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omments32.xml" ContentType="application/vnd.openxmlformats-officedocument.spreadsheetml.comments+xml"/>
  <Override PartName="/xl/comments33.xml" ContentType="application/vnd.openxmlformats-officedocument.spreadsheetml.comments+xml"/>
  <Override PartName="/xl/comments34.xml" ContentType="application/vnd.openxmlformats-officedocument.spreadsheetml.comments+xml"/>
  <Override PartName="/xl/comments35.xml" ContentType="application/vnd.openxmlformats-officedocument.spreadsheetml.comments+xml"/>
  <Override PartName="/xl/comments3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166925"/>
  <mc:AlternateContent xmlns:mc="http://schemas.openxmlformats.org/markup-compatibility/2006">
    <mc:Choice Requires="x15">
      <x15ac:absPath xmlns:x15ac="http://schemas.microsoft.com/office/spreadsheetml/2010/11/ac" url="\\Bocaueserver\d\xtino\Accounting_Files\xxTEMPLATESxxxbackup\"/>
    </mc:Choice>
  </mc:AlternateContent>
  <xr:revisionPtr revIDLastSave="0" documentId="13_ncr:1_{8482CD36-BD35-451F-88A2-80040DA8105D}" xr6:coauthVersionLast="47" xr6:coauthVersionMax="47" xr10:uidLastSave="{00000000-0000-0000-0000-000000000000}"/>
  <bookViews>
    <workbookView xWindow="-120" yWindow="-120" windowWidth="20730" windowHeight="11040" tabRatio="933" xr2:uid="{8ADD2B8A-5A5C-4525-A470-9134E01C4CBC}"/>
  </bookViews>
  <sheets>
    <sheet name="Tag_List" sheetId="1" r:id="rId1"/>
    <sheet name="COPY_THIS_PAGE__31x" sheetId="3" state="hidden" r:id="rId2"/>
    <sheet name="Month_Summary" sheetId="36" r:id="rId3"/>
    <sheet name="Summary Report" sheetId="35" r:id="rId4"/>
    <sheet name="VOUCHER" sheetId="37" r:id="rId5"/>
    <sheet name="Brgy_Share" sheetId="34" r:id="rId6"/>
    <sheet name="d1" sheetId="2" r:id="rId7"/>
    <sheet name="d2" sheetId="4" r:id="rId8"/>
    <sheet name="d3" sheetId="5" r:id="rId9"/>
    <sheet name="d4" sheetId="6" r:id="rId10"/>
    <sheet name="d5" sheetId="26" r:id="rId11"/>
    <sheet name="d6" sheetId="27" r:id="rId12"/>
    <sheet name="d7" sheetId="7" r:id="rId13"/>
    <sheet name="d8" sheetId="8" r:id="rId14"/>
    <sheet name="d9" sheetId="9" r:id="rId15"/>
    <sheet name="d10" sheetId="10" r:id="rId16"/>
    <sheet name="d11" sheetId="11" r:id="rId17"/>
    <sheet name="d12" sheetId="28" r:id="rId18"/>
    <sheet name="d13" sheetId="29" r:id="rId19"/>
    <sheet name="d14" sheetId="12" r:id="rId20"/>
    <sheet name="d15" sheetId="13" r:id="rId21"/>
    <sheet name="d16" sheetId="14" r:id="rId22"/>
    <sheet name="d17" sheetId="15" r:id="rId23"/>
    <sheet name="d18" sheetId="16" r:id="rId24"/>
    <sheet name="d19" sheetId="30" r:id="rId25"/>
    <sheet name="d20" sheetId="31" r:id="rId26"/>
    <sheet name="d21" sheetId="17" r:id="rId27"/>
    <sheet name="d22" sheetId="18" r:id="rId28"/>
    <sheet name="d23" sheetId="19" r:id="rId29"/>
    <sheet name="d24" sheetId="20" r:id="rId30"/>
    <sheet name="d25" sheetId="21" r:id="rId31"/>
    <sheet name="d26" sheetId="32" r:id="rId32"/>
    <sheet name="d27" sheetId="33" r:id="rId33"/>
    <sheet name="d28" sheetId="22" r:id="rId34"/>
    <sheet name="d29" sheetId="23" r:id="rId35"/>
    <sheet name="d30" sheetId="24" r:id="rId36"/>
    <sheet name="d31" sheetId="25" r:id="rId37"/>
  </sheets>
  <definedNames>
    <definedName name="Notes_Taxpayer_List">Tag_List!$D$26:$D$45</definedName>
    <definedName name="_xlnm.Print_Area" localSheetId="3">'Summary Report'!$A$1:$K$39</definedName>
    <definedName name="_xlnm.Print_Area" localSheetId="4">VOUCHER!$A$2:$K$1293</definedName>
    <definedName name="Tags">Tag_List!$A$2:$A$87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661" i="37" l="1" a="1"/>
  <c r="K661" i="37" s="1"/>
  <c r="K15" i="37"/>
  <c r="K517" i="25"/>
  <c r="D517" i="25"/>
  <c r="M516" i="25"/>
  <c r="I516" i="25"/>
  <c r="F516" i="25"/>
  <c r="J516" i="25" s="1"/>
  <c r="N516" i="25" s="1"/>
  <c r="N515" i="25"/>
  <c r="M515" i="25"/>
  <c r="J515" i="25"/>
  <c r="I515" i="25"/>
  <c r="F515" i="25"/>
  <c r="O514" i="25"/>
  <c r="M514" i="25"/>
  <c r="I514" i="25"/>
  <c r="F514" i="25"/>
  <c r="J514" i="25" s="1"/>
  <c r="N514" i="25" s="1"/>
  <c r="P514" i="25" s="1"/>
  <c r="P513" i="25"/>
  <c r="M513" i="25"/>
  <c r="I513" i="25"/>
  <c r="F513" i="25"/>
  <c r="J513" i="25" s="1"/>
  <c r="N513" i="25" s="1"/>
  <c r="O513" i="25" s="1"/>
  <c r="M512" i="25"/>
  <c r="I512" i="25"/>
  <c r="J512" i="25" s="1"/>
  <c r="N512" i="25" s="1"/>
  <c r="F512" i="25"/>
  <c r="M511" i="25"/>
  <c r="J511" i="25"/>
  <c r="N511" i="25" s="1"/>
  <c r="I511" i="25"/>
  <c r="F511" i="25"/>
  <c r="M510" i="25"/>
  <c r="I510" i="25"/>
  <c r="F510" i="25"/>
  <c r="J510" i="25" s="1"/>
  <c r="N509" i="25"/>
  <c r="M509" i="25"/>
  <c r="J509" i="25"/>
  <c r="I509" i="25"/>
  <c r="F509" i="25"/>
  <c r="M508" i="25"/>
  <c r="I508" i="25"/>
  <c r="F508" i="25"/>
  <c r="J508" i="25" s="1"/>
  <c r="N508" i="25" s="1"/>
  <c r="P507" i="25"/>
  <c r="M507" i="25"/>
  <c r="I507" i="25"/>
  <c r="F507" i="25"/>
  <c r="J507" i="25" s="1"/>
  <c r="N507" i="25" s="1"/>
  <c r="O507" i="25" s="1"/>
  <c r="M506" i="25"/>
  <c r="I506" i="25"/>
  <c r="J506" i="25" s="1"/>
  <c r="N506" i="25" s="1"/>
  <c r="F506" i="25"/>
  <c r="M505" i="25"/>
  <c r="J505" i="25"/>
  <c r="N505" i="25" s="1"/>
  <c r="I505" i="25"/>
  <c r="F505" i="25"/>
  <c r="M504" i="25"/>
  <c r="I504" i="25"/>
  <c r="F504" i="25"/>
  <c r="J504" i="25" s="1"/>
  <c r="N504" i="25" s="1"/>
  <c r="N503" i="25"/>
  <c r="M503" i="25"/>
  <c r="J503" i="25"/>
  <c r="I503" i="25"/>
  <c r="F503" i="25"/>
  <c r="O502" i="25"/>
  <c r="M502" i="25"/>
  <c r="I502" i="25"/>
  <c r="F502" i="25"/>
  <c r="J502" i="25" s="1"/>
  <c r="N502" i="25" s="1"/>
  <c r="P502" i="25" s="1"/>
  <c r="P501" i="25"/>
  <c r="M501" i="25"/>
  <c r="I501" i="25"/>
  <c r="F501" i="25"/>
  <c r="J501" i="25" s="1"/>
  <c r="N501" i="25" s="1"/>
  <c r="O501" i="25" s="1"/>
  <c r="M500" i="25"/>
  <c r="I500" i="25"/>
  <c r="J500" i="25" s="1"/>
  <c r="N500" i="25" s="1"/>
  <c r="F500" i="25"/>
  <c r="M499" i="25"/>
  <c r="J499" i="25"/>
  <c r="N499" i="25" s="1"/>
  <c r="I499" i="25"/>
  <c r="F499" i="25"/>
  <c r="M498" i="25"/>
  <c r="I498" i="25"/>
  <c r="F498" i="25"/>
  <c r="J498" i="25" s="1"/>
  <c r="N498" i="25" s="1"/>
  <c r="N497" i="25"/>
  <c r="M497" i="25"/>
  <c r="J497" i="25"/>
  <c r="I497" i="25"/>
  <c r="F497" i="25"/>
  <c r="O496" i="25"/>
  <c r="M496" i="25"/>
  <c r="I496" i="25"/>
  <c r="F496" i="25"/>
  <c r="J496" i="25" s="1"/>
  <c r="N496" i="25" s="1"/>
  <c r="P496" i="25" s="1"/>
  <c r="M495" i="25"/>
  <c r="I495" i="25"/>
  <c r="F495" i="25"/>
  <c r="J495" i="25" s="1"/>
  <c r="N495" i="25" s="1"/>
  <c r="M494" i="25"/>
  <c r="I494" i="25"/>
  <c r="J494" i="25" s="1"/>
  <c r="N494" i="25" s="1"/>
  <c r="F494" i="25"/>
  <c r="M493" i="25"/>
  <c r="J493" i="25"/>
  <c r="N493" i="25" s="1"/>
  <c r="I493" i="25"/>
  <c r="F493" i="25"/>
  <c r="M492" i="25"/>
  <c r="I492" i="25"/>
  <c r="F492" i="25"/>
  <c r="J492" i="25" s="1"/>
  <c r="N492" i="25" s="1"/>
  <c r="N491" i="25"/>
  <c r="M491" i="25"/>
  <c r="J491" i="25"/>
  <c r="I491" i="25"/>
  <c r="F491" i="25"/>
  <c r="O490" i="25"/>
  <c r="M490" i="25"/>
  <c r="I490" i="25"/>
  <c r="F490" i="25"/>
  <c r="J490" i="25" s="1"/>
  <c r="N490" i="25" s="1"/>
  <c r="P490" i="25" s="1"/>
  <c r="M489" i="25"/>
  <c r="I489" i="25"/>
  <c r="F489" i="25"/>
  <c r="J489" i="25" s="1"/>
  <c r="N489" i="25" s="1"/>
  <c r="O489" i="25" s="1"/>
  <c r="M488" i="25"/>
  <c r="I488" i="25"/>
  <c r="J488" i="25" s="1"/>
  <c r="N488" i="25" s="1"/>
  <c r="F488" i="25"/>
  <c r="M487" i="25"/>
  <c r="J487" i="25"/>
  <c r="N487" i="25" s="1"/>
  <c r="I487" i="25"/>
  <c r="F487" i="25"/>
  <c r="M486" i="25"/>
  <c r="I486" i="25"/>
  <c r="F486" i="25"/>
  <c r="J486" i="25" s="1"/>
  <c r="N486" i="25" s="1"/>
  <c r="N485" i="25"/>
  <c r="M485" i="25"/>
  <c r="J485" i="25"/>
  <c r="I485" i="25"/>
  <c r="F485" i="25"/>
  <c r="M484" i="25"/>
  <c r="I484" i="25"/>
  <c r="F484" i="25"/>
  <c r="J484" i="25" s="1"/>
  <c r="N484" i="25" s="1"/>
  <c r="M483" i="25"/>
  <c r="I483" i="25"/>
  <c r="F483" i="25"/>
  <c r="J483" i="25" s="1"/>
  <c r="N483" i="25" s="1"/>
  <c r="M482" i="25"/>
  <c r="I482" i="25"/>
  <c r="J482" i="25" s="1"/>
  <c r="N482" i="25" s="1"/>
  <c r="F482" i="25"/>
  <c r="M481" i="25"/>
  <c r="J481" i="25"/>
  <c r="N481" i="25" s="1"/>
  <c r="I481" i="25"/>
  <c r="F481" i="25"/>
  <c r="M480" i="25"/>
  <c r="I480" i="25"/>
  <c r="F480" i="25"/>
  <c r="J480" i="25" s="1"/>
  <c r="N479" i="25"/>
  <c r="M479" i="25"/>
  <c r="J479" i="25"/>
  <c r="I479" i="25"/>
  <c r="F479" i="25"/>
  <c r="O478" i="25"/>
  <c r="M478" i="25"/>
  <c r="I478" i="25"/>
  <c r="F478" i="25"/>
  <c r="J478" i="25" s="1"/>
  <c r="N478" i="25" s="1"/>
  <c r="P478" i="25" s="1"/>
  <c r="P477" i="25"/>
  <c r="M477" i="25"/>
  <c r="I477" i="25"/>
  <c r="F477" i="25"/>
  <c r="J477" i="25" s="1"/>
  <c r="N477" i="25" s="1"/>
  <c r="O477" i="25" s="1"/>
  <c r="M476" i="25"/>
  <c r="I476" i="25"/>
  <c r="J476" i="25" s="1"/>
  <c r="N476" i="25" s="1"/>
  <c r="F476" i="25"/>
  <c r="M475" i="25"/>
  <c r="J475" i="25"/>
  <c r="N475" i="25" s="1"/>
  <c r="I475" i="25"/>
  <c r="F475" i="25"/>
  <c r="N474" i="25"/>
  <c r="M474" i="25"/>
  <c r="I474" i="25"/>
  <c r="F474" i="25"/>
  <c r="J474" i="25" s="1"/>
  <c r="O473" i="25"/>
  <c r="N473" i="25"/>
  <c r="P473" i="25" s="1"/>
  <c r="M473" i="25"/>
  <c r="J473" i="25"/>
  <c r="I473" i="25"/>
  <c r="F473" i="25"/>
  <c r="M472" i="25"/>
  <c r="I472" i="25"/>
  <c r="F472" i="25"/>
  <c r="J472" i="25" s="1"/>
  <c r="N472" i="25" s="1"/>
  <c r="P472" i="25" s="1"/>
  <c r="M471" i="25"/>
  <c r="I471" i="25"/>
  <c r="F471" i="25"/>
  <c r="J471" i="25" s="1"/>
  <c r="N471" i="25" s="1"/>
  <c r="O471" i="25" s="1"/>
  <c r="M470" i="25"/>
  <c r="I470" i="25"/>
  <c r="J470" i="25" s="1"/>
  <c r="N470" i="25" s="1"/>
  <c r="F470" i="25"/>
  <c r="M469" i="25"/>
  <c r="J469" i="25"/>
  <c r="N469" i="25" s="1"/>
  <c r="I469" i="25"/>
  <c r="F469" i="25"/>
  <c r="M468" i="25"/>
  <c r="I468" i="25"/>
  <c r="F468" i="25"/>
  <c r="J468" i="25" s="1"/>
  <c r="N468" i="25" s="1"/>
  <c r="N467" i="25"/>
  <c r="M467" i="25"/>
  <c r="J467" i="25"/>
  <c r="I467" i="25"/>
  <c r="F467" i="25"/>
  <c r="O466" i="25"/>
  <c r="M466" i="25"/>
  <c r="I466" i="25"/>
  <c r="F466" i="25"/>
  <c r="J466" i="25" s="1"/>
  <c r="N466" i="25" s="1"/>
  <c r="P466" i="25" s="1"/>
  <c r="M465" i="25"/>
  <c r="I465" i="25"/>
  <c r="F465" i="25"/>
  <c r="M464" i="25"/>
  <c r="J464" i="25"/>
  <c r="N464" i="25" s="1"/>
  <c r="I464" i="25"/>
  <c r="F464" i="25"/>
  <c r="M463" i="25"/>
  <c r="J463" i="25"/>
  <c r="I463" i="25"/>
  <c r="F463" i="25"/>
  <c r="M462" i="25"/>
  <c r="I462" i="25"/>
  <c r="F462" i="25"/>
  <c r="J462" i="25" s="1"/>
  <c r="N462" i="25" s="1"/>
  <c r="N461" i="25"/>
  <c r="P461" i="25" s="1"/>
  <c r="M461" i="25"/>
  <c r="J461" i="25"/>
  <c r="I461" i="25"/>
  <c r="F461" i="25"/>
  <c r="M460" i="25"/>
  <c r="I460" i="25"/>
  <c r="F460" i="25"/>
  <c r="J460" i="25" s="1"/>
  <c r="N460" i="25" s="1"/>
  <c r="P460" i="25" s="1"/>
  <c r="M459" i="25"/>
  <c r="I459" i="25"/>
  <c r="F459" i="25"/>
  <c r="M458" i="25"/>
  <c r="J458" i="25"/>
  <c r="N458" i="25" s="1"/>
  <c r="I458" i="25"/>
  <c r="F458" i="25"/>
  <c r="M457" i="25"/>
  <c r="J457" i="25"/>
  <c r="I457" i="25"/>
  <c r="F457" i="25"/>
  <c r="M456" i="25"/>
  <c r="N456" i="25" s="1"/>
  <c r="I456" i="25"/>
  <c r="F456" i="25"/>
  <c r="J456" i="25" s="1"/>
  <c r="N455" i="25"/>
  <c r="M455" i="25"/>
  <c r="J455" i="25"/>
  <c r="I455" i="25"/>
  <c r="F455" i="25"/>
  <c r="M454" i="25"/>
  <c r="I454" i="25"/>
  <c r="F454" i="25"/>
  <c r="J454" i="25" s="1"/>
  <c r="N454" i="25" s="1"/>
  <c r="P454" i="25" s="1"/>
  <c r="M453" i="25"/>
  <c r="I453" i="25"/>
  <c r="F453" i="25"/>
  <c r="M452" i="25"/>
  <c r="I452" i="25"/>
  <c r="J452" i="25" s="1"/>
  <c r="N452" i="25" s="1"/>
  <c r="F452" i="25"/>
  <c r="M451" i="25"/>
  <c r="J451" i="25"/>
  <c r="I451" i="25"/>
  <c r="F451" i="25"/>
  <c r="N450" i="25"/>
  <c r="M450" i="25"/>
  <c r="I450" i="25"/>
  <c r="F450" i="25"/>
  <c r="J450" i="25" s="1"/>
  <c r="O449" i="25"/>
  <c r="N449" i="25"/>
  <c r="P449" i="25" s="1"/>
  <c r="M449" i="25"/>
  <c r="J449" i="25"/>
  <c r="I449" i="25"/>
  <c r="F449" i="25"/>
  <c r="P448" i="25"/>
  <c r="O448" i="25"/>
  <c r="M448" i="25"/>
  <c r="I448" i="25"/>
  <c r="F448" i="25"/>
  <c r="J448" i="25" s="1"/>
  <c r="N448" i="25" s="1"/>
  <c r="M447" i="25"/>
  <c r="I447" i="25"/>
  <c r="F447" i="25"/>
  <c r="J447" i="25" s="1"/>
  <c r="M446" i="25"/>
  <c r="J446" i="25"/>
  <c r="N446" i="25" s="1"/>
  <c r="I446" i="25"/>
  <c r="F446" i="25"/>
  <c r="M445" i="25"/>
  <c r="J445" i="25"/>
  <c r="N445" i="25" s="1"/>
  <c r="P445" i="25" s="1"/>
  <c r="I445" i="25"/>
  <c r="F445" i="25"/>
  <c r="M444" i="25"/>
  <c r="I444" i="25"/>
  <c r="F444" i="25"/>
  <c r="N443" i="25"/>
  <c r="P443" i="25" s="1"/>
  <c r="M443" i="25"/>
  <c r="I443" i="25"/>
  <c r="J443" i="25" s="1"/>
  <c r="F443" i="25"/>
  <c r="M442" i="25"/>
  <c r="I442" i="25"/>
  <c r="F442" i="25"/>
  <c r="J442" i="25" s="1"/>
  <c r="M441" i="25"/>
  <c r="I441" i="25"/>
  <c r="F441" i="25"/>
  <c r="J441" i="25" s="1"/>
  <c r="N441" i="25" s="1"/>
  <c r="O440" i="25"/>
  <c r="N440" i="25"/>
  <c r="P440" i="25" s="1"/>
  <c r="M440" i="25"/>
  <c r="J440" i="25"/>
  <c r="I440" i="25"/>
  <c r="F440" i="25"/>
  <c r="M439" i="25"/>
  <c r="I439" i="25"/>
  <c r="F439" i="25"/>
  <c r="J439" i="25" s="1"/>
  <c r="N439" i="25" s="1"/>
  <c r="M438" i="25"/>
  <c r="I438" i="25"/>
  <c r="F438" i="25"/>
  <c r="N437" i="25"/>
  <c r="P437" i="25" s="1"/>
  <c r="M437" i="25"/>
  <c r="J437" i="25"/>
  <c r="I437" i="25"/>
  <c r="F437" i="25"/>
  <c r="M436" i="25"/>
  <c r="J436" i="25"/>
  <c r="I436" i="25"/>
  <c r="F436" i="25"/>
  <c r="M435" i="25"/>
  <c r="I435" i="25"/>
  <c r="F435" i="25"/>
  <c r="N434" i="25"/>
  <c r="M434" i="25"/>
  <c r="J434" i="25"/>
  <c r="I434" i="25"/>
  <c r="F434" i="25"/>
  <c r="M433" i="25"/>
  <c r="I433" i="25"/>
  <c r="F433" i="25"/>
  <c r="J433" i="25" s="1"/>
  <c r="N433" i="25" s="1"/>
  <c r="M432" i="25"/>
  <c r="I432" i="25"/>
  <c r="F432" i="25"/>
  <c r="O431" i="25"/>
  <c r="M431" i="25"/>
  <c r="J431" i="25"/>
  <c r="N431" i="25" s="1"/>
  <c r="P431" i="25" s="1"/>
  <c r="I431" i="25"/>
  <c r="F431" i="25"/>
  <c r="M430" i="25"/>
  <c r="J430" i="25"/>
  <c r="I430" i="25"/>
  <c r="F430" i="25"/>
  <c r="M429" i="25"/>
  <c r="I429" i="25"/>
  <c r="F429" i="25"/>
  <c r="M428" i="25"/>
  <c r="I428" i="25"/>
  <c r="J428" i="25" s="1"/>
  <c r="N428" i="25" s="1"/>
  <c r="F428" i="25"/>
  <c r="M427" i="25"/>
  <c r="I427" i="25"/>
  <c r="F427" i="25"/>
  <c r="J427" i="25" s="1"/>
  <c r="N427" i="25" s="1"/>
  <c r="M426" i="25"/>
  <c r="I426" i="25"/>
  <c r="F426" i="25"/>
  <c r="J426" i="25" s="1"/>
  <c r="N426" i="25" s="1"/>
  <c r="M425" i="25"/>
  <c r="I425" i="25"/>
  <c r="J425" i="25" s="1"/>
  <c r="N425" i="25" s="1"/>
  <c r="F425" i="25"/>
  <c r="M424" i="25"/>
  <c r="I424" i="25"/>
  <c r="F424" i="25"/>
  <c r="J424" i="25" s="1"/>
  <c r="N424" i="25" s="1"/>
  <c r="P424" i="25" s="1"/>
  <c r="N423" i="25"/>
  <c r="O423" i="25" s="1"/>
  <c r="M423" i="25"/>
  <c r="I423" i="25"/>
  <c r="F423" i="25"/>
  <c r="J423" i="25" s="1"/>
  <c r="M422" i="25"/>
  <c r="J422" i="25"/>
  <c r="N422" i="25" s="1"/>
  <c r="I422" i="25"/>
  <c r="F422" i="25"/>
  <c r="M421" i="25"/>
  <c r="J421" i="25"/>
  <c r="I421" i="25"/>
  <c r="F421" i="25"/>
  <c r="M420" i="25"/>
  <c r="I420" i="25"/>
  <c r="F420" i="25"/>
  <c r="N419" i="25"/>
  <c r="P419" i="25" s="1"/>
  <c r="M419" i="25"/>
  <c r="J419" i="25"/>
  <c r="I419" i="25"/>
  <c r="F419" i="25"/>
  <c r="O418" i="25"/>
  <c r="M418" i="25"/>
  <c r="J418" i="25"/>
  <c r="N418" i="25" s="1"/>
  <c r="P418" i="25" s="1"/>
  <c r="I418" i="25"/>
  <c r="F418" i="25"/>
  <c r="M417" i="25"/>
  <c r="I417" i="25"/>
  <c r="F417" i="25"/>
  <c r="M416" i="25"/>
  <c r="J416" i="25"/>
  <c r="N416" i="25" s="1"/>
  <c r="I416" i="25"/>
  <c r="F416" i="25"/>
  <c r="M415" i="25"/>
  <c r="I415" i="25"/>
  <c r="F415" i="25"/>
  <c r="J415" i="25" s="1"/>
  <c r="N415" i="25" s="1"/>
  <c r="M414" i="25"/>
  <c r="I414" i="25"/>
  <c r="F414" i="25"/>
  <c r="O413" i="25"/>
  <c r="M413" i="25"/>
  <c r="J413" i="25"/>
  <c r="N413" i="25" s="1"/>
  <c r="P413" i="25" s="1"/>
  <c r="I413" i="25"/>
  <c r="F413" i="25"/>
  <c r="M412" i="25"/>
  <c r="I412" i="25"/>
  <c r="F412" i="25"/>
  <c r="J412" i="25" s="1"/>
  <c r="N412" i="25" s="1"/>
  <c r="M411" i="25"/>
  <c r="I411" i="25"/>
  <c r="F411" i="25"/>
  <c r="M410" i="25"/>
  <c r="I410" i="25"/>
  <c r="J410" i="25" s="1"/>
  <c r="N410" i="25" s="1"/>
  <c r="F410" i="25"/>
  <c r="M409" i="25"/>
  <c r="I409" i="25"/>
  <c r="F409" i="25"/>
  <c r="J409" i="25" s="1"/>
  <c r="N409" i="25" s="1"/>
  <c r="M408" i="25"/>
  <c r="I408" i="25"/>
  <c r="F408" i="25"/>
  <c r="J408" i="25" s="1"/>
  <c r="N408" i="25" s="1"/>
  <c r="N407" i="25"/>
  <c r="P407" i="25" s="1"/>
  <c r="M407" i="25"/>
  <c r="I407" i="25"/>
  <c r="J407" i="25" s="1"/>
  <c r="F407" i="25"/>
  <c r="M406" i="25"/>
  <c r="I406" i="25"/>
  <c r="F406" i="25"/>
  <c r="J406" i="25" s="1"/>
  <c r="N405" i="25"/>
  <c r="O405" i="25" s="1"/>
  <c r="M405" i="25"/>
  <c r="I405" i="25"/>
  <c r="F405" i="25"/>
  <c r="J405" i="25" s="1"/>
  <c r="M404" i="25"/>
  <c r="J404" i="25"/>
  <c r="N404" i="25" s="1"/>
  <c r="I404" i="25"/>
  <c r="F404" i="25"/>
  <c r="M403" i="25"/>
  <c r="I403" i="25"/>
  <c r="F403" i="25"/>
  <c r="J403" i="25" s="1"/>
  <c r="N403" i="25" s="1"/>
  <c r="M402" i="25"/>
  <c r="I402" i="25"/>
  <c r="F402" i="25"/>
  <c r="M401" i="25"/>
  <c r="J401" i="25"/>
  <c r="N401" i="25" s="1"/>
  <c r="I401" i="25"/>
  <c r="F401" i="25"/>
  <c r="M400" i="25"/>
  <c r="J400" i="25"/>
  <c r="N400" i="25" s="1"/>
  <c r="P400" i="25" s="1"/>
  <c r="I400" i="25"/>
  <c r="F400" i="25"/>
  <c r="M399" i="25"/>
  <c r="I399" i="25"/>
  <c r="F399" i="25"/>
  <c r="N398" i="25"/>
  <c r="M398" i="25"/>
  <c r="J398" i="25"/>
  <c r="I398" i="25"/>
  <c r="F398" i="25"/>
  <c r="M397" i="25"/>
  <c r="J397" i="25"/>
  <c r="I397" i="25"/>
  <c r="F397" i="25"/>
  <c r="M396" i="25"/>
  <c r="I396" i="25"/>
  <c r="F396" i="25"/>
  <c r="M395" i="25"/>
  <c r="J395" i="25"/>
  <c r="N395" i="25" s="1"/>
  <c r="P395" i="25" s="1"/>
  <c r="I395" i="25"/>
  <c r="F395" i="25"/>
  <c r="M394" i="25"/>
  <c r="I394" i="25"/>
  <c r="F394" i="25"/>
  <c r="J394" i="25" s="1"/>
  <c r="N394" i="25" s="1"/>
  <c r="M393" i="25"/>
  <c r="I393" i="25"/>
  <c r="F393" i="25"/>
  <c r="P392" i="25"/>
  <c r="M392" i="25"/>
  <c r="J392" i="25"/>
  <c r="N392" i="25" s="1"/>
  <c r="O392" i="25" s="1"/>
  <c r="I392" i="25"/>
  <c r="F392" i="25"/>
  <c r="M391" i="25"/>
  <c r="J391" i="25"/>
  <c r="N391" i="25" s="1"/>
  <c r="I391" i="25"/>
  <c r="F391" i="25"/>
  <c r="M390" i="25"/>
  <c r="J390" i="25"/>
  <c r="N390" i="25" s="1"/>
  <c r="I390" i="25"/>
  <c r="F390" i="25"/>
  <c r="M389" i="25"/>
  <c r="I389" i="25"/>
  <c r="F389" i="25"/>
  <c r="J389" i="25" s="1"/>
  <c r="N389" i="25" s="1"/>
  <c r="M388" i="25"/>
  <c r="I388" i="25"/>
  <c r="F388" i="25"/>
  <c r="J388" i="25" s="1"/>
  <c r="N388" i="25" s="1"/>
  <c r="M387" i="25"/>
  <c r="I387" i="25"/>
  <c r="F387" i="25"/>
  <c r="J387" i="25" s="1"/>
  <c r="N387" i="25" s="1"/>
  <c r="M386" i="25"/>
  <c r="I386" i="25"/>
  <c r="F386" i="25"/>
  <c r="J386" i="25" s="1"/>
  <c r="N386" i="25" s="1"/>
  <c r="M385" i="25"/>
  <c r="I385" i="25"/>
  <c r="F385" i="25"/>
  <c r="J385" i="25" s="1"/>
  <c r="N385" i="25" s="1"/>
  <c r="M384" i="25"/>
  <c r="I384" i="25"/>
  <c r="J384" i="25" s="1"/>
  <c r="N384" i="25" s="1"/>
  <c r="F384" i="25"/>
  <c r="M383" i="25"/>
  <c r="J383" i="25"/>
  <c r="N383" i="25" s="1"/>
  <c r="I383" i="25"/>
  <c r="F383" i="25"/>
  <c r="M382" i="25"/>
  <c r="I382" i="25"/>
  <c r="F382" i="25"/>
  <c r="J382" i="25" s="1"/>
  <c r="N382" i="25" s="1"/>
  <c r="M381" i="25"/>
  <c r="I381" i="25"/>
  <c r="F381" i="25"/>
  <c r="J381" i="25" s="1"/>
  <c r="N381" i="25" s="1"/>
  <c r="M380" i="25"/>
  <c r="I380" i="25"/>
  <c r="F380" i="25"/>
  <c r="J380" i="25" s="1"/>
  <c r="N380" i="25" s="1"/>
  <c r="M379" i="25"/>
  <c r="I379" i="25"/>
  <c r="F379" i="25"/>
  <c r="J379" i="25" s="1"/>
  <c r="N379" i="25" s="1"/>
  <c r="M378" i="25"/>
  <c r="I378" i="25"/>
  <c r="J378" i="25" s="1"/>
  <c r="N378" i="25" s="1"/>
  <c r="F378" i="25"/>
  <c r="N377" i="25"/>
  <c r="P377" i="25" s="1"/>
  <c r="M377" i="25"/>
  <c r="J377" i="25"/>
  <c r="I377" i="25"/>
  <c r="F377" i="25"/>
  <c r="M376" i="25"/>
  <c r="I376" i="25"/>
  <c r="F376" i="25"/>
  <c r="M375" i="25"/>
  <c r="J375" i="25"/>
  <c r="N375" i="25" s="1"/>
  <c r="I375" i="25"/>
  <c r="F375" i="25"/>
  <c r="M374" i="25"/>
  <c r="J374" i="25"/>
  <c r="I374" i="25"/>
  <c r="F374" i="25"/>
  <c r="M373" i="25"/>
  <c r="J373" i="25"/>
  <c r="N373" i="25" s="1"/>
  <c r="I373" i="25"/>
  <c r="F373" i="25"/>
  <c r="M372" i="25"/>
  <c r="J372" i="25"/>
  <c r="N372" i="25" s="1"/>
  <c r="I372" i="25"/>
  <c r="F372" i="25"/>
  <c r="M371" i="25"/>
  <c r="I371" i="25"/>
  <c r="F371" i="25"/>
  <c r="J371" i="25" s="1"/>
  <c r="N371" i="25" s="1"/>
  <c r="M370" i="25"/>
  <c r="I370" i="25"/>
  <c r="F370" i="25"/>
  <c r="J370" i="25" s="1"/>
  <c r="N370" i="25" s="1"/>
  <c r="M369" i="25"/>
  <c r="I369" i="25"/>
  <c r="F369" i="25"/>
  <c r="J369" i="25" s="1"/>
  <c r="N369" i="25" s="1"/>
  <c r="M368" i="25"/>
  <c r="I368" i="25"/>
  <c r="F368" i="25"/>
  <c r="J368" i="25" s="1"/>
  <c r="N368" i="25" s="1"/>
  <c r="M367" i="25"/>
  <c r="I367" i="25"/>
  <c r="F367" i="25"/>
  <c r="J367" i="25" s="1"/>
  <c r="N367" i="25" s="1"/>
  <c r="M366" i="25"/>
  <c r="I366" i="25"/>
  <c r="J366" i="25" s="1"/>
  <c r="N366" i="25" s="1"/>
  <c r="F366" i="25"/>
  <c r="M365" i="25"/>
  <c r="J365" i="25"/>
  <c r="N365" i="25" s="1"/>
  <c r="I365" i="25"/>
  <c r="F365" i="25"/>
  <c r="M364" i="25"/>
  <c r="I364" i="25"/>
  <c r="F364" i="25"/>
  <c r="J364" i="25" s="1"/>
  <c r="N364" i="25" s="1"/>
  <c r="M363" i="25"/>
  <c r="I363" i="25"/>
  <c r="F363" i="25"/>
  <c r="J363" i="25" s="1"/>
  <c r="N363" i="25" s="1"/>
  <c r="M362" i="25"/>
  <c r="I362" i="25"/>
  <c r="F362" i="25"/>
  <c r="J362" i="25" s="1"/>
  <c r="N362" i="25" s="1"/>
  <c r="M361" i="25"/>
  <c r="I361" i="25"/>
  <c r="F361" i="25"/>
  <c r="J361" i="25" s="1"/>
  <c r="N361" i="25" s="1"/>
  <c r="M360" i="25"/>
  <c r="I360" i="25"/>
  <c r="J360" i="25" s="1"/>
  <c r="N360" i="25" s="1"/>
  <c r="F360" i="25"/>
  <c r="N359" i="25"/>
  <c r="P359" i="25" s="1"/>
  <c r="M359" i="25"/>
  <c r="J359" i="25"/>
  <c r="I359" i="25"/>
  <c r="F359" i="25"/>
  <c r="M358" i="25"/>
  <c r="I358" i="25"/>
  <c r="F358" i="25"/>
  <c r="M357" i="25"/>
  <c r="J357" i="25"/>
  <c r="N357" i="25" s="1"/>
  <c r="I357" i="25"/>
  <c r="F357" i="25"/>
  <c r="M356" i="25"/>
  <c r="J356" i="25"/>
  <c r="I356" i="25"/>
  <c r="F356" i="25"/>
  <c r="M355" i="25"/>
  <c r="J355" i="25"/>
  <c r="N355" i="25" s="1"/>
  <c r="I355" i="25"/>
  <c r="F355" i="25"/>
  <c r="M354" i="25"/>
  <c r="J354" i="25"/>
  <c r="N354" i="25" s="1"/>
  <c r="I354" i="25"/>
  <c r="F354" i="25"/>
  <c r="M353" i="25"/>
  <c r="I353" i="25"/>
  <c r="F353" i="25"/>
  <c r="J353" i="25" s="1"/>
  <c r="N353" i="25" s="1"/>
  <c r="M352" i="25"/>
  <c r="I352" i="25"/>
  <c r="F352" i="25"/>
  <c r="J352" i="25" s="1"/>
  <c r="N352" i="25" s="1"/>
  <c r="M351" i="25"/>
  <c r="I351" i="25"/>
  <c r="F351" i="25"/>
  <c r="J351" i="25" s="1"/>
  <c r="N351" i="25" s="1"/>
  <c r="M350" i="25"/>
  <c r="I350" i="25"/>
  <c r="F350" i="25"/>
  <c r="J350" i="25" s="1"/>
  <c r="N350" i="25" s="1"/>
  <c r="M349" i="25"/>
  <c r="I349" i="25"/>
  <c r="F349" i="25"/>
  <c r="J349" i="25" s="1"/>
  <c r="N349" i="25" s="1"/>
  <c r="M348" i="25"/>
  <c r="I348" i="25"/>
  <c r="J348" i="25" s="1"/>
  <c r="N348" i="25" s="1"/>
  <c r="F348" i="25"/>
  <c r="M347" i="25"/>
  <c r="J347" i="25"/>
  <c r="N347" i="25" s="1"/>
  <c r="I347" i="25"/>
  <c r="F347" i="25"/>
  <c r="M346" i="25"/>
  <c r="I346" i="25"/>
  <c r="F346" i="25"/>
  <c r="J346" i="25" s="1"/>
  <c r="N346" i="25" s="1"/>
  <c r="M345" i="25"/>
  <c r="I345" i="25"/>
  <c r="F345" i="25"/>
  <c r="J345" i="25" s="1"/>
  <c r="N345" i="25" s="1"/>
  <c r="M344" i="25"/>
  <c r="I344" i="25"/>
  <c r="F344" i="25"/>
  <c r="J344" i="25" s="1"/>
  <c r="N344" i="25" s="1"/>
  <c r="M343" i="25"/>
  <c r="I343" i="25"/>
  <c r="F343" i="25"/>
  <c r="J343" i="25" s="1"/>
  <c r="N343" i="25" s="1"/>
  <c r="M342" i="25"/>
  <c r="I342" i="25"/>
  <c r="J342" i="25" s="1"/>
  <c r="N342" i="25" s="1"/>
  <c r="F342" i="25"/>
  <c r="N341" i="25"/>
  <c r="P341" i="25" s="1"/>
  <c r="M341" i="25"/>
  <c r="J341" i="25"/>
  <c r="I341" i="25"/>
  <c r="F341" i="25"/>
  <c r="M340" i="25"/>
  <c r="I340" i="25"/>
  <c r="F340" i="25"/>
  <c r="M339" i="25"/>
  <c r="J339" i="25"/>
  <c r="N339" i="25" s="1"/>
  <c r="I339" i="25"/>
  <c r="F339" i="25"/>
  <c r="M338" i="25"/>
  <c r="J338" i="25"/>
  <c r="I338" i="25"/>
  <c r="F338" i="25"/>
  <c r="M337" i="25"/>
  <c r="J337" i="25"/>
  <c r="N337" i="25" s="1"/>
  <c r="I337" i="25"/>
  <c r="F337" i="25"/>
  <c r="M336" i="25"/>
  <c r="J336" i="25"/>
  <c r="N336" i="25" s="1"/>
  <c r="I336" i="25"/>
  <c r="F336" i="25"/>
  <c r="M335" i="25"/>
  <c r="I335" i="25"/>
  <c r="F335" i="25"/>
  <c r="J335" i="25" s="1"/>
  <c r="N335" i="25" s="1"/>
  <c r="M334" i="25"/>
  <c r="I334" i="25"/>
  <c r="F334" i="25"/>
  <c r="J334" i="25" s="1"/>
  <c r="N334" i="25" s="1"/>
  <c r="M333" i="25"/>
  <c r="I333" i="25"/>
  <c r="F333" i="25"/>
  <c r="J333" i="25" s="1"/>
  <c r="N333" i="25" s="1"/>
  <c r="M332" i="25"/>
  <c r="I332" i="25"/>
  <c r="F332" i="25"/>
  <c r="J332" i="25" s="1"/>
  <c r="N332" i="25" s="1"/>
  <c r="M331" i="25"/>
  <c r="I331" i="25"/>
  <c r="F331" i="25"/>
  <c r="J331" i="25" s="1"/>
  <c r="N331" i="25" s="1"/>
  <c r="M330" i="25"/>
  <c r="I330" i="25"/>
  <c r="J330" i="25" s="1"/>
  <c r="N330" i="25" s="1"/>
  <c r="F330" i="25"/>
  <c r="M329" i="25"/>
  <c r="J329" i="25"/>
  <c r="N329" i="25" s="1"/>
  <c r="I329" i="25"/>
  <c r="F329" i="25"/>
  <c r="M328" i="25"/>
  <c r="I328" i="25"/>
  <c r="F328" i="25"/>
  <c r="J328" i="25" s="1"/>
  <c r="N328" i="25" s="1"/>
  <c r="M327" i="25"/>
  <c r="I327" i="25"/>
  <c r="F327" i="25"/>
  <c r="J327" i="25" s="1"/>
  <c r="N327" i="25" s="1"/>
  <c r="M326" i="25"/>
  <c r="I326" i="25"/>
  <c r="F326" i="25"/>
  <c r="J326" i="25" s="1"/>
  <c r="N326" i="25" s="1"/>
  <c r="M325" i="25"/>
  <c r="I325" i="25"/>
  <c r="F325" i="25"/>
  <c r="J325" i="25" s="1"/>
  <c r="N325" i="25" s="1"/>
  <c r="M324" i="25"/>
  <c r="I324" i="25"/>
  <c r="J324" i="25" s="1"/>
  <c r="N324" i="25" s="1"/>
  <c r="F324" i="25"/>
  <c r="N323" i="25"/>
  <c r="P323" i="25" s="1"/>
  <c r="M323" i="25"/>
  <c r="J323" i="25"/>
  <c r="I323" i="25"/>
  <c r="F323" i="25"/>
  <c r="M322" i="25"/>
  <c r="I322" i="25"/>
  <c r="F322" i="25"/>
  <c r="M321" i="25"/>
  <c r="J321" i="25"/>
  <c r="N321" i="25" s="1"/>
  <c r="I321" i="25"/>
  <c r="F321" i="25"/>
  <c r="M320" i="25"/>
  <c r="J320" i="25"/>
  <c r="I320" i="25"/>
  <c r="F320" i="25"/>
  <c r="M319" i="25"/>
  <c r="I319" i="25"/>
  <c r="F319" i="25"/>
  <c r="J319" i="25" s="1"/>
  <c r="N319" i="25" s="1"/>
  <c r="M318" i="25"/>
  <c r="I318" i="25"/>
  <c r="F318" i="25"/>
  <c r="J318" i="25" s="1"/>
  <c r="N318" i="25" s="1"/>
  <c r="M317" i="25"/>
  <c r="J317" i="25"/>
  <c r="N317" i="25" s="1"/>
  <c r="I317" i="25"/>
  <c r="F317" i="25"/>
  <c r="M316" i="25"/>
  <c r="I316" i="25"/>
  <c r="F316" i="25"/>
  <c r="J316" i="25" s="1"/>
  <c r="N316" i="25" s="1"/>
  <c r="N315" i="25"/>
  <c r="P315" i="25" s="1"/>
  <c r="M315" i="25"/>
  <c r="J315" i="25"/>
  <c r="I315" i="25"/>
  <c r="F315" i="25"/>
  <c r="M314" i="25"/>
  <c r="J314" i="25"/>
  <c r="N314" i="25" s="1"/>
  <c r="I314" i="25"/>
  <c r="F314" i="25"/>
  <c r="M313" i="25"/>
  <c r="I313" i="25"/>
  <c r="F313" i="25"/>
  <c r="J313" i="25" s="1"/>
  <c r="N313" i="25" s="1"/>
  <c r="M312" i="25"/>
  <c r="I312" i="25"/>
  <c r="F312" i="25"/>
  <c r="J312" i="25" s="1"/>
  <c r="N312" i="25" s="1"/>
  <c r="M311" i="25"/>
  <c r="J311" i="25"/>
  <c r="I311" i="25"/>
  <c r="I517" i="25" s="1"/>
  <c r="AE71" i="25" s="1"/>
  <c r="F311" i="25"/>
  <c r="AB306" i="25"/>
  <c r="AB305" i="25"/>
  <c r="AB304" i="25"/>
  <c r="AB303" i="25"/>
  <c r="AB302" i="25"/>
  <c r="AB301" i="25"/>
  <c r="AB300" i="25"/>
  <c r="AB299" i="25"/>
  <c r="AB298" i="25"/>
  <c r="AB297" i="25"/>
  <c r="AB296" i="25"/>
  <c r="AB295" i="25"/>
  <c r="AB294" i="25"/>
  <c r="AB293" i="25"/>
  <c r="AB292" i="25"/>
  <c r="AB291" i="25"/>
  <c r="AB290" i="25"/>
  <c r="AB289" i="25"/>
  <c r="AB288" i="25"/>
  <c r="AB287" i="25"/>
  <c r="AB286" i="25"/>
  <c r="AB285" i="25"/>
  <c r="AB284" i="25"/>
  <c r="AB283" i="25"/>
  <c r="AB282" i="25"/>
  <c r="AB281" i="25"/>
  <c r="AB280" i="25"/>
  <c r="AB279" i="25"/>
  <c r="AB278" i="25"/>
  <c r="AB277" i="25"/>
  <c r="AB276" i="25"/>
  <c r="AB275" i="25"/>
  <c r="AB274" i="25"/>
  <c r="AB273" i="25"/>
  <c r="AB272" i="25"/>
  <c r="AB271" i="25"/>
  <c r="AB270" i="25"/>
  <c r="AB269" i="25"/>
  <c r="AB268" i="25"/>
  <c r="AB267" i="25"/>
  <c r="AB266" i="25"/>
  <c r="AB265" i="25"/>
  <c r="AB264" i="25"/>
  <c r="AB263" i="25"/>
  <c r="AB262" i="25"/>
  <c r="AB261" i="25"/>
  <c r="AB260" i="25"/>
  <c r="AB259" i="25"/>
  <c r="AB258" i="25"/>
  <c r="AB257" i="25"/>
  <c r="AB256" i="25"/>
  <c r="AB255" i="25"/>
  <c r="AB254" i="25"/>
  <c r="AB253" i="25"/>
  <c r="AB252" i="25"/>
  <c r="AB251" i="25"/>
  <c r="AB250" i="25"/>
  <c r="AB249" i="25"/>
  <c r="AB248" i="25"/>
  <c r="AB247" i="25"/>
  <c r="AB246" i="25"/>
  <c r="AB245" i="25"/>
  <c r="AB244" i="25"/>
  <c r="AB243" i="25"/>
  <c r="AB242" i="25"/>
  <c r="AB241" i="25"/>
  <c r="AB240" i="25"/>
  <c r="AB239" i="25"/>
  <c r="AB238" i="25"/>
  <c r="AB237" i="25"/>
  <c r="AB236" i="25"/>
  <c r="AB235" i="25"/>
  <c r="AB234" i="25"/>
  <c r="AB233" i="25"/>
  <c r="AB232" i="25"/>
  <c r="AB231" i="25"/>
  <c r="AB230" i="25"/>
  <c r="AB229" i="25"/>
  <c r="AB228" i="25"/>
  <c r="AB227" i="25"/>
  <c r="AB226" i="25"/>
  <c r="AB225" i="25"/>
  <c r="AB224" i="25"/>
  <c r="AB223" i="25"/>
  <c r="AB222" i="25"/>
  <c r="AB221" i="25"/>
  <c r="AB220" i="25"/>
  <c r="AB219" i="25"/>
  <c r="AB218" i="25"/>
  <c r="AB217" i="25"/>
  <c r="AB216" i="25"/>
  <c r="AB215" i="25"/>
  <c r="AB214" i="25"/>
  <c r="AB213" i="25"/>
  <c r="AB212" i="25"/>
  <c r="AB211" i="25"/>
  <c r="AB210" i="25"/>
  <c r="AB209" i="25"/>
  <c r="AB208" i="25"/>
  <c r="AB207" i="25"/>
  <c r="AB206" i="25"/>
  <c r="AB205" i="25"/>
  <c r="AB204" i="25"/>
  <c r="AB203" i="25"/>
  <c r="AB202" i="25"/>
  <c r="AB201" i="25"/>
  <c r="AB200" i="25"/>
  <c r="AB199" i="25"/>
  <c r="AB198" i="25"/>
  <c r="AB197" i="25"/>
  <c r="AB196" i="25"/>
  <c r="AB195" i="25"/>
  <c r="AB194" i="25"/>
  <c r="AB193" i="25"/>
  <c r="AB192" i="25"/>
  <c r="AB191" i="25"/>
  <c r="AB190" i="25"/>
  <c r="AB189" i="25"/>
  <c r="AB188" i="25"/>
  <c r="AB187" i="25"/>
  <c r="AB186" i="25"/>
  <c r="AB185" i="25"/>
  <c r="AB184" i="25"/>
  <c r="AB183" i="25"/>
  <c r="AB182" i="25"/>
  <c r="AB181" i="25"/>
  <c r="AB180" i="25"/>
  <c r="AB179" i="25"/>
  <c r="AB178" i="25"/>
  <c r="AB177" i="25"/>
  <c r="AB176" i="25"/>
  <c r="AB175" i="25"/>
  <c r="AB174" i="25"/>
  <c r="AB173" i="25"/>
  <c r="AB172" i="25"/>
  <c r="AB171" i="25"/>
  <c r="AB170" i="25"/>
  <c r="AB169" i="25"/>
  <c r="AB168" i="25"/>
  <c r="AB167" i="25"/>
  <c r="AB166" i="25"/>
  <c r="AB165" i="25"/>
  <c r="AB164" i="25"/>
  <c r="AB163" i="25"/>
  <c r="AB162" i="25"/>
  <c r="AB161" i="25"/>
  <c r="AB160" i="25"/>
  <c r="AB159" i="25"/>
  <c r="AB158" i="25"/>
  <c r="AB157" i="25"/>
  <c r="AB156" i="25"/>
  <c r="AB155" i="25"/>
  <c r="AB154" i="25"/>
  <c r="AB153" i="25"/>
  <c r="AB152" i="25"/>
  <c r="AB151" i="25"/>
  <c r="AB150" i="25"/>
  <c r="AB149" i="25"/>
  <c r="AB148" i="25"/>
  <c r="AB147" i="25"/>
  <c r="AB146" i="25"/>
  <c r="AB145" i="25"/>
  <c r="AB144" i="25"/>
  <c r="AB143" i="25"/>
  <c r="AB142" i="25"/>
  <c r="AB141" i="25"/>
  <c r="AB140" i="25"/>
  <c r="AB139" i="25"/>
  <c r="AB138" i="25"/>
  <c r="AB137" i="25"/>
  <c r="AB136" i="25"/>
  <c r="AB135" i="25"/>
  <c r="AB134" i="25"/>
  <c r="AB133" i="25"/>
  <c r="AB132" i="25"/>
  <c r="AB131" i="25"/>
  <c r="AB130" i="25"/>
  <c r="AB129" i="25"/>
  <c r="AB128" i="25"/>
  <c r="AB127" i="25"/>
  <c r="AB126" i="25"/>
  <c r="AB125" i="25"/>
  <c r="AB124" i="25"/>
  <c r="AB123" i="25"/>
  <c r="AB122" i="25"/>
  <c r="AB121" i="25"/>
  <c r="AB120" i="25"/>
  <c r="AB119" i="25"/>
  <c r="AB118" i="25"/>
  <c r="AB117" i="25"/>
  <c r="AB116" i="25"/>
  <c r="AB115" i="25"/>
  <c r="AB114" i="25"/>
  <c r="AB113" i="25"/>
  <c r="AB112" i="25"/>
  <c r="AB111" i="25"/>
  <c r="AB110" i="25"/>
  <c r="AB109" i="25"/>
  <c r="AB108" i="25"/>
  <c r="AB107" i="25"/>
  <c r="AB106" i="25"/>
  <c r="AB105" i="25"/>
  <c r="AB104" i="25"/>
  <c r="AB103" i="25"/>
  <c r="AB102" i="25"/>
  <c r="AB101" i="25"/>
  <c r="AB100" i="25"/>
  <c r="AB99" i="25"/>
  <c r="AB98" i="25"/>
  <c r="AB97" i="25"/>
  <c r="AB96" i="25"/>
  <c r="AB95" i="25"/>
  <c r="AB94" i="25"/>
  <c r="AB93" i="25"/>
  <c r="AB92" i="25"/>
  <c r="AB91" i="25"/>
  <c r="AB90" i="25"/>
  <c r="AB89" i="25"/>
  <c r="AE88" i="25"/>
  <c r="AB88" i="25"/>
  <c r="AE87" i="25"/>
  <c r="AB87" i="25"/>
  <c r="AE86" i="25"/>
  <c r="AB86" i="25"/>
  <c r="AE85" i="25"/>
  <c r="AB85" i="25"/>
  <c r="AE84" i="25"/>
  <c r="AB84" i="25"/>
  <c r="AE83" i="25"/>
  <c r="AB83" i="25"/>
  <c r="AE82" i="25"/>
  <c r="AB82" i="25"/>
  <c r="AE81" i="25"/>
  <c r="AB81" i="25"/>
  <c r="AE80" i="25"/>
  <c r="AB80" i="25"/>
  <c r="AE79" i="25"/>
  <c r="AB79" i="25"/>
  <c r="AE78" i="25"/>
  <c r="AB78" i="25"/>
  <c r="AE77" i="25"/>
  <c r="AB77" i="25"/>
  <c r="AE76" i="25"/>
  <c r="AB76" i="25"/>
  <c r="AE75" i="25"/>
  <c r="AB75" i="25"/>
  <c r="AE74" i="25"/>
  <c r="AB74" i="25"/>
  <c r="AE73" i="25"/>
  <c r="AB73" i="25"/>
  <c r="AB72" i="25"/>
  <c r="AB71" i="25"/>
  <c r="AB70" i="25"/>
  <c r="AE69" i="25"/>
  <c r="AB69" i="25"/>
  <c r="AE68" i="25"/>
  <c r="AB68" i="25"/>
  <c r="AE67" i="25"/>
  <c r="AB67" i="25"/>
  <c r="AE66" i="25"/>
  <c r="AB66" i="25"/>
  <c r="AE65" i="25"/>
  <c r="AB65" i="25"/>
  <c r="AE64" i="25"/>
  <c r="AB64" i="25"/>
  <c r="AE63" i="25"/>
  <c r="AB63" i="25"/>
  <c r="AE62" i="25"/>
  <c r="AB62" i="25"/>
  <c r="AE61" i="25"/>
  <c r="AB61" i="25"/>
  <c r="AE60" i="25"/>
  <c r="AB60" i="25"/>
  <c r="AE59" i="25"/>
  <c r="AB59" i="25"/>
  <c r="AE58" i="25"/>
  <c r="AB58" i="25"/>
  <c r="AE57" i="25"/>
  <c r="AB57" i="25"/>
  <c r="AE56" i="25"/>
  <c r="AB56" i="25"/>
  <c r="AE55" i="25"/>
  <c r="AB55" i="25"/>
  <c r="AE54" i="25"/>
  <c r="AB54" i="25"/>
  <c r="AE53" i="25"/>
  <c r="AB53" i="25"/>
  <c r="AE52" i="25"/>
  <c r="AB52" i="25"/>
  <c r="AE51" i="25"/>
  <c r="AB51" i="25"/>
  <c r="AE50" i="25"/>
  <c r="AB50" i="25"/>
  <c r="AE49" i="25"/>
  <c r="AB49" i="25"/>
  <c r="AE48" i="25"/>
  <c r="AB48" i="25"/>
  <c r="AE47" i="25"/>
  <c r="AB47" i="25"/>
  <c r="AE46" i="25"/>
  <c r="AB46" i="25"/>
  <c r="AE45" i="25"/>
  <c r="AB45" i="25"/>
  <c r="AE44" i="25"/>
  <c r="AB44" i="25"/>
  <c r="AE43" i="25"/>
  <c r="AB43" i="25"/>
  <c r="AE42" i="25"/>
  <c r="AB42" i="25"/>
  <c r="AE41" i="25"/>
  <c r="AB41" i="25"/>
  <c r="AE40" i="25"/>
  <c r="AB40" i="25"/>
  <c r="AE39" i="25"/>
  <c r="AB39" i="25"/>
  <c r="AE38" i="25"/>
  <c r="AB38" i="25"/>
  <c r="AE37" i="25"/>
  <c r="AB37" i="25"/>
  <c r="AE36" i="25"/>
  <c r="AB36" i="25"/>
  <c r="AE35" i="25"/>
  <c r="AB35" i="25"/>
  <c r="AE34" i="25"/>
  <c r="AB34" i="25"/>
  <c r="AE33" i="25"/>
  <c r="AB33" i="25"/>
  <c r="AE32" i="25"/>
  <c r="AB32" i="25"/>
  <c r="AE31" i="25"/>
  <c r="AB31" i="25"/>
  <c r="AE30" i="25"/>
  <c r="AB30" i="25"/>
  <c r="AE29" i="25"/>
  <c r="AB29" i="25"/>
  <c r="AE28" i="25"/>
  <c r="AB28" i="25"/>
  <c r="AE27" i="25"/>
  <c r="AB27" i="25"/>
  <c r="AE26" i="25"/>
  <c r="AB26" i="25"/>
  <c r="AE25" i="25"/>
  <c r="AB25" i="25"/>
  <c r="AE24" i="25"/>
  <c r="AB24" i="25"/>
  <c r="AE23" i="25"/>
  <c r="AB23" i="25"/>
  <c r="AE22" i="25"/>
  <c r="AB22" i="25"/>
  <c r="AE21" i="25"/>
  <c r="AB21" i="25"/>
  <c r="AE20" i="25"/>
  <c r="AB20" i="25"/>
  <c r="AE19" i="25"/>
  <c r="AB19" i="25"/>
  <c r="AE18" i="25"/>
  <c r="AB18" i="25"/>
  <c r="AE17" i="25"/>
  <c r="AB17" i="25"/>
  <c r="AE16" i="25"/>
  <c r="AB16" i="25"/>
  <c r="AE15" i="25"/>
  <c r="AB15" i="25"/>
  <c r="AE14" i="25"/>
  <c r="AB14" i="25"/>
  <c r="AE13" i="25"/>
  <c r="AB13" i="25"/>
  <c r="AE12" i="25"/>
  <c r="AB12" i="25"/>
  <c r="AE11" i="25"/>
  <c r="AB11" i="25"/>
  <c r="AE10" i="25"/>
  <c r="AB10" i="25"/>
  <c r="AE9" i="25"/>
  <c r="AB9" i="25"/>
  <c r="AE8" i="25"/>
  <c r="AB8" i="25"/>
  <c r="AE7" i="25"/>
  <c r="AB7" i="25"/>
  <c r="AE6" i="25"/>
  <c r="AB6" i="25"/>
  <c r="AE5" i="25"/>
  <c r="AB5" i="25"/>
  <c r="AE4" i="25"/>
  <c r="AB4" i="25"/>
  <c r="AE3" i="25"/>
  <c r="AB3" i="25"/>
  <c r="AB307" i="25" s="1"/>
  <c r="K517" i="24"/>
  <c r="D517" i="24"/>
  <c r="M516" i="24"/>
  <c r="I516" i="24"/>
  <c r="F516" i="24"/>
  <c r="J516" i="24" s="1"/>
  <c r="N516" i="24" s="1"/>
  <c r="N515" i="24"/>
  <c r="M515" i="24"/>
  <c r="I515" i="24"/>
  <c r="F515" i="24"/>
  <c r="J515" i="24" s="1"/>
  <c r="O514" i="24"/>
  <c r="M514" i="24"/>
  <c r="I514" i="24"/>
  <c r="J514" i="24" s="1"/>
  <c r="N514" i="24" s="1"/>
  <c r="P514" i="24" s="1"/>
  <c r="F514" i="24"/>
  <c r="M513" i="24"/>
  <c r="I513" i="24"/>
  <c r="F513" i="24"/>
  <c r="J513" i="24" s="1"/>
  <c r="N513" i="24" s="1"/>
  <c r="M512" i="24"/>
  <c r="I512" i="24"/>
  <c r="F512" i="24"/>
  <c r="M511" i="24"/>
  <c r="J511" i="24"/>
  <c r="N511" i="24" s="1"/>
  <c r="I511" i="24"/>
  <c r="F511" i="24"/>
  <c r="M510" i="24"/>
  <c r="I510" i="24"/>
  <c r="F510" i="24"/>
  <c r="J510" i="24" s="1"/>
  <c r="N510" i="24" s="1"/>
  <c r="P509" i="24"/>
  <c r="N509" i="24"/>
  <c r="O509" i="24" s="1"/>
  <c r="M509" i="24"/>
  <c r="I509" i="24"/>
  <c r="F509" i="24"/>
  <c r="J509" i="24" s="1"/>
  <c r="O508" i="24"/>
  <c r="M508" i="24"/>
  <c r="I508" i="24"/>
  <c r="J508" i="24" s="1"/>
  <c r="N508" i="24" s="1"/>
  <c r="P508" i="24" s="1"/>
  <c r="F508" i="24"/>
  <c r="M507" i="24"/>
  <c r="J507" i="24"/>
  <c r="N507" i="24" s="1"/>
  <c r="I507" i="24"/>
  <c r="F507" i="24"/>
  <c r="M506" i="24"/>
  <c r="I506" i="24"/>
  <c r="F506" i="24"/>
  <c r="N505" i="24"/>
  <c r="M505" i="24"/>
  <c r="J505" i="24"/>
  <c r="I505" i="24"/>
  <c r="F505" i="24"/>
  <c r="M504" i="24"/>
  <c r="I504" i="24"/>
  <c r="F504" i="24"/>
  <c r="M503" i="24"/>
  <c r="I503" i="24"/>
  <c r="J503" i="24" s="1"/>
  <c r="N503" i="24" s="1"/>
  <c r="F503" i="24"/>
  <c r="M502" i="24"/>
  <c r="I502" i="24"/>
  <c r="J502" i="24" s="1"/>
  <c r="N502" i="24" s="1"/>
  <c r="P502" i="24" s="1"/>
  <c r="F502" i="24"/>
  <c r="O501" i="24"/>
  <c r="N501" i="24"/>
  <c r="P501" i="24" s="1"/>
  <c r="M501" i="24"/>
  <c r="J501" i="24"/>
  <c r="I501" i="24"/>
  <c r="F501" i="24"/>
  <c r="M500" i="24"/>
  <c r="I500" i="24"/>
  <c r="F500" i="24"/>
  <c r="O499" i="24"/>
  <c r="M499" i="24"/>
  <c r="I499" i="24"/>
  <c r="F499" i="24"/>
  <c r="J499" i="24" s="1"/>
  <c r="N499" i="24" s="1"/>
  <c r="P499" i="24" s="1"/>
  <c r="M498" i="24"/>
  <c r="J498" i="24"/>
  <c r="I498" i="24"/>
  <c r="F498" i="24"/>
  <c r="M497" i="24"/>
  <c r="J497" i="24"/>
  <c r="N497" i="24" s="1"/>
  <c r="I497" i="24"/>
  <c r="F497" i="24"/>
  <c r="M496" i="24"/>
  <c r="J496" i="24"/>
  <c r="I496" i="24"/>
  <c r="F496" i="24"/>
  <c r="M495" i="24"/>
  <c r="I495" i="24"/>
  <c r="F495" i="24"/>
  <c r="J495" i="24" s="1"/>
  <c r="N495" i="24" s="1"/>
  <c r="M494" i="24"/>
  <c r="I494" i="24"/>
  <c r="F494" i="24"/>
  <c r="N493" i="24"/>
  <c r="P493" i="24" s="1"/>
  <c r="M493" i="24"/>
  <c r="I493" i="24"/>
  <c r="J493" i="24" s="1"/>
  <c r="F493" i="24"/>
  <c r="P492" i="24"/>
  <c r="M492" i="24"/>
  <c r="I492" i="24"/>
  <c r="J492" i="24" s="1"/>
  <c r="N492" i="24" s="1"/>
  <c r="O492" i="24" s="1"/>
  <c r="F492" i="24"/>
  <c r="N491" i="24"/>
  <c r="O491" i="24" s="1"/>
  <c r="M491" i="24"/>
  <c r="I491" i="24"/>
  <c r="J491" i="24" s="1"/>
  <c r="F491" i="24"/>
  <c r="M490" i="24"/>
  <c r="I490" i="24"/>
  <c r="J490" i="24" s="1"/>
  <c r="N490" i="24" s="1"/>
  <c r="F490" i="24"/>
  <c r="P489" i="24"/>
  <c r="M489" i="24"/>
  <c r="I489" i="24"/>
  <c r="F489" i="24"/>
  <c r="J489" i="24" s="1"/>
  <c r="N489" i="24" s="1"/>
  <c r="O489" i="24" s="1"/>
  <c r="P488" i="24"/>
  <c r="M488" i="24"/>
  <c r="I488" i="24"/>
  <c r="F488" i="24"/>
  <c r="J488" i="24" s="1"/>
  <c r="N488" i="24" s="1"/>
  <c r="O488" i="24" s="1"/>
  <c r="P487" i="24"/>
  <c r="M487" i="24"/>
  <c r="I487" i="24"/>
  <c r="F487" i="24"/>
  <c r="J487" i="24" s="1"/>
  <c r="N487" i="24" s="1"/>
  <c r="O487" i="24" s="1"/>
  <c r="M486" i="24"/>
  <c r="I486" i="24"/>
  <c r="F486" i="24"/>
  <c r="N485" i="24"/>
  <c r="O485" i="24" s="1"/>
  <c r="M485" i="24"/>
  <c r="I485" i="24"/>
  <c r="F485" i="24"/>
  <c r="J485" i="24" s="1"/>
  <c r="M484" i="24"/>
  <c r="N484" i="24" s="1"/>
  <c r="I484" i="24"/>
  <c r="J484" i="24" s="1"/>
  <c r="F484" i="24"/>
  <c r="M483" i="24"/>
  <c r="I483" i="24"/>
  <c r="F483" i="24"/>
  <c r="J483" i="24" s="1"/>
  <c r="N483" i="24" s="1"/>
  <c r="M482" i="24"/>
  <c r="I482" i="24"/>
  <c r="F482" i="24"/>
  <c r="J482" i="24" s="1"/>
  <c r="M481" i="24"/>
  <c r="J481" i="24"/>
  <c r="N481" i="24" s="1"/>
  <c r="I481" i="24"/>
  <c r="F481" i="24"/>
  <c r="M480" i="24"/>
  <c r="J480" i="24"/>
  <c r="N480" i="24" s="1"/>
  <c r="I480" i="24"/>
  <c r="F480" i="24"/>
  <c r="M479" i="24"/>
  <c r="I479" i="24"/>
  <c r="F479" i="24"/>
  <c r="J479" i="24" s="1"/>
  <c r="N479" i="24" s="1"/>
  <c r="M478" i="24"/>
  <c r="J478" i="24"/>
  <c r="N478" i="24" s="1"/>
  <c r="P478" i="24" s="1"/>
  <c r="I478" i="24"/>
  <c r="F478" i="24"/>
  <c r="M477" i="24"/>
  <c r="I477" i="24"/>
  <c r="F477" i="24"/>
  <c r="J477" i="24" s="1"/>
  <c r="N477" i="24" s="1"/>
  <c r="O477" i="24" s="1"/>
  <c r="M476" i="24"/>
  <c r="I476" i="24"/>
  <c r="F476" i="24"/>
  <c r="M475" i="24"/>
  <c r="I475" i="24"/>
  <c r="J475" i="24" s="1"/>
  <c r="N475" i="24" s="1"/>
  <c r="F475" i="24"/>
  <c r="O474" i="24"/>
  <c r="M474" i="24"/>
  <c r="I474" i="24"/>
  <c r="J474" i="24" s="1"/>
  <c r="N474" i="24" s="1"/>
  <c r="P474" i="24" s="1"/>
  <c r="F474" i="24"/>
  <c r="M473" i="24"/>
  <c r="I473" i="24"/>
  <c r="J473" i="24" s="1"/>
  <c r="N473" i="24" s="1"/>
  <c r="F473" i="24"/>
  <c r="M472" i="24"/>
  <c r="I472" i="24"/>
  <c r="J472" i="24" s="1"/>
  <c r="N472" i="24" s="1"/>
  <c r="F472" i="24"/>
  <c r="M471" i="24"/>
  <c r="I471" i="24"/>
  <c r="F471" i="24"/>
  <c r="J471" i="24" s="1"/>
  <c r="N471" i="24" s="1"/>
  <c r="P471" i="24" s="1"/>
  <c r="P470" i="24"/>
  <c r="M470" i="24"/>
  <c r="I470" i="24"/>
  <c r="F470" i="24"/>
  <c r="J470" i="24" s="1"/>
  <c r="N470" i="24" s="1"/>
  <c r="O470" i="24" s="1"/>
  <c r="M469" i="24"/>
  <c r="I469" i="24"/>
  <c r="F469" i="24"/>
  <c r="J469" i="24" s="1"/>
  <c r="N469" i="24" s="1"/>
  <c r="O469" i="24" s="1"/>
  <c r="M468" i="24"/>
  <c r="I468" i="24"/>
  <c r="F468" i="24"/>
  <c r="N467" i="24"/>
  <c r="O467" i="24" s="1"/>
  <c r="M467" i="24"/>
  <c r="I467" i="24"/>
  <c r="F467" i="24"/>
  <c r="J467" i="24" s="1"/>
  <c r="N466" i="24"/>
  <c r="M466" i="24"/>
  <c r="I466" i="24"/>
  <c r="J466" i="24" s="1"/>
  <c r="F466" i="24"/>
  <c r="M465" i="24"/>
  <c r="I465" i="24"/>
  <c r="F465" i="24"/>
  <c r="J465" i="24" s="1"/>
  <c r="N465" i="24" s="1"/>
  <c r="M464" i="24"/>
  <c r="I464" i="24"/>
  <c r="F464" i="24"/>
  <c r="J464" i="24" s="1"/>
  <c r="M463" i="24"/>
  <c r="J463" i="24"/>
  <c r="N463" i="24" s="1"/>
  <c r="I463" i="24"/>
  <c r="F463" i="24"/>
  <c r="M462" i="24"/>
  <c r="I462" i="24"/>
  <c r="J462" i="24" s="1"/>
  <c r="N462" i="24" s="1"/>
  <c r="F462" i="24"/>
  <c r="M461" i="24"/>
  <c r="I461" i="24"/>
  <c r="F461" i="24"/>
  <c r="M460" i="24"/>
  <c r="J460" i="24"/>
  <c r="N460" i="24" s="1"/>
  <c r="P460" i="24" s="1"/>
  <c r="I460" i="24"/>
  <c r="F460" i="24"/>
  <c r="M459" i="24"/>
  <c r="I459" i="24"/>
  <c r="F459" i="24"/>
  <c r="J459" i="24" s="1"/>
  <c r="N459" i="24" s="1"/>
  <c r="O459" i="24" s="1"/>
  <c r="M458" i="24"/>
  <c r="I458" i="24"/>
  <c r="F458" i="24"/>
  <c r="N457" i="24"/>
  <c r="P457" i="24" s="1"/>
  <c r="M457" i="24"/>
  <c r="I457" i="24"/>
  <c r="J457" i="24" s="1"/>
  <c r="F457" i="24"/>
  <c r="M456" i="24"/>
  <c r="I456" i="24"/>
  <c r="J456" i="24" s="1"/>
  <c r="N456" i="24" s="1"/>
  <c r="P456" i="24" s="1"/>
  <c r="F456" i="24"/>
  <c r="M455" i="24"/>
  <c r="I455" i="24"/>
  <c r="J455" i="24" s="1"/>
  <c r="N455" i="24" s="1"/>
  <c r="F455" i="24"/>
  <c r="O454" i="24"/>
  <c r="N454" i="24"/>
  <c r="P454" i="24" s="1"/>
  <c r="M454" i="24"/>
  <c r="I454" i="24"/>
  <c r="J454" i="24" s="1"/>
  <c r="F454" i="24"/>
  <c r="P453" i="24"/>
  <c r="O453" i="24"/>
  <c r="M453" i="24"/>
  <c r="I453" i="24"/>
  <c r="F453" i="24"/>
  <c r="J453" i="24" s="1"/>
  <c r="N453" i="24" s="1"/>
  <c r="P452" i="24"/>
  <c r="M452" i="24"/>
  <c r="I452" i="24"/>
  <c r="F452" i="24"/>
  <c r="J452" i="24" s="1"/>
  <c r="N452" i="24" s="1"/>
  <c r="O452" i="24" s="1"/>
  <c r="M451" i="24"/>
  <c r="I451" i="24"/>
  <c r="F451" i="24"/>
  <c r="J451" i="24" s="1"/>
  <c r="N451" i="24" s="1"/>
  <c r="O451" i="24" s="1"/>
  <c r="M450" i="24"/>
  <c r="I450" i="24"/>
  <c r="F450" i="24"/>
  <c r="P449" i="24"/>
  <c r="N449" i="24"/>
  <c r="O449" i="24" s="1"/>
  <c r="M449" i="24"/>
  <c r="I449" i="24"/>
  <c r="F449" i="24"/>
  <c r="J449" i="24" s="1"/>
  <c r="M448" i="24"/>
  <c r="N448" i="24" s="1"/>
  <c r="I448" i="24"/>
  <c r="J448" i="24" s="1"/>
  <c r="F448" i="24"/>
  <c r="M447" i="24"/>
  <c r="I447" i="24"/>
  <c r="F447" i="24"/>
  <c r="J447" i="24" s="1"/>
  <c r="N447" i="24" s="1"/>
  <c r="M446" i="24"/>
  <c r="I446" i="24"/>
  <c r="F446" i="24"/>
  <c r="J446" i="24" s="1"/>
  <c r="M445" i="24"/>
  <c r="J445" i="24"/>
  <c r="N445" i="24" s="1"/>
  <c r="I445" i="24"/>
  <c r="F445" i="24"/>
  <c r="M444" i="24"/>
  <c r="I444" i="24"/>
  <c r="J444" i="24" s="1"/>
  <c r="N444" i="24" s="1"/>
  <c r="F444" i="24"/>
  <c r="M443" i="24"/>
  <c r="I443" i="24"/>
  <c r="F443" i="24"/>
  <c r="M442" i="24"/>
  <c r="J442" i="24"/>
  <c r="N442" i="24" s="1"/>
  <c r="P442" i="24" s="1"/>
  <c r="I442" i="24"/>
  <c r="F442" i="24"/>
  <c r="P441" i="24"/>
  <c r="M441" i="24"/>
  <c r="I441" i="24"/>
  <c r="F441" i="24"/>
  <c r="J441" i="24" s="1"/>
  <c r="N441" i="24" s="1"/>
  <c r="O441" i="24" s="1"/>
  <c r="M440" i="24"/>
  <c r="I440" i="24"/>
  <c r="F440" i="24"/>
  <c r="M439" i="24"/>
  <c r="I439" i="24"/>
  <c r="J439" i="24" s="1"/>
  <c r="N439" i="24" s="1"/>
  <c r="F439" i="24"/>
  <c r="M438" i="24"/>
  <c r="I438" i="24"/>
  <c r="J438" i="24" s="1"/>
  <c r="N438" i="24" s="1"/>
  <c r="P438" i="24" s="1"/>
  <c r="F438" i="24"/>
  <c r="N437" i="24"/>
  <c r="O437" i="24" s="1"/>
  <c r="M437" i="24"/>
  <c r="I437" i="24"/>
  <c r="J437" i="24" s="1"/>
  <c r="F437" i="24"/>
  <c r="N436" i="24"/>
  <c r="P436" i="24" s="1"/>
  <c r="M436" i="24"/>
  <c r="I436" i="24"/>
  <c r="J436" i="24" s="1"/>
  <c r="F436" i="24"/>
  <c r="P435" i="24"/>
  <c r="O435" i="24"/>
  <c r="M435" i="24"/>
  <c r="I435" i="24"/>
  <c r="F435" i="24"/>
  <c r="J435" i="24" s="1"/>
  <c r="N435" i="24" s="1"/>
  <c r="M434" i="24"/>
  <c r="I434" i="24"/>
  <c r="F434" i="24"/>
  <c r="J434" i="24" s="1"/>
  <c r="N434" i="24" s="1"/>
  <c r="O434" i="24" s="1"/>
  <c r="M433" i="24"/>
  <c r="I433" i="24"/>
  <c r="F433" i="24"/>
  <c r="J433" i="24" s="1"/>
  <c r="N433" i="24" s="1"/>
  <c r="O433" i="24" s="1"/>
  <c r="M432" i="24"/>
  <c r="I432" i="24"/>
  <c r="F432" i="24"/>
  <c r="N431" i="24"/>
  <c r="O431" i="24" s="1"/>
  <c r="M431" i="24"/>
  <c r="I431" i="24"/>
  <c r="F431" i="24"/>
  <c r="J431" i="24" s="1"/>
  <c r="M430" i="24"/>
  <c r="N430" i="24" s="1"/>
  <c r="I430" i="24"/>
  <c r="J430" i="24" s="1"/>
  <c r="F430" i="24"/>
  <c r="N429" i="24"/>
  <c r="M429" i="24"/>
  <c r="I429" i="24"/>
  <c r="F429" i="24"/>
  <c r="J429" i="24" s="1"/>
  <c r="M428" i="24"/>
  <c r="I428" i="24"/>
  <c r="F428" i="24"/>
  <c r="J428" i="24" s="1"/>
  <c r="M427" i="24"/>
  <c r="J427" i="24"/>
  <c r="N427" i="24" s="1"/>
  <c r="I427" i="24"/>
  <c r="F427" i="24"/>
  <c r="M426" i="24"/>
  <c r="J426" i="24"/>
  <c r="N426" i="24" s="1"/>
  <c r="I426" i="24"/>
  <c r="F426" i="24"/>
  <c r="M425" i="24"/>
  <c r="I425" i="24"/>
  <c r="F425" i="24"/>
  <c r="J425" i="24" s="1"/>
  <c r="N425" i="24" s="1"/>
  <c r="M424" i="24"/>
  <c r="J424" i="24"/>
  <c r="N424" i="24" s="1"/>
  <c r="P424" i="24" s="1"/>
  <c r="I424" i="24"/>
  <c r="F424" i="24"/>
  <c r="P423" i="24"/>
  <c r="M423" i="24"/>
  <c r="I423" i="24"/>
  <c r="F423" i="24"/>
  <c r="J423" i="24" s="1"/>
  <c r="N423" i="24" s="1"/>
  <c r="O423" i="24" s="1"/>
  <c r="M422" i="24"/>
  <c r="I422" i="24"/>
  <c r="F422" i="24"/>
  <c r="M421" i="24"/>
  <c r="I421" i="24"/>
  <c r="J421" i="24" s="1"/>
  <c r="N421" i="24" s="1"/>
  <c r="F421" i="24"/>
  <c r="P420" i="24"/>
  <c r="O420" i="24"/>
  <c r="M420" i="24"/>
  <c r="I420" i="24"/>
  <c r="J420" i="24" s="1"/>
  <c r="N420" i="24" s="1"/>
  <c r="F420" i="24"/>
  <c r="N419" i="24"/>
  <c r="O419" i="24" s="1"/>
  <c r="M419" i="24"/>
  <c r="I419" i="24"/>
  <c r="J419" i="24" s="1"/>
  <c r="F419" i="24"/>
  <c r="M418" i="24"/>
  <c r="I418" i="24"/>
  <c r="J418" i="24" s="1"/>
  <c r="N418" i="24" s="1"/>
  <c r="F418" i="24"/>
  <c r="O417" i="24"/>
  <c r="M417" i="24"/>
  <c r="I417" i="24"/>
  <c r="F417" i="24"/>
  <c r="J417" i="24" s="1"/>
  <c r="N417" i="24" s="1"/>
  <c r="P417" i="24" s="1"/>
  <c r="M416" i="24"/>
  <c r="I416" i="24"/>
  <c r="F416" i="24"/>
  <c r="J416" i="24" s="1"/>
  <c r="N416" i="24" s="1"/>
  <c r="O416" i="24" s="1"/>
  <c r="P415" i="24"/>
  <c r="M415" i="24"/>
  <c r="I415" i="24"/>
  <c r="F415" i="24"/>
  <c r="J415" i="24" s="1"/>
  <c r="N415" i="24" s="1"/>
  <c r="O415" i="24" s="1"/>
  <c r="M414" i="24"/>
  <c r="I414" i="24"/>
  <c r="F414" i="24"/>
  <c r="N413" i="24"/>
  <c r="O413" i="24" s="1"/>
  <c r="M413" i="24"/>
  <c r="I413" i="24"/>
  <c r="F413" i="24"/>
  <c r="J413" i="24" s="1"/>
  <c r="N412" i="24"/>
  <c r="M412" i="24"/>
  <c r="I412" i="24"/>
  <c r="J412" i="24" s="1"/>
  <c r="F412" i="24"/>
  <c r="N411" i="24"/>
  <c r="M411" i="24"/>
  <c r="I411" i="24"/>
  <c r="F411" i="24"/>
  <c r="J411" i="24" s="1"/>
  <c r="M410" i="24"/>
  <c r="I410" i="24"/>
  <c r="F410" i="24"/>
  <c r="J410" i="24" s="1"/>
  <c r="M409" i="24"/>
  <c r="J409" i="24"/>
  <c r="N409" i="24" s="1"/>
  <c r="I409" i="24"/>
  <c r="F409" i="24"/>
  <c r="M408" i="24"/>
  <c r="J408" i="24"/>
  <c r="N408" i="24" s="1"/>
  <c r="I408" i="24"/>
  <c r="F408" i="24"/>
  <c r="M407" i="24"/>
  <c r="I407" i="24"/>
  <c r="F407" i="24"/>
  <c r="M406" i="24"/>
  <c r="J406" i="24"/>
  <c r="N406" i="24" s="1"/>
  <c r="I406" i="24"/>
  <c r="F406" i="24"/>
  <c r="P405" i="24"/>
  <c r="M405" i="24"/>
  <c r="J405" i="24"/>
  <c r="N405" i="24" s="1"/>
  <c r="O405" i="24" s="1"/>
  <c r="I405" i="24"/>
  <c r="F405" i="24"/>
  <c r="M404" i="24"/>
  <c r="I404" i="24"/>
  <c r="F404" i="24"/>
  <c r="M403" i="24"/>
  <c r="I403" i="24"/>
  <c r="J403" i="24" s="1"/>
  <c r="N403" i="24" s="1"/>
  <c r="F403" i="24"/>
  <c r="P402" i="24"/>
  <c r="O402" i="24"/>
  <c r="M402" i="24"/>
  <c r="I402" i="24"/>
  <c r="J402" i="24" s="1"/>
  <c r="N402" i="24" s="1"/>
  <c r="F402" i="24"/>
  <c r="N401" i="24"/>
  <c r="O401" i="24" s="1"/>
  <c r="M401" i="24"/>
  <c r="I401" i="24"/>
  <c r="J401" i="24" s="1"/>
  <c r="F401" i="24"/>
  <c r="M400" i="24"/>
  <c r="I400" i="24"/>
  <c r="J400" i="24" s="1"/>
  <c r="N400" i="24" s="1"/>
  <c r="F400" i="24"/>
  <c r="O399" i="24"/>
  <c r="M399" i="24"/>
  <c r="J399" i="24"/>
  <c r="N399" i="24" s="1"/>
  <c r="P399" i="24" s="1"/>
  <c r="I399" i="24"/>
  <c r="F399" i="24"/>
  <c r="M398" i="24"/>
  <c r="I398" i="24"/>
  <c r="F398" i="24"/>
  <c r="J398" i="24" s="1"/>
  <c r="M397" i="24"/>
  <c r="I397" i="24"/>
  <c r="F397" i="24"/>
  <c r="J397" i="24" s="1"/>
  <c r="N397" i="24" s="1"/>
  <c r="O397" i="24" s="1"/>
  <c r="M396" i="24"/>
  <c r="I396" i="24"/>
  <c r="F396" i="24"/>
  <c r="N395" i="24"/>
  <c r="O395" i="24" s="1"/>
  <c r="M395" i="24"/>
  <c r="I395" i="24"/>
  <c r="F395" i="24"/>
  <c r="J395" i="24" s="1"/>
  <c r="M394" i="24"/>
  <c r="N394" i="24" s="1"/>
  <c r="I394" i="24"/>
  <c r="J394" i="24" s="1"/>
  <c r="F394" i="24"/>
  <c r="M393" i="24"/>
  <c r="I393" i="24"/>
  <c r="F393" i="24"/>
  <c r="J393" i="24" s="1"/>
  <c r="N393" i="24" s="1"/>
  <c r="M392" i="24"/>
  <c r="I392" i="24"/>
  <c r="F392" i="24"/>
  <c r="J392" i="24" s="1"/>
  <c r="M391" i="24"/>
  <c r="I391" i="24"/>
  <c r="F391" i="24"/>
  <c r="J391" i="24" s="1"/>
  <c r="N391" i="24" s="1"/>
  <c r="M390" i="24"/>
  <c r="J390" i="24"/>
  <c r="N390" i="24" s="1"/>
  <c r="O390" i="24" s="1"/>
  <c r="I390" i="24"/>
  <c r="F390" i="24"/>
  <c r="O389" i="24"/>
  <c r="M389" i="24"/>
  <c r="J389" i="24"/>
  <c r="N389" i="24" s="1"/>
  <c r="P389" i="24" s="1"/>
  <c r="I389" i="24"/>
  <c r="F389" i="24"/>
  <c r="M388" i="24"/>
  <c r="I388" i="24"/>
  <c r="F388" i="24"/>
  <c r="J388" i="24" s="1"/>
  <c r="N388" i="24" s="1"/>
  <c r="N387" i="24"/>
  <c r="P387" i="24" s="1"/>
  <c r="M387" i="24"/>
  <c r="I387" i="24"/>
  <c r="F387" i="24"/>
  <c r="J387" i="24" s="1"/>
  <c r="M386" i="24"/>
  <c r="J386" i="24"/>
  <c r="N386" i="24" s="1"/>
  <c r="I386" i="24"/>
  <c r="F386" i="24"/>
  <c r="P385" i="24"/>
  <c r="M385" i="24"/>
  <c r="J385" i="24"/>
  <c r="N385" i="24" s="1"/>
  <c r="O385" i="24" s="1"/>
  <c r="I385" i="24"/>
  <c r="F385" i="24"/>
  <c r="M384" i="24"/>
  <c r="J384" i="24"/>
  <c r="N384" i="24" s="1"/>
  <c r="I384" i="24"/>
  <c r="F384" i="24"/>
  <c r="M383" i="24"/>
  <c r="J383" i="24"/>
  <c r="N383" i="24" s="1"/>
  <c r="I383" i="24"/>
  <c r="F383" i="24"/>
  <c r="M382" i="24"/>
  <c r="J382" i="24"/>
  <c r="I382" i="24"/>
  <c r="F382" i="24"/>
  <c r="M381" i="24"/>
  <c r="N381" i="24" s="1"/>
  <c r="I381" i="24"/>
  <c r="F381" i="24"/>
  <c r="J381" i="24" s="1"/>
  <c r="M380" i="24"/>
  <c r="I380" i="24"/>
  <c r="F380" i="24"/>
  <c r="M379" i="24"/>
  <c r="I379" i="24"/>
  <c r="F379" i="24"/>
  <c r="M378" i="24"/>
  <c r="I378" i="24"/>
  <c r="J378" i="24" s="1"/>
  <c r="N378" i="24" s="1"/>
  <c r="F378" i="24"/>
  <c r="M377" i="24"/>
  <c r="I377" i="24"/>
  <c r="F377" i="24"/>
  <c r="J377" i="24" s="1"/>
  <c r="N377" i="24" s="1"/>
  <c r="M376" i="24"/>
  <c r="I376" i="24"/>
  <c r="F376" i="24"/>
  <c r="J376" i="24" s="1"/>
  <c r="N376" i="24" s="1"/>
  <c r="M375" i="24"/>
  <c r="I375" i="24"/>
  <c r="J375" i="24" s="1"/>
  <c r="N375" i="24" s="1"/>
  <c r="F375" i="24"/>
  <c r="M374" i="24"/>
  <c r="I374" i="24"/>
  <c r="F374" i="24"/>
  <c r="J374" i="24" s="1"/>
  <c r="N374" i="24" s="1"/>
  <c r="N373" i="24"/>
  <c r="O373" i="24" s="1"/>
  <c r="M373" i="24"/>
  <c r="I373" i="24"/>
  <c r="F373" i="24"/>
  <c r="J373" i="24" s="1"/>
  <c r="M372" i="24"/>
  <c r="J372" i="24"/>
  <c r="N372" i="24" s="1"/>
  <c r="I372" i="24"/>
  <c r="F372" i="24"/>
  <c r="M371" i="24"/>
  <c r="J371" i="24"/>
  <c r="I371" i="24"/>
  <c r="F371" i="24"/>
  <c r="M370" i="24"/>
  <c r="I370" i="24"/>
  <c r="F370" i="24"/>
  <c r="N369" i="24"/>
  <c r="P369" i="24" s="1"/>
  <c r="M369" i="24"/>
  <c r="J369" i="24"/>
  <c r="I369" i="24"/>
  <c r="F369" i="24"/>
  <c r="O368" i="24"/>
  <c r="M368" i="24"/>
  <c r="J368" i="24"/>
  <c r="N368" i="24" s="1"/>
  <c r="P368" i="24" s="1"/>
  <c r="I368" i="24"/>
  <c r="F368" i="24"/>
  <c r="M367" i="24"/>
  <c r="I367" i="24"/>
  <c r="F367" i="24"/>
  <c r="M366" i="24"/>
  <c r="I366" i="24"/>
  <c r="J366" i="24" s="1"/>
  <c r="N366" i="24" s="1"/>
  <c r="F366" i="24"/>
  <c r="M365" i="24"/>
  <c r="I365" i="24"/>
  <c r="F365" i="24"/>
  <c r="J365" i="24" s="1"/>
  <c r="N365" i="24" s="1"/>
  <c r="M364" i="24"/>
  <c r="I364" i="24"/>
  <c r="F364" i="24"/>
  <c r="J364" i="24" s="1"/>
  <c r="N364" i="24" s="1"/>
  <c r="M363" i="24"/>
  <c r="J363" i="24"/>
  <c r="N363" i="24" s="1"/>
  <c r="I363" i="24"/>
  <c r="F363" i="24"/>
  <c r="M362" i="24"/>
  <c r="J362" i="24"/>
  <c r="N362" i="24" s="1"/>
  <c r="P362" i="24" s="1"/>
  <c r="I362" i="24"/>
  <c r="F362" i="24"/>
  <c r="M361" i="24"/>
  <c r="I361" i="24"/>
  <c r="F361" i="24"/>
  <c r="M360" i="24"/>
  <c r="I360" i="24"/>
  <c r="J360" i="24" s="1"/>
  <c r="N360" i="24" s="1"/>
  <c r="F360" i="24"/>
  <c r="M359" i="24"/>
  <c r="I359" i="24"/>
  <c r="F359" i="24"/>
  <c r="J359" i="24" s="1"/>
  <c r="N359" i="24" s="1"/>
  <c r="M358" i="24"/>
  <c r="I358" i="24"/>
  <c r="F358" i="24"/>
  <c r="J358" i="24" s="1"/>
  <c r="N358" i="24" s="1"/>
  <c r="M357" i="24"/>
  <c r="I357" i="24"/>
  <c r="J357" i="24" s="1"/>
  <c r="N357" i="24" s="1"/>
  <c r="F357" i="24"/>
  <c r="M356" i="24"/>
  <c r="I356" i="24"/>
  <c r="F356" i="24"/>
  <c r="J356" i="24" s="1"/>
  <c r="N356" i="24" s="1"/>
  <c r="N355" i="24"/>
  <c r="O355" i="24" s="1"/>
  <c r="M355" i="24"/>
  <c r="I355" i="24"/>
  <c r="F355" i="24"/>
  <c r="J355" i="24" s="1"/>
  <c r="M354" i="24"/>
  <c r="J354" i="24"/>
  <c r="N354" i="24" s="1"/>
  <c r="I354" i="24"/>
  <c r="F354" i="24"/>
  <c r="M353" i="24"/>
  <c r="J353" i="24"/>
  <c r="I353" i="24"/>
  <c r="F353" i="24"/>
  <c r="M352" i="24"/>
  <c r="I352" i="24"/>
  <c r="F352" i="24"/>
  <c r="N351" i="24"/>
  <c r="P351" i="24" s="1"/>
  <c r="M351" i="24"/>
  <c r="J351" i="24"/>
  <c r="I351" i="24"/>
  <c r="F351" i="24"/>
  <c r="O350" i="24"/>
  <c r="M350" i="24"/>
  <c r="J350" i="24"/>
  <c r="N350" i="24" s="1"/>
  <c r="P350" i="24" s="1"/>
  <c r="I350" i="24"/>
  <c r="F350" i="24"/>
  <c r="M349" i="24"/>
  <c r="I349" i="24"/>
  <c r="F349" i="24"/>
  <c r="M348" i="24"/>
  <c r="I348" i="24"/>
  <c r="J348" i="24" s="1"/>
  <c r="N348" i="24" s="1"/>
  <c r="F348" i="24"/>
  <c r="M347" i="24"/>
  <c r="I347" i="24"/>
  <c r="F347" i="24"/>
  <c r="J347" i="24" s="1"/>
  <c r="N347" i="24" s="1"/>
  <c r="M346" i="24"/>
  <c r="I346" i="24"/>
  <c r="F346" i="24"/>
  <c r="J346" i="24" s="1"/>
  <c r="N346" i="24" s="1"/>
  <c r="M345" i="24"/>
  <c r="J345" i="24"/>
  <c r="N345" i="24" s="1"/>
  <c r="I345" i="24"/>
  <c r="F345" i="24"/>
  <c r="M344" i="24"/>
  <c r="J344" i="24"/>
  <c r="N344" i="24" s="1"/>
  <c r="P344" i="24" s="1"/>
  <c r="I344" i="24"/>
  <c r="F344" i="24"/>
  <c r="M343" i="24"/>
  <c r="I343" i="24"/>
  <c r="F343" i="24"/>
  <c r="M342" i="24"/>
  <c r="I342" i="24"/>
  <c r="J342" i="24" s="1"/>
  <c r="N342" i="24" s="1"/>
  <c r="F342" i="24"/>
  <c r="M341" i="24"/>
  <c r="I341" i="24"/>
  <c r="F341" i="24"/>
  <c r="J341" i="24" s="1"/>
  <c r="N341" i="24" s="1"/>
  <c r="M340" i="24"/>
  <c r="I340" i="24"/>
  <c r="F340" i="24"/>
  <c r="J340" i="24" s="1"/>
  <c r="N340" i="24" s="1"/>
  <c r="M339" i="24"/>
  <c r="I339" i="24"/>
  <c r="J339" i="24" s="1"/>
  <c r="N339" i="24" s="1"/>
  <c r="F339" i="24"/>
  <c r="M338" i="24"/>
  <c r="I338" i="24"/>
  <c r="F338" i="24"/>
  <c r="J338" i="24" s="1"/>
  <c r="N338" i="24" s="1"/>
  <c r="N337" i="24"/>
  <c r="O337" i="24" s="1"/>
  <c r="M337" i="24"/>
  <c r="I337" i="24"/>
  <c r="F337" i="24"/>
  <c r="J337" i="24" s="1"/>
  <c r="M336" i="24"/>
  <c r="J336" i="24"/>
  <c r="N336" i="24" s="1"/>
  <c r="I336" i="24"/>
  <c r="F336" i="24"/>
  <c r="M335" i="24"/>
  <c r="J335" i="24"/>
  <c r="I335" i="24"/>
  <c r="F335" i="24"/>
  <c r="M334" i="24"/>
  <c r="I334" i="24"/>
  <c r="F334" i="24"/>
  <c r="N333" i="24"/>
  <c r="P333" i="24" s="1"/>
  <c r="M333" i="24"/>
  <c r="J333" i="24"/>
  <c r="I333" i="24"/>
  <c r="F333" i="24"/>
  <c r="M332" i="24"/>
  <c r="J332" i="24"/>
  <c r="N332" i="24" s="1"/>
  <c r="I332" i="24"/>
  <c r="F332" i="24"/>
  <c r="P331" i="24"/>
  <c r="N331" i="24"/>
  <c r="O331" i="24" s="1"/>
  <c r="M331" i="24"/>
  <c r="I331" i="24"/>
  <c r="F331" i="24"/>
  <c r="J331" i="24" s="1"/>
  <c r="M330" i="24"/>
  <c r="I330" i="24"/>
  <c r="F330" i="24"/>
  <c r="J330" i="24" s="1"/>
  <c r="N330" i="24" s="1"/>
  <c r="M329" i="24"/>
  <c r="I329" i="24"/>
  <c r="F329" i="24"/>
  <c r="J329" i="24" s="1"/>
  <c r="N329" i="24" s="1"/>
  <c r="M328" i="24"/>
  <c r="I328" i="24"/>
  <c r="F328" i="24"/>
  <c r="J328" i="24" s="1"/>
  <c r="N328" i="24" s="1"/>
  <c r="M327" i="24"/>
  <c r="I327" i="24"/>
  <c r="J327" i="24" s="1"/>
  <c r="N327" i="24" s="1"/>
  <c r="F327" i="24"/>
  <c r="M326" i="24"/>
  <c r="I326" i="24"/>
  <c r="F326" i="24"/>
  <c r="J326" i="24" s="1"/>
  <c r="N326" i="24" s="1"/>
  <c r="M325" i="24"/>
  <c r="I325" i="24"/>
  <c r="F325" i="24"/>
  <c r="M324" i="24"/>
  <c r="J324" i="24"/>
  <c r="N324" i="24" s="1"/>
  <c r="I324" i="24"/>
  <c r="F324" i="24"/>
  <c r="M323" i="24"/>
  <c r="J323" i="24"/>
  <c r="N323" i="24" s="1"/>
  <c r="P323" i="24" s="1"/>
  <c r="I323" i="24"/>
  <c r="F323" i="24"/>
  <c r="M322" i="24"/>
  <c r="J322" i="24"/>
  <c r="N322" i="24" s="1"/>
  <c r="I322" i="24"/>
  <c r="F322" i="24"/>
  <c r="M321" i="24"/>
  <c r="J321" i="24"/>
  <c r="N321" i="24" s="1"/>
  <c r="I321" i="24"/>
  <c r="F321" i="24"/>
  <c r="M320" i="24"/>
  <c r="I320" i="24"/>
  <c r="F320" i="24"/>
  <c r="J320" i="24" s="1"/>
  <c r="N320" i="24" s="1"/>
  <c r="M319" i="24"/>
  <c r="I319" i="24"/>
  <c r="F319" i="24"/>
  <c r="N318" i="24"/>
  <c r="P318" i="24" s="1"/>
  <c r="M318" i="24"/>
  <c r="J318" i="24"/>
  <c r="I318" i="24"/>
  <c r="F318" i="24"/>
  <c r="O317" i="24"/>
  <c r="M317" i="24"/>
  <c r="J317" i="24"/>
  <c r="N317" i="24" s="1"/>
  <c r="P317" i="24" s="1"/>
  <c r="I317" i="24"/>
  <c r="F317" i="24"/>
  <c r="N316" i="24"/>
  <c r="O316" i="24" s="1"/>
  <c r="M316" i="24"/>
  <c r="J316" i="24"/>
  <c r="I316" i="24"/>
  <c r="F316" i="24"/>
  <c r="N315" i="24"/>
  <c r="P315" i="24" s="1"/>
  <c r="M315" i="24"/>
  <c r="J315" i="24"/>
  <c r="I315" i="24"/>
  <c r="F315" i="24"/>
  <c r="M314" i="24"/>
  <c r="J314" i="24"/>
  <c r="N314" i="24" s="1"/>
  <c r="I314" i="24"/>
  <c r="F314" i="24"/>
  <c r="P313" i="24"/>
  <c r="N313" i="24"/>
  <c r="O313" i="24" s="1"/>
  <c r="M313" i="24"/>
  <c r="I313" i="24"/>
  <c r="F313" i="24"/>
  <c r="J313" i="24" s="1"/>
  <c r="M312" i="24"/>
  <c r="I312" i="24"/>
  <c r="F312" i="24"/>
  <c r="J312" i="24" s="1"/>
  <c r="N312" i="24" s="1"/>
  <c r="M311" i="24"/>
  <c r="I311" i="24"/>
  <c r="F311" i="24"/>
  <c r="F517" i="24" s="1"/>
  <c r="AE70" i="24" s="1"/>
  <c r="AB306" i="24"/>
  <c r="AB305" i="24"/>
  <c r="AB304" i="24"/>
  <c r="AB303" i="24"/>
  <c r="AB302" i="24"/>
  <c r="AB301" i="24"/>
  <c r="AB300" i="24"/>
  <c r="AB299" i="24"/>
  <c r="AB298" i="24"/>
  <c r="AB297" i="24"/>
  <c r="AB296" i="24"/>
  <c r="AB295" i="24"/>
  <c r="AB294" i="24"/>
  <c r="AB293" i="24"/>
  <c r="AB292" i="24"/>
  <c r="AB291" i="24"/>
  <c r="AB290" i="24"/>
  <c r="AB289" i="24"/>
  <c r="AB288" i="24"/>
  <c r="AB287" i="24"/>
  <c r="AB286" i="24"/>
  <c r="AB285" i="24"/>
  <c r="AB284" i="24"/>
  <c r="AB283" i="24"/>
  <c r="AB282" i="24"/>
  <c r="AB281" i="24"/>
  <c r="AB280" i="24"/>
  <c r="AB279" i="24"/>
  <c r="AB278" i="24"/>
  <c r="AB277" i="24"/>
  <c r="AB276" i="24"/>
  <c r="AB275" i="24"/>
  <c r="AB274" i="24"/>
  <c r="AB273" i="24"/>
  <c r="AB272" i="24"/>
  <c r="AB271" i="24"/>
  <c r="AB270" i="24"/>
  <c r="AB269" i="24"/>
  <c r="AB268" i="24"/>
  <c r="AB267" i="24"/>
  <c r="AB266" i="24"/>
  <c r="AB265" i="24"/>
  <c r="AB264" i="24"/>
  <c r="AB263" i="24"/>
  <c r="AB262" i="24"/>
  <c r="AB261" i="24"/>
  <c r="AB260" i="24"/>
  <c r="AB259" i="24"/>
  <c r="AB258" i="24"/>
  <c r="AB257" i="24"/>
  <c r="AB256" i="24"/>
  <c r="AB255" i="24"/>
  <c r="AB254" i="24"/>
  <c r="AB253" i="24"/>
  <c r="AB252" i="24"/>
  <c r="AB251" i="24"/>
  <c r="AB250" i="24"/>
  <c r="AB249" i="24"/>
  <c r="AB248" i="24"/>
  <c r="AB247" i="24"/>
  <c r="AB246" i="24"/>
  <c r="AB245" i="24"/>
  <c r="AB244" i="24"/>
  <c r="AB243" i="24"/>
  <c r="AB242" i="24"/>
  <c r="AB241" i="24"/>
  <c r="AB240" i="24"/>
  <c r="AB239" i="24"/>
  <c r="AB238" i="24"/>
  <c r="AB237" i="24"/>
  <c r="AB236" i="24"/>
  <c r="AB235" i="24"/>
  <c r="AB234" i="24"/>
  <c r="AB233" i="24"/>
  <c r="AB232" i="24"/>
  <c r="AB231" i="24"/>
  <c r="AB230" i="24"/>
  <c r="AB229" i="24"/>
  <c r="AB228" i="24"/>
  <c r="AB227" i="24"/>
  <c r="AB226" i="24"/>
  <c r="AB225" i="24"/>
  <c r="AB224" i="24"/>
  <c r="AB223" i="24"/>
  <c r="AB222" i="24"/>
  <c r="AB221" i="24"/>
  <c r="AB220" i="24"/>
  <c r="AB219" i="24"/>
  <c r="AB218" i="24"/>
  <c r="AB217" i="24"/>
  <c r="AB216" i="24"/>
  <c r="AB215" i="24"/>
  <c r="AB214" i="24"/>
  <c r="AB213" i="24"/>
  <c r="AB212" i="24"/>
  <c r="AB211" i="24"/>
  <c r="AB210" i="24"/>
  <c r="AB209" i="24"/>
  <c r="AB208" i="24"/>
  <c r="AB207" i="24"/>
  <c r="AB206" i="24"/>
  <c r="AB205" i="24"/>
  <c r="AB204" i="24"/>
  <c r="AB203" i="24"/>
  <c r="AB202" i="24"/>
  <c r="AB201" i="24"/>
  <c r="AB200" i="24"/>
  <c r="AB199" i="24"/>
  <c r="AB198" i="24"/>
  <c r="AB197" i="24"/>
  <c r="AB196" i="24"/>
  <c r="AB195" i="24"/>
  <c r="AB194" i="24"/>
  <c r="AB193" i="24"/>
  <c r="AB192" i="24"/>
  <c r="AB191" i="24"/>
  <c r="AB190" i="24"/>
  <c r="AB189" i="24"/>
  <c r="AB188" i="24"/>
  <c r="AB187" i="24"/>
  <c r="AB186" i="24"/>
  <c r="AB185" i="24"/>
  <c r="AB184" i="24"/>
  <c r="AB183" i="24"/>
  <c r="AB182" i="24"/>
  <c r="AB181" i="24"/>
  <c r="AB180" i="24"/>
  <c r="AB179" i="24"/>
  <c r="AB178" i="24"/>
  <c r="AB177" i="24"/>
  <c r="AB176" i="24"/>
  <c r="AB175" i="24"/>
  <c r="AB174" i="24"/>
  <c r="AB173" i="24"/>
  <c r="AB172" i="24"/>
  <c r="AB171" i="24"/>
  <c r="AB170" i="24"/>
  <c r="AB169" i="24"/>
  <c r="AB168" i="24"/>
  <c r="AB167" i="24"/>
  <c r="AB166" i="24"/>
  <c r="AB165" i="24"/>
  <c r="AB164" i="24"/>
  <c r="AB163" i="24"/>
  <c r="AB162" i="24"/>
  <c r="AB161" i="24"/>
  <c r="AB160" i="24"/>
  <c r="AB159" i="24"/>
  <c r="AB158" i="24"/>
  <c r="AB157" i="24"/>
  <c r="AB156" i="24"/>
  <c r="AB155" i="24"/>
  <c r="AB154" i="24"/>
  <c r="AB153" i="24"/>
  <c r="AB152" i="24"/>
  <c r="AB151" i="24"/>
  <c r="AB150" i="24"/>
  <c r="AB149" i="24"/>
  <c r="AB148" i="24"/>
  <c r="AB147" i="24"/>
  <c r="AB146" i="24"/>
  <c r="AB145" i="24"/>
  <c r="AB144" i="24"/>
  <c r="AB143" i="24"/>
  <c r="AB142" i="24"/>
  <c r="AB141" i="24"/>
  <c r="AB140" i="24"/>
  <c r="AB139" i="24"/>
  <c r="AB138" i="24"/>
  <c r="AB137" i="24"/>
  <c r="AB136" i="24"/>
  <c r="AB135" i="24"/>
  <c r="AB134" i="24"/>
  <c r="AB133" i="24"/>
  <c r="AB132" i="24"/>
  <c r="AB131" i="24"/>
  <c r="AB130" i="24"/>
  <c r="AB129" i="24"/>
  <c r="AB128" i="24"/>
  <c r="AB127" i="24"/>
  <c r="AB126" i="24"/>
  <c r="AB125" i="24"/>
  <c r="AB124" i="24"/>
  <c r="AB123" i="24"/>
  <c r="AB122" i="24"/>
  <c r="AB121" i="24"/>
  <c r="AB120" i="24"/>
  <c r="AB119" i="24"/>
  <c r="AB118" i="24"/>
  <c r="AB117" i="24"/>
  <c r="AB116" i="24"/>
  <c r="AB115" i="24"/>
  <c r="AB114" i="24"/>
  <c r="AB113" i="24"/>
  <c r="AB112" i="24"/>
  <c r="AB111" i="24"/>
  <c r="AB110" i="24"/>
  <c r="AB109" i="24"/>
  <c r="AB108" i="24"/>
  <c r="AB107" i="24"/>
  <c r="AB106" i="24"/>
  <c r="AB105" i="24"/>
  <c r="AB104" i="24"/>
  <c r="AB103" i="24"/>
  <c r="AB102" i="24"/>
  <c r="AB101" i="24"/>
  <c r="AB100" i="24"/>
  <c r="AB99" i="24"/>
  <c r="AB98" i="24"/>
  <c r="AB97" i="24"/>
  <c r="AB96" i="24"/>
  <c r="AB95" i="24"/>
  <c r="AB94" i="24"/>
  <c r="AB93" i="24"/>
  <c r="AB92" i="24"/>
  <c r="AB91" i="24"/>
  <c r="AB90" i="24"/>
  <c r="AB89" i="24"/>
  <c r="AE88" i="24"/>
  <c r="AB88" i="24"/>
  <c r="AE87" i="24"/>
  <c r="AB87" i="24"/>
  <c r="AE86" i="24"/>
  <c r="AB86" i="24"/>
  <c r="AE85" i="24"/>
  <c r="AB85" i="24"/>
  <c r="AE84" i="24"/>
  <c r="AB84" i="24"/>
  <c r="AE83" i="24"/>
  <c r="AB83" i="24"/>
  <c r="AE82" i="24"/>
  <c r="AB82" i="24"/>
  <c r="AE81" i="24"/>
  <c r="AB81" i="24"/>
  <c r="AE80" i="24"/>
  <c r="AB80" i="24"/>
  <c r="AE79" i="24"/>
  <c r="AB79" i="24"/>
  <c r="AE78" i="24"/>
  <c r="AB78" i="24"/>
  <c r="AE77" i="24"/>
  <c r="AB77" i="24"/>
  <c r="AE76" i="24"/>
  <c r="AB76" i="24"/>
  <c r="AE75" i="24"/>
  <c r="AB75" i="24"/>
  <c r="AE74" i="24"/>
  <c r="AB74" i="24"/>
  <c r="AE73" i="24"/>
  <c r="AB73" i="24"/>
  <c r="AB72" i="24"/>
  <c r="AB71" i="24"/>
  <c r="AB70" i="24"/>
  <c r="AE69" i="24"/>
  <c r="AB69" i="24"/>
  <c r="AE68" i="24"/>
  <c r="AB68" i="24"/>
  <c r="AE67" i="24"/>
  <c r="AB67" i="24"/>
  <c r="AE66" i="24"/>
  <c r="AB66" i="24"/>
  <c r="AE65" i="24"/>
  <c r="AB65" i="24"/>
  <c r="AE64" i="24"/>
  <c r="AB64" i="24"/>
  <c r="AE63" i="24"/>
  <c r="AB63" i="24"/>
  <c r="AE62" i="24"/>
  <c r="AB62" i="24"/>
  <c r="AE61" i="24"/>
  <c r="AB61" i="24"/>
  <c r="AE60" i="24"/>
  <c r="AB60" i="24"/>
  <c r="AE59" i="24"/>
  <c r="AB59" i="24"/>
  <c r="AE58" i="24"/>
  <c r="AB58" i="24"/>
  <c r="AE57" i="24"/>
  <c r="AB57" i="24"/>
  <c r="AE56" i="24"/>
  <c r="AB56" i="24"/>
  <c r="AE55" i="24"/>
  <c r="AB55" i="24"/>
  <c r="AE54" i="24"/>
  <c r="AB54" i="24"/>
  <c r="AE53" i="24"/>
  <c r="AB53" i="24"/>
  <c r="AE52" i="24"/>
  <c r="AB52" i="24"/>
  <c r="AE51" i="24"/>
  <c r="AB51" i="24"/>
  <c r="AE50" i="24"/>
  <c r="AB50" i="24"/>
  <c r="AE49" i="24"/>
  <c r="AB49" i="24"/>
  <c r="AE48" i="24"/>
  <c r="AB48" i="24"/>
  <c r="AE47" i="24"/>
  <c r="AB47" i="24"/>
  <c r="AE46" i="24"/>
  <c r="AB46" i="24"/>
  <c r="AE45" i="24"/>
  <c r="AB45" i="24"/>
  <c r="AE44" i="24"/>
  <c r="AB44" i="24"/>
  <c r="AE43" i="24"/>
  <c r="AB43" i="24"/>
  <c r="AE42" i="24"/>
  <c r="AB42" i="24"/>
  <c r="AE41" i="24"/>
  <c r="AB41" i="24"/>
  <c r="AE40" i="24"/>
  <c r="AB40" i="24"/>
  <c r="AE39" i="24"/>
  <c r="AB39" i="24"/>
  <c r="AE38" i="24"/>
  <c r="AB38" i="24"/>
  <c r="AE37" i="24"/>
  <c r="AB37" i="24"/>
  <c r="AE36" i="24"/>
  <c r="AB36" i="24"/>
  <c r="AE35" i="24"/>
  <c r="AB35" i="24"/>
  <c r="AE34" i="24"/>
  <c r="AB34" i="24"/>
  <c r="AE33" i="24"/>
  <c r="AB33" i="24"/>
  <c r="AE32" i="24"/>
  <c r="AB32" i="24"/>
  <c r="AE31" i="24"/>
  <c r="AB31" i="24"/>
  <c r="AE30" i="24"/>
  <c r="AB30" i="24"/>
  <c r="AE29" i="24"/>
  <c r="AB29" i="24"/>
  <c r="AE28" i="24"/>
  <c r="AB28" i="24"/>
  <c r="AE27" i="24"/>
  <c r="AB27" i="24"/>
  <c r="AE26" i="24"/>
  <c r="AB26" i="24"/>
  <c r="AE25" i="24"/>
  <c r="AB25" i="24"/>
  <c r="AE24" i="24"/>
  <c r="AB24" i="24"/>
  <c r="AE23" i="24"/>
  <c r="AB23" i="24"/>
  <c r="AE22" i="24"/>
  <c r="AB22" i="24"/>
  <c r="AE21" i="24"/>
  <c r="AB21" i="24"/>
  <c r="AE20" i="24"/>
  <c r="AB20" i="24"/>
  <c r="AE19" i="24"/>
  <c r="AB19" i="24"/>
  <c r="AE18" i="24"/>
  <c r="AB18" i="24"/>
  <c r="AE17" i="24"/>
  <c r="AB17" i="24"/>
  <c r="AE16" i="24"/>
  <c r="AB16" i="24"/>
  <c r="AE15" i="24"/>
  <c r="AB15" i="24"/>
  <c r="AE14" i="24"/>
  <c r="AB14" i="24"/>
  <c r="AE13" i="24"/>
  <c r="AB13" i="24"/>
  <c r="AE12" i="24"/>
  <c r="AB12" i="24"/>
  <c r="AE11" i="24"/>
  <c r="AB11" i="24"/>
  <c r="AE10" i="24"/>
  <c r="AB10" i="24"/>
  <c r="AE9" i="24"/>
  <c r="AB9" i="24"/>
  <c r="AE8" i="24"/>
  <c r="AB8" i="24"/>
  <c r="AE7" i="24"/>
  <c r="AB7" i="24"/>
  <c r="AE6" i="24"/>
  <c r="AB6" i="24"/>
  <c r="AE5" i="24"/>
  <c r="AB5" i="24"/>
  <c r="AE4" i="24"/>
  <c r="AB4" i="24"/>
  <c r="AE3" i="24"/>
  <c r="AB3" i="24"/>
  <c r="AB307" i="24" s="1"/>
  <c r="K517" i="23"/>
  <c r="D517" i="23"/>
  <c r="M516" i="23"/>
  <c r="I516" i="23"/>
  <c r="F516" i="23"/>
  <c r="J516" i="23" s="1"/>
  <c r="N516" i="23" s="1"/>
  <c r="M515" i="23"/>
  <c r="I515" i="23"/>
  <c r="F515" i="23"/>
  <c r="J515" i="23" s="1"/>
  <c r="N515" i="23" s="1"/>
  <c r="M514" i="23"/>
  <c r="I514" i="23"/>
  <c r="J514" i="23" s="1"/>
  <c r="N514" i="23" s="1"/>
  <c r="P514" i="23" s="1"/>
  <c r="F514" i="23"/>
  <c r="M513" i="23"/>
  <c r="I513" i="23"/>
  <c r="F513" i="23"/>
  <c r="J513" i="23" s="1"/>
  <c r="N513" i="23" s="1"/>
  <c r="M512" i="23"/>
  <c r="I512" i="23"/>
  <c r="F512" i="23"/>
  <c r="M511" i="23"/>
  <c r="J511" i="23"/>
  <c r="N511" i="23" s="1"/>
  <c r="I511" i="23"/>
  <c r="F511" i="23"/>
  <c r="M510" i="23"/>
  <c r="I510" i="23"/>
  <c r="F510" i="23"/>
  <c r="J510" i="23" s="1"/>
  <c r="N510" i="23" s="1"/>
  <c r="M509" i="23"/>
  <c r="I509" i="23"/>
  <c r="F509" i="23"/>
  <c r="J509" i="23" s="1"/>
  <c r="N509" i="23" s="1"/>
  <c r="O508" i="23"/>
  <c r="M508" i="23"/>
  <c r="I508" i="23"/>
  <c r="J508" i="23" s="1"/>
  <c r="N508" i="23" s="1"/>
  <c r="P508" i="23" s="1"/>
  <c r="F508" i="23"/>
  <c r="M507" i="23"/>
  <c r="I507" i="23"/>
  <c r="F507" i="23"/>
  <c r="J507" i="23" s="1"/>
  <c r="N507" i="23" s="1"/>
  <c r="O507" i="23" s="1"/>
  <c r="M506" i="23"/>
  <c r="I506" i="23"/>
  <c r="F506" i="23"/>
  <c r="M505" i="23"/>
  <c r="J505" i="23"/>
  <c r="N505" i="23" s="1"/>
  <c r="I505" i="23"/>
  <c r="F505" i="23"/>
  <c r="M504" i="23"/>
  <c r="I504" i="23"/>
  <c r="F504" i="23"/>
  <c r="J504" i="23" s="1"/>
  <c r="M503" i="23"/>
  <c r="I503" i="23"/>
  <c r="F503" i="23"/>
  <c r="J503" i="23" s="1"/>
  <c r="N503" i="23" s="1"/>
  <c r="M502" i="23"/>
  <c r="I502" i="23"/>
  <c r="J502" i="23" s="1"/>
  <c r="N502" i="23" s="1"/>
  <c r="P502" i="23" s="1"/>
  <c r="F502" i="23"/>
  <c r="M501" i="23"/>
  <c r="I501" i="23"/>
  <c r="F501" i="23"/>
  <c r="J501" i="23" s="1"/>
  <c r="N501" i="23" s="1"/>
  <c r="O501" i="23" s="1"/>
  <c r="M500" i="23"/>
  <c r="I500" i="23"/>
  <c r="F500" i="23"/>
  <c r="M499" i="23"/>
  <c r="J499" i="23"/>
  <c r="N499" i="23" s="1"/>
  <c r="I499" i="23"/>
  <c r="F499" i="23"/>
  <c r="M498" i="23"/>
  <c r="I498" i="23"/>
  <c r="F498" i="23"/>
  <c r="J498" i="23" s="1"/>
  <c r="N498" i="23" s="1"/>
  <c r="M497" i="23"/>
  <c r="I497" i="23"/>
  <c r="F497" i="23"/>
  <c r="J497" i="23" s="1"/>
  <c r="N497" i="23" s="1"/>
  <c r="M496" i="23"/>
  <c r="I496" i="23"/>
  <c r="J496" i="23" s="1"/>
  <c r="N496" i="23" s="1"/>
  <c r="P496" i="23" s="1"/>
  <c r="F496" i="23"/>
  <c r="M495" i="23"/>
  <c r="I495" i="23"/>
  <c r="F495" i="23"/>
  <c r="J495" i="23" s="1"/>
  <c r="N495" i="23" s="1"/>
  <c r="M494" i="23"/>
  <c r="I494" i="23"/>
  <c r="F494" i="23"/>
  <c r="J494" i="23" s="1"/>
  <c r="N494" i="23" s="1"/>
  <c r="M493" i="23"/>
  <c r="J493" i="23"/>
  <c r="N493" i="23" s="1"/>
  <c r="I493" i="23"/>
  <c r="F493" i="23"/>
  <c r="M492" i="23"/>
  <c r="I492" i="23"/>
  <c r="F492" i="23"/>
  <c r="J492" i="23" s="1"/>
  <c r="N492" i="23" s="1"/>
  <c r="N491" i="23"/>
  <c r="M491" i="23"/>
  <c r="I491" i="23"/>
  <c r="F491" i="23"/>
  <c r="J491" i="23" s="1"/>
  <c r="M490" i="23"/>
  <c r="I490" i="23"/>
  <c r="J490" i="23" s="1"/>
  <c r="N490" i="23" s="1"/>
  <c r="F490" i="23"/>
  <c r="M489" i="23"/>
  <c r="I489" i="23"/>
  <c r="F489" i="23"/>
  <c r="J489" i="23" s="1"/>
  <c r="N489" i="23" s="1"/>
  <c r="M488" i="23"/>
  <c r="I488" i="23"/>
  <c r="F488" i="23"/>
  <c r="J488" i="23" s="1"/>
  <c r="N488" i="23" s="1"/>
  <c r="M487" i="23"/>
  <c r="J487" i="23"/>
  <c r="N487" i="23" s="1"/>
  <c r="I487" i="23"/>
  <c r="F487" i="23"/>
  <c r="M486" i="23"/>
  <c r="I486" i="23"/>
  <c r="F486" i="23"/>
  <c r="J486" i="23" s="1"/>
  <c r="N486" i="23" s="1"/>
  <c r="N485" i="23"/>
  <c r="O485" i="23" s="1"/>
  <c r="M485" i="23"/>
  <c r="I485" i="23"/>
  <c r="F485" i="23"/>
  <c r="J485" i="23" s="1"/>
  <c r="O484" i="23"/>
  <c r="M484" i="23"/>
  <c r="I484" i="23"/>
  <c r="J484" i="23" s="1"/>
  <c r="N484" i="23" s="1"/>
  <c r="P484" i="23" s="1"/>
  <c r="F484" i="23"/>
  <c r="M483" i="23"/>
  <c r="J483" i="23"/>
  <c r="N483" i="23" s="1"/>
  <c r="I483" i="23"/>
  <c r="F483" i="23"/>
  <c r="M482" i="23"/>
  <c r="I482" i="23"/>
  <c r="F482" i="23"/>
  <c r="N481" i="23"/>
  <c r="M481" i="23"/>
  <c r="J481" i="23"/>
  <c r="I481" i="23"/>
  <c r="F481" i="23"/>
  <c r="M480" i="23"/>
  <c r="I480" i="23"/>
  <c r="F480" i="23"/>
  <c r="J480" i="23" s="1"/>
  <c r="N479" i="23"/>
  <c r="O479" i="23" s="1"/>
  <c r="M479" i="23"/>
  <c r="I479" i="23"/>
  <c r="F479" i="23"/>
  <c r="J479" i="23" s="1"/>
  <c r="M478" i="23"/>
  <c r="I478" i="23"/>
  <c r="J478" i="23" s="1"/>
  <c r="N478" i="23" s="1"/>
  <c r="P478" i="23" s="1"/>
  <c r="F478" i="23"/>
  <c r="M477" i="23"/>
  <c r="I477" i="23"/>
  <c r="F477" i="23"/>
  <c r="J477" i="23" s="1"/>
  <c r="N477" i="23" s="1"/>
  <c r="O477" i="23" s="1"/>
  <c r="M476" i="23"/>
  <c r="I476" i="23"/>
  <c r="F476" i="23"/>
  <c r="M475" i="23"/>
  <c r="J475" i="23"/>
  <c r="N475" i="23" s="1"/>
  <c r="I475" i="23"/>
  <c r="F475" i="23"/>
  <c r="M474" i="23"/>
  <c r="I474" i="23"/>
  <c r="F474" i="23"/>
  <c r="J474" i="23" s="1"/>
  <c r="N474" i="23" s="1"/>
  <c r="P474" i="23" s="1"/>
  <c r="N473" i="23"/>
  <c r="M473" i="23"/>
  <c r="I473" i="23"/>
  <c r="F473" i="23"/>
  <c r="J473" i="23" s="1"/>
  <c r="M472" i="23"/>
  <c r="I472" i="23"/>
  <c r="J472" i="23" s="1"/>
  <c r="N472" i="23" s="1"/>
  <c r="F472" i="23"/>
  <c r="M471" i="23"/>
  <c r="I471" i="23"/>
  <c r="F471" i="23"/>
  <c r="J471" i="23" s="1"/>
  <c r="N471" i="23" s="1"/>
  <c r="M470" i="23"/>
  <c r="I470" i="23"/>
  <c r="F470" i="23"/>
  <c r="M469" i="23"/>
  <c r="J469" i="23"/>
  <c r="N469" i="23" s="1"/>
  <c r="I469" i="23"/>
  <c r="F469" i="23"/>
  <c r="M468" i="23"/>
  <c r="I468" i="23"/>
  <c r="F468" i="23"/>
  <c r="J468" i="23" s="1"/>
  <c r="N468" i="23" s="1"/>
  <c r="M467" i="23"/>
  <c r="I467" i="23"/>
  <c r="F467" i="23"/>
  <c r="O466" i="23"/>
  <c r="M466" i="23"/>
  <c r="J466" i="23"/>
  <c r="N466" i="23" s="1"/>
  <c r="P466" i="23" s="1"/>
  <c r="I466" i="23"/>
  <c r="F466" i="23"/>
  <c r="M465" i="23"/>
  <c r="I465" i="23"/>
  <c r="F465" i="23"/>
  <c r="J465" i="23" s="1"/>
  <c r="N465" i="23" s="1"/>
  <c r="M464" i="23"/>
  <c r="I464" i="23"/>
  <c r="F464" i="23"/>
  <c r="O463" i="23"/>
  <c r="N463" i="23"/>
  <c r="P463" i="23" s="1"/>
  <c r="M463" i="23"/>
  <c r="J463" i="23"/>
  <c r="I463" i="23"/>
  <c r="F463" i="23"/>
  <c r="M462" i="23"/>
  <c r="I462" i="23"/>
  <c r="F462" i="23"/>
  <c r="J462" i="23" s="1"/>
  <c r="N462" i="23" s="1"/>
  <c r="M461" i="23"/>
  <c r="I461" i="23"/>
  <c r="F461" i="23"/>
  <c r="O460" i="23"/>
  <c r="M460" i="23"/>
  <c r="J460" i="23"/>
  <c r="N460" i="23" s="1"/>
  <c r="P460" i="23" s="1"/>
  <c r="I460" i="23"/>
  <c r="F460" i="23"/>
  <c r="M459" i="23"/>
  <c r="I459" i="23"/>
  <c r="F459" i="23"/>
  <c r="J459" i="23" s="1"/>
  <c r="M458" i="23"/>
  <c r="I458" i="23"/>
  <c r="F458" i="23"/>
  <c r="O457" i="23"/>
  <c r="N457" i="23"/>
  <c r="P457" i="23" s="1"/>
  <c r="M457" i="23"/>
  <c r="J457" i="23"/>
  <c r="I457" i="23"/>
  <c r="F457" i="23"/>
  <c r="M456" i="23"/>
  <c r="I456" i="23"/>
  <c r="F456" i="23"/>
  <c r="J456" i="23" s="1"/>
  <c r="N456" i="23" s="1"/>
  <c r="M455" i="23"/>
  <c r="I455" i="23"/>
  <c r="F455" i="23"/>
  <c r="O454" i="23"/>
  <c r="M454" i="23"/>
  <c r="J454" i="23"/>
  <c r="N454" i="23" s="1"/>
  <c r="P454" i="23" s="1"/>
  <c r="I454" i="23"/>
  <c r="F454" i="23"/>
  <c r="M453" i="23"/>
  <c r="I453" i="23"/>
  <c r="F453" i="23"/>
  <c r="J453" i="23" s="1"/>
  <c r="N453" i="23" s="1"/>
  <c r="M452" i="23"/>
  <c r="I452" i="23"/>
  <c r="F452" i="23"/>
  <c r="O451" i="23"/>
  <c r="N451" i="23"/>
  <c r="P451" i="23" s="1"/>
  <c r="M451" i="23"/>
  <c r="J451" i="23"/>
  <c r="I451" i="23"/>
  <c r="F451" i="23"/>
  <c r="M450" i="23"/>
  <c r="I450" i="23"/>
  <c r="F450" i="23"/>
  <c r="J450" i="23" s="1"/>
  <c r="N450" i="23" s="1"/>
  <c r="M449" i="23"/>
  <c r="I449" i="23"/>
  <c r="F449" i="23"/>
  <c r="O448" i="23"/>
  <c r="M448" i="23"/>
  <c r="J448" i="23"/>
  <c r="N448" i="23" s="1"/>
  <c r="P448" i="23" s="1"/>
  <c r="I448" i="23"/>
  <c r="F448" i="23"/>
  <c r="M447" i="23"/>
  <c r="I447" i="23"/>
  <c r="F447" i="23"/>
  <c r="J447" i="23" s="1"/>
  <c r="N447" i="23" s="1"/>
  <c r="M446" i="23"/>
  <c r="I446" i="23"/>
  <c r="F446" i="23"/>
  <c r="O445" i="23"/>
  <c r="N445" i="23"/>
  <c r="P445" i="23" s="1"/>
  <c r="M445" i="23"/>
  <c r="J445" i="23"/>
  <c r="I445" i="23"/>
  <c r="F445" i="23"/>
  <c r="M444" i="23"/>
  <c r="I444" i="23"/>
  <c r="F444" i="23"/>
  <c r="J444" i="23" s="1"/>
  <c r="N444" i="23" s="1"/>
  <c r="M443" i="23"/>
  <c r="I443" i="23"/>
  <c r="F443" i="23"/>
  <c r="O442" i="23"/>
  <c r="M442" i="23"/>
  <c r="J442" i="23"/>
  <c r="N442" i="23" s="1"/>
  <c r="P442" i="23" s="1"/>
  <c r="I442" i="23"/>
  <c r="F442" i="23"/>
  <c r="M441" i="23"/>
  <c r="I441" i="23"/>
  <c r="F441" i="23"/>
  <c r="J441" i="23" s="1"/>
  <c r="M440" i="23"/>
  <c r="I440" i="23"/>
  <c r="F440" i="23"/>
  <c r="O439" i="23"/>
  <c r="N439" i="23"/>
  <c r="P439" i="23" s="1"/>
  <c r="M439" i="23"/>
  <c r="J439" i="23"/>
  <c r="I439" i="23"/>
  <c r="F439" i="23"/>
  <c r="M438" i="23"/>
  <c r="I438" i="23"/>
  <c r="F438" i="23"/>
  <c r="J438" i="23" s="1"/>
  <c r="N438" i="23" s="1"/>
  <c r="M437" i="23"/>
  <c r="I437" i="23"/>
  <c r="F437" i="23"/>
  <c r="O436" i="23"/>
  <c r="M436" i="23"/>
  <c r="J436" i="23"/>
  <c r="N436" i="23" s="1"/>
  <c r="P436" i="23" s="1"/>
  <c r="I436" i="23"/>
  <c r="F436" i="23"/>
  <c r="M435" i="23"/>
  <c r="I435" i="23"/>
  <c r="F435" i="23"/>
  <c r="J435" i="23" s="1"/>
  <c r="N435" i="23" s="1"/>
  <c r="M434" i="23"/>
  <c r="I434" i="23"/>
  <c r="F434" i="23"/>
  <c r="O433" i="23"/>
  <c r="N433" i="23"/>
  <c r="P433" i="23" s="1"/>
  <c r="M433" i="23"/>
  <c r="J433" i="23"/>
  <c r="I433" i="23"/>
  <c r="F433" i="23"/>
  <c r="M432" i="23"/>
  <c r="I432" i="23"/>
  <c r="F432" i="23"/>
  <c r="J432" i="23" s="1"/>
  <c r="N432" i="23" s="1"/>
  <c r="M431" i="23"/>
  <c r="I431" i="23"/>
  <c r="F431" i="23"/>
  <c r="O430" i="23"/>
  <c r="M430" i="23"/>
  <c r="J430" i="23"/>
  <c r="N430" i="23" s="1"/>
  <c r="P430" i="23" s="1"/>
  <c r="I430" i="23"/>
  <c r="F430" i="23"/>
  <c r="M429" i="23"/>
  <c r="I429" i="23"/>
  <c r="F429" i="23"/>
  <c r="J429" i="23" s="1"/>
  <c r="N429" i="23" s="1"/>
  <c r="M428" i="23"/>
  <c r="I428" i="23"/>
  <c r="F428" i="23"/>
  <c r="O427" i="23"/>
  <c r="N427" i="23"/>
  <c r="P427" i="23" s="1"/>
  <c r="M427" i="23"/>
  <c r="J427" i="23"/>
  <c r="I427" i="23"/>
  <c r="F427" i="23"/>
  <c r="M426" i="23"/>
  <c r="I426" i="23"/>
  <c r="F426" i="23"/>
  <c r="J426" i="23" s="1"/>
  <c r="N426" i="23" s="1"/>
  <c r="M425" i="23"/>
  <c r="I425" i="23"/>
  <c r="F425" i="23"/>
  <c r="O424" i="23"/>
  <c r="M424" i="23"/>
  <c r="J424" i="23"/>
  <c r="N424" i="23" s="1"/>
  <c r="P424" i="23" s="1"/>
  <c r="I424" i="23"/>
  <c r="F424" i="23"/>
  <c r="M423" i="23"/>
  <c r="I423" i="23"/>
  <c r="F423" i="23"/>
  <c r="J423" i="23" s="1"/>
  <c r="M422" i="23"/>
  <c r="I422" i="23"/>
  <c r="F422" i="23"/>
  <c r="O421" i="23"/>
  <c r="N421" i="23"/>
  <c r="P421" i="23" s="1"/>
  <c r="M421" i="23"/>
  <c r="J421" i="23"/>
  <c r="I421" i="23"/>
  <c r="F421" i="23"/>
  <c r="M420" i="23"/>
  <c r="I420" i="23"/>
  <c r="F420" i="23"/>
  <c r="J420" i="23" s="1"/>
  <c r="N420" i="23" s="1"/>
  <c r="M419" i="23"/>
  <c r="I419" i="23"/>
  <c r="F419" i="23"/>
  <c r="O418" i="23"/>
  <c r="M418" i="23"/>
  <c r="J418" i="23"/>
  <c r="N418" i="23" s="1"/>
  <c r="P418" i="23" s="1"/>
  <c r="I418" i="23"/>
  <c r="F418" i="23"/>
  <c r="M417" i="23"/>
  <c r="I417" i="23"/>
  <c r="F417" i="23"/>
  <c r="J417" i="23" s="1"/>
  <c r="M416" i="23"/>
  <c r="I416" i="23"/>
  <c r="F416" i="23"/>
  <c r="O415" i="23"/>
  <c r="N415" i="23"/>
  <c r="P415" i="23" s="1"/>
  <c r="M415" i="23"/>
  <c r="J415" i="23"/>
  <c r="I415" i="23"/>
  <c r="F415" i="23"/>
  <c r="M414" i="23"/>
  <c r="I414" i="23"/>
  <c r="F414" i="23"/>
  <c r="J414" i="23" s="1"/>
  <c r="N414" i="23" s="1"/>
  <c r="M413" i="23"/>
  <c r="I413" i="23"/>
  <c r="F413" i="23"/>
  <c r="O412" i="23"/>
  <c r="M412" i="23"/>
  <c r="J412" i="23"/>
  <c r="N412" i="23" s="1"/>
  <c r="P412" i="23" s="1"/>
  <c r="I412" i="23"/>
  <c r="F412" i="23"/>
  <c r="M411" i="23"/>
  <c r="I411" i="23"/>
  <c r="F411" i="23"/>
  <c r="J411" i="23" s="1"/>
  <c r="M410" i="23"/>
  <c r="I410" i="23"/>
  <c r="F410" i="23"/>
  <c r="O409" i="23"/>
  <c r="N409" i="23"/>
  <c r="P409" i="23" s="1"/>
  <c r="M409" i="23"/>
  <c r="J409" i="23"/>
  <c r="I409" i="23"/>
  <c r="F409" i="23"/>
  <c r="M408" i="23"/>
  <c r="I408" i="23"/>
  <c r="F408" i="23"/>
  <c r="J408" i="23" s="1"/>
  <c r="N408" i="23" s="1"/>
  <c r="M407" i="23"/>
  <c r="I407" i="23"/>
  <c r="F407" i="23"/>
  <c r="O406" i="23"/>
  <c r="M406" i="23"/>
  <c r="J406" i="23"/>
  <c r="N406" i="23" s="1"/>
  <c r="P406" i="23" s="1"/>
  <c r="I406" i="23"/>
  <c r="F406" i="23"/>
  <c r="M405" i="23"/>
  <c r="I405" i="23"/>
  <c r="F405" i="23"/>
  <c r="J405" i="23" s="1"/>
  <c r="M404" i="23"/>
  <c r="I404" i="23"/>
  <c r="F404" i="23"/>
  <c r="O403" i="23"/>
  <c r="N403" i="23"/>
  <c r="P403" i="23" s="1"/>
  <c r="M403" i="23"/>
  <c r="J403" i="23"/>
  <c r="I403" i="23"/>
  <c r="F403" i="23"/>
  <c r="M402" i="23"/>
  <c r="I402" i="23"/>
  <c r="F402" i="23"/>
  <c r="J402" i="23" s="1"/>
  <c r="N402" i="23" s="1"/>
  <c r="M401" i="23"/>
  <c r="I401" i="23"/>
  <c r="F401" i="23"/>
  <c r="O400" i="23"/>
  <c r="M400" i="23"/>
  <c r="J400" i="23"/>
  <c r="N400" i="23" s="1"/>
  <c r="P400" i="23" s="1"/>
  <c r="I400" i="23"/>
  <c r="F400" i="23"/>
  <c r="O399" i="23"/>
  <c r="M399" i="23"/>
  <c r="I399" i="23"/>
  <c r="F399" i="23"/>
  <c r="J399" i="23" s="1"/>
  <c r="N399" i="23" s="1"/>
  <c r="P399" i="23" s="1"/>
  <c r="M398" i="23"/>
  <c r="I398" i="23"/>
  <c r="F398" i="23"/>
  <c r="M397" i="23"/>
  <c r="I397" i="23"/>
  <c r="J397" i="23" s="1"/>
  <c r="N397" i="23" s="1"/>
  <c r="P397" i="23" s="1"/>
  <c r="F397" i="23"/>
  <c r="P396" i="23"/>
  <c r="M396" i="23"/>
  <c r="I396" i="23"/>
  <c r="F396" i="23"/>
  <c r="J396" i="23" s="1"/>
  <c r="N396" i="23" s="1"/>
  <c r="O396" i="23" s="1"/>
  <c r="P395" i="23"/>
  <c r="M395" i="23"/>
  <c r="I395" i="23"/>
  <c r="F395" i="23"/>
  <c r="J395" i="23" s="1"/>
  <c r="N395" i="23" s="1"/>
  <c r="O395" i="23" s="1"/>
  <c r="M394" i="23"/>
  <c r="J394" i="23"/>
  <c r="N394" i="23" s="1"/>
  <c r="I394" i="23"/>
  <c r="F394" i="23"/>
  <c r="M393" i="23"/>
  <c r="J393" i="23"/>
  <c r="N393" i="23" s="1"/>
  <c r="P393" i="23" s="1"/>
  <c r="I393" i="23"/>
  <c r="F393" i="23"/>
  <c r="M392" i="23"/>
  <c r="I392" i="23"/>
  <c r="F392" i="23"/>
  <c r="M391" i="23"/>
  <c r="I391" i="23"/>
  <c r="F391" i="23"/>
  <c r="J391" i="23" s="1"/>
  <c r="N391" i="23" s="1"/>
  <c r="M390" i="23"/>
  <c r="J390" i="23"/>
  <c r="N390" i="23" s="1"/>
  <c r="I390" i="23"/>
  <c r="F390" i="23"/>
  <c r="O389" i="23"/>
  <c r="M389" i="23"/>
  <c r="I389" i="23"/>
  <c r="F389" i="23"/>
  <c r="J389" i="23" s="1"/>
  <c r="N389" i="23" s="1"/>
  <c r="P389" i="23" s="1"/>
  <c r="P388" i="23"/>
  <c r="N388" i="23"/>
  <c r="O388" i="23" s="1"/>
  <c r="M388" i="23"/>
  <c r="I388" i="23"/>
  <c r="F388" i="23"/>
  <c r="J388" i="23" s="1"/>
  <c r="O387" i="23"/>
  <c r="M387" i="23"/>
  <c r="I387" i="23"/>
  <c r="J387" i="23" s="1"/>
  <c r="N387" i="23" s="1"/>
  <c r="P387" i="23" s="1"/>
  <c r="F387" i="23"/>
  <c r="M386" i="23"/>
  <c r="J386" i="23"/>
  <c r="N386" i="23" s="1"/>
  <c r="O386" i="23" s="1"/>
  <c r="I386" i="23"/>
  <c r="F386" i="23"/>
  <c r="M385" i="23"/>
  <c r="I385" i="23"/>
  <c r="F385" i="23"/>
  <c r="N384" i="23"/>
  <c r="M384" i="23"/>
  <c r="J384" i="23"/>
  <c r="I384" i="23"/>
  <c r="F384" i="23"/>
  <c r="M383" i="23"/>
  <c r="I383" i="23"/>
  <c r="F383" i="23"/>
  <c r="J383" i="23" s="1"/>
  <c r="M382" i="23"/>
  <c r="I382" i="23"/>
  <c r="F382" i="23"/>
  <c r="J382" i="23" s="1"/>
  <c r="N382" i="23" s="1"/>
  <c r="M381" i="23"/>
  <c r="I381" i="23"/>
  <c r="J381" i="23" s="1"/>
  <c r="N381" i="23" s="1"/>
  <c r="P381" i="23" s="1"/>
  <c r="F381" i="23"/>
  <c r="M380" i="23"/>
  <c r="I380" i="23"/>
  <c r="F380" i="23"/>
  <c r="J380" i="23" s="1"/>
  <c r="N380" i="23" s="1"/>
  <c r="M379" i="23"/>
  <c r="I379" i="23"/>
  <c r="F379" i="23"/>
  <c r="M378" i="23"/>
  <c r="J378" i="23"/>
  <c r="N378" i="23" s="1"/>
  <c r="I378" i="23"/>
  <c r="F378" i="23"/>
  <c r="O377" i="23"/>
  <c r="M377" i="23"/>
  <c r="I377" i="23"/>
  <c r="F377" i="23"/>
  <c r="J377" i="23" s="1"/>
  <c r="N377" i="23" s="1"/>
  <c r="P377" i="23" s="1"/>
  <c r="M376" i="23"/>
  <c r="I376" i="23"/>
  <c r="F376" i="23"/>
  <c r="J376" i="23" s="1"/>
  <c r="N376" i="23" s="1"/>
  <c r="M375" i="23"/>
  <c r="I375" i="23"/>
  <c r="J375" i="23" s="1"/>
  <c r="N375" i="23" s="1"/>
  <c r="P375" i="23" s="1"/>
  <c r="F375" i="23"/>
  <c r="M374" i="23"/>
  <c r="I374" i="23"/>
  <c r="F374" i="23"/>
  <c r="J374" i="23" s="1"/>
  <c r="N374" i="23" s="1"/>
  <c r="M373" i="23"/>
  <c r="I373" i="23"/>
  <c r="F373" i="23"/>
  <c r="J373" i="23" s="1"/>
  <c r="N373" i="23" s="1"/>
  <c r="M372" i="23"/>
  <c r="J372" i="23"/>
  <c r="N372" i="23" s="1"/>
  <c r="I372" i="23"/>
  <c r="F372" i="23"/>
  <c r="O371" i="23"/>
  <c r="M371" i="23"/>
  <c r="I371" i="23"/>
  <c r="F371" i="23"/>
  <c r="J371" i="23" s="1"/>
  <c r="N371" i="23" s="1"/>
  <c r="P371" i="23" s="1"/>
  <c r="P370" i="23"/>
  <c r="N370" i="23"/>
  <c r="O370" i="23" s="1"/>
  <c r="M370" i="23"/>
  <c r="I370" i="23"/>
  <c r="F370" i="23"/>
  <c r="J370" i="23" s="1"/>
  <c r="O369" i="23"/>
  <c r="M369" i="23"/>
  <c r="I369" i="23"/>
  <c r="J369" i="23" s="1"/>
  <c r="N369" i="23" s="1"/>
  <c r="P369" i="23" s="1"/>
  <c r="F369" i="23"/>
  <c r="M368" i="23"/>
  <c r="J368" i="23"/>
  <c r="N368" i="23" s="1"/>
  <c r="O368" i="23" s="1"/>
  <c r="I368" i="23"/>
  <c r="F368" i="23"/>
  <c r="M367" i="23"/>
  <c r="I367" i="23"/>
  <c r="F367" i="23"/>
  <c r="N366" i="23"/>
  <c r="M366" i="23"/>
  <c r="J366" i="23"/>
  <c r="I366" i="23"/>
  <c r="F366" i="23"/>
  <c r="M365" i="23"/>
  <c r="I365" i="23"/>
  <c r="F365" i="23"/>
  <c r="J365" i="23" s="1"/>
  <c r="M364" i="23"/>
  <c r="I364" i="23"/>
  <c r="F364" i="23"/>
  <c r="J364" i="23" s="1"/>
  <c r="N364" i="23" s="1"/>
  <c r="M363" i="23"/>
  <c r="I363" i="23"/>
  <c r="J363" i="23" s="1"/>
  <c r="N363" i="23" s="1"/>
  <c r="P363" i="23" s="1"/>
  <c r="F363" i="23"/>
  <c r="M362" i="23"/>
  <c r="I362" i="23"/>
  <c r="F362" i="23"/>
  <c r="J362" i="23" s="1"/>
  <c r="N362" i="23" s="1"/>
  <c r="M361" i="23"/>
  <c r="I361" i="23"/>
  <c r="F361" i="23"/>
  <c r="M360" i="23"/>
  <c r="J360" i="23"/>
  <c r="N360" i="23" s="1"/>
  <c r="I360" i="23"/>
  <c r="F360" i="23"/>
  <c r="O359" i="23"/>
  <c r="M359" i="23"/>
  <c r="I359" i="23"/>
  <c r="F359" i="23"/>
  <c r="J359" i="23" s="1"/>
  <c r="N359" i="23" s="1"/>
  <c r="P359" i="23" s="1"/>
  <c r="M358" i="23"/>
  <c r="I358" i="23"/>
  <c r="F358" i="23"/>
  <c r="J358" i="23" s="1"/>
  <c r="N358" i="23" s="1"/>
  <c r="M357" i="23"/>
  <c r="I357" i="23"/>
  <c r="J357" i="23" s="1"/>
  <c r="N357" i="23" s="1"/>
  <c r="P357" i="23" s="1"/>
  <c r="F357" i="23"/>
  <c r="M356" i="23"/>
  <c r="I356" i="23"/>
  <c r="F356" i="23"/>
  <c r="J356" i="23" s="1"/>
  <c r="N356" i="23" s="1"/>
  <c r="M355" i="23"/>
  <c r="I355" i="23"/>
  <c r="F355" i="23"/>
  <c r="J355" i="23" s="1"/>
  <c r="N355" i="23" s="1"/>
  <c r="M354" i="23"/>
  <c r="J354" i="23"/>
  <c r="N354" i="23" s="1"/>
  <c r="I354" i="23"/>
  <c r="F354" i="23"/>
  <c r="O353" i="23"/>
  <c r="M353" i="23"/>
  <c r="I353" i="23"/>
  <c r="F353" i="23"/>
  <c r="J353" i="23" s="1"/>
  <c r="N353" i="23" s="1"/>
  <c r="P353" i="23" s="1"/>
  <c r="P352" i="23"/>
  <c r="N352" i="23"/>
  <c r="O352" i="23" s="1"/>
  <c r="M352" i="23"/>
  <c r="I352" i="23"/>
  <c r="F352" i="23"/>
  <c r="J352" i="23" s="1"/>
  <c r="O351" i="23"/>
  <c r="M351" i="23"/>
  <c r="I351" i="23"/>
  <c r="J351" i="23" s="1"/>
  <c r="N351" i="23" s="1"/>
  <c r="P351" i="23" s="1"/>
  <c r="F351" i="23"/>
  <c r="M350" i="23"/>
  <c r="J350" i="23"/>
  <c r="N350" i="23" s="1"/>
  <c r="O350" i="23" s="1"/>
  <c r="I350" i="23"/>
  <c r="F350" i="23"/>
  <c r="M349" i="23"/>
  <c r="I349" i="23"/>
  <c r="F349" i="23"/>
  <c r="N348" i="23"/>
  <c r="M348" i="23"/>
  <c r="J348" i="23"/>
  <c r="I348" i="23"/>
  <c r="F348" i="23"/>
  <c r="M347" i="23"/>
  <c r="I347" i="23"/>
  <c r="F347" i="23"/>
  <c r="M346" i="23"/>
  <c r="J346" i="23"/>
  <c r="N346" i="23" s="1"/>
  <c r="I346" i="23"/>
  <c r="F346" i="23"/>
  <c r="M345" i="23"/>
  <c r="I345" i="23"/>
  <c r="J345" i="23" s="1"/>
  <c r="F345" i="23"/>
  <c r="M344" i="23"/>
  <c r="I344" i="23"/>
  <c r="F344" i="23"/>
  <c r="J344" i="23" s="1"/>
  <c r="N344" i="23" s="1"/>
  <c r="M343" i="23"/>
  <c r="I343" i="23"/>
  <c r="F343" i="23"/>
  <c r="M342" i="23"/>
  <c r="I342" i="23"/>
  <c r="F342" i="23"/>
  <c r="J342" i="23" s="1"/>
  <c r="N342" i="23" s="1"/>
  <c r="M341" i="23"/>
  <c r="I341" i="23"/>
  <c r="F341" i="23"/>
  <c r="M340" i="23"/>
  <c r="J340" i="23"/>
  <c r="N340" i="23" s="1"/>
  <c r="I340" i="23"/>
  <c r="F340" i="23"/>
  <c r="M339" i="23"/>
  <c r="I339" i="23"/>
  <c r="J339" i="23" s="1"/>
  <c r="F339" i="23"/>
  <c r="M338" i="23"/>
  <c r="I338" i="23"/>
  <c r="F338" i="23"/>
  <c r="J338" i="23" s="1"/>
  <c r="N338" i="23" s="1"/>
  <c r="M337" i="23"/>
  <c r="I337" i="23"/>
  <c r="F337" i="23"/>
  <c r="M336" i="23"/>
  <c r="I336" i="23"/>
  <c r="F336" i="23"/>
  <c r="J336" i="23" s="1"/>
  <c r="N336" i="23" s="1"/>
  <c r="M335" i="23"/>
  <c r="I335" i="23"/>
  <c r="F335" i="23"/>
  <c r="J335" i="23" s="1"/>
  <c r="N335" i="23" s="1"/>
  <c r="P335" i="23" s="1"/>
  <c r="M334" i="23"/>
  <c r="I334" i="23"/>
  <c r="F334" i="23"/>
  <c r="J334" i="23" s="1"/>
  <c r="N334" i="23" s="1"/>
  <c r="M333" i="23"/>
  <c r="J333" i="23"/>
  <c r="N333" i="23" s="1"/>
  <c r="P333" i="23" s="1"/>
  <c r="I333" i="23"/>
  <c r="F333" i="23"/>
  <c r="M332" i="23"/>
  <c r="J332" i="23"/>
  <c r="N332" i="23" s="1"/>
  <c r="I332" i="23"/>
  <c r="F332" i="23"/>
  <c r="M331" i="23"/>
  <c r="I331" i="23"/>
  <c r="F331" i="23"/>
  <c r="M330" i="23"/>
  <c r="J330" i="23"/>
  <c r="N330" i="23" s="1"/>
  <c r="I330" i="23"/>
  <c r="F330" i="23"/>
  <c r="P329" i="23"/>
  <c r="M329" i="23"/>
  <c r="J329" i="23"/>
  <c r="N329" i="23" s="1"/>
  <c r="O329" i="23" s="1"/>
  <c r="I329" i="23"/>
  <c r="F329" i="23"/>
  <c r="M328" i="23"/>
  <c r="J328" i="23"/>
  <c r="N328" i="23" s="1"/>
  <c r="I328" i="23"/>
  <c r="F328" i="23"/>
  <c r="M327" i="23"/>
  <c r="J327" i="23"/>
  <c r="N327" i="23" s="1"/>
  <c r="I327" i="23"/>
  <c r="F327" i="23"/>
  <c r="M326" i="23"/>
  <c r="I326" i="23"/>
  <c r="F326" i="23"/>
  <c r="J326" i="23" s="1"/>
  <c r="N326" i="23" s="1"/>
  <c r="M325" i="23"/>
  <c r="I325" i="23"/>
  <c r="F325" i="23"/>
  <c r="J325" i="23" s="1"/>
  <c r="N325" i="23" s="1"/>
  <c r="M324" i="23"/>
  <c r="I324" i="23"/>
  <c r="F324" i="23"/>
  <c r="J324" i="23" s="1"/>
  <c r="N324" i="23" s="1"/>
  <c r="M323" i="23"/>
  <c r="I323" i="23"/>
  <c r="F323" i="23"/>
  <c r="J323" i="23" s="1"/>
  <c r="N323" i="23" s="1"/>
  <c r="M322" i="23"/>
  <c r="I322" i="23"/>
  <c r="F322" i="23"/>
  <c r="J322" i="23" s="1"/>
  <c r="N322" i="23" s="1"/>
  <c r="M321" i="23"/>
  <c r="I321" i="23"/>
  <c r="J321" i="23" s="1"/>
  <c r="N321" i="23" s="1"/>
  <c r="F321" i="23"/>
  <c r="M320" i="23"/>
  <c r="J320" i="23"/>
  <c r="N320" i="23" s="1"/>
  <c r="I320" i="23"/>
  <c r="F320" i="23"/>
  <c r="M319" i="23"/>
  <c r="I319" i="23"/>
  <c r="F319" i="23"/>
  <c r="M318" i="23"/>
  <c r="I318" i="23"/>
  <c r="F318" i="23"/>
  <c r="J318" i="23" s="1"/>
  <c r="N318" i="23" s="1"/>
  <c r="M317" i="23"/>
  <c r="I317" i="23"/>
  <c r="F317" i="23"/>
  <c r="J317" i="23" s="1"/>
  <c r="N317" i="23" s="1"/>
  <c r="M316" i="23"/>
  <c r="I316" i="23"/>
  <c r="F316" i="23"/>
  <c r="J316" i="23" s="1"/>
  <c r="N316" i="23" s="1"/>
  <c r="M315" i="23"/>
  <c r="J315" i="23"/>
  <c r="N315" i="23" s="1"/>
  <c r="I315" i="23"/>
  <c r="F315" i="23"/>
  <c r="M314" i="23"/>
  <c r="I314" i="23"/>
  <c r="F314" i="23"/>
  <c r="J314" i="23" s="1"/>
  <c r="N314" i="23" s="1"/>
  <c r="M313" i="23"/>
  <c r="I313" i="23"/>
  <c r="F313" i="23"/>
  <c r="M312" i="23"/>
  <c r="J312" i="23"/>
  <c r="N312" i="23" s="1"/>
  <c r="I312" i="23"/>
  <c r="F312" i="23"/>
  <c r="M311" i="23"/>
  <c r="J311" i="23"/>
  <c r="I311" i="23"/>
  <c r="F311" i="23"/>
  <c r="AB306" i="23"/>
  <c r="AB305" i="23"/>
  <c r="AB304" i="23"/>
  <c r="AB303" i="23"/>
  <c r="AB302" i="23"/>
  <c r="AB301" i="23"/>
  <c r="AB300" i="23"/>
  <c r="AB299" i="23"/>
  <c r="AB298" i="23"/>
  <c r="AB297" i="23"/>
  <c r="AB296" i="23"/>
  <c r="AB295" i="23"/>
  <c r="AB294" i="23"/>
  <c r="AB293" i="23"/>
  <c r="AB292" i="23"/>
  <c r="AB291" i="23"/>
  <c r="AB290" i="23"/>
  <c r="AB289" i="23"/>
  <c r="AB288" i="23"/>
  <c r="AB287" i="23"/>
  <c r="AB286" i="23"/>
  <c r="AB285" i="23"/>
  <c r="AB284" i="23"/>
  <c r="AB283" i="23"/>
  <c r="AB282" i="23"/>
  <c r="AB281" i="23"/>
  <c r="AB280" i="23"/>
  <c r="AB279" i="23"/>
  <c r="AB278" i="23"/>
  <c r="AB277" i="23"/>
  <c r="AB276" i="23"/>
  <c r="AB275" i="23"/>
  <c r="AB274" i="23"/>
  <c r="AB273" i="23"/>
  <c r="AB272" i="23"/>
  <c r="AB271" i="23"/>
  <c r="AB270" i="23"/>
  <c r="AB269" i="23"/>
  <c r="AB268" i="23"/>
  <c r="AB267" i="23"/>
  <c r="AB266" i="23"/>
  <c r="AB265" i="23"/>
  <c r="AB264" i="23"/>
  <c r="AB263" i="23"/>
  <c r="AB262" i="23"/>
  <c r="AB261" i="23"/>
  <c r="AB260" i="23"/>
  <c r="AB259" i="23"/>
  <c r="AB258" i="23"/>
  <c r="AB257" i="23"/>
  <c r="AB256" i="23"/>
  <c r="AB255" i="23"/>
  <c r="AB254" i="23"/>
  <c r="AB253" i="23"/>
  <c r="AB252" i="23"/>
  <c r="AB251" i="23"/>
  <c r="AB250" i="23"/>
  <c r="AB249" i="23"/>
  <c r="AB248" i="23"/>
  <c r="AB247" i="23"/>
  <c r="AB246" i="23"/>
  <c r="AB245" i="23"/>
  <c r="AB244" i="23"/>
  <c r="AB243" i="23"/>
  <c r="AB242" i="23"/>
  <c r="AB241" i="23"/>
  <c r="AB240" i="23"/>
  <c r="AB239" i="23"/>
  <c r="AB238" i="23"/>
  <c r="AB237" i="23"/>
  <c r="AB236" i="23"/>
  <c r="AB235" i="23"/>
  <c r="AB234" i="23"/>
  <c r="AB233" i="23"/>
  <c r="AB232" i="23"/>
  <c r="AB231" i="23"/>
  <c r="AB230" i="23"/>
  <c r="AB229" i="23"/>
  <c r="AB228" i="23"/>
  <c r="AB227" i="23"/>
  <c r="AB226" i="23"/>
  <c r="AB225" i="23"/>
  <c r="AB224" i="23"/>
  <c r="AB223" i="23"/>
  <c r="AB222" i="23"/>
  <c r="AB221" i="23"/>
  <c r="AB220" i="23"/>
  <c r="AB219" i="23"/>
  <c r="AB218" i="23"/>
  <c r="AB217" i="23"/>
  <c r="AB216" i="23"/>
  <c r="AB215" i="23"/>
  <c r="AB214" i="23"/>
  <c r="AB213" i="23"/>
  <c r="AB212" i="23"/>
  <c r="AB211" i="23"/>
  <c r="AB210" i="23"/>
  <c r="AB209" i="23"/>
  <c r="AB208" i="23"/>
  <c r="AB207" i="23"/>
  <c r="AB206" i="23"/>
  <c r="AB205" i="23"/>
  <c r="AB204" i="23"/>
  <c r="AB203" i="23"/>
  <c r="AB202" i="23"/>
  <c r="AB201" i="23"/>
  <c r="AB200" i="23"/>
  <c r="AB199" i="23"/>
  <c r="AB198" i="23"/>
  <c r="AB197" i="23"/>
  <c r="AB196" i="23"/>
  <c r="AB195" i="23"/>
  <c r="AB194" i="23"/>
  <c r="AB193" i="23"/>
  <c r="AB192" i="23"/>
  <c r="AB191" i="23"/>
  <c r="AB190" i="23"/>
  <c r="AB189" i="23"/>
  <c r="AB188" i="23"/>
  <c r="AB187" i="23"/>
  <c r="AB186" i="23"/>
  <c r="AB185" i="23"/>
  <c r="AB184" i="23"/>
  <c r="AB183" i="23"/>
  <c r="AB182" i="23"/>
  <c r="AB181" i="23"/>
  <c r="AB180" i="23"/>
  <c r="AB179" i="23"/>
  <c r="AB178" i="23"/>
  <c r="AB177" i="23"/>
  <c r="AB176" i="23"/>
  <c r="AB175" i="23"/>
  <c r="AB174" i="23"/>
  <c r="AB173" i="23"/>
  <c r="AB172" i="23"/>
  <c r="AB171" i="23"/>
  <c r="AB170" i="23"/>
  <c r="AB169" i="23"/>
  <c r="AB168" i="23"/>
  <c r="AB167" i="23"/>
  <c r="AB166" i="23"/>
  <c r="AB165" i="23"/>
  <c r="AB164" i="23"/>
  <c r="AB163" i="23"/>
  <c r="AB162" i="23"/>
  <c r="AB161" i="23"/>
  <c r="AB160" i="23"/>
  <c r="AB159" i="23"/>
  <c r="AB158" i="23"/>
  <c r="AB157" i="23"/>
  <c r="AB156" i="23"/>
  <c r="AB155" i="23"/>
  <c r="AB154" i="23"/>
  <c r="AB153" i="23"/>
  <c r="AB152" i="23"/>
  <c r="AB151" i="23"/>
  <c r="AB150" i="23"/>
  <c r="AB149" i="23"/>
  <c r="AB148" i="23"/>
  <c r="AB147" i="23"/>
  <c r="AB146" i="23"/>
  <c r="AB145" i="23"/>
  <c r="AB144" i="23"/>
  <c r="AB143" i="23"/>
  <c r="AB142" i="23"/>
  <c r="AB141" i="23"/>
  <c r="AB140" i="23"/>
  <c r="AB139" i="23"/>
  <c r="AB138" i="23"/>
  <c r="AB137" i="23"/>
  <c r="AB136" i="23"/>
  <c r="AB135" i="23"/>
  <c r="AB134" i="23"/>
  <c r="AB133" i="23"/>
  <c r="AB132" i="23"/>
  <c r="AB131" i="23"/>
  <c r="AB130" i="23"/>
  <c r="AB129" i="23"/>
  <c r="AB128" i="23"/>
  <c r="AB127" i="23"/>
  <c r="AB126" i="23"/>
  <c r="AB125" i="23"/>
  <c r="AB124" i="23"/>
  <c r="AB123" i="23"/>
  <c r="AB122" i="23"/>
  <c r="AB121" i="23"/>
  <c r="AB120" i="23"/>
  <c r="AB119" i="23"/>
  <c r="AB118" i="23"/>
  <c r="AB117" i="23"/>
  <c r="AB116" i="23"/>
  <c r="AB115" i="23"/>
  <c r="AB114" i="23"/>
  <c r="AB113" i="23"/>
  <c r="AB112" i="23"/>
  <c r="AB111" i="23"/>
  <c r="AB110" i="23"/>
  <c r="AB109" i="23"/>
  <c r="AB108" i="23"/>
  <c r="AB107" i="23"/>
  <c r="AB106" i="23"/>
  <c r="AB105" i="23"/>
  <c r="AB104" i="23"/>
  <c r="AB103" i="23"/>
  <c r="AB102" i="23"/>
  <c r="AB101" i="23"/>
  <c r="AB100" i="23"/>
  <c r="AB99" i="23"/>
  <c r="AB98" i="23"/>
  <c r="AB97" i="23"/>
  <c r="AB96" i="23"/>
  <c r="AB95" i="23"/>
  <c r="AB94" i="23"/>
  <c r="AB93" i="23"/>
  <c r="AB92" i="23"/>
  <c r="AB91" i="23"/>
  <c r="AB90" i="23"/>
  <c r="AB89" i="23"/>
  <c r="AE88" i="23"/>
  <c r="AB88" i="23"/>
  <c r="AE87" i="23"/>
  <c r="AB87" i="23"/>
  <c r="AE86" i="23"/>
  <c r="AB86" i="23"/>
  <c r="AE85" i="23"/>
  <c r="AB85" i="23"/>
  <c r="AE84" i="23"/>
  <c r="AB84" i="23"/>
  <c r="AE83" i="23"/>
  <c r="AB83" i="23"/>
  <c r="AE82" i="23"/>
  <c r="AB82" i="23"/>
  <c r="AE81" i="23"/>
  <c r="AB81" i="23"/>
  <c r="AE80" i="23"/>
  <c r="AB80" i="23"/>
  <c r="AE79" i="23"/>
  <c r="AB79" i="23"/>
  <c r="AE78" i="23"/>
  <c r="AB78" i="23"/>
  <c r="AE77" i="23"/>
  <c r="AB77" i="23"/>
  <c r="AE76" i="23"/>
  <c r="AB76" i="23"/>
  <c r="AE75" i="23"/>
  <c r="AB75" i="23"/>
  <c r="AE74" i="23"/>
  <c r="AB74" i="23"/>
  <c r="AE73" i="23"/>
  <c r="AB73" i="23"/>
  <c r="AB72" i="23"/>
  <c r="AB71" i="23"/>
  <c r="AB70" i="23"/>
  <c r="AE69" i="23"/>
  <c r="AB69" i="23"/>
  <c r="AE68" i="23"/>
  <c r="AB68" i="23"/>
  <c r="AE67" i="23"/>
  <c r="AB67" i="23"/>
  <c r="AE66" i="23"/>
  <c r="AB66" i="23"/>
  <c r="AE65" i="23"/>
  <c r="AB65" i="23"/>
  <c r="AE64" i="23"/>
  <c r="AB64" i="23"/>
  <c r="AE63" i="23"/>
  <c r="AB63" i="23"/>
  <c r="AE62" i="23"/>
  <c r="AB62" i="23"/>
  <c r="AE61" i="23"/>
  <c r="AB61" i="23"/>
  <c r="AE60" i="23"/>
  <c r="AB60" i="23"/>
  <c r="AE59" i="23"/>
  <c r="AB59" i="23"/>
  <c r="AE58" i="23"/>
  <c r="AB58" i="23"/>
  <c r="AE57" i="23"/>
  <c r="AB57" i="23"/>
  <c r="AE56" i="23"/>
  <c r="AB56" i="23"/>
  <c r="AE55" i="23"/>
  <c r="AB55" i="23"/>
  <c r="AE54" i="23"/>
  <c r="AB54" i="23"/>
  <c r="AE53" i="23"/>
  <c r="AB53" i="23"/>
  <c r="AE52" i="23"/>
  <c r="AB52" i="23"/>
  <c r="AE51" i="23"/>
  <c r="AB51" i="23"/>
  <c r="AE50" i="23"/>
  <c r="AB50" i="23"/>
  <c r="AE49" i="23"/>
  <c r="AB49" i="23"/>
  <c r="AE48" i="23"/>
  <c r="AB48" i="23"/>
  <c r="AE47" i="23"/>
  <c r="AB47" i="23"/>
  <c r="AE46" i="23"/>
  <c r="AB46" i="23"/>
  <c r="AE45" i="23"/>
  <c r="AB45" i="23"/>
  <c r="AE44" i="23"/>
  <c r="AB44" i="23"/>
  <c r="AE43" i="23"/>
  <c r="AB43" i="23"/>
  <c r="AE42" i="23"/>
  <c r="AB42" i="23"/>
  <c r="AE41" i="23"/>
  <c r="AB41" i="23"/>
  <c r="AE40" i="23"/>
  <c r="AB40" i="23"/>
  <c r="AE39" i="23"/>
  <c r="AB39" i="23"/>
  <c r="AE38" i="23"/>
  <c r="AB38" i="23"/>
  <c r="AE37" i="23"/>
  <c r="AB37" i="23"/>
  <c r="AE36" i="23"/>
  <c r="AB36" i="23"/>
  <c r="AE35" i="23"/>
  <c r="AB35" i="23"/>
  <c r="AE34" i="23"/>
  <c r="AB34" i="23"/>
  <c r="AE33" i="23"/>
  <c r="AB33" i="23"/>
  <c r="AE32" i="23"/>
  <c r="AB32" i="23"/>
  <c r="AE31" i="23"/>
  <c r="AB31" i="23"/>
  <c r="AE30" i="23"/>
  <c r="AB30" i="23"/>
  <c r="AE29" i="23"/>
  <c r="AB29" i="23"/>
  <c r="AE28" i="23"/>
  <c r="AB28" i="23"/>
  <c r="AE27" i="23"/>
  <c r="AB27" i="23"/>
  <c r="AE26" i="23"/>
  <c r="AB26" i="23"/>
  <c r="AE25" i="23"/>
  <c r="AB25" i="23"/>
  <c r="AE24" i="23"/>
  <c r="AB24" i="23"/>
  <c r="AE23" i="23"/>
  <c r="AB23" i="23"/>
  <c r="AE22" i="23"/>
  <c r="AB22" i="23"/>
  <c r="AE21" i="23"/>
  <c r="AB21" i="23"/>
  <c r="AE20" i="23"/>
  <c r="AB20" i="23"/>
  <c r="AE19" i="23"/>
  <c r="AB19" i="23"/>
  <c r="AE18" i="23"/>
  <c r="AB18" i="23"/>
  <c r="AE17" i="23"/>
  <c r="AB17" i="23"/>
  <c r="AE16" i="23"/>
  <c r="AB16" i="23"/>
  <c r="AE15" i="23"/>
  <c r="AB15" i="23"/>
  <c r="AE14" i="23"/>
  <c r="AB14" i="23"/>
  <c r="AE13" i="23"/>
  <c r="AB13" i="23"/>
  <c r="AE12" i="23"/>
  <c r="AB12" i="23"/>
  <c r="AE11" i="23"/>
  <c r="AB11" i="23"/>
  <c r="AE10" i="23"/>
  <c r="AB10" i="23"/>
  <c r="AE9" i="23"/>
  <c r="AB9" i="23"/>
  <c r="AE8" i="23"/>
  <c r="AB8" i="23"/>
  <c r="AE7" i="23"/>
  <c r="AB7" i="23"/>
  <c r="AE6" i="23"/>
  <c r="AB6" i="23"/>
  <c r="AE5" i="23"/>
  <c r="AB5" i="23"/>
  <c r="AE4" i="23"/>
  <c r="AB4" i="23"/>
  <c r="AE3" i="23"/>
  <c r="AB3" i="23"/>
  <c r="AB307" i="23" s="1"/>
  <c r="K517" i="22"/>
  <c r="D517" i="22"/>
  <c r="M516" i="22"/>
  <c r="I516" i="22"/>
  <c r="F516" i="22"/>
  <c r="J516" i="22" s="1"/>
  <c r="N516" i="22" s="1"/>
  <c r="N515" i="22"/>
  <c r="M515" i="22"/>
  <c r="J515" i="22"/>
  <c r="I515" i="22"/>
  <c r="F515" i="22"/>
  <c r="O514" i="22"/>
  <c r="M514" i="22"/>
  <c r="I514" i="22"/>
  <c r="J514" i="22" s="1"/>
  <c r="N514" i="22" s="1"/>
  <c r="P514" i="22" s="1"/>
  <c r="F514" i="22"/>
  <c r="P513" i="22"/>
  <c r="M513" i="22"/>
  <c r="I513" i="22"/>
  <c r="F513" i="22"/>
  <c r="J513" i="22" s="1"/>
  <c r="N513" i="22" s="1"/>
  <c r="O513" i="22" s="1"/>
  <c r="M512" i="22"/>
  <c r="I512" i="22"/>
  <c r="F512" i="22"/>
  <c r="J512" i="22" s="1"/>
  <c r="N512" i="22" s="1"/>
  <c r="M511" i="22"/>
  <c r="J511" i="22"/>
  <c r="N511" i="22" s="1"/>
  <c r="I511" i="22"/>
  <c r="F511" i="22"/>
  <c r="M510" i="22"/>
  <c r="I510" i="22"/>
  <c r="F510" i="22"/>
  <c r="J510" i="22" s="1"/>
  <c r="N509" i="22"/>
  <c r="M509" i="22"/>
  <c r="J509" i="22"/>
  <c r="I509" i="22"/>
  <c r="F509" i="22"/>
  <c r="M508" i="22"/>
  <c r="I508" i="22"/>
  <c r="J508" i="22" s="1"/>
  <c r="N508" i="22" s="1"/>
  <c r="P508" i="22" s="1"/>
  <c r="F508" i="22"/>
  <c r="M507" i="22"/>
  <c r="I507" i="22"/>
  <c r="F507" i="22"/>
  <c r="J507" i="22" s="1"/>
  <c r="N507" i="22" s="1"/>
  <c r="M506" i="22"/>
  <c r="I506" i="22"/>
  <c r="F506" i="22"/>
  <c r="J506" i="22" s="1"/>
  <c r="N506" i="22" s="1"/>
  <c r="M505" i="22"/>
  <c r="J505" i="22"/>
  <c r="N505" i="22" s="1"/>
  <c r="I505" i="22"/>
  <c r="F505" i="22"/>
  <c r="M504" i="22"/>
  <c r="I504" i="22"/>
  <c r="F504" i="22"/>
  <c r="J504" i="22" s="1"/>
  <c r="N504" i="22" s="1"/>
  <c r="N503" i="22"/>
  <c r="M503" i="22"/>
  <c r="J503" i="22"/>
  <c r="I503" i="22"/>
  <c r="F503" i="22"/>
  <c r="M502" i="22"/>
  <c r="I502" i="22"/>
  <c r="J502" i="22" s="1"/>
  <c r="N502" i="22" s="1"/>
  <c r="F502" i="22"/>
  <c r="M501" i="22"/>
  <c r="I501" i="22"/>
  <c r="F501" i="22"/>
  <c r="J501" i="22" s="1"/>
  <c r="N501" i="22" s="1"/>
  <c r="M500" i="22"/>
  <c r="I500" i="22"/>
  <c r="F500" i="22"/>
  <c r="J500" i="22" s="1"/>
  <c r="N500" i="22" s="1"/>
  <c r="P500" i="22" s="1"/>
  <c r="M499" i="22"/>
  <c r="I499" i="22"/>
  <c r="F499" i="22"/>
  <c r="J499" i="22" s="1"/>
  <c r="N499" i="22" s="1"/>
  <c r="M498" i="22"/>
  <c r="I498" i="22"/>
  <c r="F498" i="22"/>
  <c r="J498" i="22" s="1"/>
  <c r="N498" i="22" s="1"/>
  <c r="M497" i="22"/>
  <c r="J497" i="22"/>
  <c r="N497" i="22" s="1"/>
  <c r="I497" i="22"/>
  <c r="F497" i="22"/>
  <c r="O496" i="22"/>
  <c r="M496" i="22"/>
  <c r="I496" i="22"/>
  <c r="J496" i="22" s="1"/>
  <c r="N496" i="22" s="1"/>
  <c r="P496" i="22" s="1"/>
  <c r="F496" i="22"/>
  <c r="M495" i="22"/>
  <c r="I495" i="22"/>
  <c r="F495" i="22"/>
  <c r="J495" i="22" s="1"/>
  <c r="N495" i="22" s="1"/>
  <c r="M494" i="22"/>
  <c r="I494" i="22"/>
  <c r="F494" i="22"/>
  <c r="J494" i="22" s="1"/>
  <c r="N494" i="22" s="1"/>
  <c r="M493" i="22"/>
  <c r="J493" i="22"/>
  <c r="N493" i="22" s="1"/>
  <c r="O493" i="22" s="1"/>
  <c r="I493" i="22"/>
  <c r="F493" i="22"/>
  <c r="M492" i="22"/>
  <c r="I492" i="22"/>
  <c r="F492" i="22"/>
  <c r="J492" i="22" s="1"/>
  <c r="N491" i="22"/>
  <c r="M491" i="22"/>
  <c r="J491" i="22"/>
  <c r="I491" i="22"/>
  <c r="F491" i="22"/>
  <c r="M490" i="22"/>
  <c r="I490" i="22"/>
  <c r="J490" i="22" s="1"/>
  <c r="N490" i="22" s="1"/>
  <c r="P490" i="22" s="1"/>
  <c r="F490" i="22"/>
  <c r="M489" i="22"/>
  <c r="I489" i="22"/>
  <c r="F489" i="22"/>
  <c r="J489" i="22" s="1"/>
  <c r="N489" i="22" s="1"/>
  <c r="O489" i="22" s="1"/>
  <c r="M488" i="22"/>
  <c r="I488" i="22"/>
  <c r="F488" i="22"/>
  <c r="J488" i="22" s="1"/>
  <c r="N488" i="22" s="1"/>
  <c r="P488" i="22" s="1"/>
  <c r="M487" i="22"/>
  <c r="I487" i="22"/>
  <c r="F487" i="22"/>
  <c r="J487" i="22" s="1"/>
  <c r="N487" i="22" s="1"/>
  <c r="M486" i="22"/>
  <c r="I486" i="22"/>
  <c r="F486" i="22"/>
  <c r="J486" i="22" s="1"/>
  <c r="N486" i="22" s="1"/>
  <c r="M485" i="22"/>
  <c r="I485" i="22"/>
  <c r="F485" i="22"/>
  <c r="J485" i="22" s="1"/>
  <c r="N485" i="22" s="1"/>
  <c r="M484" i="22"/>
  <c r="I484" i="22"/>
  <c r="J484" i="22" s="1"/>
  <c r="N484" i="22" s="1"/>
  <c r="F484" i="22"/>
  <c r="M483" i="22"/>
  <c r="I483" i="22"/>
  <c r="F483" i="22"/>
  <c r="J483" i="22" s="1"/>
  <c r="N483" i="22" s="1"/>
  <c r="M482" i="22"/>
  <c r="I482" i="22"/>
  <c r="F482" i="22"/>
  <c r="M481" i="22"/>
  <c r="J481" i="22"/>
  <c r="N481" i="22" s="1"/>
  <c r="O481" i="22" s="1"/>
  <c r="I481" i="22"/>
  <c r="F481" i="22"/>
  <c r="O480" i="22"/>
  <c r="M480" i="22"/>
  <c r="I480" i="22"/>
  <c r="F480" i="22"/>
  <c r="J480" i="22" s="1"/>
  <c r="N480" i="22" s="1"/>
  <c r="P480" i="22" s="1"/>
  <c r="M479" i="22"/>
  <c r="I479" i="22"/>
  <c r="F479" i="22"/>
  <c r="J479" i="22" s="1"/>
  <c r="N479" i="22" s="1"/>
  <c r="M478" i="22"/>
  <c r="I478" i="22"/>
  <c r="J478" i="22" s="1"/>
  <c r="N478" i="22" s="1"/>
  <c r="F478" i="22"/>
  <c r="M477" i="22"/>
  <c r="I477" i="22"/>
  <c r="F477" i="22"/>
  <c r="J477" i="22" s="1"/>
  <c r="N477" i="22" s="1"/>
  <c r="M476" i="22"/>
  <c r="I476" i="22"/>
  <c r="F476" i="22"/>
  <c r="M475" i="22"/>
  <c r="J475" i="22"/>
  <c r="N475" i="22" s="1"/>
  <c r="O475" i="22" s="1"/>
  <c r="I475" i="22"/>
  <c r="F475" i="22"/>
  <c r="O474" i="22"/>
  <c r="M474" i="22"/>
  <c r="I474" i="22"/>
  <c r="F474" i="22"/>
  <c r="J474" i="22" s="1"/>
  <c r="N474" i="22" s="1"/>
  <c r="P474" i="22" s="1"/>
  <c r="M473" i="22"/>
  <c r="I473" i="22"/>
  <c r="F473" i="22"/>
  <c r="J473" i="22" s="1"/>
  <c r="N473" i="22" s="1"/>
  <c r="M472" i="22"/>
  <c r="I472" i="22"/>
  <c r="J472" i="22" s="1"/>
  <c r="N472" i="22" s="1"/>
  <c r="F472" i="22"/>
  <c r="M471" i="22"/>
  <c r="I471" i="22"/>
  <c r="F471" i="22"/>
  <c r="J471" i="22" s="1"/>
  <c r="N471" i="22" s="1"/>
  <c r="M470" i="22"/>
  <c r="I470" i="22"/>
  <c r="F470" i="22"/>
  <c r="M469" i="22"/>
  <c r="J469" i="22"/>
  <c r="N469" i="22" s="1"/>
  <c r="O469" i="22" s="1"/>
  <c r="I469" i="22"/>
  <c r="F469" i="22"/>
  <c r="O468" i="22"/>
  <c r="M468" i="22"/>
  <c r="I468" i="22"/>
  <c r="F468" i="22"/>
  <c r="J468" i="22" s="1"/>
  <c r="N468" i="22" s="1"/>
  <c r="P468" i="22" s="1"/>
  <c r="M467" i="22"/>
  <c r="I467" i="22"/>
  <c r="F467" i="22"/>
  <c r="J467" i="22" s="1"/>
  <c r="N467" i="22" s="1"/>
  <c r="M466" i="22"/>
  <c r="I466" i="22"/>
  <c r="J466" i="22" s="1"/>
  <c r="N466" i="22" s="1"/>
  <c r="F466" i="22"/>
  <c r="M465" i="22"/>
  <c r="I465" i="22"/>
  <c r="F465" i="22"/>
  <c r="J465" i="22" s="1"/>
  <c r="N465" i="22" s="1"/>
  <c r="M464" i="22"/>
  <c r="I464" i="22"/>
  <c r="F464" i="22"/>
  <c r="J464" i="22" s="1"/>
  <c r="N464" i="22" s="1"/>
  <c r="M463" i="22"/>
  <c r="I463" i="22"/>
  <c r="F463" i="22"/>
  <c r="J463" i="22" s="1"/>
  <c r="N463" i="22" s="1"/>
  <c r="M462" i="22"/>
  <c r="I462" i="22"/>
  <c r="F462" i="22"/>
  <c r="J462" i="22" s="1"/>
  <c r="N462" i="22" s="1"/>
  <c r="M461" i="22"/>
  <c r="I461" i="22"/>
  <c r="F461" i="22"/>
  <c r="J461" i="22" s="1"/>
  <c r="N461" i="22" s="1"/>
  <c r="M460" i="22"/>
  <c r="J460" i="22"/>
  <c r="N460" i="22" s="1"/>
  <c r="P460" i="22" s="1"/>
  <c r="I460" i="22"/>
  <c r="F460" i="22"/>
  <c r="M459" i="22"/>
  <c r="J459" i="22"/>
  <c r="N459" i="22" s="1"/>
  <c r="O459" i="22" s="1"/>
  <c r="I459" i="22"/>
  <c r="F459" i="22"/>
  <c r="M458" i="22"/>
  <c r="I458" i="22"/>
  <c r="F458" i="22"/>
  <c r="M457" i="22"/>
  <c r="J457" i="22"/>
  <c r="N457" i="22" s="1"/>
  <c r="P457" i="22" s="1"/>
  <c r="I457" i="22"/>
  <c r="F457" i="22"/>
  <c r="M456" i="22"/>
  <c r="I456" i="22"/>
  <c r="F456" i="22"/>
  <c r="N455" i="22"/>
  <c r="M455" i="22"/>
  <c r="I455" i="22"/>
  <c r="F455" i="22"/>
  <c r="J455" i="22" s="1"/>
  <c r="M454" i="22"/>
  <c r="I454" i="22"/>
  <c r="J454" i="22" s="1"/>
  <c r="F454" i="22"/>
  <c r="M453" i="22"/>
  <c r="I453" i="22"/>
  <c r="F453" i="22"/>
  <c r="J453" i="22" s="1"/>
  <c r="M452" i="22"/>
  <c r="I452" i="22"/>
  <c r="F452" i="22"/>
  <c r="J452" i="22" s="1"/>
  <c r="M451" i="22"/>
  <c r="I451" i="22"/>
  <c r="F451" i="22"/>
  <c r="J451" i="22" s="1"/>
  <c r="N451" i="22" s="1"/>
  <c r="M450" i="22"/>
  <c r="I450" i="22"/>
  <c r="F450" i="22"/>
  <c r="J450" i="22" s="1"/>
  <c r="M449" i="22"/>
  <c r="J449" i="22"/>
  <c r="N449" i="22" s="1"/>
  <c r="I449" i="22"/>
  <c r="F449" i="22"/>
  <c r="M448" i="22"/>
  <c r="I448" i="22"/>
  <c r="J448" i="22" s="1"/>
  <c r="N448" i="22" s="1"/>
  <c r="F448" i="22"/>
  <c r="M447" i="22"/>
  <c r="I447" i="22"/>
  <c r="F447" i="22"/>
  <c r="J447" i="22" s="1"/>
  <c r="N447" i="22" s="1"/>
  <c r="M446" i="22"/>
  <c r="I446" i="22"/>
  <c r="F446" i="22"/>
  <c r="J446" i="22" s="1"/>
  <c r="N446" i="22" s="1"/>
  <c r="M445" i="22"/>
  <c r="I445" i="22"/>
  <c r="F445" i="22"/>
  <c r="J445" i="22" s="1"/>
  <c r="N445" i="22" s="1"/>
  <c r="M444" i="22"/>
  <c r="I444" i="22"/>
  <c r="F444" i="22"/>
  <c r="J444" i="22" s="1"/>
  <c r="N444" i="22" s="1"/>
  <c r="M443" i="22"/>
  <c r="I443" i="22"/>
  <c r="F443" i="22"/>
  <c r="J443" i="22" s="1"/>
  <c r="N443" i="22" s="1"/>
  <c r="M442" i="22"/>
  <c r="J442" i="22"/>
  <c r="N442" i="22" s="1"/>
  <c r="P442" i="22" s="1"/>
  <c r="I442" i="22"/>
  <c r="F442" i="22"/>
  <c r="M441" i="22"/>
  <c r="J441" i="22"/>
  <c r="N441" i="22" s="1"/>
  <c r="O441" i="22" s="1"/>
  <c r="I441" i="22"/>
  <c r="F441" i="22"/>
  <c r="M440" i="22"/>
  <c r="I440" i="22"/>
  <c r="F440" i="22"/>
  <c r="O439" i="22"/>
  <c r="M439" i="22"/>
  <c r="J439" i="22"/>
  <c r="N439" i="22" s="1"/>
  <c r="P439" i="22" s="1"/>
  <c r="I439" i="22"/>
  <c r="F439" i="22"/>
  <c r="M438" i="22"/>
  <c r="I438" i="22"/>
  <c r="F438" i="22"/>
  <c r="M437" i="22"/>
  <c r="I437" i="22"/>
  <c r="F437" i="22"/>
  <c r="J437" i="22" s="1"/>
  <c r="N437" i="22" s="1"/>
  <c r="M436" i="22"/>
  <c r="I436" i="22"/>
  <c r="J436" i="22" s="1"/>
  <c r="F436" i="22"/>
  <c r="M435" i="22"/>
  <c r="I435" i="22"/>
  <c r="F435" i="22"/>
  <c r="J435" i="22" s="1"/>
  <c r="M434" i="22"/>
  <c r="I434" i="22"/>
  <c r="F434" i="22"/>
  <c r="J434" i="22" s="1"/>
  <c r="M433" i="22"/>
  <c r="I433" i="22"/>
  <c r="F433" i="22"/>
  <c r="J433" i="22" s="1"/>
  <c r="N433" i="22" s="1"/>
  <c r="M432" i="22"/>
  <c r="I432" i="22"/>
  <c r="F432" i="22"/>
  <c r="J432" i="22" s="1"/>
  <c r="M431" i="22"/>
  <c r="J431" i="22"/>
  <c r="N431" i="22" s="1"/>
  <c r="I431" i="22"/>
  <c r="F431" i="22"/>
  <c r="M430" i="22"/>
  <c r="I430" i="22"/>
  <c r="J430" i="22" s="1"/>
  <c r="N430" i="22" s="1"/>
  <c r="F430" i="22"/>
  <c r="M429" i="22"/>
  <c r="J429" i="22"/>
  <c r="N429" i="22" s="1"/>
  <c r="I429" i="22"/>
  <c r="F429" i="22"/>
  <c r="M428" i="22"/>
  <c r="I428" i="22"/>
  <c r="F428" i="22"/>
  <c r="J428" i="22" s="1"/>
  <c r="N428" i="22" s="1"/>
  <c r="M427" i="22"/>
  <c r="I427" i="22"/>
  <c r="F427" i="22"/>
  <c r="J427" i="22" s="1"/>
  <c r="N427" i="22" s="1"/>
  <c r="M426" i="22"/>
  <c r="I426" i="22"/>
  <c r="F426" i="22"/>
  <c r="J426" i="22" s="1"/>
  <c r="N426" i="22" s="1"/>
  <c r="M425" i="22"/>
  <c r="I425" i="22"/>
  <c r="F425" i="22"/>
  <c r="J425" i="22" s="1"/>
  <c r="M424" i="22"/>
  <c r="I424" i="22"/>
  <c r="J424" i="22" s="1"/>
  <c r="N424" i="22" s="1"/>
  <c r="F424" i="22"/>
  <c r="N423" i="22"/>
  <c r="M423" i="22"/>
  <c r="I423" i="22"/>
  <c r="F423" i="22"/>
  <c r="J423" i="22" s="1"/>
  <c r="M422" i="22"/>
  <c r="I422" i="22"/>
  <c r="F422" i="22"/>
  <c r="M421" i="22"/>
  <c r="I421" i="22"/>
  <c r="J421" i="22" s="1"/>
  <c r="N421" i="22" s="1"/>
  <c r="P421" i="22" s="1"/>
  <c r="F421" i="22"/>
  <c r="P420" i="22"/>
  <c r="M420" i="22"/>
  <c r="I420" i="22"/>
  <c r="J420" i="22" s="1"/>
  <c r="N420" i="22" s="1"/>
  <c r="O420" i="22" s="1"/>
  <c r="F420" i="22"/>
  <c r="P419" i="22"/>
  <c r="M419" i="22"/>
  <c r="J419" i="22"/>
  <c r="N419" i="22" s="1"/>
  <c r="O419" i="22" s="1"/>
  <c r="I419" i="22"/>
  <c r="F419" i="22"/>
  <c r="M418" i="22"/>
  <c r="J418" i="22"/>
  <c r="N418" i="22" s="1"/>
  <c r="P418" i="22" s="1"/>
  <c r="I418" i="22"/>
  <c r="F418" i="22"/>
  <c r="M417" i="22"/>
  <c r="I417" i="22"/>
  <c r="F417" i="22"/>
  <c r="J417" i="22" s="1"/>
  <c r="N417" i="22" s="1"/>
  <c r="O417" i="22" s="1"/>
  <c r="M416" i="22"/>
  <c r="I416" i="22"/>
  <c r="F416" i="22"/>
  <c r="J416" i="22" s="1"/>
  <c r="N416" i="22" s="1"/>
  <c r="M415" i="22"/>
  <c r="I415" i="22"/>
  <c r="F415" i="22"/>
  <c r="M414" i="22"/>
  <c r="I414" i="22"/>
  <c r="F414" i="22"/>
  <c r="M413" i="22"/>
  <c r="I413" i="22"/>
  <c r="F413" i="22"/>
  <c r="N412" i="22"/>
  <c r="M412" i="22"/>
  <c r="I412" i="22"/>
  <c r="J412" i="22" s="1"/>
  <c r="F412" i="22"/>
  <c r="M411" i="22"/>
  <c r="J411" i="22"/>
  <c r="N411" i="22" s="1"/>
  <c r="I411" i="22"/>
  <c r="F411" i="22"/>
  <c r="M410" i="22"/>
  <c r="I410" i="22"/>
  <c r="F410" i="22"/>
  <c r="J410" i="22" s="1"/>
  <c r="P409" i="22"/>
  <c r="O409" i="22"/>
  <c r="M409" i="22"/>
  <c r="I409" i="22"/>
  <c r="F409" i="22"/>
  <c r="J409" i="22" s="1"/>
  <c r="N409" i="22" s="1"/>
  <c r="M408" i="22"/>
  <c r="I408" i="22"/>
  <c r="F408" i="22"/>
  <c r="J408" i="22" s="1"/>
  <c r="M407" i="22"/>
  <c r="I407" i="22"/>
  <c r="F407" i="22"/>
  <c r="J407" i="22" s="1"/>
  <c r="N407" i="22" s="1"/>
  <c r="O407" i="22" s="1"/>
  <c r="M406" i="22"/>
  <c r="I406" i="22"/>
  <c r="J406" i="22" s="1"/>
  <c r="F406" i="22"/>
  <c r="N405" i="22"/>
  <c r="O405" i="22" s="1"/>
  <c r="M405" i="22"/>
  <c r="I405" i="22"/>
  <c r="F405" i="22"/>
  <c r="J405" i="22" s="1"/>
  <c r="M404" i="22"/>
  <c r="I404" i="22"/>
  <c r="F404" i="22"/>
  <c r="O403" i="22"/>
  <c r="M403" i="22"/>
  <c r="J403" i="22"/>
  <c r="N403" i="22" s="1"/>
  <c r="P403" i="22" s="1"/>
  <c r="I403" i="22"/>
  <c r="F403" i="22"/>
  <c r="M402" i="22"/>
  <c r="I402" i="22"/>
  <c r="J402" i="22" s="1"/>
  <c r="N402" i="22" s="1"/>
  <c r="F402" i="22"/>
  <c r="P401" i="22"/>
  <c r="M401" i="22"/>
  <c r="J401" i="22"/>
  <c r="N401" i="22" s="1"/>
  <c r="O401" i="22" s="1"/>
  <c r="I401" i="22"/>
  <c r="F401" i="22"/>
  <c r="M400" i="22"/>
  <c r="I400" i="22"/>
  <c r="J400" i="22" s="1"/>
  <c r="N400" i="22" s="1"/>
  <c r="F400" i="22"/>
  <c r="M399" i="22"/>
  <c r="J399" i="22"/>
  <c r="N399" i="22" s="1"/>
  <c r="I399" i="22"/>
  <c r="F399" i="22"/>
  <c r="M398" i="22"/>
  <c r="I398" i="22"/>
  <c r="F398" i="22"/>
  <c r="J398" i="22" s="1"/>
  <c r="N398" i="22" s="1"/>
  <c r="M397" i="22"/>
  <c r="I397" i="22"/>
  <c r="F397" i="22"/>
  <c r="M396" i="22"/>
  <c r="I396" i="22"/>
  <c r="F396" i="22"/>
  <c r="J396" i="22" s="1"/>
  <c r="N396" i="22" s="1"/>
  <c r="P396" i="22" s="1"/>
  <c r="M395" i="22"/>
  <c r="I395" i="22"/>
  <c r="F395" i="22"/>
  <c r="M394" i="22"/>
  <c r="I394" i="22"/>
  <c r="J394" i="22" s="1"/>
  <c r="N394" i="22" s="1"/>
  <c r="F394" i="22"/>
  <c r="M393" i="22"/>
  <c r="J393" i="22"/>
  <c r="N393" i="22" s="1"/>
  <c r="I393" i="22"/>
  <c r="F393" i="22"/>
  <c r="M392" i="22"/>
  <c r="I392" i="22"/>
  <c r="F392" i="22"/>
  <c r="J392" i="22" s="1"/>
  <c r="M391" i="22"/>
  <c r="I391" i="22"/>
  <c r="F391" i="22"/>
  <c r="M390" i="22"/>
  <c r="I390" i="22"/>
  <c r="F390" i="22"/>
  <c r="J390" i="22" s="1"/>
  <c r="N390" i="22" s="1"/>
  <c r="M389" i="22"/>
  <c r="J389" i="22"/>
  <c r="N389" i="22" s="1"/>
  <c r="P389" i="22" s="1"/>
  <c r="I389" i="22"/>
  <c r="F389" i="22"/>
  <c r="M388" i="22"/>
  <c r="J388" i="22"/>
  <c r="N388" i="22" s="1"/>
  <c r="I388" i="22"/>
  <c r="F388" i="22"/>
  <c r="M387" i="22"/>
  <c r="I387" i="22"/>
  <c r="F387" i="22"/>
  <c r="M386" i="22"/>
  <c r="J386" i="22"/>
  <c r="N386" i="22" s="1"/>
  <c r="I386" i="22"/>
  <c r="F386" i="22"/>
  <c r="M385" i="22"/>
  <c r="I385" i="22"/>
  <c r="F385" i="22"/>
  <c r="M384" i="22"/>
  <c r="I384" i="22"/>
  <c r="F384" i="22"/>
  <c r="J384" i="22" s="1"/>
  <c r="N384" i="22" s="1"/>
  <c r="O383" i="22"/>
  <c r="M383" i="22"/>
  <c r="J383" i="22"/>
  <c r="N383" i="22" s="1"/>
  <c r="P383" i="22" s="1"/>
  <c r="I383" i="22"/>
  <c r="F383" i="22"/>
  <c r="M382" i="22"/>
  <c r="I382" i="22"/>
  <c r="F382" i="22"/>
  <c r="J382" i="22" s="1"/>
  <c r="N382" i="22" s="1"/>
  <c r="M381" i="22"/>
  <c r="I381" i="22"/>
  <c r="F381" i="22"/>
  <c r="M380" i="22"/>
  <c r="I380" i="22"/>
  <c r="F380" i="22"/>
  <c r="J380" i="22" s="1"/>
  <c r="N380" i="22" s="1"/>
  <c r="M379" i="22"/>
  <c r="I379" i="22"/>
  <c r="F379" i="22"/>
  <c r="M378" i="22"/>
  <c r="I378" i="22"/>
  <c r="J378" i="22" s="1"/>
  <c r="N378" i="22" s="1"/>
  <c r="F378" i="22"/>
  <c r="O377" i="22"/>
  <c r="M377" i="22"/>
  <c r="J377" i="22"/>
  <c r="N377" i="22" s="1"/>
  <c r="P377" i="22" s="1"/>
  <c r="I377" i="22"/>
  <c r="F377" i="22"/>
  <c r="N376" i="22"/>
  <c r="O376" i="22" s="1"/>
  <c r="M376" i="22"/>
  <c r="J376" i="22"/>
  <c r="I376" i="22"/>
  <c r="F376" i="22"/>
  <c r="M375" i="22"/>
  <c r="I375" i="22"/>
  <c r="F375" i="22"/>
  <c r="N374" i="22"/>
  <c r="P374" i="22" s="1"/>
  <c r="M374" i="22"/>
  <c r="J374" i="22"/>
  <c r="I374" i="22"/>
  <c r="F374" i="22"/>
  <c r="M373" i="22"/>
  <c r="I373" i="22"/>
  <c r="F373" i="22"/>
  <c r="M372" i="22"/>
  <c r="I372" i="22"/>
  <c r="F372" i="22"/>
  <c r="J372" i="22" s="1"/>
  <c r="N372" i="22" s="1"/>
  <c r="M371" i="22"/>
  <c r="J371" i="22"/>
  <c r="N371" i="22" s="1"/>
  <c r="P371" i="22" s="1"/>
  <c r="I371" i="22"/>
  <c r="F371" i="22"/>
  <c r="M370" i="22"/>
  <c r="J370" i="22"/>
  <c r="N370" i="22" s="1"/>
  <c r="I370" i="22"/>
  <c r="F370" i="22"/>
  <c r="M369" i="22"/>
  <c r="I369" i="22"/>
  <c r="F369" i="22"/>
  <c r="M368" i="22"/>
  <c r="J368" i="22"/>
  <c r="N368" i="22" s="1"/>
  <c r="I368" i="22"/>
  <c r="F368" i="22"/>
  <c r="M367" i="22"/>
  <c r="I367" i="22"/>
  <c r="F367" i="22"/>
  <c r="M366" i="22"/>
  <c r="I366" i="22"/>
  <c r="F366" i="22"/>
  <c r="J366" i="22" s="1"/>
  <c r="N366" i="22" s="1"/>
  <c r="O365" i="22"/>
  <c r="M365" i="22"/>
  <c r="J365" i="22"/>
  <c r="N365" i="22" s="1"/>
  <c r="P365" i="22" s="1"/>
  <c r="I365" i="22"/>
  <c r="F365" i="22"/>
  <c r="M364" i="22"/>
  <c r="I364" i="22"/>
  <c r="F364" i="22"/>
  <c r="J364" i="22" s="1"/>
  <c r="N364" i="22" s="1"/>
  <c r="M363" i="22"/>
  <c r="I363" i="22"/>
  <c r="F363" i="22"/>
  <c r="M362" i="22"/>
  <c r="I362" i="22"/>
  <c r="F362" i="22"/>
  <c r="J362" i="22" s="1"/>
  <c r="N362" i="22" s="1"/>
  <c r="M361" i="22"/>
  <c r="I361" i="22"/>
  <c r="F361" i="22"/>
  <c r="M360" i="22"/>
  <c r="I360" i="22"/>
  <c r="J360" i="22" s="1"/>
  <c r="N360" i="22" s="1"/>
  <c r="F360" i="22"/>
  <c r="O359" i="22"/>
  <c r="M359" i="22"/>
  <c r="J359" i="22"/>
  <c r="N359" i="22" s="1"/>
  <c r="P359" i="22" s="1"/>
  <c r="I359" i="22"/>
  <c r="F359" i="22"/>
  <c r="N358" i="22"/>
  <c r="O358" i="22" s="1"/>
  <c r="M358" i="22"/>
  <c r="J358" i="22"/>
  <c r="I358" i="22"/>
  <c r="F358" i="22"/>
  <c r="M357" i="22"/>
  <c r="I357" i="22"/>
  <c r="F357" i="22"/>
  <c r="N356" i="22"/>
  <c r="P356" i="22" s="1"/>
  <c r="M356" i="22"/>
  <c r="J356" i="22"/>
  <c r="I356" i="22"/>
  <c r="F356" i="22"/>
  <c r="M355" i="22"/>
  <c r="I355" i="22"/>
  <c r="F355" i="22"/>
  <c r="M354" i="22"/>
  <c r="I354" i="22"/>
  <c r="F354" i="22"/>
  <c r="J354" i="22" s="1"/>
  <c r="N354" i="22" s="1"/>
  <c r="M353" i="22"/>
  <c r="J353" i="22"/>
  <c r="N353" i="22" s="1"/>
  <c r="P353" i="22" s="1"/>
  <c r="I353" i="22"/>
  <c r="F353" i="22"/>
  <c r="M352" i="22"/>
  <c r="J352" i="22"/>
  <c r="N352" i="22" s="1"/>
  <c r="I352" i="22"/>
  <c r="F352" i="22"/>
  <c r="M351" i="22"/>
  <c r="I351" i="22"/>
  <c r="F351" i="22"/>
  <c r="M350" i="22"/>
  <c r="J350" i="22"/>
  <c r="N350" i="22" s="1"/>
  <c r="I350" i="22"/>
  <c r="F350" i="22"/>
  <c r="M349" i="22"/>
  <c r="I349" i="22"/>
  <c r="F349" i="22"/>
  <c r="M348" i="22"/>
  <c r="I348" i="22"/>
  <c r="F348" i="22"/>
  <c r="J348" i="22" s="1"/>
  <c r="N348" i="22" s="1"/>
  <c r="M347" i="22"/>
  <c r="I347" i="22"/>
  <c r="J347" i="22" s="1"/>
  <c r="N347" i="22" s="1"/>
  <c r="F347" i="22"/>
  <c r="M346" i="22"/>
  <c r="J346" i="22"/>
  <c r="N346" i="22" s="1"/>
  <c r="I346" i="22"/>
  <c r="F346" i="22"/>
  <c r="M345" i="22"/>
  <c r="I345" i="22"/>
  <c r="F345" i="22"/>
  <c r="J345" i="22" s="1"/>
  <c r="N345" i="22" s="1"/>
  <c r="M344" i="22"/>
  <c r="I344" i="22"/>
  <c r="F344" i="22"/>
  <c r="J344" i="22" s="1"/>
  <c r="N344" i="22" s="1"/>
  <c r="M343" i="22"/>
  <c r="I343" i="22"/>
  <c r="F343" i="22"/>
  <c r="J343" i="22" s="1"/>
  <c r="N343" i="22" s="1"/>
  <c r="M342" i="22"/>
  <c r="I342" i="22"/>
  <c r="F342" i="22"/>
  <c r="J342" i="22" s="1"/>
  <c r="N342" i="22" s="1"/>
  <c r="M341" i="22"/>
  <c r="I341" i="22"/>
  <c r="J341" i="22" s="1"/>
  <c r="N341" i="22" s="1"/>
  <c r="F341" i="22"/>
  <c r="N340" i="22"/>
  <c r="P340" i="22" s="1"/>
  <c r="M340" i="22"/>
  <c r="J340" i="22"/>
  <c r="I340" i="22"/>
  <c r="F340" i="22"/>
  <c r="M339" i="22"/>
  <c r="I339" i="22"/>
  <c r="F339" i="22"/>
  <c r="J339" i="22" s="1"/>
  <c r="N339" i="22" s="1"/>
  <c r="M338" i="22"/>
  <c r="I338" i="22"/>
  <c r="J338" i="22" s="1"/>
  <c r="N338" i="22" s="1"/>
  <c r="F338" i="22"/>
  <c r="M337" i="22"/>
  <c r="I337" i="22"/>
  <c r="J337" i="22" s="1"/>
  <c r="N337" i="22" s="1"/>
  <c r="F337" i="22"/>
  <c r="M336" i="22"/>
  <c r="I336" i="22"/>
  <c r="J336" i="22" s="1"/>
  <c r="N336" i="22" s="1"/>
  <c r="F336" i="22"/>
  <c r="M335" i="22"/>
  <c r="I335" i="22"/>
  <c r="J335" i="22" s="1"/>
  <c r="N335" i="22" s="1"/>
  <c r="F335" i="22"/>
  <c r="M334" i="22"/>
  <c r="I334" i="22"/>
  <c r="F334" i="22"/>
  <c r="J334" i="22" s="1"/>
  <c r="N334" i="22" s="1"/>
  <c r="M333" i="22"/>
  <c r="I333" i="22"/>
  <c r="F333" i="22"/>
  <c r="J333" i="22" s="1"/>
  <c r="N333" i="22" s="1"/>
  <c r="M332" i="22"/>
  <c r="I332" i="22"/>
  <c r="F332" i="22"/>
  <c r="J332" i="22" s="1"/>
  <c r="N332" i="22" s="1"/>
  <c r="M331" i="22"/>
  <c r="I331" i="22"/>
  <c r="F331" i="22"/>
  <c r="J331" i="22" s="1"/>
  <c r="N331" i="22" s="1"/>
  <c r="M330" i="22"/>
  <c r="I330" i="22"/>
  <c r="F330" i="22"/>
  <c r="J330" i="22" s="1"/>
  <c r="N330" i="22" s="1"/>
  <c r="M329" i="22"/>
  <c r="I329" i="22"/>
  <c r="J329" i="22" s="1"/>
  <c r="N329" i="22" s="1"/>
  <c r="F329" i="22"/>
  <c r="M328" i="22"/>
  <c r="J328" i="22"/>
  <c r="N328" i="22" s="1"/>
  <c r="I328" i="22"/>
  <c r="F328" i="22"/>
  <c r="M327" i="22"/>
  <c r="I327" i="22"/>
  <c r="F327" i="22"/>
  <c r="J327" i="22" s="1"/>
  <c r="N327" i="22" s="1"/>
  <c r="M326" i="22"/>
  <c r="I326" i="22"/>
  <c r="F326" i="22"/>
  <c r="J326" i="22" s="1"/>
  <c r="N326" i="22" s="1"/>
  <c r="M325" i="22"/>
  <c r="I325" i="22"/>
  <c r="F325" i="22"/>
  <c r="J325" i="22" s="1"/>
  <c r="N325" i="22" s="1"/>
  <c r="M324" i="22"/>
  <c r="I324" i="22"/>
  <c r="F324" i="22"/>
  <c r="J324" i="22" s="1"/>
  <c r="N324" i="22" s="1"/>
  <c r="M323" i="22"/>
  <c r="I323" i="22"/>
  <c r="J323" i="22" s="1"/>
  <c r="N323" i="22" s="1"/>
  <c r="F323" i="22"/>
  <c r="N322" i="22"/>
  <c r="P322" i="22" s="1"/>
  <c r="M322" i="22"/>
  <c r="J322" i="22"/>
  <c r="I322" i="22"/>
  <c r="F322" i="22"/>
  <c r="M321" i="22"/>
  <c r="I321" i="22"/>
  <c r="F321" i="22"/>
  <c r="J321" i="22" s="1"/>
  <c r="N321" i="22" s="1"/>
  <c r="M320" i="22"/>
  <c r="I320" i="22"/>
  <c r="J320" i="22" s="1"/>
  <c r="N320" i="22" s="1"/>
  <c r="F320" i="22"/>
  <c r="M319" i="22"/>
  <c r="I319" i="22"/>
  <c r="J319" i="22" s="1"/>
  <c r="N319" i="22" s="1"/>
  <c r="F319" i="22"/>
  <c r="M318" i="22"/>
  <c r="I318" i="22"/>
  <c r="J318" i="22" s="1"/>
  <c r="N318" i="22" s="1"/>
  <c r="F318" i="22"/>
  <c r="M317" i="22"/>
  <c r="I317" i="22"/>
  <c r="J317" i="22" s="1"/>
  <c r="N317" i="22" s="1"/>
  <c r="F317" i="22"/>
  <c r="M316" i="22"/>
  <c r="I316" i="22"/>
  <c r="F316" i="22"/>
  <c r="J316" i="22" s="1"/>
  <c r="N316" i="22" s="1"/>
  <c r="M315" i="22"/>
  <c r="I315" i="22"/>
  <c r="F315" i="22"/>
  <c r="J315" i="22" s="1"/>
  <c r="N315" i="22" s="1"/>
  <c r="M314" i="22"/>
  <c r="I314" i="22"/>
  <c r="F314" i="22"/>
  <c r="J314" i="22" s="1"/>
  <c r="N314" i="22" s="1"/>
  <c r="M313" i="22"/>
  <c r="I313" i="22"/>
  <c r="F313" i="22"/>
  <c r="J313" i="22" s="1"/>
  <c r="N313" i="22" s="1"/>
  <c r="M312" i="22"/>
  <c r="I312" i="22"/>
  <c r="F312" i="22"/>
  <c r="J312" i="22" s="1"/>
  <c r="N312" i="22" s="1"/>
  <c r="M311" i="22"/>
  <c r="I311" i="22"/>
  <c r="I517" i="22" s="1"/>
  <c r="AE71" i="22" s="1"/>
  <c r="F311" i="22"/>
  <c r="AB306" i="22"/>
  <c r="AB305" i="22"/>
  <c r="AB304" i="22"/>
  <c r="AB303" i="22"/>
  <c r="AB302" i="22"/>
  <c r="AB301" i="22"/>
  <c r="AB300" i="22"/>
  <c r="AB299" i="22"/>
  <c r="AB298" i="22"/>
  <c r="AB297" i="22"/>
  <c r="AB296" i="22"/>
  <c r="AB295" i="22"/>
  <c r="AB294" i="22"/>
  <c r="AB293" i="22"/>
  <c r="AB292" i="22"/>
  <c r="AB291" i="22"/>
  <c r="AB290" i="22"/>
  <c r="AB289" i="22"/>
  <c r="AB288" i="22"/>
  <c r="AB287" i="22"/>
  <c r="AB286" i="22"/>
  <c r="AB285" i="22"/>
  <c r="AB284" i="22"/>
  <c r="AB283" i="22"/>
  <c r="AB282" i="22"/>
  <c r="AB281" i="22"/>
  <c r="AB280" i="22"/>
  <c r="AB279" i="22"/>
  <c r="AB278" i="22"/>
  <c r="AB277" i="22"/>
  <c r="AB276" i="22"/>
  <c r="AB275" i="22"/>
  <c r="AB274" i="22"/>
  <c r="AB273" i="22"/>
  <c r="AB272" i="22"/>
  <c r="AB271" i="22"/>
  <c r="AB270" i="22"/>
  <c r="AB269" i="22"/>
  <c r="AB268" i="22"/>
  <c r="AB267" i="22"/>
  <c r="AB266" i="22"/>
  <c r="AB265" i="22"/>
  <c r="AB264" i="22"/>
  <c r="AB263" i="22"/>
  <c r="AB262" i="22"/>
  <c r="AB261" i="22"/>
  <c r="AB260" i="22"/>
  <c r="AB259" i="22"/>
  <c r="AB258" i="22"/>
  <c r="AB257" i="22"/>
  <c r="AB256" i="22"/>
  <c r="AB255" i="22"/>
  <c r="AB254" i="22"/>
  <c r="AB253" i="22"/>
  <c r="AB252" i="22"/>
  <c r="AB251" i="22"/>
  <c r="AB250" i="22"/>
  <c r="AB249" i="22"/>
  <c r="AB248" i="22"/>
  <c r="AB247" i="22"/>
  <c r="AB246" i="22"/>
  <c r="AB245" i="22"/>
  <c r="AB244" i="22"/>
  <c r="AB243" i="22"/>
  <c r="AB242" i="22"/>
  <c r="AB241" i="22"/>
  <c r="AB240" i="22"/>
  <c r="AB239" i="22"/>
  <c r="AB238" i="22"/>
  <c r="AB237" i="22"/>
  <c r="AB236" i="22"/>
  <c r="AB235" i="22"/>
  <c r="AB234" i="22"/>
  <c r="AB233" i="22"/>
  <c r="AB232" i="22"/>
  <c r="AB231" i="22"/>
  <c r="AB230" i="22"/>
  <c r="AB229" i="22"/>
  <c r="AB228" i="22"/>
  <c r="AB227" i="22"/>
  <c r="AB226" i="22"/>
  <c r="AB225" i="22"/>
  <c r="AB224" i="22"/>
  <c r="AB223" i="22"/>
  <c r="AB222" i="22"/>
  <c r="AB221" i="22"/>
  <c r="AB220" i="22"/>
  <c r="AB219" i="22"/>
  <c r="AB218" i="22"/>
  <c r="AB217" i="22"/>
  <c r="AB216" i="22"/>
  <c r="AB215" i="22"/>
  <c r="AB214" i="22"/>
  <c r="AB213" i="22"/>
  <c r="AB212" i="22"/>
  <c r="AB211" i="22"/>
  <c r="AB210" i="22"/>
  <c r="AB209" i="22"/>
  <c r="AB208" i="22"/>
  <c r="AB207" i="22"/>
  <c r="AB206" i="22"/>
  <c r="AB205" i="22"/>
  <c r="AB204" i="22"/>
  <c r="AB203" i="22"/>
  <c r="AB202" i="22"/>
  <c r="AB201" i="22"/>
  <c r="AB200" i="22"/>
  <c r="AB199" i="22"/>
  <c r="AB198" i="22"/>
  <c r="AB197" i="22"/>
  <c r="AB196" i="22"/>
  <c r="AB195" i="22"/>
  <c r="AB194" i="22"/>
  <c r="AB193" i="22"/>
  <c r="AB192" i="22"/>
  <c r="AB191" i="22"/>
  <c r="AB190" i="22"/>
  <c r="AB189" i="22"/>
  <c r="AB188" i="22"/>
  <c r="AB187" i="22"/>
  <c r="AB186" i="22"/>
  <c r="AB185" i="22"/>
  <c r="AB184" i="22"/>
  <c r="AB183" i="22"/>
  <c r="AB182" i="22"/>
  <c r="AB181" i="22"/>
  <c r="AB180" i="22"/>
  <c r="AB179" i="22"/>
  <c r="AB178" i="22"/>
  <c r="AB177" i="22"/>
  <c r="AB176" i="22"/>
  <c r="AB175" i="22"/>
  <c r="AB174" i="22"/>
  <c r="AB173" i="22"/>
  <c r="AB172" i="22"/>
  <c r="AB171" i="22"/>
  <c r="AB170" i="22"/>
  <c r="AB169" i="22"/>
  <c r="AB168" i="22"/>
  <c r="AB167" i="22"/>
  <c r="AB166" i="22"/>
  <c r="AB165" i="22"/>
  <c r="AB164" i="22"/>
  <c r="AB163" i="22"/>
  <c r="AB162" i="22"/>
  <c r="AB161" i="22"/>
  <c r="AB160" i="22"/>
  <c r="AB159" i="22"/>
  <c r="AB158" i="22"/>
  <c r="AB157" i="22"/>
  <c r="AB156" i="22"/>
  <c r="AB155" i="22"/>
  <c r="AB154" i="22"/>
  <c r="AB153" i="22"/>
  <c r="AB152" i="22"/>
  <c r="AB151" i="22"/>
  <c r="AB150" i="22"/>
  <c r="AB149" i="22"/>
  <c r="AB148" i="22"/>
  <c r="AB147" i="22"/>
  <c r="AB146" i="22"/>
  <c r="AB145" i="22"/>
  <c r="AB144" i="22"/>
  <c r="AB143" i="22"/>
  <c r="AB142" i="22"/>
  <c r="AB141" i="22"/>
  <c r="AB140" i="22"/>
  <c r="AB139" i="22"/>
  <c r="AB138" i="22"/>
  <c r="AB137" i="22"/>
  <c r="AB136" i="22"/>
  <c r="AB135" i="22"/>
  <c r="AB134" i="22"/>
  <c r="AB133" i="22"/>
  <c r="AB132" i="22"/>
  <c r="AB131" i="22"/>
  <c r="AB130" i="22"/>
  <c r="AB129" i="22"/>
  <c r="AB128" i="22"/>
  <c r="AB127" i="22"/>
  <c r="AB126" i="22"/>
  <c r="AB125" i="22"/>
  <c r="AB124" i="22"/>
  <c r="AB123" i="22"/>
  <c r="AB122" i="22"/>
  <c r="AB121" i="22"/>
  <c r="AB120" i="22"/>
  <c r="AB119" i="22"/>
  <c r="AB118" i="22"/>
  <c r="AB117" i="22"/>
  <c r="AB116" i="22"/>
  <c r="AB115" i="22"/>
  <c r="AB114" i="22"/>
  <c r="AB113" i="22"/>
  <c r="AB112" i="22"/>
  <c r="AB111" i="22"/>
  <c r="AB110" i="22"/>
  <c r="AB109" i="22"/>
  <c r="AB108" i="22"/>
  <c r="AB107" i="22"/>
  <c r="AB106" i="22"/>
  <c r="AB105" i="22"/>
  <c r="AB104" i="22"/>
  <c r="AB103" i="22"/>
  <c r="AB102" i="22"/>
  <c r="AB101" i="22"/>
  <c r="AB100" i="22"/>
  <c r="AB99" i="22"/>
  <c r="AB98" i="22"/>
  <c r="AB97" i="22"/>
  <c r="AB96" i="22"/>
  <c r="AB95" i="22"/>
  <c r="AB94" i="22"/>
  <c r="AB93" i="22"/>
  <c r="AB92" i="22"/>
  <c r="AB91" i="22"/>
  <c r="AB90" i="22"/>
  <c r="AB89" i="22"/>
  <c r="AE88" i="22"/>
  <c r="AB88" i="22"/>
  <c r="AE87" i="22"/>
  <c r="AB87" i="22"/>
  <c r="AE86" i="22"/>
  <c r="AB86" i="22"/>
  <c r="AE85" i="22"/>
  <c r="AB85" i="22"/>
  <c r="AE84" i="22"/>
  <c r="AB84" i="22"/>
  <c r="AE83" i="22"/>
  <c r="AB83" i="22"/>
  <c r="AE82" i="22"/>
  <c r="AB82" i="22"/>
  <c r="AE81" i="22"/>
  <c r="AB81" i="22"/>
  <c r="AE80" i="22"/>
  <c r="AB80" i="22"/>
  <c r="AE79" i="22"/>
  <c r="AB79" i="22"/>
  <c r="AE78" i="22"/>
  <c r="AB78" i="22"/>
  <c r="AE77" i="22"/>
  <c r="AB77" i="22"/>
  <c r="AE76" i="22"/>
  <c r="AB76" i="22"/>
  <c r="AE75" i="22"/>
  <c r="AB75" i="22"/>
  <c r="AE74" i="22"/>
  <c r="AB74" i="22"/>
  <c r="AE73" i="22"/>
  <c r="AB73" i="22"/>
  <c r="AB72" i="22"/>
  <c r="AB71" i="22"/>
  <c r="AB70" i="22"/>
  <c r="AE69" i="22"/>
  <c r="AB69" i="22"/>
  <c r="AE68" i="22"/>
  <c r="AB68" i="22"/>
  <c r="AE67" i="22"/>
  <c r="AB67" i="22"/>
  <c r="AE66" i="22"/>
  <c r="AB66" i="22"/>
  <c r="AE65" i="22"/>
  <c r="AB65" i="22"/>
  <c r="AE64" i="22"/>
  <c r="AB64" i="22"/>
  <c r="AE63" i="22"/>
  <c r="AB63" i="22"/>
  <c r="AE62" i="22"/>
  <c r="AB62" i="22"/>
  <c r="AE61" i="22"/>
  <c r="AB61" i="22"/>
  <c r="AE60" i="22"/>
  <c r="AB60" i="22"/>
  <c r="AE59" i="22"/>
  <c r="AB59" i="22"/>
  <c r="AE58" i="22"/>
  <c r="AB58" i="22"/>
  <c r="AE57" i="22"/>
  <c r="AB57" i="22"/>
  <c r="AE56" i="22"/>
  <c r="AB56" i="22"/>
  <c r="AE55" i="22"/>
  <c r="AB55" i="22"/>
  <c r="AE54" i="22"/>
  <c r="AB54" i="22"/>
  <c r="AE53" i="22"/>
  <c r="AB53" i="22"/>
  <c r="AE52" i="22"/>
  <c r="AB52" i="22"/>
  <c r="AE51" i="22"/>
  <c r="AB51" i="22"/>
  <c r="AE50" i="22"/>
  <c r="AB50" i="22"/>
  <c r="AE49" i="22"/>
  <c r="AB49" i="22"/>
  <c r="AE48" i="22"/>
  <c r="AB48" i="22"/>
  <c r="AE47" i="22"/>
  <c r="AB47" i="22"/>
  <c r="AE46" i="22"/>
  <c r="AB46" i="22"/>
  <c r="AE45" i="22"/>
  <c r="AB45" i="22"/>
  <c r="AE44" i="22"/>
  <c r="AB44" i="22"/>
  <c r="AE43" i="22"/>
  <c r="AB43" i="22"/>
  <c r="AE42" i="22"/>
  <c r="AB42" i="22"/>
  <c r="AE41" i="22"/>
  <c r="AB41" i="22"/>
  <c r="AE40" i="22"/>
  <c r="AB40" i="22"/>
  <c r="AE39" i="22"/>
  <c r="AB39" i="22"/>
  <c r="AE38" i="22"/>
  <c r="AB38" i="22"/>
  <c r="AE37" i="22"/>
  <c r="AB37" i="22"/>
  <c r="AE36" i="22"/>
  <c r="AB36" i="22"/>
  <c r="AE35" i="22"/>
  <c r="AB35" i="22"/>
  <c r="AE34" i="22"/>
  <c r="AB34" i="22"/>
  <c r="AE33" i="22"/>
  <c r="AB33" i="22"/>
  <c r="AE32" i="22"/>
  <c r="AB32" i="22"/>
  <c r="AE31" i="22"/>
  <c r="AB31" i="22"/>
  <c r="AE30" i="22"/>
  <c r="AB30" i="22"/>
  <c r="AE29" i="22"/>
  <c r="AB29" i="22"/>
  <c r="AE28" i="22"/>
  <c r="AB28" i="22"/>
  <c r="AE27" i="22"/>
  <c r="AB27" i="22"/>
  <c r="AE26" i="22"/>
  <c r="AB26" i="22"/>
  <c r="AE25" i="22"/>
  <c r="AB25" i="22"/>
  <c r="AE24" i="22"/>
  <c r="AB24" i="22"/>
  <c r="AE23" i="22"/>
  <c r="AB23" i="22"/>
  <c r="AE22" i="22"/>
  <c r="AB22" i="22"/>
  <c r="AE21" i="22"/>
  <c r="AB21" i="22"/>
  <c r="AE20" i="22"/>
  <c r="AB20" i="22"/>
  <c r="AE19" i="22"/>
  <c r="AB19" i="22"/>
  <c r="AE18" i="22"/>
  <c r="AB18" i="22"/>
  <c r="AE17" i="22"/>
  <c r="AB17" i="22"/>
  <c r="AE16" i="22"/>
  <c r="AB16" i="22"/>
  <c r="AE15" i="22"/>
  <c r="AB15" i="22"/>
  <c r="AE14" i="22"/>
  <c r="AB14" i="22"/>
  <c r="AE13" i="22"/>
  <c r="AB13" i="22"/>
  <c r="AE12" i="22"/>
  <c r="AB12" i="22"/>
  <c r="AE11" i="22"/>
  <c r="AB11" i="22"/>
  <c r="AE10" i="22"/>
  <c r="AB10" i="22"/>
  <c r="AE9" i="22"/>
  <c r="AB9" i="22"/>
  <c r="AE8" i="22"/>
  <c r="AB8" i="22"/>
  <c r="AE7" i="22"/>
  <c r="AB7" i="22"/>
  <c r="AE6" i="22"/>
  <c r="AB6" i="22"/>
  <c r="AE5" i="22"/>
  <c r="AB5" i="22"/>
  <c r="AE4" i="22"/>
  <c r="AB4" i="22"/>
  <c r="AE3" i="22"/>
  <c r="AB3" i="22"/>
  <c r="AB307" i="22" s="1"/>
  <c r="K517" i="33"/>
  <c r="D517" i="33"/>
  <c r="M516" i="33"/>
  <c r="I516" i="33"/>
  <c r="F516" i="33"/>
  <c r="J516" i="33" s="1"/>
  <c r="M515" i="33"/>
  <c r="I515" i="33"/>
  <c r="F515" i="33"/>
  <c r="J515" i="33" s="1"/>
  <c r="N515" i="33" s="1"/>
  <c r="M514" i="33"/>
  <c r="I514" i="33"/>
  <c r="J514" i="33" s="1"/>
  <c r="N514" i="33" s="1"/>
  <c r="P514" i="33" s="1"/>
  <c r="F514" i="33"/>
  <c r="P513" i="33"/>
  <c r="M513" i="33"/>
  <c r="I513" i="33"/>
  <c r="F513" i="33"/>
  <c r="J513" i="33" s="1"/>
  <c r="N513" i="33" s="1"/>
  <c r="O513" i="33" s="1"/>
  <c r="M512" i="33"/>
  <c r="I512" i="33"/>
  <c r="F512" i="33"/>
  <c r="J512" i="33" s="1"/>
  <c r="N512" i="33" s="1"/>
  <c r="M511" i="33"/>
  <c r="J511" i="33"/>
  <c r="N511" i="33" s="1"/>
  <c r="I511" i="33"/>
  <c r="F511" i="33"/>
  <c r="M510" i="33"/>
  <c r="I510" i="33"/>
  <c r="F510" i="33"/>
  <c r="J510" i="33" s="1"/>
  <c r="N510" i="33" s="1"/>
  <c r="N509" i="33"/>
  <c r="M509" i="33"/>
  <c r="I509" i="33"/>
  <c r="F509" i="33"/>
  <c r="J509" i="33" s="1"/>
  <c r="O508" i="33"/>
  <c r="M508" i="33"/>
  <c r="I508" i="33"/>
  <c r="J508" i="33" s="1"/>
  <c r="N508" i="33" s="1"/>
  <c r="P508" i="33" s="1"/>
  <c r="F508" i="33"/>
  <c r="P507" i="33"/>
  <c r="M507" i="33"/>
  <c r="I507" i="33"/>
  <c r="F507" i="33"/>
  <c r="J507" i="33" s="1"/>
  <c r="N507" i="33" s="1"/>
  <c r="O507" i="33" s="1"/>
  <c r="M506" i="33"/>
  <c r="I506" i="33"/>
  <c r="F506" i="33"/>
  <c r="M505" i="33"/>
  <c r="J505" i="33"/>
  <c r="N505" i="33" s="1"/>
  <c r="I505" i="33"/>
  <c r="F505" i="33"/>
  <c r="M504" i="33"/>
  <c r="I504" i="33"/>
  <c r="F504" i="33"/>
  <c r="J504" i="33" s="1"/>
  <c r="N503" i="33"/>
  <c r="M503" i="33"/>
  <c r="I503" i="33"/>
  <c r="F503" i="33"/>
  <c r="J503" i="33" s="1"/>
  <c r="M502" i="33"/>
  <c r="I502" i="33"/>
  <c r="J502" i="33" s="1"/>
  <c r="N502" i="33" s="1"/>
  <c r="F502" i="33"/>
  <c r="P501" i="33"/>
  <c r="M501" i="33"/>
  <c r="I501" i="33"/>
  <c r="F501" i="33"/>
  <c r="J501" i="33" s="1"/>
  <c r="N501" i="33" s="1"/>
  <c r="O501" i="33" s="1"/>
  <c r="M500" i="33"/>
  <c r="I500" i="33"/>
  <c r="F500" i="33"/>
  <c r="N499" i="33"/>
  <c r="M499" i="33"/>
  <c r="J499" i="33"/>
  <c r="I499" i="33"/>
  <c r="F499" i="33"/>
  <c r="M498" i="33"/>
  <c r="I498" i="33"/>
  <c r="F498" i="33"/>
  <c r="J498" i="33" s="1"/>
  <c r="N497" i="33"/>
  <c r="M497" i="33"/>
  <c r="I497" i="33"/>
  <c r="F497" i="33"/>
  <c r="J497" i="33" s="1"/>
  <c r="M496" i="33"/>
  <c r="I496" i="33"/>
  <c r="J496" i="33" s="1"/>
  <c r="N496" i="33" s="1"/>
  <c r="F496" i="33"/>
  <c r="M495" i="33"/>
  <c r="I495" i="33"/>
  <c r="F495" i="33"/>
  <c r="J495" i="33" s="1"/>
  <c r="N495" i="33" s="1"/>
  <c r="O495" i="33" s="1"/>
  <c r="M494" i="33"/>
  <c r="I494" i="33"/>
  <c r="F494" i="33"/>
  <c r="M493" i="33"/>
  <c r="J493" i="33"/>
  <c r="N493" i="33" s="1"/>
  <c r="I493" i="33"/>
  <c r="F493" i="33"/>
  <c r="O492" i="33"/>
  <c r="M492" i="33"/>
  <c r="I492" i="33"/>
  <c r="F492" i="33"/>
  <c r="J492" i="33" s="1"/>
  <c r="N492" i="33" s="1"/>
  <c r="P492" i="33" s="1"/>
  <c r="N491" i="33"/>
  <c r="M491" i="33"/>
  <c r="I491" i="33"/>
  <c r="F491" i="33"/>
  <c r="J491" i="33" s="1"/>
  <c r="M490" i="33"/>
  <c r="I490" i="33"/>
  <c r="J490" i="33" s="1"/>
  <c r="N490" i="33" s="1"/>
  <c r="P490" i="33" s="1"/>
  <c r="F490" i="33"/>
  <c r="M489" i="33"/>
  <c r="I489" i="33"/>
  <c r="F489" i="33"/>
  <c r="J489" i="33" s="1"/>
  <c r="N489" i="33" s="1"/>
  <c r="M488" i="33"/>
  <c r="I488" i="33"/>
  <c r="F488" i="33"/>
  <c r="J488" i="33" s="1"/>
  <c r="N488" i="33" s="1"/>
  <c r="M487" i="33"/>
  <c r="J487" i="33"/>
  <c r="N487" i="33" s="1"/>
  <c r="I487" i="33"/>
  <c r="F487" i="33"/>
  <c r="O486" i="33"/>
  <c r="M486" i="33"/>
  <c r="I486" i="33"/>
  <c r="F486" i="33"/>
  <c r="J486" i="33" s="1"/>
  <c r="N486" i="33" s="1"/>
  <c r="P486" i="33" s="1"/>
  <c r="P485" i="33"/>
  <c r="M485" i="33"/>
  <c r="I485" i="33"/>
  <c r="F485" i="33"/>
  <c r="J485" i="33" s="1"/>
  <c r="N485" i="33" s="1"/>
  <c r="O485" i="33" s="1"/>
  <c r="O484" i="33"/>
  <c r="M484" i="33"/>
  <c r="I484" i="33"/>
  <c r="J484" i="33" s="1"/>
  <c r="N484" i="33" s="1"/>
  <c r="P484" i="33" s="1"/>
  <c r="F484" i="33"/>
  <c r="P483" i="33"/>
  <c r="M483" i="33"/>
  <c r="J483" i="33"/>
  <c r="N483" i="33" s="1"/>
  <c r="O483" i="33" s="1"/>
  <c r="I483" i="33"/>
  <c r="F483" i="33"/>
  <c r="M482" i="33"/>
  <c r="I482" i="33"/>
  <c r="F482" i="33"/>
  <c r="N481" i="33"/>
  <c r="M481" i="33"/>
  <c r="J481" i="33"/>
  <c r="I481" i="33"/>
  <c r="F481" i="33"/>
  <c r="M480" i="33"/>
  <c r="I480" i="33"/>
  <c r="F480" i="33"/>
  <c r="J480" i="33" s="1"/>
  <c r="M479" i="33"/>
  <c r="I479" i="33"/>
  <c r="F479" i="33"/>
  <c r="J479" i="33" s="1"/>
  <c r="N479" i="33" s="1"/>
  <c r="M478" i="33"/>
  <c r="I478" i="33"/>
  <c r="J478" i="33" s="1"/>
  <c r="N478" i="33" s="1"/>
  <c r="F478" i="33"/>
  <c r="P477" i="33"/>
  <c r="M477" i="33"/>
  <c r="I477" i="33"/>
  <c r="F477" i="33"/>
  <c r="J477" i="33" s="1"/>
  <c r="N477" i="33" s="1"/>
  <c r="O477" i="33" s="1"/>
  <c r="M476" i="33"/>
  <c r="I476" i="33"/>
  <c r="F476" i="33"/>
  <c r="J476" i="33" s="1"/>
  <c r="N476" i="33" s="1"/>
  <c r="M475" i="33"/>
  <c r="J475" i="33"/>
  <c r="N475" i="33" s="1"/>
  <c r="I475" i="33"/>
  <c r="F475" i="33"/>
  <c r="M474" i="33"/>
  <c r="I474" i="33"/>
  <c r="F474" i="33"/>
  <c r="N473" i="33"/>
  <c r="M473" i="33"/>
  <c r="I473" i="33"/>
  <c r="F473" i="33"/>
  <c r="J473" i="33" s="1"/>
  <c r="M472" i="33"/>
  <c r="J472" i="33"/>
  <c r="I472" i="33"/>
  <c r="F472" i="33"/>
  <c r="M471" i="33"/>
  <c r="I471" i="33"/>
  <c r="F471" i="33"/>
  <c r="J471" i="33" s="1"/>
  <c r="N471" i="33" s="1"/>
  <c r="M470" i="33"/>
  <c r="I470" i="33"/>
  <c r="F470" i="33"/>
  <c r="M469" i="33"/>
  <c r="I469" i="33"/>
  <c r="F469" i="33"/>
  <c r="J469" i="33" s="1"/>
  <c r="N469" i="33" s="1"/>
  <c r="P469" i="33" s="1"/>
  <c r="M468" i="33"/>
  <c r="I468" i="33"/>
  <c r="F468" i="33"/>
  <c r="M467" i="33"/>
  <c r="J467" i="33"/>
  <c r="N467" i="33" s="1"/>
  <c r="I467" i="33"/>
  <c r="F467" i="33"/>
  <c r="M466" i="33"/>
  <c r="I466" i="33"/>
  <c r="J466" i="33" s="1"/>
  <c r="F466" i="33"/>
  <c r="M465" i="33"/>
  <c r="I465" i="33"/>
  <c r="F465" i="33"/>
  <c r="J465" i="33" s="1"/>
  <c r="N465" i="33" s="1"/>
  <c r="M464" i="33"/>
  <c r="I464" i="33"/>
  <c r="F464" i="33"/>
  <c r="J464" i="33" s="1"/>
  <c r="N464" i="33" s="1"/>
  <c r="N463" i="33"/>
  <c r="O463" i="33" s="1"/>
  <c r="M463" i="33"/>
  <c r="I463" i="33"/>
  <c r="F463" i="33"/>
  <c r="J463" i="33" s="1"/>
  <c r="M462" i="33"/>
  <c r="I462" i="33"/>
  <c r="F462" i="33"/>
  <c r="J462" i="33" s="1"/>
  <c r="P461" i="33"/>
  <c r="M461" i="33"/>
  <c r="I461" i="33"/>
  <c r="F461" i="33"/>
  <c r="J461" i="33" s="1"/>
  <c r="N461" i="33" s="1"/>
  <c r="O461" i="33" s="1"/>
  <c r="M460" i="33"/>
  <c r="I460" i="33"/>
  <c r="J460" i="33" s="1"/>
  <c r="N460" i="33" s="1"/>
  <c r="F460" i="33"/>
  <c r="M459" i="33"/>
  <c r="J459" i="33"/>
  <c r="N459" i="33" s="1"/>
  <c r="I459" i="33"/>
  <c r="F459" i="33"/>
  <c r="M458" i="33"/>
  <c r="I458" i="33"/>
  <c r="F458" i="33"/>
  <c r="J458" i="33" s="1"/>
  <c r="N458" i="33" s="1"/>
  <c r="M457" i="33"/>
  <c r="J457" i="33"/>
  <c r="N457" i="33" s="1"/>
  <c r="I457" i="33"/>
  <c r="F457" i="33"/>
  <c r="M456" i="33"/>
  <c r="I456" i="33"/>
  <c r="F456" i="33"/>
  <c r="M455" i="33"/>
  <c r="I455" i="33"/>
  <c r="F455" i="33"/>
  <c r="M454" i="33"/>
  <c r="J454" i="33"/>
  <c r="I454" i="33"/>
  <c r="F454" i="33"/>
  <c r="M453" i="33"/>
  <c r="J453" i="33"/>
  <c r="N453" i="33" s="1"/>
  <c r="I453" i="33"/>
  <c r="F453" i="33"/>
  <c r="M452" i="33"/>
  <c r="I452" i="33"/>
  <c r="F452" i="33"/>
  <c r="M451" i="33"/>
  <c r="I451" i="33"/>
  <c r="F451" i="33"/>
  <c r="J451" i="33" s="1"/>
  <c r="N451" i="33" s="1"/>
  <c r="M450" i="33"/>
  <c r="I450" i="33"/>
  <c r="F450" i="33"/>
  <c r="M449" i="33"/>
  <c r="I449" i="33"/>
  <c r="J449" i="33" s="1"/>
  <c r="N449" i="33" s="1"/>
  <c r="F449" i="33"/>
  <c r="M448" i="33"/>
  <c r="I448" i="33"/>
  <c r="J448" i="33" s="1"/>
  <c r="F448" i="33"/>
  <c r="M447" i="33"/>
  <c r="I447" i="33"/>
  <c r="F447" i="33"/>
  <c r="J447" i="33" s="1"/>
  <c r="N447" i="33" s="1"/>
  <c r="M446" i="33"/>
  <c r="I446" i="33"/>
  <c r="F446" i="33"/>
  <c r="J446" i="33" s="1"/>
  <c r="N446" i="33" s="1"/>
  <c r="N445" i="33"/>
  <c r="M445" i="33"/>
  <c r="I445" i="33"/>
  <c r="F445" i="33"/>
  <c r="J445" i="33" s="1"/>
  <c r="O444" i="33"/>
  <c r="M444" i="33"/>
  <c r="I444" i="33"/>
  <c r="F444" i="33"/>
  <c r="J444" i="33" s="1"/>
  <c r="N444" i="33" s="1"/>
  <c r="P444" i="33" s="1"/>
  <c r="M443" i="33"/>
  <c r="I443" i="33"/>
  <c r="F443" i="33"/>
  <c r="J443" i="33" s="1"/>
  <c r="N443" i="33" s="1"/>
  <c r="M442" i="33"/>
  <c r="I442" i="33"/>
  <c r="J442" i="33" s="1"/>
  <c r="N442" i="33" s="1"/>
  <c r="F442" i="33"/>
  <c r="M441" i="33"/>
  <c r="J441" i="33"/>
  <c r="N441" i="33" s="1"/>
  <c r="O441" i="33" s="1"/>
  <c r="I441" i="33"/>
  <c r="F441" i="33"/>
  <c r="O440" i="33"/>
  <c r="M440" i="33"/>
  <c r="I440" i="33"/>
  <c r="F440" i="33"/>
  <c r="J440" i="33" s="1"/>
  <c r="N440" i="33" s="1"/>
  <c r="P440" i="33" s="1"/>
  <c r="N439" i="33"/>
  <c r="M439" i="33"/>
  <c r="J439" i="33"/>
  <c r="I439" i="33"/>
  <c r="F439" i="33"/>
  <c r="O438" i="33"/>
  <c r="M438" i="33"/>
  <c r="I438" i="33"/>
  <c r="F438" i="33"/>
  <c r="J438" i="33" s="1"/>
  <c r="N438" i="33" s="1"/>
  <c r="P438" i="33" s="1"/>
  <c r="M437" i="33"/>
  <c r="I437" i="33"/>
  <c r="F437" i="33"/>
  <c r="M436" i="33"/>
  <c r="J436" i="33"/>
  <c r="N436" i="33" s="1"/>
  <c r="I436" i="33"/>
  <c r="F436" i="33"/>
  <c r="M435" i="33"/>
  <c r="I435" i="33"/>
  <c r="F435" i="33"/>
  <c r="J435" i="33" s="1"/>
  <c r="N435" i="33" s="1"/>
  <c r="O435" i="33" s="1"/>
  <c r="M434" i="33"/>
  <c r="I434" i="33"/>
  <c r="F434" i="33"/>
  <c r="M433" i="33"/>
  <c r="J433" i="33"/>
  <c r="N433" i="33" s="1"/>
  <c r="I433" i="33"/>
  <c r="F433" i="33"/>
  <c r="M432" i="33"/>
  <c r="I432" i="33"/>
  <c r="F432" i="33"/>
  <c r="M431" i="33"/>
  <c r="J431" i="33"/>
  <c r="N431" i="33" s="1"/>
  <c r="I431" i="33"/>
  <c r="F431" i="33"/>
  <c r="M430" i="33"/>
  <c r="I430" i="33"/>
  <c r="J430" i="33" s="1"/>
  <c r="N430" i="33" s="1"/>
  <c r="P430" i="33" s="1"/>
  <c r="F430" i="33"/>
  <c r="M429" i="33"/>
  <c r="I429" i="33"/>
  <c r="F429" i="33"/>
  <c r="J429" i="33" s="1"/>
  <c r="N429" i="33" s="1"/>
  <c r="M428" i="33"/>
  <c r="I428" i="33"/>
  <c r="F428" i="33"/>
  <c r="J428" i="33" s="1"/>
  <c r="N428" i="33" s="1"/>
  <c r="N427" i="33"/>
  <c r="O427" i="33" s="1"/>
  <c r="M427" i="33"/>
  <c r="I427" i="33"/>
  <c r="F427" i="33"/>
  <c r="J427" i="33" s="1"/>
  <c r="O426" i="33"/>
  <c r="M426" i="33"/>
  <c r="I426" i="33"/>
  <c r="F426" i="33"/>
  <c r="J426" i="33" s="1"/>
  <c r="N426" i="33" s="1"/>
  <c r="P426" i="33" s="1"/>
  <c r="M425" i="33"/>
  <c r="J425" i="33"/>
  <c r="N425" i="33" s="1"/>
  <c r="I425" i="33"/>
  <c r="F425" i="33"/>
  <c r="M424" i="33"/>
  <c r="I424" i="33"/>
  <c r="J424" i="33" s="1"/>
  <c r="N424" i="33" s="1"/>
  <c r="F424" i="33"/>
  <c r="N423" i="33"/>
  <c r="O423" i="33" s="1"/>
  <c r="M423" i="33"/>
  <c r="J423" i="33"/>
  <c r="I423" i="33"/>
  <c r="F423" i="33"/>
  <c r="M422" i="33"/>
  <c r="I422" i="33"/>
  <c r="F422" i="33"/>
  <c r="J422" i="33" s="1"/>
  <c r="N422" i="33" s="1"/>
  <c r="M421" i="33"/>
  <c r="J421" i="33"/>
  <c r="N421" i="33" s="1"/>
  <c r="I421" i="33"/>
  <c r="F421" i="33"/>
  <c r="M420" i="33"/>
  <c r="I420" i="33"/>
  <c r="F420" i="33"/>
  <c r="N419" i="33"/>
  <c r="M419" i="33"/>
  <c r="I419" i="33"/>
  <c r="F419" i="33"/>
  <c r="J419" i="33" s="1"/>
  <c r="M418" i="33"/>
  <c r="J418" i="33"/>
  <c r="I418" i="33"/>
  <c r="F418" i="33"/>
  <c r="M417" i="33"/>
  <c r="I417" i="33"/>
  <c r="F417" i="33"/>
  <c r="J417" i="33" s="1"/>
  <c r="N417" i="33" s="1"/>
  <c r="M416" i="33"/>
  <c r="I416" i="33"/>
  <c r="F416" i="33"/>
  <c r="M415" i="33"/>
  <c r="I415" i="33"/>
  <c r="F415" i="33"/>
  <c r="J415" i="33" s="1"/>
  <c r="N415" i="33" s="1"/>
  <c r="P415" i="33" s="1"/>
  <c r="M414" i="33"/>
  <c r="I414" i="33"/>
  <c r="F414" i="33"/>
  <c r="J414" i="33" s="1"/>
  <c r="N414" i="33" s="1"/>
  <c r="M413" i="33"/>
  <c r="J413" i="33"/>
  <c r="N413" i="33" s="1"/>
  <c r="I413" i="33"/>
  <c r="F413" i="33"/>
  <c r="M412" i="33"/>
  <c r="J412" i="33"/>
  <c r="I412" i="33"/>
  <c r="F412" i="33"/>
  <c r="M411" i="33"/>
  <c r="I411" i="33"/>
  <c r="F411" i="33"/>
  <c r="J411" i="33" s="1"/>
  <c r="N411" i="33" s="1"/>
  <c r="M410" i="33"/>
  <c r="I410" i="33"/>
  <c r="F410" i="33"/>
  <c r="M409" i="33"/>
  <c r="I409" i="33"/>
  <c r="J409" i="33" s="1"/>
  <c r="N409" i="33" s="1"/>
  <c r="P409" i="33" s="1"/>
  <c r="F409" i="33"/>
  <c r="M408" i="33"/>
  <c r="I408" i="33"/>
  <c r="J408" i="33" s="1"/>
  <c r="N408" i="33" s="1"/>
  <c r="O408" i="33" s="1"/>
  <c r="F408" i="33"/>
  <c r="P407" i="33"/>
  <c r="M407" i="33"/>
  <c r="I407" i="33"/>
  <c r="J407" i="33" s="1"/>
  <c r="N407" i="33" s="1"/>
  <c r="O407" i="33" s="1"/>
  <c r="F407" i="33"/>
  <c r="M406" i="33"/>
  <c r="I406" i="33"/>
  <c r="J406" i="33" s="1"/>
  <c r="N406" i="33" s="1"/>
  <c r="P406" i="33" s="1"/>
  <c r="F406" i="33"/>
  <c r="P405" i="33"/>
  <c r="M405" i="33"/>
  <c r="J405" i="33"/>
  <c r="N405" i="33" s="1"/>
  <c r="O405" i="33" s="1"/>
  <c r="I405" i="33"/>
  <c r="F405" i="33"/>
  <c r="M404" i="33"/>
  <c r="I404" i="33"/>
  <c r="F404" i="33"/>
  <c r="J404" i="33" s="1"/>
  <c r="N404" i="33" s="1"/>
  <c r="O404" i="33" s="1"/>
  <c r="N403" i="33"/>
  <c r="M403" i="33"/>
  <c r="I403" i="33"/>
  <c r="F403" i="33"/>
  <c r="J403" i="33" s="1"/>
  <c r="M402" i="33"/>
  <c r="I402" i="33"/>
  <c r="F402" i="33"/>
  <c r="M401" i="33"/>
  <c r="I401" i="33"/>
  <c r="F401" i="33"/>
  <c r="N400" i="33"/>
  <c r="M400" i="33"/>
  <c r="I400" i="33"/>
  <c r="J400" i="33" s="1"/>
  <c r="F400" i="33"/>
  <c r="M399" i="33"/>
  <c r="J399" i="33"/>
  <c r="N399" i="33" s="1"/>
  <c r="I399" i="33"/>
  <c r="F399" i="33"/>
  <c r="M398" i="33"/>
  <c r="I398" i="33"/>
  <c r="F398" i="33"/>
  <c r="M397" i="33"/>
  <c r="J397" i="33"/>
  <c r="N397" i="33" s="1"/>
  <c r="I397" i="33"/>
  <c r="F397" i="33"/>
  <c r="M396" i="33"/>
  <c r="I396" i="33"/>
  <c r="F396" i="33"/>
  <c r="J396" i="33" s="1"/>
  <c r="N396" i="33" s="1"/>
  <c r="M395" i="33"/>
  <c r="I395" i="33"/>
  <c r="F395" i="33"/>
  <c r="J395" i="33" s="1"/>
  <c r="N395" i="33" s="1"/>
  <c r="M394" i="33"/>
  <c r="J394" i="33"/>
  <c r="N394" i="33" s="1"/>
  <c r="P394" i="33" s="1"/>
  <c r="I394" i="33"/>
  <c r="F394" i="33"/>
  <c r="P393" i="33"/>
  <c r="M393" i="33"/>
  <c r="I393" i="33"/>
  <c r="F393" i="33"/>
  <c r="J393" i="33" s="1"/>
  <c r="N393" i="33" s="1"/>
  <c r="O393" i="33" s="1"/>
  <c r="M392" i="33"/>
  <c r="I392" i="33"/>
  <c r="F392" i="33"/>
  <c r="J392" i="33" s="1"/>
  <c r="N392" i="33" s="1"/>
  <c r="O391" i="33"/>
  <c r="M391" i="33"/>
  <c r="I391" i="33"/>
  <c r="J391" i="33" s="1"/>
  <c r="N391" i="33" s="1"/>
  <c r="P391" i="33" s="1"/>
  <c r="F391" i="33"/>
  <c r="P390" i="33"/>
  <c r="M390" i="33"/>
  <c r="I390" i="33"/>
  <c r="F390" i="33"/>
  <c r="J390" i="33" s="1"/>
  <c r="N390" i="33" s="1"/>
  <c r="O390" i="33" s="1"/>
  <c r="M389" i="33"/>
  <c r="I389" i="33"/>
  <c r="F389" i="33"/>
  <c r="J389" i="33" s="1"/>
  <c r="M388" i="33"/>
  <c r="J388" i="33"/>
  <c r="N388" i="33" s="1"/>
  <c r="I388" i="33"/>
  <c r="F388" i="33"/>
  <c r="P387" i="33"/>
  <c r="M387" i="33"/>
  <c r="J387" i="33"/>
  <c r="N387" i="33" s="1"/>
  <c r="O387" i="33" s="1"/>
  <c r="I387" i="33"/>
  <c r="F387" i="33"/>
  <c r="M386" i="33"/>
  <c r="I386" i="33"/>
  <c r="F386" i="33"/>
  <c r="M385" i="33"/>
  <c r="I385" i="33"/>
  <c r="J385" i="33" s="1"/>
  <c r="N385" i="33" s="1"/>
  <c r="F385" i="33"/>
  <c r="M384" i="33"/>
  <c r="I384" i="33"/>
  <c r="F384" i="33"/>
  <c r="J384" i="33" s="1"/>
  <c r="N384" i="33" s="1"/>
  <c r="P384" i="33" s="1"/>
  <c r="M383" i="33"/>
  <c r="I383" i="33"/>
  <c r="F383" i="33"/>
  <c r="J383" i="33" s="1"/>
  <c r="N383" i="33" s="1"/>
  <c r="M382" i="33"/>
  <c r="J382" i="33"/>
  <c r="N382" i="33" s="1"/>
  <c r="I382" i="33"/>
  <c r="F382" i="33"/>
  <c r="M381" i="33"/>
  <c r="I381" i="33"/>
  <c r="F381" i="33"/>
  <c r="J381" i="33" s="1"/>
  <c r="N381" i="33" s="1"/>
  <c r="M380" i="33"/>
  <c r="I380" i="33"/>
  <c r="F380" i="33"/>
  <c r="M379" i="33"/>
  <c r="J379" i="33"/>
  <c r="N379" i="33" s="1"/>
  <c r="P379" i="33" s="1"/>
  <c r="I379" i="33"/>
  <c r="F379" i="33"/>
  <c r="P378" i="33"/>
  <c r="M378" i="33"/>
  <c r="J378" i="33"/>
  <c r="N378" i="33" s="1"/>
  <c r="O378" i="33" s="1"/>
  <c r="I378" i="33"/>
  <c r="F378" i="33"/>
  <c r="M377" i="33"/>
  <c r="I377" i="33"/>
  <c r="F377" i="33"/>
  <c r="N376" i="33"/>
  <c r="M376" i="33"/>
  <c r="I376" i="33"/>
  <c r="J376" i="33" s="1"/>
  <c r="F376" i="33"/>
  <c r="O375" i="33"/>
  <c r="M375" i="33"/>
  <c r="I375" i="33"/>
  <c r="F375" i="33"/>
  <c r="J375" i="33" s="1"/>
  <c r="N375" i="33" s="1"/>
  <c r="P375" i="33" s="1"/>
  <c r="M374" i="33"/>
  <c r="I374" i="33"/>
  <c r="F374" i="33"/>
  <c r="N373" i="33"/>
  <c r="M373" i="33"/>
  <c r="I373" i="33"/>
  <c r="J373" i="33" s="1"/>
  <c r="F373" i="33"/>
  <c r="M372" i="33"/>
  <c r="J372" i="33"/>
  <c r="N372" i="33" s="1"/>
  <c r="P372" i="33" s="1"/>
  <c r="I372" i="33"/>
  <c r="F372" i="33"/>
  <c r="M371" i="33"/>
  <c r="I371" i="33"/>
  <c r="F371" i="33"/>
  <c r="M370" i="33"/>
  <c r="J370" i="33"/>
  <c r="N370" i="33" s="1"/>
  <c r="O370" i="33" s="1"/>
  <c r="I370" i="33"/>
  <c r="F370" i="33"/>
  <c r="M369" i="33"/>
  <c r="I369" i="33"/>
  <c r="F369" i="33"/>
  <c r="J369" i="33" s="1"/>
  <c r="N369" i="33" s="1"/>
  <c r="M368" i="33"/>
  <c r="I368" i="33"/>
  <c r="F368" i="33"/>
  <c r="J368" i="33" s="1"/>
  <c r="N368" i="33" s="1"/>
  <c r="M367" i="33"/>
  <c r="J367" i="33"/>
  <c r="N367" i="33" s="1"/>
  <c r="I367" i="33"/>
  <c r="F367" i="33"/>
  <c r="N366" i="33"/>
  <c r="P366" i="33" s="1"/>
  <c r="M366" i="33"/>
  <c r="I366" i="33"/>
  <c r="F366" i="33"/>
  <c r="J366" i="33" s="1"/>
  <c r="M365" i="33"/>
  <c r="I365" i="33"/>
  <c r="F365" i="33"/>
  <c r="M364" i="33"/>
  <c r="J364" i="33"/>
  <c r="N364" i="33" s="1"/>
  <c r="I364" i="33"/>
  <c r="F364" i="33"/>
  <c r="M363" i="33"/>
  <c r="J363" i="33"/>
  <c r="N363" i="33" s="1"/>
  <c r="P363" i="33" s="1"/>
  <c r="I363" i="33"/>
  <c r="F363" i="33"/>
  <c r="M362" i="33"/>
  <c r="J362" i="33"/>
  <c r="N362" i="33" s="1"/>
  <c r="I362" i="33"/>
  <c r="F362" i="33"/>
  <c r="M361" i="33"/>
  <c r="J361" i="33"/>
  <c r="N361" i="33" s="1"/>
  <c r="I361" i="33"/>
  <c r="F361" i="33"/>
  <c r="M360" i="33"/>
  <c r="I360" i="33"/>
  <c r="F360" i="33"/>
  <c r="M359" i="33"/>
  <c r="I359" i="33"/>
  <c r="F359" i="33"/>
  <c r="J359" i="33" s="1"/>
  <c r="N359" i="33" s="1"/>
  <c r="M358" i="33"/>
  <c r="J358" i="33"/>
  <c r="N358" i="33" s="1"/>
  <c r="P358" i="33" s="1"/>
  <c r="I358" i="33"/>
  <c r="F358" i="33"/>
  <c r="M357" i="33"/>
  <c r="I357" i="33"/>
  <c r="F357" i="33"/>
  <c r="J357" i="33" s="1"/>
  <c r="N357" i="33" s="1"/>
  <c r="M356" i="33"/>
  <c r="I356" i="33"/>
  <c r="F356" i="33"/>
  <c r="M355" i="33"/>
  <c r="I355" i="33"/>
  <c r="F355" i="33"/>
  <c r="J355" i="33" s="1"/>
  <c r="N355" i="33" s="1"/>
  <c r="M354" i="33"/>
  <c r="I354" i="33"/>
  <c r="F354" i="33"/>
  <c r="M353" i="33"/>
  <c r="I353" i="33"/>
  <c r="J353" i="33" s="1"/>
  <c r="N353" i="33" s="1"/>
  <c r="F353" i="33"/>
  <c r="M352" i="33"/>
  <c r="I352" i="33"/>
  <c r="J352" i="33" s="1"/>
  <c r="N352" i="33" s="1"/>
  <c r="F352" i="33"/>
  <c r="M351" i="33"/>
  <c r="I351" i="33"/>
  <c r="F351" i="33"/>
  <c r="J351" i="33" s="1"/>
  <c r="N351" i="33" s="1"/>
  <c r="N350" i="33"/>
  <c r="P350" i="33" s="1"/>
  <c r="M350" i="33"/>
  <c r="I350" i="33"/>
  <c r="F350" i="33"/>
  <c r="J350" i="33" s="1"/>
  <c r="M349" i="33"/>
  <c r="I349" i="33"/>
  <c r="F349" i="33"/>
  <c r="J349" i="33" s="1"/>
  <c r="N349" i="33" s="1"/>
  <c r="O348" i="33"/>
  <c r="M348" i="33"/>
  <c r="I348" i="33"/>
  <c r="F348" i="33"/>
  <c r="J348" i="33" s="1"/>
  <c r="N348" i="33" s="1"/>
  <c r="P348" i="33" s="1"/>
  <c r="M347" i="33"/>
  <c r="I347" i="33"/>
  <c r="F347" i="33"/>
  <c r="J347" i="33" s="1"/>
  <c r="N347" i="33" s="1"/>
  <c r="M346" i="33"/>
  <c r="J346" i="33"/>
  <c r="N346" i="33" s="1"/>
  <c r="P346" i="33" s="1"/>
  <c r="I346" i="33"/>
  <c r="F346" i="33"/>
  <c r="M345" i="33"/>
  <c r="J345" i="33"/>
  <c r="N345" i="33" s="1"/>
  <c r="I345" i="33"/>
  <c r="F345" i="33"/>
  <c r="M344" i="33"/>
  <c r="I344" i="33"/>
  <c r="F344" i="33"/>
  <c r="M343" i="33"/>
  <c r="J343" i="33"/>
  <c r="N343" i="33" s="1"/>
  <c r="I343" i="33"/>
  <c r="F343" i="33"/>
  <c r="M342" i="33"/>
  <c r="I342" i="33"/>
  <c r="F342" i="33"/>
  <c r="M341" i="33"/>
  <c r="I341" i="33"/>
  <c r="F341" i="33"/>
  <c r="J341" i="33" s="1"/>
  <c r="N341" i="33" s="1"/>
  <c r="M340" i="33"/>
  <c r="J340" i="33"/>
  <c r="N340" i="33" s="1"/>
  <c r="P340" i="33" s="1"/>
  <c r="I340" i="33"/>
  <c r="F340" i="33"/>
  <c r="M339" i="33"/>
  <c r="I339" i="33"/>
  <c r="F339" i="33"/>
  <c r="J339" i="33" s="1"/>
  <c r="N339" i="33" s="1"/>
  <c r="M338" i="33"/>
  <c r="I338" i="33"/>
  <c r="F338" i="33"/>
  <c r="M337" i="33"/>
  <c r="I337" i="33"/>
  <c r="F337" i="33"/>
  <c r="J337" i="33" s="1"/>
  <c r="N337" i="33" s="1"/>
  <c r="M336" i="33"/>
  <c r="I336" i="33"/>
  <c r="F336" i="33"/>
  <c r="M335" i="33"/>
  <c r="I335" i="33"/>
  <c r="J335" i="33" s="1"/>
  <c r="N335" i="33" s="1"/>
  <c r="F335" i="33"/>
  <c r="M334" i="33"/>
  <c r="I334" i="33"/>
  <c r="J334" i="33" s="1"/>
  <c r="N334" i="33" s="1"/>
  <c r="F334" i="33"/>
  <c r="M333" i="33"/>
  <c r="I333" i="33"/>
  <c r="F333" i="33"/>
  <c r="J333" i="33" s="1"/>
  <c r="N333" i="33" s="1"/>
  <c r="N332" i="33"/>
  <c r="P332" i="33" s="1"/>
  <c r="M332" i="33"/>
  <c r="I332" i="33"/>
  <c r="F332" i="33"/>
  <c r="J332" i="33" s="1"/>
  <c r="M331" i="33"/>
  <c r="I331" i="33"/>
  <c r="F331" i="33"/>
  <c r="J331" i="33" s="1"/>
  <c r="N331" i="33" s="1"/>
  <c r="O330" i="33"/>
  <c r="M330" i="33"/>
  <c r="I330" i="33"/>
  <c r="F330" i="33"/>
  <c r="J330" i="33" s="1"/>
  <c r="N330" i="33" s="1"/>
  <c r="P330" i="33" s="1"/>
  <c r="M329" i="33"/>
  <c r="I329" i="33"/>
  <c r="F329" i="33"/>
  <c r="J329" i="33" s="1"/>
  <c r="N329" i="33" s="1"/>
  <c r="M328" i="33"/>
  <c r="J328" i="33"/>
  <c r="N328" i="33" s="1"/>
  <c r="P328" i="33" s="1"/>
  <c r="I328" i="33"/>
  <c r="F328" i="33"/>
  <c r="M327" i="33"/>
  <c r="J327" i="33"/>
  <c r="N327" i="33" s="1"/>
  <c r="I327" i="33"/>
  <c r="F327" i="33"/>
  <c r="M326" i="33"/>
  <c r="I326" i="33"/>
  <c r="F326" i="33"/>
  <c r="M325" i="33"/>
  <c r="J325" i="33"/>
  <c r="N325" i="33" s="1"/>
  <c r="I325" i="33"/>
  <c r="F325" i="33"/>
  <c r="M324" i="33"/>
  <c r="I324" i="33"/>
  <c r="F324" i="33"/>
  <c r="M323" i="33"/>
  <c r="I323" i="33"/>
  <c r="F323" i="33"/>
  <c r="J323" i="33" s="1"/>
  <c r="N323" i="33" s="1"/>
  <c r="M322" i="33"/>
  <c r="J322" i="33"/>
  <c r="N322" i="33" s="1"/>
  <c r="P322" i="33" s="1"/>
  <c r="I322" i="33"/>
  <c r="F322" i="33"/>
  <c r="M321" i="33"/>
  <c r="I321" i="33"/>
  <c r="F321" i="33"/>
  <c r="J321" i="33" s="1"/>
  <c r="N321" i="33" s="1"/>
  <c r="M320" i="33"/>
  <c r="I320" i="33"/>
  <c r="F320" i="33"/>
  <c r="M319" i="33"/>
  <c r="I319" i="33"/>
  <c r="F319" i="33"/>
  <c r="J319" i="33" s="1"/>
  <c r="N319" i="33" s="1"/>
  <c r="M318" i="33"/>
  <c r="I318" i="33"/>
  <c r="F318" i="33"/>
  <c r="M317" i="33"/>
  <c r="I317" i="33"/>
  <c r="J317" i="33" s="1"/>
  <c r="N317" i="33" s="1"/>
  <c r="F317" i="33"/>
  <c r="M316" i="33"/>
  <c r="I316" i="33"/>
  <c r="J316" i="33" s="1"/>
  <c r="N316" i="33" s="1"/>
  <c r="F316" i="33"/>
  <c r="M315" i="33"/>
  <c r="I315" i="33"/>
  <c r="F315" i="33"/>
  <c r="J315" i="33" s="1"/>
  <c r="N315" i="33" s="1"/>
  <c r="N314" i="33"/>
  <c r="P314" i="33" s="1"/>
  <c r="M314" i="33"/>
  <c r="I314" i="33"/>
  <c r="F314" i="33"/>
  <c r="J314" i="33" s="1"/>
  <c r="M313" i="33"/>
  <c r="I313" i="33"/>
  <c r="F313" i="33"/>
  <c r="J313" i="33" s="1"/>
  <c r="N313" i="33" s="1"/>
  <c r="M312" i="33"/>
  <c r="I312" i="33"/>
  <c r="F312" i="33"/>
  <c r="J312" i="33" s="1"/>
  <c r="N312" i="33" s="1"/>
  <c r="M311" i="33"/>
  <c r="I311" i="33"/>
  <c r="F311" i="33"/>
  <c r="AB306" i="33"/>
  <c r="AB305" i="33"/>
  <c r="AB304" i="33"/>
  <c r="AB303" i="33"/>
  <c r="AB302" i="33"/>
  <c r="AB301" i="33"/>
  <c r="AB300" i="33"/>
  <c r="AB299" i="33"/>
  <c r="AB298" i="33"/>
  <c r="AB297" i="33"/>
  <c r="AB296" i="33"/>
  <c r="AB295" i="33"/>
  <c r="AB294" i="33"/>
  <c r="AB293" i="33"/>
  <c r="AB292" i="33"/>
  <c r="AB291" i="33"/>
  <c r="AB290" i="33"/>
  <c r="AB289" i="33"/>
  <c r="AB288" i="33"/>
  <c r="AB287" i="33"/>
  <c r="AB286" i="33"/>
  <c r="AB285" i="33"/>
  <c r="AB284" i="33"/>
  <c r="AB283" i="33"/>
  <c r="AB282" i="33"/>
  <c r="AB281" i="33"/>
  <c r="AB280" i="33"/>
  <c r="AB279" i="33"/>
  <c r="AB278" i="33"/>
  <c r="AB277" i="33"/>
  <c r="AB276" i="33"/>
  <c r="AB275" i="33"/>
  <c r="AB274" i="33"/>
  <c r="AB273" i="33"/>
  <c r="AB272" i="33"/>
  <c r="AB271" i="33"/>
  <c r="AB270" i="33"/>
  <c r="AB269" i="33"/>
  <c r="AB268" i="33"/>
  <c r="AB267" i="33"/>
  <c r="AB266" i="33"/>
  <c r="AB265" i="33"/>
  <c r="AB264" i="33"/>
  <c r="AB263" i="33"/>
  <c r="AB262" i="33"/>
  <c r="AB261" i="33"/>
  <c r="AB260" i="33"/>
  <c r="AB259" i="33"/>
  <c r="AB258" i="33"/>
  <c r="AB257" i="33"/>
  <c r="AB256" i="33"/>
  <c r="AB255" i="33"/>
  <c r="AB254" i="33"/>
  <c r="AB253" i="33"/>
  <c r="AB252" i="33"/>
  <c r="AB251" i="33"/>
  <c r="AB250" i="33"/>
  <c r="AB249" i="33"/>
  <c r="AB248" i="33"/>
  <c r="AB247" i="33"/>
  <c r="AB246" i="33"/>
  <c r="AB245" i="33"/>
  <c r="AB244" i="33"/>
  <c r="AB243" i="33"/>
  <c r="AB242" i="33"/>
  <c r="AB241" i="33"/>
  <c r="AB240" i="33"/>
  <c r="AB239" i="33"/>
  <c r="AB238" i="33"/>
  <c r="AB237" i="33"/>
  <c r="AB236" i="33"/>
  <c r="AB235" i="33"/>
  <c r="AB234" i="33"/>
  <c r="AB233" i="33"/>
  <c r="AB232" i="33"/>
  <c r="AB231" i="33"/>
  <c r="AB230" i="33"/>
  <c r="AB229" i="33"/>
  <c r="AB228" i="33"/>
  <c r="AB227" i="33"/>
  <c r="AB226" i="33"/>
  <c r="AB225" i="33"/>
  <c r="AB224" i="33"/>
  <c r="AB223" i="33"/>
  <c r="AB222" i="33"/>
  <c r="AB221" i="33"/>
  <c r="AB220" i="33"/>
  <c r="AB219" i="33"/>
  <c r="AB218" i="33"/>
  <c r="AB217" i="33"/>
  <c r="AB216" i="33"/>
  <c r="AB215" i="33"/>
  <c r="AB214" i="33"/>
  <c r="AB213" i="33"/>
  <c r="AB212" i="33"/>
  <c r="AB211" i="33"/>
  <c r="AB210" i="33"/>
  <c r="AB209" i="33"/>
  <c r="AB208" i="33"/>
  <c r="AB207" i="33"/>
  <c r="AB206" i="33"/>
  <c r="AB205" i="33"/>
  <c r="AB204" i="33"/>
  <c r="AB203" i="33"/>
  <c r="AB202" i="33"/>
  <c r="AB201" i="33"/>
  <c r="AB200" i="33"/>
  <c r="AB199" i="33"/>
  <c r="AB198" i="33"/>
  <c r="AB197" i="33"/>
  <c r="AB196" i="33"/>
  <c r="AB195" i="33"/>
  <c r="AB194" i="33"/>
  <c r="AB193" i="33"/>
  <c r="AB192" i="33"/>
  <c r="AB191" i="33"/>
  <c r="AB190" i="33"/>
  <c r="AB189" i="33"/>
  <c r="AB188" i="33"/>
  <c r="AB187" i="33"/>
  <c r="AB186" i="33"/>
  <c r="AB185" i="33"/>
  <c r="AB184" i="33"/>
  <c r="AB183" i="33"/>
  <c r="AB182" i="33"/>
  <c r="AB181" i="33"/>
  <c r="AB180" i="33"/>
  <c r="AB179" i="33"/>
  <c r="AB178" i="33"/>
  <c r="AB177" i="33"/>
  <c r="AB176" i="33"/>
  <c r="AB175" i="33"/>
  <c r="AB174" i="33"/>
  <c r="AB173" i="33"/>
  <c r="AB172" i="33"/>
  <c r="AB171" i="33"/>
  <c r="AB170" i="33"/>
  <c r="AB169" i="33"/>
  <c r="AB168" i="33"/>
  <c r="AB167" i="33"/>
  <c r="AB166" i="33"/>
  <c r="AB165" i="33"/>
  <c r="AB164" i="33"/>
  <c r="AB163" i="33"/>
  <c r="AB162" i="33"/>
  <c r="AB161" i="33"/>
  <c r="AB160" i="33"/>
  <c r="AB159" i="33"/>
  <c r="AB158" i="33"/>
  <c r="AB157" i="33"/>
  <c r="AB156" i="33"/>
  <c r="AB155" i="33"/>
  <c r="AB154" i="33"/>
  <c r="AB153" i="33"/>
  <c r="AB152" i="33"/>
  <c r="AB151" i="33"/>
  <c r="AB150" i="33"/>
  <c r="AB149" i="33"/>
  <c r="AB148" i="33"/>
  <c r="AB147" i="33"/>
  <c r="AB146" i="33"/>
  <c r="AB145" i="33"/>
  <c r="AB144" i="33"/>
  <c r="AB143" i="33"/>
  <c r="AB142" i="33"/>
  <c r="AB141" i="33"/>
  <c r="AB140" i="33"/>
  <c r="AB139" i="33"/>
  <c r="AB138" i="33"/>
  <c r="AB137" i="33"/>
  <c r="AB136" i="33"/>
  <c r="AB135" i="33"/>
  <c r="AB134" i="33"/>
  <c r="AB133" i="33"/>
  <c r="AB132" i="33"/>
  <c r="AB131" i="33"/>
  <c r="AB130" i="33"/>
  <c r="AB129" i="33"/>
  <c r="AB128" i="33"/>
  <c r="AB127" i="33"/>
  <c r="AB126" i="33"/>
  <c r="AB125" i="33"/>
  <c r="AB124" i="33"/>
  <c r="AB123" i="33"/>
  <c r="AB122" i="33"/>
  <c r="AB121" i="33"/>
  <c r="AB120" i="33"/>
  <c r="AB119" i="33"/>
  <c r="AB118" i="33"/>
  <c r="AB117" i="33"/>
  <c r="AB116" i="33"/>
  <c r="AB115" i="33"/>
  <c r="AB114" i="33"/>
  <c r="AB113" i="33"/>
  <c r="AB112" i="33"/>
  <c r="AB111" i="33"/>
  <c r="AB110" i="33"/>
  <c r="AB109" i="33"/>
  <c r="AB108" i="33"/>
  <c r="AB107" i="33"/>
  <c r="AB106" i="33"/>
  <c r="AB105" i="33"/>
  <c r="AB104" i="33"/>
  <c r="AB103" i="33"/>
  <c r="AB102" i="33"/>
  <c r="AB101" i="33"/>
  <c r="AB100" i="33"/>
  <c r="AB99" i="33"/>
  <c r="AB98" i="33"/>
  <c r="AB97" i="33"/>
  <c r="AB96" i="33"/>
  <c r="AB95" i="33"/>
  <c r="AB94" i="33"/>
  <c r="AB93" i="33"/>
  <c r="AB92" i="33"/>
  <c r="AB91" i="33"/>
  <c r="AB90" i="33"/>
  <c r="AB89" i="33"/>
  <c r="AE88" i="33"/>
  <c r="AB88" i="33"/>
  <c r="AE87" i="33"/>
  <c r="AB87" i="33"/>
  <c r="AE86" i="33"/>
  <c r="AB86" i="33"/>
  <c r="AE85" i="33"/>
  <c r="AB85" i="33"/>
  <c r="AE84" i="33"/>
  <c r="AB84" i="33"/>
  <c r="AE83" i="33"/>
  <c r="AB83" i="33"/>
  <c r="AE82" i="33"/>
  <c r="AB82" i="33"/>
  <c r="AE81" i="33"/>
  <c r="AB81" i="33"/>
  <c r="AE80" i="33"/>
  <c r="AB80" i="33"/>
  <c r="AE79" i="33"/>
  <c r="AB79" i="33"/>
  <c r="AE78" i="33"/>
  <c r="AB78" i="33"/>
  <c r="AE77" i="33"/>
  <c r="AB77" i="33"/>
  <c r="AE76" i="33"/>
  <c r="AB76" i="33"/>
  <c r="AE75" i="33"/>
  <c r="AB75" i="33"/>
  <c r="AE74" i="33"/>
  <c r="AB74" i="33"/>
  <c r="AE73" i="33"/>
  <c r="AB73" i="33"/>
  <c r="AB72" i="33"/>
  <c r="AB71" i="33"/>
  <c r="AB70" i="33"/>
  <c r="AE69" i="33"/>
  <c r="AB69" i="33"/>
  <c r="AE68" i="33"/>
  <c r="AB68" i="33"/>
  <c r="AE67" i="33"/>
  <c r="AB67" i="33"/>
  <c r="AE66" i="33"/>
  <c r="AB66" i="33"/>
  <c r="AE65" i="33"/>
  <c r="AB65" i="33"/>
  <c r="AE64" i="33"/>
  <c r="AB64" i="33"/>
  <c r="AE63" i="33"/>
  <c r="AB63" i="33"/>
  <c r="AE62" i="33"/>
  <c r="AB62" i="33"/>
  <c r="AE61" i="33"/>
  <c r="AB61" i="33"/>
  <c r="AE60" i="33"/>
  <c r="AB60" i="33"/>
  <c r="AE59" i="33"/>
  <c r="AB59" i="33"/>
  <c r="AE58" i="33"/>
  <c r="AB58" i="33"/>
  <c r="AE57" i="33"/>
  <c r="AB57" i="33"/>
  <c r="AE56" i="33"/>
  <c r="AB56" i="33"/>
  <c r="AE55" i="33"/>
  <c r="AB55" i="33"/>
  <c r="AE54" i="33"/>
  <c r="AB54" i="33"/>
  <c r="AE53" i="33"/>
  <c r="AB53" i="33"/>
  <c r="AE52" i="33"/>
  <c r="AB52" i="33"/>
  <c r="AE51" i="33"/>
  <c r="AB51" i="33"/>
  <c r="AE50" i="33"/>
  <c r="AB50" i="33"/>
  <c r="AE49" i="33"/>
  <c r="AB49" i="33"/>
  <c r="AE48" i="33"/>
  <c r="AB48" i="33"/>
  <c r="AE47" i="33"/>
  <c r="AB47" i="33"/>
  <c r="AE46" i="33"/>
  <c r="AB46" i="33"/>
  <c r="AE45" i="33"/>
  <c r="AB45" i="33"/>
  <c r="AE44" i="33"/>
  <c r="AB44" i="33"/>
  <c r="AE43" i="33"/>
  <c r="AB43" i="33"/>
  <c r="AE42" i="33"/>
  <c r="AB42" i="33"/>
  <c r="AE41" i="33"/>
  <c r="AB41" i="33"/>
  <c r="AE40" i="33"/>
  <c r="AB40" i="33"/>
  <c r="AE39" i="33"/>
  <c r="AB39" i="33"/>
  <c r="AE38" i="33"/>
  <c r="AB38" i="33"/>
  <c r="AE37" i="33"/>
  <c r="AB37" i="33"/>
  <c r="AE36" i="33"/>
  <c r="AB36" i="33"/>
  <c r="AE35" i="33"/>
  <c r="AB35" i="33"/>
  <c r="AE34" i="33"/>
  <c r="AB34" i="33"/>
  <c r="AE33" i="33"/>
  <c r="AB33" i="33"/>
  <c r="AE32" i="33"/>
  <c r="AB32" i="33"/>
  <c r="AE31" i="33"/>
  <c r="AB31" i="33"/>
  <c r="AE30" i="33"/>
  <c r="AB30" i="33"/>
  <c r="AE29" i="33"/>
  <c r="AB29" i="33"/>
  <c r="AE28" i="33"/>
  <c r="AB28" i="33"/>
  <c r="AE27" i="33"/>
  <c r="AB27" i="33"/>
  <c r="AE26" i="33"/>
  <c r="AB26" i="33"/>
  <c r="AE25" i="33"/>
  <c r="AB25" i="33"/>
  <c r="AE24" i="33"/>
  <c r="AB24" i="33"/>
  <c r="AE23" i="33"/>
  <c r="AB23" i="33"/>
  <c r="AE22" i="33"/>
  <c r="AB22" i="33"/>
  <c r="AE21" i="33"/>
  <c r="AB21" i="33"/>
  <c r="AE20" i="33"/>
  <c r="AB20" i="33"/>
  <c r="AE19" i="33"/>
  <c r="AB19" i="33"/>
  <c r="AE18" i="33"/>
  <c r="AB18" i="33"/>
  <c r="AE17" i="33"/>
  <c r="AB17" i="33"/>
  <c r="AE16" i="33"/>
  <c r="AB16" i="33"/>
  <c r="AE15" i="33"/>
  <c r="AB15" i="33"/>
  <c r="AE14" i="33"/>
  <c r="AB14" i="33"/>
  <c r="AE13" i="33"/>
  <c r="AB13" i="33"/>
  <c r="AE12" i="33"/>
  <c r="AB12" i="33"/>
  <c r="AE11" i="33"/>
  <c r="AB11" i="33"/>
  <c r="AE10" i="33"/>
  <c r="AB10" i="33"/>
  <c r="AE9" i="33"/>
  <c r="AB9" i="33"/>
  <c r="AE8" i="33"/>
  <c r="AB8" i="33"/>
  <c r="AE7" i="33"/>
  <c r="AB7" i="33"/>
  <c r="AE6" i="33"/>
  <c r="AB6" i="33"/>
  <c r="AE5" i="33"/>
  <c r="AB5" i="33"/>
  <c r="AE4" i="33"/>
  <c r="AB4" i="33"/>
  <c r="AE3" i="33"/>
  <c r="AB3" i="33"/>
  <c r="K517" i="32"/>
  <c r="D517" i="32"/>
  <c r="M516" i="32"/>
  <c r="I516" i="32"/>
  <c r="F516" i="32"/>
  <c r="J516" i="32" s="1"/>
  <c r="N516" i="32" s="1"/>
  <c r="M515" i="32"/>
  <c r="I515" i="32"/>
  <c r="F515" i="32"/>
  <c r="J515" i="32" s="1"/>
  <c r="N515" i="32" s="1"/>
  <c r="M514" i="32"/>
  <c r="I514" i="32"/>
  <c r="J514" i="32" s="1"/>
  <c r="N514" i="32" s="1"/>
  <c r="P514" i="32" s="1"/>
  <c r="F514" i="32"/>
  <c r="M513" i="32"/>
  <c r="I513" i="32"/>
  <c r="F513" i="32"/>
  <c r="J513" i="32" s="1"/>
  <c r="N513" i="32" s="1"/>
  <c r="M512" i="32"/>
  <c r="I512" i="32"/>
  <c r="F512" i="32"/>
  <c r="M511" i="32"/>
  <c r="J511" i="32"/>
  <c r="N511" i="32" s="1"/>
  <c r="I511" i="32"/>
  <c r="F511" i="32"/>
  <c r="M510" i="32"/>
  <c r="I510" i="32"/>
  <c r="F510" i="32"/>
  <c r="J510" i="32" s="1"/>
  <c r="N510" i="32" s="1"/>
  <c r="M509" i="32"/>
  <c r="I509" i="32"/>
  <c r="F509" i="32"/>
  <c r="J509" i="32" s="1"/>
  <c r="N509" i="32" s="1"/>
  <c r="O508" i="32"/>
  <c r="M508" i="32"/>
  <c r="I508" i="32"/>
  <c r="J508" i="32" s="1"/>
  <c r="N508" i="32" s="1"/>
  <c r="P508" i="32" s="1"/>
  <c r="F508" i="32"/>
  <c r="M507" i="32"/>
  <c r="I507" i="32"/>
  <c r="F507" i="32"/>
  <c r="J507" i="32" s="1"/>
  <c r="N507" i="32" s="1"/>
  <c r="O507" i="32" s="1"/>
  <c r="M506" i="32"/>
  <c r="I506" i="32"/>
  <c r="F506" i="32"/>
  <c r="M505" i="32"/>
  <c r="J505" i="32"/>
  <c r="N505" i="32" s="1"/>
  <c r="I505" i="32"/>
  <c r="F505" i="32"/>
  <c r="M504" i="32"/>
  <c r="I504" i="32"/>
  <c r="F504" i="32"/>
  <c r="J504" i="32" s="1"/>
  <c r="M503" i="32"/>
  <c r="I503" i="32"/>
  <c r="F503" i="32"/>
  <c r="J503" i="32" s="1"/>
  <c r="N503" i="32" s="1"/>
  <c r="M502" i="32"/>
  <c r="I502" i="32"/>
  <c r="J502" i="32" s="1"/>
  <c r="N502" i="32" s="1"/>
  <c r="P502" i="32" s="1"/>
  <c r="F502" i="32"/>
  <c r="M501" i="32"/>
  <c r="I501" i="32"/>
  <c r="F501" i="32"/>
  <c r="J501" i="32" s="1"/>
  <c r="N501" i="32" s="1"/>
  <c r="O501" i="32" s="1"/>
  <c r="M500" i="32"/>
  <c r="I500" i="32"/>
  <c r="F500" i="32"/>
  <c r="M499" i="32"/>
  <c r="J499" i="32"/>
  <c r="N499" i="32" s="1"/>
  <c r="I499" i="32"/>
  <c r="F499" i="32"/>
  <c r="M498" i="32"/>
  <c r="I498" i="32"/>
  <c r="F498" i="32"/>
  <c r="J498" i="32" s="1"/>
  <c r="N498" i="32" s="1"/>
  <c r="N497" i="32"/>
  <c r="O497" i="32" s="1"/>
  <c r="M497" i="32"/>
  <c r="I497" i="32"/>
  <c r="F497" i="32"/>
  <c r="J497" i="32" s="1"/>
  <c r="O496" i="32"/>
  <c r="M496" i="32"/>
  <c r="I496" i="32"/>
  <c r="J496" i="32" s="1"/>
  <c r="N496" i="32" s="1"/>
  <c r="P496" i="32" s="1"/>
  <c r="F496" i="32"/>
  <c r="M495" i="32"/>
  <c r="J495" i="32"/>
  <c r="N495" i="32" s="1"/>
  <c r="I495" i="32"/>
  <c r="F495" i="32"/>
  <c r="M494" i="32"/>
  <c r="I494" i="32"/>
  <c r="F494" i="32"/>
  <c r="N493" i="32"/>
  <c r="M493" i="32"/>
  <c r="J493" i="32"/>
  <c r="I493" i="32"/>
  <c r="F493" i="32"/>
  <c r="M492" i="32"/>
  <c r="I492" i="32"/>
  <c r="F492" i="32"/>
  <c r="J492" i="32" s="1"/>
  <c r="N491" i="32"/>
  <c r="O491" i="32" s="1"/>
  <c r="M491" i="32"/>
  <c r="I491" i="32"/>
  <c r="F491" i="32"/>
  <c r="J491" i="32" s="1"/>
  <c r="O490" i="32"/>
  <c r="M490" i="32"/>
  <c r="I490" i="32"/>
  <c r="J490" i="32" s="1"/>
  <c r="N490" i="32" s="1"/>
  <c r="P490" i="32" s="1"/>
  <c r="F490" i="32"/>
  <c r="P489" i="32"/>
  <c r="M489" i="32"/>
  <c r="I489" i="32"/>
  <c r="F489" i="32"/>
  <c r="J489" i="32" s="1"/>
  <c r="N489" i="32" s="1"/>
  <c r="O489" i="32" s="1"/>
  <c r="M488" i="32"/>
  <c r="I488" i="32"/>
  <c r="F488" i="32"/>
  <c r="M487" i="32"/>
  <c r="J487" i="32"/>
  <c r="N487" i="32" s="1"/>
  <c r="I487" i="32"/>
  <c r="F487" i="32"/>
  <c r="M486" i="32"/>
  <c r="I486" i="32"/>
  <c r="F486" i="32"/>
  <c r="J486" i="32" s="1"/>
  <c r="N486" i="32" s="1"/>
  <c r="P486" i="32" s="1"/>
  <c r="N485" i="32"/>
  <c r="M485" i="32"/>
  <c r="I485" i="32"/>
  <c r="F485" i="32"/>
  <c r="J485" i="32" s="1"/>
  <c r="M484" i="32"/>
  <c r="I484" i="32"/>
  <c r="J484" i="32" s="1"/>
  <c r="N484" i="32" s="1"/>
  <c r="F484" i="32"/>
  <c r="M483" i="32"/>
  <c r="I483" i="32"/>
  <c r="F483" i="32"/>
  <c r="J483" i="32" s="1"/>
  <c r="N483" i="32" s="1"/>
  <c r="M482" i="32"/>
  <c r="I482" i="32"/>
  <c r="F482" i="32"/>
  <c r="M481" i="32"/>
  <c r="J481" i="32"/>
  <c r="N481" i="32" s="1"/>
  <c r="I481" i="32"/>
  <c r="F481" i="32"/>
  <c r="M480" i="32"/>
  <c r="I480" i="32"/>
  <c r="F480" i="32"/>
  <c r="J480" i="32" s="1"/>
  <c r="N480" i="32" s="1"/>
  <c r="N479" i="32"/>
  <c r="O479" i="32" s="1"/>
  <c r="M479" i="32"/>
  <c r="I479" i="32"/>
  <c r="F479" i="32"/>
  <c r="J479" i="32" s="1"/>
  <c r="O478" i="32"/>
  <c r="M478" i="32"/>
  <c r="I478" i="32"/>
  <c r="J478" i="32" s="1"/>
  <c r="N478" i="32" s="1"/>
  <c r="P478" i="32" s="1"/>
  <c r="F478" i="32"/>
  <c r="M477" i="32"/>
  <c r="J477" i="32"/>
  <c r="N477" i="32" s="1"/>
  <c r="I477" i="32"/>
  <c r="F477" i="32"/>
  <c r="M476" i="32"/>
  <c r="I476" i="32"/>
  <c r="F476" i="32"/>
  <c r="N475" i="32"/>
  <c r="M475" i="32"/>
  <c r="J475" i="32"/>
  <c r="I475" i="32"/>
  <c r="F475" i="32"/>
  <c r="M474" i="32"/>
  <c r="I474" i="32"/>
  <c r="F474" i="32"/>
  <c r="J474" i="32" s="1"/>
  <c r="N473" i="32"/>
  <c r="O473" i="32" s="1"/>
  <c r="M473" i="32"/>
  <c r="I473" i="32"/>
  <c r="F473" i="32"/>
  <c r="J473" i="32" s="1"/>
  <c r="M472" i="32"/>
  <c r="I472" i="32"/>
  <c r="J472" i="32" s="1"/>
  <c r="N472" i="32" s="1"/>
  <c r="P472" i="32" s="1"/>
  <c r="F472" i="32"/>
  <c r="M471" i="32"/>
  <c r="I471" i="32"/>
  <c r="F471" i="32"/>
  <c r="J471" i="32" s="1"/>
  <c r="N471" i="32" s="1"/>
  <c r="O471" i="32" s="1"/>
  <c r="M470" i="32"/>
  <c r="I470" i="32"/>
  <c r="F470" i="32"/>
  <c r="M469" i="32"/>
  <c r="J469" i="32"/>
  <c r="N469" i="32" s="1"/>
  <c r="I469" i="32"/>
  <c r="F469" i="32"/>
  <c r="M468" i="32"/>
  <c r="I468" i="32"/>
  <c r="F468" i="32"/>
  <c r="J468" i="32" s="1"/>
  <c r="N468" i="32" s="1"/>
  <c r="P468" i="32" s="1"/>
  <c r="N467" i="32"/>
  <c r="M467" i="32"/>
  <c r="I467" i="32"/>
  <c r="F467" i="32"/>
  <c r="J467" i="32" s="1"/>
  <c r="M466" i="32"/>
  <c r="I466" i="32"/>
  <c r="J466" i="32" s="1"/>
  <c r="N466" i="32" s="1"/>
  <c r="F466" i="32"/>
  <c r="M465" i="32"/>
  <c r="I465" i="32"/>
  <c r="F465" i="32"/>
  <c r="J465" i="32" s="1"/>
  <c r="N465" i="32" s="1"/>
  <c r="M464" i="32"/>
  <c r="I464" i="32"/>
  <c r="F464" i="32"/>
  <c r="M463" i="32"/>
  <c r="J463" i="32"/>
  <c r="N463" i="32" s="1"/>
  <c r="I463" i="32"/>
  <c r="F463" i="32"/>
  <c r="M462" i="32"/>
  <c r="I462" i="32"/>
  <c r="F462" i="32"/>
  <c r="J462" i="32" s="1"/>
  <c r="M461" i="32"/>
  <c r="I461" i="32"/>
  <c r="F461" i="32"/>
  <c r="M460" i="32"/>
  <c r="J460" i="32"/>
  <c r="N460" i="32" s="1"/>
  <c r="P460" i="32" s="1"/>
  <c r="I460" i="32"/>
  <c r="F460" i="32"/>
  <c r="M459" i="32"/>
  <c r="J459" i="32"/>
  <c r="I459" i="32"/>
  <c r="F459" i="32"/>
  <c r="M458" i="32"/>
  <c r="I458" i="32"/>
  <c r="F458" i="32"/>
  <c r="M457" i="32"/>
  <c r="J457" i="32"/>
  <c r="N457" i="32" s="1"/>
  <c r="I457" i="32"/>
  <c r="F457" i="32"/>
  <c r="M456" i="32"/>
  <c r="I456" i="32"/>
  <c r="F456" i="32"/>
  <c r="J456" i="32" s="1"/>
  <c r="M455" i="32"/>
  <c r="I455" i="32"/>
  <c r="F455" i="32"/>
  <c r="M454" i="32"/>
  <c r="J454" i="32"/>
  <c r="N454" i="32" s="1"/>
  <c r="P454" i="32" s="1"/>
  <c r="I454" i="32"/>
  <c r="F454" i="32"/>
  <c r="M453" i="32"/>
  <c r="J453" i="32"/>
  <c r="I453" i="32"/>
  <c r="F453" i="32"/>
  <c r="M452" i="32"/>
  <c r="I452" i="32"/>
  <c r="F452" i="32"/>
  <c r="M451" i="32"/>
  <c r="J451" i="32"/>
  <c r="N451" i="32" s="1"/>
  <c r="I451" i="32"/>
  <c r="F451" i="32"/>
  <c r="M450" i="32"/>
  <c r="I450" i="32"/>
  <c r="F450" i="32"/>
  <c r="J450" i="32" s="1"/>
  <c r="M449" i="32"/>
  <c r="I449" i="32"/>
  <c r="F449" i="32"/>
  <c r="M448" i="32"/>
  <c r="J448" i="32"/>
  <c r="N448" i="32" s="1"/>
  <c r="P448" i="32" s="1"/>
  <c r="I448" i="32"/>
  <c r="F448" i="32"/>
  <c r="M447" i="32"/>
  <c r="J447" i="32"/>
  <c r="I447" i="32"/>
  <c r="F447" i="32"/>
  <c r="M446" i="32"/>
  <c r="I446" i="32"/>
  <c r="F446" i="32"/>
  <c r="M445" i="32"/>
  <c r="J445" i="32"/>
  <c r="N445" i="32" s="1"/>
  <c r="I445" i="32"/>
  <c r="F445" i="32"/>
  <c r="M444" i="32"/>
  <c r="I444" i="32"/>
  <c r="F444" i="32"/>
  <c r="J444" i="32" s="1"/>
  <c r="M443" i="32"/>
  <c r="I443" i="32"/>
  <c r="F443" i="32"/>
  <c r="M442" i="32"/>
  <c r="J442" i="32"/>
  <c r="N442" i="32" s="1"/>
  <c r="P442" i="32" s="1"/>
  <c r="I442" i="32"/>
  <c r="F442" i="32"/>
  <c r="M441" i="32"/>
  <c r="J441" i="32"/>
  <c r="I441" i="32"/>
  <c r="F441" i="32"/>
  <c r="M440" i="32"/>
  <c r="I440" i="32"/>
  <c r="F440" i="32"/>
  <c r="M439" i="32"/>
  <c r="J439" i="32"/>
  <c r="N439" i="32" s="1"/>
  <c r="I439" i="32"/>
  <c r="F439" i="32"/>
  <c r="M438" i="32"/>
  <c r="I438" i="32"/>
  <c r="F438" i="32"/>
  <c r="J438" i="32" s="1"/>
  <c r="M437" i="32"/>
  <c r="I437" i="32"/>
  <c r="F437" i="32"/>
  <c r="M436" i="32"/>
  <c r="J436" i="32"/>
  <c r="N436" i="32" s="1"/>
  <c r="P436" i="32" s="1"/>
  <c r="I436" i="32"/>
  <c r="F436" i="32"/>
  <c r="M435" i="32"/>
  <c r="J435" i="32"/>
  <c r="I435" i="32"/>
  <c r="F435" i="32"/>
  <c r="M434" i="32"/>
  <c r="I434" i="32"/>
  <c r="F434" i="32"/>
  <c r="M433" i="32"/>
  <c r="J433" i="32"/>
  <c r="N433" i="32" s="1"/>
  <c r="I433" i="32"/>
  <c r="F433" i="32"/>
  <c r="M432" i="32"/>
  <c r="I432" i="32"/>
  <c r="F432" i="32"/>
  <c r="J432" i="32" s="1"/>
  <c r="M431" i="32"/>
  <c r="I431" i="32"/>
  <c r="F431" i="32"/>
  <c r="M430" i="32"/>
  <c r="J430" i="32"/>
  <c r="N430" i="32" s="1"/>
  <c r="P430" i="32" s="1"/>
  <c r="I430" i="32"/>
  <c r="F430" i="32"/>
  <c r="M429" i="32"/>
  <c r="J429" i="32"/>
  <c r="I429" i="32"/>
  <c r="F429" i="32"/>
  <c r="M428" i="32"/>
  <c r="I428" i="32"/>
  <c r="F428" i="32"/>
  <c r="M427" i="32"/>
  <c r="J427" i="32"/>
  <c r="N427" i="32" s="1"/>
  <c r="I427" i="32"/>
  <c r="F427" i="32"/>
  <c r="M426" i="32"/>
  <c r="I426" i="32"/>
  <c r="F426" i="32"/>
  <c r="J426" i="32" s="1"/>
  <c r="M425" i="32"/>
  <c r="I425" i="32"/>
  <c r="F425" i="32"/>
  <c r="M424" i="32"/>
  <c r="J424" i="32"/>
  <c r="N424" i="32" s="1"/>
  <c r="I424" i="32"/>
  <c r="F424" i="32"/>
  <c r="M423" i="32"/>
  <c r="J423" i="32"/>
  <c r="I423" i="32"/>
  <c r="F423" i="32"/>
  <c r="M422" i="32"/>
  <c r="I422" i="32"/>
  <c r="F422" i="32"/>
  <c r="M421" i="32"/>
  <c r="J421" i="32"/>
  <c r="N421" i="32" s="1"/>
  <c r="P421" i="32" s="1"/>
  <c r="I421" i="32"/>
  <c r="F421" i="32"/>
  <c r="M420" i="32"/>
  <c r="I420" i="32"/>
  <c r="F420" i="32"/>
  <c r="J420" i="32" s="1"/>
  <c r="M419" i="32"/>
  <c r="I419" i="32"/>
  <c r="F419" i="32"/>
  <c r="M418" i="32"/>
  <c r="J418" i="32"/>
  <c r="N418" i="32" s="1"/>
  <c r="I418" i="32"/>
  <c r="F418" i="32"/>
  <c r="M417" i="32"/>
  <c r="I417" i="32"/>
  <c r="F417" i="32"/>
  <c r="J417" i="32" s="1"/>
  <c r="N417" i="32" s="1"/>
  <c r="M416" i="32"/>
  <c r="I416" i="32"/>
  <c r="F416" i="32"/>
  <c r="M415" i="32"/>
  <c r="I415" i="32"/>
  <c r="J415" i="32" s="1"/>
  <c r="N415" i="32" s="1"/>
  <c r="P415" i="32" s="1"/>
  <c r="F415" i="32"/>
  <c r="M414" i="32"/>
  <c r="J414" i="32"/>
  <c r="I414" i="32"/>
  <c r="F414" i="32"/>
  <c r="M413" i="32"/>
  <c r="I413" i="32"/>
  <c r="F413" i="32"/>
  <c r="J413" i="32" s="1"/>
  <c r="N413" i="32" s="1"/>
  <c r="O413" i="32" s="1"/>
  <c r="N412" i="32"/>
  <c r="M412" i="32"/>
  <c r="J412" i="32"/>
  <c r="I412" i="32"/>
  <c r="F412" i="32"/>
  <c r="O411" i="32"/>
  <c r="M411" i="32"/>
  <c r="I411" i="32"/>
  <c r="F411" i="32"/>
  <c r="J411" i="32" s="1"/>
  <c r="N411" i="32" s="1"/>
  <c r="P411" i="32" s="1"/>
  <c r="M410" i="32"/>
  <c r="I410" i="32"/>
  <c r="F410" i="32"/>
  <c r="M409" i="32"/>
  <c r="I409" i="32"/>
  <c r="J409" i="32" s="1"/>
  <c r="N409" i="32" s="1"/>
  <c r="P409" i="32" s="1"/>
  <c r="F409" i="32"/>
  <c r="M408" i="32"/>
  <c r="I408" i="32"/>
  <c r="F408" i="32"/>
  <c r="J408" i="32" s="1"/>
  <c r="M407" i="32"/>
  <c r="I407" i="32"/>
  <c r="F407" i="32"/>
  <c r="J407" i="32" s="1"/>
  <c r="N407" i="32" s="1"/>
  <c r="O407" i="32" s="1"/>
  <c r="M406" i="32"/>
  <c r="J406" i="32"/>
  <c r="N406" i="32" s="1"/>
  <c r="I406" i="32"/>
  <c r="F406" i="32"/>
  <c r="M405" i="32"/>
  <c r="I405" i="32"/>
  <c r="F405" i="32"/>
  <c r="J405" i="32" s="1"/>
  <c r="N405" i="32" s="1"/>
  <c r="M404" i="32"/>
  <c r="I404" i="32"/>
  <c r="F404" i="32"/>
  <c r="O403" i="32"/>
  <c r="M403" i="32"/>
  <c r="I403" i="32"/>
  <c r="J403" i="32" s="1"/>
  <c r="N403" i="32" s="1"/>
  <c r="P403" i="32" s="1"/>
  <c r="F403" i="32"/>
  <c r="M402" i="32"/>
  <c r="I402" i="32"/>
  <c r="F402" i="32"/>
  <c r="J402" i="32" s="1"/>
  <c r="N402" i="32" s="1"/>
  <c r="O402" i="32" s="1"/>
  <c r="M401" i="32"/>
  <c r="I401" i="32"/>
  <c r="F401" i="32"/>
  <c r="J401" i="32" s="1"/>
  <c r="N400" i="32"/>
  <c r="M400" i="32"/>
  <c r="J400" i="32"/>
  <c r="I400" i="32"/>
  <c r="F400" i="32"/>
  <c r="M399" i="32"/>
  <c r="I399" i="32"/>
  <c r="F399" i="32"/>
  <c r="J399" i="32" s="1"/>
  <c r="N399" i="32" s="1"/>
  <c r="M398" i="32"/>
  <c r="I398" i="32"/>
  <c r="F398" i="32"/>
  <c r="M397" i="32"/>
  <c r="I397" i="32"/>
  <c r="J397" i="32" s="1"/>
  <c r="N397" i="32" s="1"/>
  <c r="P397" i="32" s="1"/>
  <c r="F397" i="32"/>
  <c r="M396" i="32"/>
  <c r="J396" i="32"/>
  <c r="I396" i="32"/>
  <c r="F396" i="32"/>
  <c r="M395" i="32"/>
  <c r="I395" i="32"/>
  <c r="F395" i="32"/>
  <c r="J395" i="32" s="1"/>
  <c r="N394" i="32"/>
  <c r="M394" i="32"/>
  <c r="J394" i="32"/>
  <c r="I394" i="32"/>
  <c r="F394" i="32"/>
  <c r="M393" i="32"/>
  <c r="I393" i="32"/>
  <c r="F393" i="32"/>
  <c r="J393" i="32" s="1"/>
  <c r="N393" i="32" s="1"/>
  <c r="M392" i="32"/>
  <c r="I392" i="32"/>
  <c r="F392" i="32"/>
  <c r="M391" i="32"/>
  <c r="I391" i="32"/>
  <c r="F391" i="32"/>
  <c r="M390" i="32"/>
  <c r="J390" i="32"/>
  <c r="N390" i="32" s="1"/>
  <c r="I390" i="32"/>
  <c r="F390" i="32"/>
  <c r="M389" i="32"/>
  <c r="I389" i="32"/>
  <c r="J389" i="32" s="1"/>
  <c r="F389" i="32"/>
  <c r="M388" i="32"/>
  <c r="I388" i="32"/>
  <c r="F388" i="32"/>
  <c r="J388" i="32" s="1"/>
  <c r="N388" i="32" s="1"/>
  <c r="M387" i="32"/>
  <c r="I387" i="32"/>
  <c r="F387" i="32"/>
  <c r="M386" i="32"/>
  <c r="I386" i="32"/>
  <c r="F386" i="32"/>
  <c r="J386" i="32" s="1"/>
  <c r="N386" i="32" s="1"/>
  <c r="M385" i="32"/>
  <c r="I385" i="32"/>
  <c r="F385" i="32"/>
  <c r="M384" i="32"/>
  <c r="J384" i="32"/>
  <c r="N384" i="32" s="1"/>
  <c r="I384" i="32"/>
  <c r="F384" i="32"/>
  <c r="M383" i="32"/>
  <c r="I383" i="32"/>
  <c r="J383" i="32" s="1"/>
  <c r="F383" i="32"/>
  <c r="M382" i="32"/>
  <c r="I382" i="32"/>
  <c r="F382" i="32"/>
  <c r="J382" i="32" s="1"/>
  <c r="N382" i="32" s="1"/>
  <c r="M381" i="32"/>
  <c r="I381" i="32"/>
  <c r="F381" i="32"/>
  <c r="M380" i="32"/>
  <c r="I380" i="32"/>
  <c r="F380" i="32"/>
  <c r="J380" i="32" s="1"/>
  <c r="N380" i="32" s="1"/>
  <c r="M379" i="32"/>
  <c r="I379" i="32"/>
  <c r="F379" i="32"/>
  <c r="M378" i="32"/>
  <c r="J378" i="32"/>
  <c r="N378" i="32" s="1"/>
  <c r="I378" i="32"/>
  <c r="F378" i="32"/>
  <c r="M377" i="32"/>
  <c r="I377" i="32"/>
  <c r="J377" i="32" s="1"/>
  <c r="F377" i="32"/>
  <c r="M376" i="32"/>
  <c r="I376" i="32"/>
  <c r="F376" i="32"/>
  <c r="J376" i="32" s="1"/>
  <c r="N376" i="32" s="1"/>
  <c r="M375" i="32"/>
  <c r="I375" i="32"/>
  <c r="F375" i="32"/>
  <c r="M374" i="32"/>
  <c r="I374" i="32"/>
  <c r="F374" i="32"/>
  <c r="J374" i="32" s="1"/>
  <c r="N374" i="32" s="1"/>
  <c r="M373" i="32"/>
  <c r="I373" i="32"/>
  <c r="F373" i="32"/>
  <c r="M372" i="32"/>
  <c r="I372" i="32"/>
  <c r="J372" i="32" s="1"/>
  <c r="N372" i="32" s="1"/>
  <c r="F372" i="32"/>
  <c r="M371" i="32"/>
  <c r="I371" i="32"/>
  <c r="J371" i="32" s="1"/>
  <c r="N371" i="32" s="1"/>
  <c r="F371" i="32"/>
  <c r="M370" i="32"/>
  <c r="I370" i="32"/>
  <c r="F370" i="32"/>
  <c r="J370" i="32" s="1"/>
  <c r="N370" i="32" s="1"/>
  <c r="N369" i="32"/>
  <c r="P369" i="32" s="1"/>
  <c r="M369" i="32"/>
  <c r="I369" i="32"/>
  <c r="F369" i="32"/>
  <c r="J369" i="32" s="1"/>
  <c r="M368" i="32"/>
  <c r="I368" i="32"/>
  <c r="F368" i="32"/>
  <c r="J368" i="32" s="1"/>
  <c r="N368" i="32" s="1"/>
  <c r="O367" i="32"/>
  <c r="M367" i="32"/>
  <c r="I367" i="32"/>
  <c r="F367" i="32"/>
  <c r="J367" i="32" s="1"/>
  <c r="N367" i="32" s="1"/>
  <c r="P367" i="32" s="1"/>
  <c r="M366" i="32"/>
  <c r="I366" i="32"/>
  <c r="F366" i="32"/>
  <c r="J366" i="32" s="1"/>
  <c r="N366" i="32" s="1"/>
  <c r="M365" i="32"/>
  <c r="J365" i="32"/>
  <c r="N365" i="32" s="1"/>
  <c r="P365" i="32" s="1"/>
  <c r="I365" i="32"/>
  <c r="F365" i="32"/>
  <c r="M364" i="32"/>
  <c r="J364" i="32"/>
  <c r="N364" i="32" s="1"/>
  <c r="I364" i="32"/>
  <c r="F364" i="32"/>
  <c r="M363" i="32"/>
  <c r="I363" i="32"/>
  <c r="F363" i="32"/>
  <c r="M362" i="32"/>
  <c r="J362" i="32"/>
  <c r="N362" i="32" s="1"/>
  <c r="I362" i="32"/>
  <c r="F362" i="32"/>
  <c r="M361" i="32"/>
  <c r="I361" i="32"/>
  <c r="F361" i="32"/>
  <c r="M360" i="32"/>
  <c r="I360" i="32"/>
  <c r="F360" i="32"/>
  <c r="J360" i="32" s="1"/>
  <c r="N360" i="32" s="1"/>
  <c r="M359" i="32"/>
  <c r="J359" i="32"/>
  <c r="N359" i="32" s="1"/>
  <c r="P359" i="32" s="1"/>
  <c r="I359" i="32"/>
  <c r="F359" i="32"/>
  <c r="M358" i="32"/>
  <c r="I358" i="32"/>
  <c r="F358" i="32"/>
  <c r="J358" i="32" s="1"/>
  <c r="N358" i="32" s="1"/>
  <c r="M357" i="32"/>
  <c r="I357" i="32"/>
  <c r="F357" i="32"/>
  <c r="M356" i="32"/>
  <c r="I356" i="32"/>
  <c r="F356" i="32"/>
  <c r="J356" i="32" s="1"/>
  <c r="N356" i="32" s="1"/>
  <c r="M355" i="32"/>
  <c r="I355" i="32"/>
  <c r="F355" i="32"/>
  <c r="M354" i="32"/>
  <c r="I354" i="32"/>
  <c r="J354" i="32" s="1"/>
  <c r="N354" i="32" s="1"/>
  <c r="F354" i="32"/>
  <c r="M353" i="32"/>
  <c r="I353" i="32"/>
  <c r="J353" i="32" s="1"/>
  <c r="N353" i="32" s="1"/>
  <c r="F353" i="32"/>
  <c r="M352" i="32"/>
  <c r="I352" i="32"/>
  <c r="F352" i="32"/>
  <c r="J352" i="32" s="1"/>
  <c r="N352" i="32" s="1"/>
  <c r="N351" i="32"/>
  <c r="P351" i="32" s="1"/>
  <c r="M351" i="32"/>
  <c r="I351" i="32"/>
  <c r="F351" i="32"/>
  <c r="J351" i="32" s="1"/>
  <c r="M350" i="32"/>
  <c r="I350" i="32"/>
  <c r="F350" i="32"/>
  <c r="J350" i="32" s="1"/>
  <c r="N350" i="32" s="1"/>
  <c r="O349" i="32"/>
  <c r="M349" i="32"/>
  <c r="I349" i="32"/>
  <c r="F349" i="32"/>
  <c r="J349" i="32" s="1"/>
  <c r="N349" i="32" s="1"/>
  <c r="P349" i="32" s="1"/>
  <c r="M348" i="32"/>
  <c r="I348" i="32"/>
  <c r="F348" i="32"/>
  <c r="J348" i="32" s="1"/>
  <c r="N348" i="32" s="1"/>
  <c r="M347" i="32"/>
  <c r="J347" i="32"/>
  <c r="N347" i="32" s="1"/>
  <c r="P347" i="32" s="1"/>
  <c r="I347" i="32"/>
  <c r="F347" i="32"/>
  <c r="M346" i="32"/>
  <c r="J346" i="32"/>
  <c r="N346" i="32" s="1"/>
  <c r="I346" i="32"/>
  <c r="F346" i="32"/>
  <c r="M345" i="32"/>
  <c r="I345" i="32"/>
  <c r="F345" i="32"/>
  <c r="M344" i="32"/>
  <c r="J344" i="32"/>
  <c r="N344" i="32" s="1"/>
  <c r="I344" i="32"/>
  <c r="F344" i="32"/>
  <c r="M343" i="32"/>
  <c r="I343" i="32"/>
  <c r="F343" i="32"/>
  <c r="M342" i="32"/>
  <c r="I342" i="32"/>
  <c r="F342" i="32"/>
  <c r="J342" i="32" s="1"/>
  <c r="N342" i="32" s="1"/>
  <c r="M341" i="32"/>
  <c r="J341" i="32"/>
  <c r="N341" i="32" s="1"/>
  <c r="P341" i="32" s="1"/>
  <c r="I341" i="32"/>
  <c r="F341" i="32"/>
  <c r="M340" i="32"/>
  <c r="I340" i="32"/>
  <c r="F340" i="32"/>
  <c r="J340" i="32" s="1"/>
  <c r="N340" i="32" s="1"/>
  <c r="M339" i="32"/>
  <c r="I339" i="32"/>
  <c r="F339" i="32"/>
  <c r="M338" i="32"/>
  <c r="I338" i="32"/>
  <c r="F338" i="32"/>
  <c r="J338" i="32" s="1"/>
  <c r="N338" i="32" s="1"/>
  <c r="M337" i="32"/>
  <c r="I337" i="32"/>
  <c r="F337" i="32"/>
  <c r="M336" i="32"/>
  <c r="I336" i="32"/>
  <c r="J336" i="32" s="1"/>
  <c r="N336" i="32" s="1"/>
  <c r="F336" i="32"/>
  <c r="M335" i="32"/>
  <c r="I335" i="32"/>
  <c r="J335" i="32" s="1"/>
  <c r="N335" i="32" s="1"/>
  <c r="F335" i="32"/>
  <c r="M334" i="32"/>
  <c r="I334" i="32"/>
  <c r="F334" i="32"/>
  <c r="J334" i="32" s="1"/>
  <c r="N334" i="32" s="1"/>
  <c r="N333" i="32"/>
  <c r="P333" i="32" s="1"/>
  <c r="M333" i="32"/>
  <c r="I333" i="32"/>
  <c r="F333" i="32"/>
  <c r="J333" i="32" s="1"/>
  <c r="M332" i="32"/>
  <c r="I332" i="32"/>
  <c r="F332" i="32"/>
  <c r="J332" i="32" s="1"/>
  <c r="N332" i="32" s="1"/>
  <c r="O331" i="32"/>
  <c r="M331" i="32"/>
  <c r="I331" i="32"/>
  <c r="F331" i="32"/>
  <c r="J331" i="32" s="1"/>
  <c r="N331" i="32" s="1"/>
  <c r="P331" i="32" s="1"/>
  <c r="M330" i="32"/>
  <c r="I330" i="32"/>
  <c r="F330" i="32"/>
  <c r="J330" i="32" s="1"/>
  <c r="N330" i="32" s="1"/>
  <c r="M329" i="32"/>
  <c r="J329" i="32"/>
  <c r="N329" i="32" s="1"/>
  <c r="P329" i="32" s="1"/>
  <c r="I329" i="32"/>
  <c r="F329" i="32"/>
  <c r="M328" i="32"/>
  <c r="J328" i="32"/>
  <c r="N328" i="32" s="1"/>
  <c r="I328" i="32"/>
  <c r="F328" i="32"/>
  <c r="M327" i="32"/>
  <c r="I327" i="32"/>
  <c r="F327" i="32"/>
  <c r="M326" i="32"/>
  <c r="J326" i="32"/>
  <c r="N326" i="32" s="1"/>
  <c r="I326" i="32"/>
  <c r="F326" i="32"/>
  <c r="M325" i="32"/>
  <c r="I325" i="32"/>
  <c r="F325" i="32"/>
  <c r="M324" i="32"/>
  <c r="I324" i="32"/>
  <c r="F324" i="32"/>
  <c r="J324" i="32" s="1"/>
  <c r="N324" i="32" s="1"/>
  <c r="M323" i="32"/>
  <c r="J323" i="32"/>
  <c r="N323" i="32" s="1"/>
  <c r="P323" i="32" s="1"/>
  <c r="I323" i="32"/>
  <c r="F323" i="32"/>
  <c r="M322" i="32"/>
  <c r="I322" i="32"/>
  <c r="F322" i="32"/>
  <c r="J322" i="32" s="1"/>
  <c r="N322" i="32" s="1"/>
  <c r="M321" i="32"/>
  <c r="I321" i="32"/>
  <c r="F321" i="32"/>
  <c r="M320" i="32"/>
  <c r="J320" i="32"/>
  <c r="N320" i="32" s="1"/>
  <c r="I320" i="32"/>
  <c r="F320" i="32"/>
  <c r="M319" i="32"/>
  <c r="J319" i="32"/>
  <c r="N319" i="32" s="1"/>
  <c r="P319" i="32" s="1"/>
  <c r="I319" i="32"/>
  <c r="F319" i="32"/>
  <c r="M318" i="32"/>
  <c r="J318" i="32"/>
  <c r="N318" i="32" s="1"/>
  <c r="I318" i="32"/>
  <c r="F318" i="32"/>
  <c r="M317" i="32"/>
  <c r="J317" i="32"/>
  <c r="N317" i="32" s="1"/>
  <c r="I317" i="32"/>
  <c r="F317" i="32"/>
  <c r="M316" i="32"/>
  <c r="I316" i="32"/>
  <c r="F316" i="32"/>
  <c r="J316" i="32" s="1"/>
  <c r="N316" i="32" s="1"/>
  <c r="N315" i="32"/>
  <c r="P315" i="32" s="1"/>
  <c r="M315" i="32"/>
  <c r="I315" i="32"/>
  <c r="F315" i="32"/>
  <c r="J315" i="32" s="1"/>
  <c r="M314" i="32"/>
  <c r="I314" i="32"/>
  <c r="F314" i="32"/>
  <c r="J314" i="32" s="1"/>
  <c r="N314" i="32" s="1"/>
  <c r="M313" i="32"/>
  <c r="I313" i="32"/>
  <c r="F313" i="32"/>
  <c r="J313" i="32" s="1"/>
  <c r="N313" i="32" s="1"/>
  <c r="M312" i="32"/>
  <c r="I312" i="32"/>
  <c r="F312" i="32"/>
  <c r="J312" i="32" s="1"/>
  <c r="N312" i="32" s="1"/>
  <c r="M311" i="32"/>
  <c r="I311" i="32"/>
  <c r="F311" i="32"/>
  <c r="AB306" i="32"/>
  <c r="AB305" i="32"/>
  <c r="AB304" i="32"/>
  <c r="AB303" i="32"/>
  <c r="AB302" i="32"/>
  <c r="AB301" i="32"/>
  <c r="AB300" i="32"/>
  <c r="AB299" i="32"/>
  <c r="AB298" i="32"/>
  <c r="AB297" i="32"/>
  <c r="AB296" i="32"/>
  <c r="AB295" i="32"/>
  <c r="AB294" i="32"/>
  <c r="AB293" i="32"/>
  <c r="AB292" i="32"/>
  <c r="AB291" i="32"/>
  <c r="AB290" i="32"/>
  <c r="AB289" i="32"/>
  <c r="AB288" i="32"/>
  <c r="AB287" i="32"/>
  <c r="AB286" i="32"/>
  <c r="AB285" i="32"/>
  <c r="AB284" i="32"/>
  <c r="AB283" i="32"/>
  <c r="AB282" i="32"/>
  <c r="AB281" i="32"/>
  <c r="AB280" i="32"/>
  <c r="AB279" i="32"/>
  <c r="AB278" i="32"/>
  <c r="AB277" i="32"/>
  <c r="AB276" i="32"/>
  <c r="AB275" i="32"/>
  <c r="AB274" i="32"/>
  <c r="AB273" i="32"/>
  <c r="AB272" i="32"/>
  <c r="AB271" i="32"/>
  <c r="AB270" i="32"/>
  <c r="AB269" i="32"/>
  <c r="AB268" i="32"/>
  <c r="AB267" i="32"/>
  <c r="AB266" i="32"/>
  <c r="AB265" i="32"/>
  <c r="AB264" i="32"/>
  <c r="AB263" i="32"/>
  <c r="AB262" i="32"/>
  <c r="AB261" i="32"/>
  <c r="AB260" i="32"/>
  <c r="AB259" i="32"/>
  <c r="AB258" i="32"/>
  <c r="AB257" i="32"/>
  <c r="AB256" i="32"/>
  <c r="AB255" i="32"/>
  <c r="AB254" i="32"/>
  <c r="AB253" i="32"/>
  <c r="AB252" i="32"/>
  <c r="AB251" i="32"/>
  <c r="AB250" i="32"/>
  <c r="AB249" i="32"/>
  <c r="AB248" i="32"/>
  <c r="AB247" i="32"/>
  <c r="AB246" i="32"/>
  <c r="AB245" i="32"/>
  <c r="AB244" i="32"/>
  <c r="AB243" i="32"/>
  <c r="AB242" i="32"/>
  <c r="AB241" i="32"/>
  <c r="AB240" i="32"/>
  <c r="AB239" i="32"/>
  <c r="AB238" i="32"/>
  <c r="AB237" i="32"/>
  <c r="AB236" i="32"/>
  <c r="AB235" i="32"/>
  <c r="AB234" i="32"/>
  <c r="AB233" i="32"/>
  <c r="AB232" i="32"/>
  <c r="AB231" i="32"/>
  <c r="AB230" i="32"/>
  <c r="AB229" i="32"/>
  <c r="AB228" i="32"/>
  <c r="AB227" i="32"/>
  <c r="AB226" i="32"/>
  <c r="AB225" i="32"/>
  <c r="AB224" i="32"/>
  <c r="AB223" i="32"/>
  <c r="AB222" i="32"/>
  <c r="AB221" i="32"/>
  <c r="AB220" i="32"/>
  <c r="AB219" i="32"/>
  <c r="AB218" i="32"/>
  <c r="AB217" i="32"/>
  <c r="AB216" i="32"/>
  <c r="AB215" i="32"/>
  <c r="AB214" i="32"/>
  <c r="AB213" i="32"/>
  <c r="AB212" i="32"/>
  <c r="AB211" i="32"/>
  <c r="AB210" i="32"/>
  <c r="AB209" i="32"/>
  <c r="AB208" i="32"/>
  <c r="AB207" i="32"/>
  <c r="AB206" i="32"/>
  <c r="AB205" i="32"/>
  <c r="AB204" i="32"/>
  <c r="AB203" i="32"/>
  <c r="AB202" i="32"/>
  <c r="AB201" i="32"/>
  <c r="AB200" i="32"/>
  <c r="AB199" i="32"/>
  <c r="AB198" i="32"/>
  <c r="AB197" i="32"/>
  <c r="AB196" i="32"/>
  <c r="AB195" i="32"/>
  <c r="AB194" i="32"/>
  <c r="AB193" i="32"/>
  <c r="AB192" i="32"/>
  <c r="AB191" i="32"/>
  <c r="AB190" i="32"/>
  <c r="AB189" i="32"/>
  <c r="AB188" i="32"/>
  <c r="AB187" i="32"/>
  <c r="AB186" i="32"/>
  <c r="AB185" i="32"/>
  <c r="AB184" i="32"/>
  <c r="AB183" i="32"/>
  <c r="AB182" i="32"/>
  <c r="AB181" i="32"/>
  <c r="AB180" i="32"/>
  <c r="AB179" i="32"/>
  <c r="AB178" i="32"/>
  <c r="AB177" i="32"/>
  <c r="AB176" i="32"/>
  <c r="AB175" i="32"/>
  <c r="AB174" i="32"/>
  <c r="AB173" i="32"/>
  <c r="AB172" i="32"/>
  <c r="AB171" i="32"/>
  <c r="AB170" i="32"/>
  <c r="AB169" i="32"/>
  <c r="AB168" i="32"/>
  <c r="AB167" i="32"/>
  <c r="AB166" i="32"/>
  <c r="AB165" i="32"/>
  <c r="AB164" i="32"/>
  <c r="AB163" i="32"/>
  <c r="AB162" i="32"/>
  <c r="AB161" i="32"/>
  <c r="AB160" i="32"/>
  <c r="AB159" i="32"/>
  <c r="AB158" i="32"/>
  <c r="AB157" i="32"/>
  <c r="AB156" i="32"/>
  <c r="AB155" i="32"/>
  <c r="AB154" i="32"/>
  <c r="AB153" i="32"/>
  <c r="AB152" i="32"/>
  <c r="AB151" i="32"/>
  <c r="AB150" i="32"/>
  <c r="AB149" i="32"/>
  <c r="AB148" i="32"/>
  <c r="AB147" i="32"/>
  <c r="AB146" i="32"/>
  <c r="AB145" i="32"/>
  <c r="AB144" i="32"/>
  <c r="AB143" i="32"/>
  <c r="AB142" i="32"/>
  <c r="AB141" i="32"/>
  <c r="AB140" i="32"/>
  <c r="AB139" i="32"/>
  <c r="AB138" i="32"/>
  <c r="AB137" i="32"/>
  <c r="AB136" i="32"/>
  <c r="AB135" i="32"/>
  <c r="AB134" i="32"/>
  <c r="AB133" i="32"/>
  <c r="AB132" i="32"/>
  <c r="AB131" i="32"/>
  <c r="AB130" i="32"/>
  <c r="AB129" i="32"/>
  <c r="AB128" i="32"/>
  <c r="AB127" i="32"/>
  <c r="AB126" i="32"/>
  <c r="AB125" i="32"/>
  <c r="AB124" i="32"/>
  <c r="AB123" i="32"/>
  <c r="AB122" i="32"/>
  <c r="AB121" i="32"/>
  <c r="AB120" i="32"/>
  <c r="AB119" i="32"/>
  <c r="AB118" i="32"/>
  <c r="AB117" i="32"/>
  <c r="AB116" i="32"/>
  <c r="AB115" i="32"/>
  <c r="AB114" i="32"/>
  <c r="AB113" i="32"/>
  <c r="AB112" i="32"/>
  <c r="AB111" i="32"/>
  <c r="AB110" i="32"/>
  <c r="AB109" i="32"/>
  <c r="AB108" i="32"/>
  <c r="AB107" i="32"/>
  <c r="AB106" i="32"/>
  <c r="AB105" i="32"/>
  <c r="AB104" i="32"/>
  <c r="AB103" i="32"/>
  <c r="AB102" i="32"/>
  <c r="AB101" i="32"/>
  <c r="AB100" i="32"/>
  <c r="AB99" i="32"/>
  <c r="AB98" i="32"/>
  <c r="AB97" i="32"/>
  <c r="AB96" i="32"/>
  <c r="AB95" i="32"/>
  <c r="AB94" i="32"/>
  <c r="AB93" i="32"/>
  <c r="AB92" i="32"/>
  <c r="AB91" i="32"/>
  <c r="AB90" i="32"/>
  <c r="AB89" i="32"/>
  <c r="AE88" i="32"/>
  <c r="AB88" i="32"/>
  <c r="AE87" i="32"/>
  <c r="AB87" i="32"/>
  <c r="AE86" i="32"/>
  <c r="AB86" i="32"/>
  <c r="AE85" i="32"/>
  <c r="AB85" i="32"/>
  <c r="AE84" i="32"/>
  <c r="AB84" i="32"/>
  <c r="AE83" i="32"/>
  <c r="AB83" i="32"/>
  <c r="AE82" i="32"/>
  <c r="AB82" i="32"/>
  <c r="AE81" i="32"/>
  <c r="AB81" i="32"/>
  <c r="AE80" i="32"/>
  <c r="AB80" i="32"/>
  <c r="AE79" i="32"/>
  <c r="AB79" i="32"/>
  <c r="AE78" i="32"/>
  <c r="AB78" i="32"/>
  <c r="AE77" i="32"/>
  <c r="AB77" i="32"/>
  <c r="AE76" i="32"/>
  <c r="AB76" i="32"/>
  <c r="AE75" i="32"/>
  <c r="AB75" i="32"/>
  <c r="AE74" i="32"/>
  <c r="AB74" i="32"/>
  <c r="AE73" i="32"/>
  <c r="AB73" i="32"/>
  <c r="AB72" i="32"/>
  <c r="AB71" i="32"/>
  <c r="AB70" i="32"/>
  <c r="AE69" i="32"/>
  <c r="AB69" i="32"/>
  <c r="AE68" i="32"/>
  <c r="AB68" i="32"/>
  <c r="AE67" i="32"/>
  <c r="AB67" i="32"/>
  <c r="AE66" i="32"/>
  <c r="AB66" i="32"/>
  <c r="AE65" i="32"/>
  <c r="AB65" i="32"/>
  <c r="AE64" i="32"/>
  <c r="AB64" i="32"/>
  <c r="AE63" i="32"/>
  <c r="AB63" i="32"/>
  <c r="AE62" i="32"/>
  <c r="AB62" i="32"/>
  <c r="AE61" i="32"/>
  <c r="AB61" i="32"/>
  <c r="AE60" i="32"/>
  <c r="AB60" i="32"/>
  <c r="AE59" i="32"/>
  <c r="AB59" i="32"/>
  <c r="AE58" i="32"/>
  <c r="AB58" i="32"/>
  <c r="AE57" i="32"/>
  <c r="AB57" i="32"/>
  <c r="AE56" i="32"/>
  <c r="AB56" i="32"/>
  <c r="AE55" i="32"/>
  <c r="AB55" i="32"/>
  <c r="AE54" i="32"/>
  <c r="AB54" i="32"/>
  <c r="AE53" i="32"/>
  <c r="AB53" i="32"/>
  <c r="AE52" i="32"/>
  <c r="AB52" i="32"/>
  <c r="AE51" i="32"/>
  <c r="AB51" i="32"/>
  <c r="AE50" i="32"/>
  <c r="AB50" i="32"/>
  <c r="AE49" i="32"/>
  <c r="AB49" i="32"/>
  <c r="AE48" i="32"/>
  <c r="AB48" i="32"/>
  <c r="AE47" i="32"/>
  <c r="AB47" i="32"/>
  <c r="AE46" i="32"/>
  <c r="AB46" i="32"/>
  <c r="AE45" i="32"/>
  <c r="AB45" i="32"/>
  <c r="AE44" i="32"/>
  <c r="AB44" i="32"/>
  <c r="AE43" i="32"/>
  <c r="AB43" i="32"/>
  <c r="AE42" i="32"/>
  <c r="AB42" i="32"/>
  <c r="AE41" i="32"/>
  <c r="AB41" i="32"/>
  <c r="AE40" i="32"/>
  <c r="AB40" i="32"/>
  <c r="AE39" i="32"/>
  <c r="AB39" i="32"/>
  <c r="AE38" i="32"/>
  <c r="AB38" i="32"/>
  <c r="AE37" i="32"/>
  <c r="AB37" i="32"/>
  <c r="AE36" i="32"/>
  <c r="AB36" i="32"/>
  <c r="AE35" i="32"/>
  <c r="AB35" i="32"/>
  <c r="AE34" i="32"/>
  <c r="AB34" i="32"/>
  <c r="AE33" i="32"/>
  <c r="AB33" i="32"/>
  <c r="AE32" i="32"/>
  <c r="AB32" i="32"/>
  <c r="AE31" i="32"/>
  <c r="AB31" i="32"/>
  <c r="AE30" i="32"/>
  <c r="AB30" i="32"/>
  <c r="AE29" i="32"/>
  <c r="AB29" i="32"/>
  <c r="AE28" i="32"/>
  <c r="AB28" i="32"/>
  <c r="AE27" i="32"/>
  <c r="AB27" i="32"/>
  <c r="AE26" i="32"/>
  <c r="AB26" i="32"/>
  <c r="AE25" i="32"/>
  <c r="AB25" i="32"/>
  <c r="AE24" i="32"/>
  <c r="AB24" i="32"/>
  <c r="AE23" i="32"/>
  <c r="AB23" i="32"/>
  <c r="AE22" i="32"/>
  <c r="AB22" i="32"/>
  <c r="AE21" i="32"/>
  <c r="AB21" i="32"/>
  <c r="AE20" i="32"/>
  <c r="AB20" i="32"/>
  <c r="AE19" i="32"/>
  <c r="AB19" i="32"/>
  <c r="AE18" i="32"/>
  <c r="AB18" i="32"/>
  <c r="AE17" i="32"/>
  <c r="AB17" i="32"/>
  <c r="AE16" i="32"/>
  <c r="AB16" i="32"/>
  <c r="AE15" i="32"/>
  <c r="AB15" i="32"/>
  <c r="AE14" i="32"/>
  <c r="AB14" i="32"/>
  <c r="AE13" i="32"/>
  <c r="AB13" i="32"/>
  <c r="AE12" i="32"/>
  <c r="AB12" i="32"/>
  <c r="AE11" i="32"/>
  <c r="AB11" i="32"/>
  <c r="AE10" i="32"/>
  <c r="AB10" i="32"/>
  <c r="AE9" i="32"/>
  <c r="AB9" i="32"/>
  <c r="AE8" i="32"/>
  <c r="AB8" i="32"/>
  <c r="AE7" i="32"/>
  <c r="AB7" i="32"/>
  <c r="AE6" i="32"/>
  <c r="AB6" i="32"/>
  <c r="AE5" i="32"/>
  <c r="AB5" i="32"/>
  <c r="AE4" i="32"/>
  <c r="AB4" i="32"/>
  <c r="AE3" i="32"/>
  <c r="AB3" i="32"/>
  <c r="AB307" i="32" s="1"/>
  <c r="K517" i="21"/>
  <c r="D517" i="21"/>
  <c r="M516" i="21"/>
  <c r="I516" i="21"/>
  <c r="F516" i="21"/>
  <c r="J516" i="21" s="1"/>
  <c r="M515" i="21"/>
  <c r="I515" i="21"/>
  <c r="F515" i="21"/>
  <c r="J515" i="21" s="1"/>
  <c r="N515" i="21" s="1"/>
  <c r="M514" i="21"/>
  <c r="I514" i="21"/>
  <c r="J514" i="21" s="1"/>
  <c r="N514" i="21" s="1"/>
  <c r="F514" i="21"/>
  <c r="P513" i="21"/>
  <c r="M513" i="21"/>
  <c r="I513" i="21"/>
  <c r="F513" i="21"/>
  <c r="J513" i="21" s="1"/>
  <c r="N513" i="21" s="1"/>
  <c r="O513" i="21" s="1"/>
  <c r="M512" i="21"/>
  <c r="I512" i="21"/>
  <c r="F512" i="21"/>
  <c r="J512" i="21" s="1"/>
  <c r="N512" i="21" s="1"/>
  <c r="M511" i="21"/>
  <c r="J511" i="21"/>
  <c r="N511" i="21" s="1"/>
  <c r="I511" i="21"/>
  <c r="F511" i="21"/>
  <c r="M510" i="21"/>
  <c r="I510" i="21"/>
  <c r="F510" i="21"/>
  <c r="J510" i="21" s="1"/>
  <c r="N510" i="21" s="1"/>
  <c r="N509" i="21"/>
  <c r="M509" i="21"/>
  <c r="I509" i="21"/>
  <c r="F509" i="21"/>
  <c r="J509" i="21" s="1"/>
  <c r="O508" i="21"/>
  <c r="M508" i="21"/>
  <c r="I508" i="21"/>
  <c r="J508" i="21" s="1"/>
  <c r="N508" i="21" s="1"/>
  <c r="P508" i="21" s="1"/>
  <c r="F508" i="21"/>
  <c r="P507" i="21"/>
  <c r="M507" i="21"/>
  <c r="I507" i="21"/>
  <c r="F507" i="21"/>
  <c r="J507" i="21" s="1"/>
  <c r="N507" i="21" s="1"/>
  <c r="O507" i="21" s="1"/>
  <c r="M506" i="21"/>
  <c r="I506" i="21"/>
  <c r="F506" i="21"/>
  <c r="M505" i="21"/>
  <c r="J505" i="21"/>
  <c r="N505" i="21" s="1"/>
  <c r="I505" i="21"/>
  <c r="F505" i="21"/>
  <c r="M504" i="21"/>
  <c r="I504" i="21"/>
  <c r="F504" i="21"/>
  <c r="J504" i="21" s="1"/>
  <c r="N503" i="21"/>
  <c r="M503" i="21"/>
  <c r="I503" i="21"/>
  <c r="F503" i="21"/>
  <c r="J503" i="21" s="1"/>
  <c r="M502" i="21"/>
  <c r="I502" i="21"/>
  <c r="J502" i="21" s="1"/>
  <c r="N502" i="21" s="1"/>
  <c r="P502" i="21" s="1"/>
  <c r="F502" i="21"/>
  <c r="P501" i="21"/>
  <c r="M501" i="21"/>
  <c r="I501" i="21"/>
  <c r="F501" i="21"/>
  <c r="J501" i="21" s="1"/>
  <c r="N501" i="21" s="1"/>
  <c r="O501" i="21" s="1"/>
  <c r="M500" i="21"/>
  <c r="I500" i="21"/>
  <c r="F500" i="21"/>
  <c r="M499" i="21"/>
  <c r="J499" i="21"/>
  <c r="N499" i="21" s="1"/>
  <c r="I499" i="21"/>
  <c r="F499" i="21"/>
  <c r="M498" i="21"/>
  <c r="I498" i="21"/>
  <c r="F498" i="21"/>
  <c r="J498" i="21" s="1"/>
  <c r="N498" i="21" s="1"/>
  <c r="N497" i="21"/>
  <c r="M497" i="21"/>
  <c r="I497" i="21"/>
  <c r="F497" i="21"/>
  <c r="J497" i="21" s="1"/>
  <c r="M496" i="21"/>
  <c r="I496" i="21"/>
  <c r="J496" i="21" s="1"/>
  <c r="N496" i="21" s="1"/>
  <c r="F496" i="21"/>
  <c r="M495" i="21"/>
  <c r="I495" i="21"/>
  <c r="F495" i="21"/>
  <c r="J495" i="21" s="1"/>
  <c r="N495" i="21" s="1"/>
  <c r="O495" i="21" s="1"/>
  <c r="M494" i="21"/>
  <c r="I494" i="21"/>
  <c r="F494" i="21"/>
  <c r="J494" i="21" s="1"/>
  <c r="N494" i="21" s="1"/>
  <c r="M493" i="21"/>
  <c r="J493" i="21"/>
  <c r="N493" i="21" s="1"/>
  <c r="I493" i="21"/>
  <c r="F493" i="21"/>
  <c r="M492" i="21"/>
  <c r="I492" i="21"/>
  <c r="F492" i="21"/>
  <c r="J492" i="21" s="1"/>
  <c r="N492" i="21" s="1"/>
  <c r="N491" i="21"/>
  <c r="M491" i="21"/>
  <c r="I491" i="21"/>
  <c r="F491" i="21"/>
  <c r="J491" i="21" s="1"/>
  <c r="O490" i="21"/>
  <c r="M490" i="21"/>
  <c r="I490" i="21"/>
  <c r="J490" i="21" s="1"/>
  <c r="N490" i="21" s="1"/>
  <c r="P490" i="21" s="1"/>
  <c r="F490" i="21"/>
  <c r="M489" i="21"/>
  <c r="I489" i="21"/>
  <c r="F489" i="21"/>
  <c r="J489" i="21" s="1"/>
  <c r="N489" i="21" s="1"/>
  <c r="O489" i="21" s="1"/>
  <c r="M488" i="21"/>
  <c r="I488" i="21"/>
  <c r="F488" i="21"/>
  <c r="J488" i="21" s="1"/>
  <c r="N488" i="21" s="1"/>
  <c r="M487" i="21"/>
  <c r="J487" i="21"/>
  <c r="N487" i="21" s="1"/>
  <c r="I487" i="21"/>
  <c r="F487" i="21"/>
  <c r="O486" i="21"/>
  <c r="M486" i="21"/>
  <c r="I486" i="21"/>
  <c r="F486" i="21"/>
  <c r="J486" i="21" s="1"/>
  <c r="N486" i="21" s="1"/>
  <c r="P486" i="21" s="1"/>
  <c r="N485" i="21"/>
  <c r="M485" i="21"/>
  <c r="I485" i="21"/>
  <c r="F485" i="21"/>
  <c r="J485" i="21" s="1"/>
  <c r="M484" i="21"/>
  <c r="I484" i="21"/>
  <c r="J484" i="21" s="1"/>
  <c r="N484" i="21" s="1"/>
  <c r="P484" i="21" s="1"/>
  <c r="F484" i="21"/>
  <c r="M483" i="21"/>
  <c r="J483" i="21"/>
  <c r="N483" i="21" s="1"/>
  <c r="I483" i="21"/>
  <c r="F483" i="21"/>
  <c r="M482" i="21"/>
  <c r="I482" i="21"/>
  <c r="F482" i="21"/>
  <c r="J482" i="21" s="1"/>
  <c r="N481" i="21"/>
  <c r="M481" i="21"/>
  <c r="J481" i="21"/>
  <c r="I481" i="21"/>
  <c r="F481" i="21"/>
  <c r="M480" i="21"/>
  <c r="I480" i="21"/>
  <c r="F480" i="21"/>
  <c r="J480" i="21" s="1"/>
  <c r="P479" i="21"/>
  <c r="M479" i="21"/>
  <c r="J479" i="21"/>
  <c r="N479" i="21" s="1"/>
  <c r="O479" i="21" s="1"/>
  <c r="I479" i="21"/>
  <c r="F479" i="21"/>
  <c r="M478" i="21"/>
  <c r="I478" i="21"/>
  <c r="J478" i="21" s="1"/>
  <c r="N478" i="21" s="1"/>
  <c r="F478" i="21"/>
  <c r="M477" i="21"/>
  <c r="J477" i="21"/>
  <c r="N477" i="21" s="1"/>
  <c r="I477" i="21"/>
  <c r="F477" i="21"/>
  <c r="M476" i="21"/>
  <c r="I476" i="21"/>
  <c r="F476" i="21"/>
  <c r="J476" i="21" s="1"/>
  <c r="N476" i="21" s="1"/>
  <c r="M475" i="21"/>
  <c r="J475" i="21"/>
  <c r="N475" i="21" s="1"/>
  <c r="I475" i="21"/>
  <c r="F475" i="21"/>
  <c r="M474" i="21"/>
  <c r="I474" i="21"/>
  <c r="F474" i="21"/>
  <c r="M473" i="21"/>
  <c r="I473" i="21"/>
  <c r="F473" i="21"/>
  <c r="M472" i="21"/>
  <c r="J472" i="21"/>
  <c r="I472" i="21"/>
  <c r="F472" i="21"/>
  <c r="M471" i="21"/>
  <c r="J471" i="21"/>
  <c r="N471" i="21" s="1"/>
  <c r="O471" i="21" s="1"/>
  <c r="I471" i="21"/>
  <c r="F471" i="21"/>
  <c r="M470" i="21"/>
  <c r="I470" i="21"/>
  <c r="F470" i="21"/>
  <c r="M469" i="21"/>
  <c r="I469" i="21"/>
  <c r="F469" i="21"/>
  <c r="J469" i="21" s="1"/>
  <c r="N469" i="21" s="1"/>
  <c r="M468" i="21"/>
  <c r="I468" i="21"/>
  <c r="F468" i="21"/>
  <c r="M467" i="21"/>
  <c r="I467" i="21"/>
  <c r="J467" i="21" s="1"/>
  <c r="N467" i="21" s="1"/>
  <c r="F467" i="21"/>
  <c r="M466" i="21"/>
  <c r="I466" i="21"/>
  <c r="J466" i="21" s="1"/>
  <c r="F466" i="21"/>
  <c r="M465" i="21"/>
  <c r="I465" i="21"/>
  <c r="F465" i="21"/>
  <c r="J465" i="21" s="1"/>
  <c r="N465" i="21" s="1"/>
  <c r="M464" i="21"/>
  <c r="I464" i="21"/>
  <c r="F464" i="21"/>
  <c r="J464" i="21" s="1"/>
  <c r="N464" i="21" s="1"/>
  <c r="N463" i="21"/>
  <c r="O463" i="21" s="1"/>
  <c r="M463" i="21"/>
  <c r="I463" i="21"/>
  <c r="F463" i="21"/>
  <c r="J463" i="21" s="1"/>
  <c r="O462" i="21"/>
  <c r="M462" i="21"/>
  <c r="I462" i="21"/>
  <c r="F462" i="21"/>
  <c r="J462" i="21" s="1"/>
  <c r="N462" i="21" s="1"/>
  <c r="P462" i="21" s="1"/>
  <c r="M461" i="21"/>
  <c r="I461" i="21"/>
  <c r="F461" i="21"/>
  <c r="J461" i="21" s="1"/>
  <c r="N461" i="21" s="1"/>
  <c r="M460" i="21"/>
  <c r="J460" i="21"/>
  <c r="N460" i="21" s="1"/>
  <c r="P460" i="21" s="1"/>
  <c r="I460" i="21"/>
  <c r="F460" i="21"/>
  <c r="M459" i="21"/>
  <c r="J459" i="21"/>
  <c r="N459" i="21" s="1"/>
  <c r="I459" i="21"/>
  <c r="F459" i="21"/>
  <c r="M458" i="21"/>
  <c r="I458" i="21"/>
  <c r="F458" i="21"/>
  <c r="N457" i="21"/>
  <c r="P457" i="21" s="1"/>
  <c r="M457" i="21"/>
  <c r="J457" i="21"/>
  <c r="I457" i="21"/>
  <c r="F457" i="21"/>
  <c r="O456" i="21"/>
  <c r="M456" i="21"/>
  <c r="I456" i="21"/>
  <c r="F456" i="21"/>
  <c r="J456" i="21" s="1"/>
  <c r="N456" i="21" s="1"/>
  <c r="P456" i="21" s="1"/>
  <c r="M455" i="21"/>
  <c r="I455" i="21"/>
  <c r="F455" i="21"/>
  <c r="M454" i="21"/>
  <c r="J454" i="21"/>
  <c r="N454" i="21" s="1"/>
  <c r="I454" i="21"/>
  <c r="F454" i="21"/>
  <c r="P453" i="21"/>
  <c r="M453" i="21"/>
  <c r="J453" i="21"/>
  <c r="N453" i="21" s="1"/>
  <c r="O453" i="21" s="1"/>
  <c r="I453" i="21"/>
  <c r="F453" i="21"/>
  <c r="M452" i="21"/>
  <c r="I452" i="21"/>
  <c r="F452" i="21"/>
  <c r="M451" i="21"/>
  <c r="J451" i="21"/>
  <c r="N451" i="21" s="1"/>
  <c r="P451" i="21" s="1"/>
  <c r="I451" i="21"/>
  <c r="F451" i="21"/>
  <c r="M450" i="21"/>
  <c r="I450" i="21"/>
  <c r="F450" i="21"/>
  <c r="N449" i="21"/>
  <c r="O449" i="21" s="1"/>
  <c r="M449" i="21"/>
  <c r="J449" i="21"/>
  <c r="I449" i="21"/>
  <c r="F449" i="21"/>
  <c r="M448" i="21"/>
  <c r="I448" i="21"/>
  <c r="J448" i="21" s="1"/>
  <c r="N448" i="21" s="1"/>
  <c r="P448" i="21" s="1"/>
  <c r="F448" i="21"/>
  <c r="M447" i="21"/>
  <c r="I447" i="21"/>
  <c r="F447" i="21"/>
  <c r="J447" i="21" s="1"/>
  <c r="N447" i="21" s="1"/>
  <c r="M446" i="21"/>
  <c r="I446" i="21"/>
  <c r="F446" i="21"/>
  <c r="J446" i="21" s="1"/>
  <c r="N446" i="21" s="1"/>
  <c r="N445" i="21"/>
  <c r="O445" i="21" s="1"/>
  <c r="M445" i="21"/>
  <c r="I445" i="21"/>
  <c r="F445" i="21"/>
  <c r="J445" i="21" s="1"/>
  <c r="O444" i="21"/>
  <c r="M444" i="21"/>
  <c r="I444" i="21"/>
  <c r="F444" i="21"/>
  <c r="J444" i="21" s="1"/>
  <c r="N444" i="21" s="1"/>
  <c r="P444" i="21" s="1"/>
  <c r="M443" i="21"/>
  <c r="J443" i="21"/>
  <c r="N443" i="21" s="1"/>
  <c r="O443" i="21" s="1"/>
  <c r="I443" i="21"/>
  <c r="F443" i="21"/>
  <c r="M442" i="21"/>
  <c r="I442" i="21"/>
  <c r="J442" i="21" s="1"/>
  <c r="N442" i="21" s="1"/>
  <c r="F442" i="21"/>
  <c r="N441" i="21"/>
  <c r="O441" i="21" s="1"/>
  <c r="M441" i="21"/>
  <c r="J441" i="21"/>
  <c r="I441" i="21"/>
  <c r="F441" i="21"/>
  <c r="M440" i="21"/>
  <c r="I440" i="21"/>
  <c r="F440" i="21"/>
  <c r="J440" i="21" s="1"/>
  <c r="N440" i="21" s="1"/>
  <c r="N439" i="21"/>
  <c r="P439" i="21" s="1"/>
  <c r="M439" i="21"/>
  <c r="J439" i="21"/>
  <c r="I439" i="21"/>
  <c r="F439" i="21"/>
  <c r="M438" i="21"/>
  <c r="I438" i="21"/>
  <c r="F438" i="21"/>
  <c r="N437" i="21"/>
  <c r="M437" i="21"/>
  <c r="I437" i="21"/>
  <c r="F437" i="21"/>
  <c r="J437" i="21" s="1"/>
  <c r="M436" i="21"/>
  <c r="J436" i="21"/>
  <c r="I436" i="21"/>
  <c r="F436" i="21"/>
  <c r="M435" i="21"/>
  <c r="I435" i="21"/>
  <c r="F435" i="21"/>
  <c r="J435" i="21" s="1"/>
  <c r="N435" i="21" s="1"/>
  <c r="M434" i="21"/>
  <c r="I434" i="21"/>
  <c r="F434" i="21"/>
  <c r="O433" i="21"/>
  <c r="M433" i="21"/>
  <c r="J433" i="21"/>
  <c r="N433" i="21" s="1"/>
  <c r="P433" i="21" s="1"/>
  <c r="I433" i="21"/>
  <c r="F433" i="21"/>
  <c r="M432" i="21"/>
  <c r="I432" i="21"/>
  <c r="F432" i="21"/>
  <c r="M431" i="21"/>
  <c r="J431" i="21"/>
  <c r="N431" i="21" s="1"/>
  <c r="I431" i="21"/>
  <c r="F431" i="21"/>
  <c r="M430" i="21"/>
  <c r="I430" i="21"/>
  <c r="J430" i="21" s="1"/>
  <c r="F430" i="21"/>
  <c r="M429" i="21"/>
  <c r="I429" i="21"/>
  <c r="F429" i="21"/>
  <c r="J429" i="21" s="1"/>
  <c r="N429" i="21" s="1"/>
  <c r="M428" i="21"/>
  <c r="I428" i="21"/>
  <c r="F428" i="21"/>
  <c r="J428" i="21" s="1"/>
  <c r="N428" i="21" s="1"/>
  <c r="P427" i="21"/>
  <c r="N427" i="21"/>
  <c r="O427" i="21" s="1"/>
  <c r="M427" i="21"/>
  <c r="I427" i="21"/>
  <c r="F427" i="21"/>
  <c r="J427" i="21" s="1"/>
  <c r="M426" i="21"/>
  <c r="I426" i="21"/>
  <c r="F426" i="21"/>
  <c r="J426" i="21" s="1"/>
  <c r="P425" i="21"/>
  <c r="M425" i="21"/>
  <c r="J425" i="21"/>
  <c r="N425" i="21" s="1"/>
  <c r="O425" i="21" s="1"/>
  <c r="I425" i="21"/>
  <c r="F425" i="21"/>
  <c r="M424" i="21"/>
  <c r="I424" i="21"/>
  <c r="J424" i="21" s="1"/>
  <c r="N424" i="21" s="1"/>
  <c r="F424" i="21"/>
  <c r="M423" i="21"/>
  <c r="J423" i="21"/>
  <c r="N423" i="21" s="1"/>
  <c r="I423" i="21"/>
  <c r="F423" i="21"/>
  <c r="M422" i="21"/>
  <c r="I422" i="21"/>
  <c r="F422" i="21"/>
  <c r="J422" i="21" s="1"/>
  <c r="N422" i="21" s="1"/>
  <c r="M421" i="21"/>
  <c r="J421" i="21"/>
  <c r="N421" i="21" s="1"/>
  <c r="I421" i="21"/>
  <c r="F421" i="21"/>
  <c r="M420" i="21"/>
  <c r="I420" i="21"/>
  <c r="F420" i="21"/>
  <c r="M419" i="21"/>
  <c r="I419" i="21"/>
  <c r="F419" i="21"/>
  <c r="M418" i="21"/>
  <c r="J418" i="21"/>
  <c r="I418" i="21"/>
  <c r="F418" i="21"/>
  <c r="M417" i="21"/>
  <c r="J417" i="21"/>
  <c r="N417" i="21" s="1"/>
  <c r="O417" i="21" s="1"/>
  <c r="I417" i="21"/>
  <c r="F417" i="21"/>
  <c r="M416" i="21"/>
  <c r="I416" i="21"/>
  <c r="F416" i="21"/>
  <c r="M415" i="21"/>
  <c r="I415" i="21"/>
  <c r="F415" i="21"/>
  <c r="J415" i="21" s="1"/>
  <c r="N415" i="21" s="1"/>
  <c r="M414" i="21"/>
  <c r="I414" i="21"/>
  <c r="F414" i="21"/>
  <c r="M413" i="21"/>
  <c r="I413" i="21"/>
  <c r="J413" i="21" s="1"/>
  <c r="N413" i="21" s="1"/>
  <c r="F413" i="21"/>
  <c r="M412" i="21"/>
  <c r="I412" i="21"/>
  <c r="J412" i="21" s="1"/>
  <c r="N412" i="21" s="1"/>
  <c r="F412" i="21"/>
  <c r="O411" i="21"/>
  <c r="M411" i="21"/>
  <c r="J411" i="21"/>
  <c r="N411" i="21" s="1"/>
  <c r="P411" i="21" s="1"/>
  <c r="I411" i="21"/>
  <c r="F411" i="21"/>
  <c r="N410" i="21"/>
  <c r="O410" i="21" s="1"/>
  <c r="M410" i="21"/>
  <c r="I410" i="21"/>
  <c r="F410" i="21"/>
  <c r="J410" i="21" s="1"/>
  <c r="M409" i="21"/>
  <c r="I409" i="21"/>
  <c r="F409" i="21"/>
  <c r="J409" i="21" s="1"/>
  <c r="N409" i="21" s="1"/>
  <c r="M408" i="21"/>
  <c r="I408" i="21"/>
  <c r="F408" i="21"/>
  <c r="J408" i="21" s="1"/>
  <c r="N408" i="21" s="1"/>
  <c r="P408" i="21" s="1"/>
  <c r="M407" i="21"/>
  <c r="I407" i="21"/>
  <c r="F407" i="21"/>
  <c r="M406" i="21"/>
  <c r="I406" i="21"/>
  <c r="J406" i="21" s="1"/>
  <c r="N406" i="21" s="1"/>
  <c r="F406" i="21"/>
  <c r="M405" i="21"/>
  <c r="J405" i="21"/>
  <c r="N405" i="21" s="1"/>
  <c r="I405" i="21"/>
  <c r="F405" i="21"/>
  <c r="M404" i="21"/>
  <c r="I404" i="21"/>
  <c r="F404" i="21"/>
  <c r="M403" i="21"/>
  <c r="I403" i="21"/>
  <c r="F403" i="21"/>
  <c r="J403" i="21" s="1"/>
  <c r="N403" i="21" s="1"/>
  <c r="M402" i="21"/>
  <c r="I402" i="21"/>
  <c r="F402" i="21"/>
  <c r="J402" i="21" s="1"/>
  <c r="N402" i="21" s="1"/>
  <c r="M401" i="21"/>
  <c r="J401" i="21"/>
  <c r="N401" i="21" s="1"/>
  <c r="O401" i="21" s="1"/>
  <c r="I401" i="21"/>
  <c r="F401" i="21"/>
  <c r="O400" i="21"/>
  <c r="M400" i="21"/>
  <c r="J400" i="21"/>
  <c r="N400" i="21" s="1"/>
  <c r="P400" i="21" s="1"/>
  <c r="I400" i="21"/>
  <c r="F400" i="21"/>
  <c r="N399" i="21"/>
  <c r="O399" i="21" s="1"/>
  <c r="M399" i="21"/>
  <c r="I399" i="21"/>
  <c r="F399" i="21"/>
  <c r="J399" i="21" s="1"/>
  <c r="M398" i="21"/>
  <c r="I398" i="21"/>
  <c r="F398" i="21"/>
  <c r="J398" i="21" s="1"/>
  <c r="N398" i="21" s="1"/>
  <c r="M397" i="21"/>
  <c r="J397" i="21"/>
  <c r="N397" i="21" s="1"/>
  <c r="I397" i="21"/>
  <c r="F397" i="21"/>
  <c r="M396" i="21"/>
  <c r="J396" i="21"/>
  <c r="N396" i="21" s="1"/>
  <c r="P396" i="21" s="1"/>
  <c r="I396" i="21"/>
  <c r="F396" i="21"/>
  <c r="M395" i="21"/>
  <c r="J395" i="21"/>
  <c r="N395" i="21" s="1"/>
  <c r="I395" i="21"/>
  <c r="F395" i="21"/>
  <c r="M394" i="21"/>
  <c r="J394" i="21"/>
  <c r="N394" i="21" s="1"/>
  <c r="I394" i="21"/>
  <c r="F394" i="21"/>
  <c r="M393" i="21"/>
  <c r="J393" i="21"/>
  <c r="N393" i="21" s="1"/>
  <c r="P393" i="21" s="1"/>
  <c r="I393" i="21"/>
  <c r="F393" i="21"/>
  <c r="P392" i="21"/>
  <c r="N392" i="21"/>
  <c r="O392" i="21" s="1"/>
  <c r="M392" i="21"/>
  <c r="I392" i="21"/>
  <c r="F392" i="21"/>
  <c r="J392" i="21" s="1"/>
  <c r="M391" i="21"/>
  <c r="I391" i="21"/>
  <c r="F391" i="21"/>
  <c r="J391" i="21" s="1"/>
  <c r="N391" i="21" s="1"/>
  <c r="N390" i="21"/>
  <c r="P390" i="21" s="1"/>
  <c r="M390" i="21"/>
  <c r="J390" i="21"/>
  <c r="I390" i="21"/>
  <c r="F390" i="21"/>
  <c r="M389" i="21"/>
  <c r="I389" i="21"/>
  <c r="F389" i="21"/>
  <c r="J389" i="21" s="1"/>
  <c r="N389" i="21" s="1"/>
  <c r="M388" i="21"/>
  <c r="I388" i="21"/>
  <c r="F388" i="21"/>
  <c r="M387" i="21"/>
  <c r="J387" i="21"/>
  <c r="N387" i="21" s="1"/>
  <c r="I387" i="21"/>
  <c r="F387" i="21"/>
  <c r="P386" i="21"/>
  <c r="M386" i="21"/>
  <c r="J386" i="21"/>
  <c r="N386" i="21" s="1"/>
  <c r="O386" i="21" s="1"/>
  <c r="I386" i="21"/>
  <c r="F386" i="21"/>
  <c r="M385" i="21"/>
  <c r="I385" i="21"/>
  <c r="F385" i="21"/>
  <c r="M384" i="21"/>
  <c r="I384" i="21"/>
  <c r="J384" i="21" s="1"/>
  <c r="N384" i="21" s="1"/>
  <c r="F384" i="21"/>
  <c r="O383" i="21"/>
  <c r="M383" i="21"/>
  <c r="J383" i="21"/>
  <c r="N383" i="21" s="1"/>
  <c r="P383" i="21" s="1"/>
  <c r="I383" i="21"/>
  <c r="F383" i="21"/>
  <c r="N382" i="21"/>
  <c r="O382" i="21" s="1"/>
  <c r="M382" i="21"/>
  <c r="I382" i="21"/>
  <c r="F382" i="21"/>
  <c r="J382" i="21" s="1"/>
  <c r="M381" i="21"/>
  <c r="I381" i="21"/>
  <c r="J381" i="21" s="1"/>
  <c r="N381" i="21" s="1"/>
  <c r="F381" i="21"/>
  <c r="M380" i="21"/>
  <c r="I380" i="21"/>
  <c r="F380" i="21"/>
  <c r="J380" i="21" s="1"/>
  <c r="N380" i="21" s="1"/>
  <c r="M379" i="21"/>
  <c r="I379" i="21"/>
  <c r="F379" i="21"/>
  <c r="J379" i="21" s="1"/>
  <c r="N379" i="21" s="1"/>
  <c r="M378" i="21"/>
  <c r="J378" i="21"/>
  <c r="N378" i="21" s="1"/>
  <c r="I378" i="21"/>
  <c r="F378" i="21"/>
  <c r="M377" i="21"/>
  <c r="J377" i="21"/>
  <c r="N377" i="21" s="1"/>
  <c r="P377" i="21" s="1"/>
  <c r="I377" i="21"/>
  <c r="F377" i="21"/>
  <c r="M376" i="21"/>
  <c r="I376" i="21"/>
  <c r="F376" i="21"/>
  <c r="M375" i="21"/>
  <c r="I375" i="21"/>
  <c r="J375" i="21" s="1"/>
  <c r="N375" i="21" s="1"/>
  <c r="F375" i="21"/>
  <c r="M374" i="21"/>
  <c r="I374" i="21"/>
  <c r="F374" i="21"/>
  <c r="J374" i="21" s="1"/>
  <c r="N374" i="21" s="1"/>
  <c r="M373" i="21"/>
  <c r="I373" i="21"/>
  <c r="F373" i="21"/>
  <c r="J373" i="21" s="1"/>
  <c r="N373" i="21" s="1"/>
  <c r="N372" i="21"/>
  <c r="P372" i="21" s="1"/>
  <c r="M372" i="21"/>
  <c r="J372" i="21"/>
  <c r="I372" i="21"/>
  <c r="F372" i="21"/>
  <c r="M371" i="21"/>
  <c r="I371" i="21"/>
  <c r="F371" i="21"/>
  <c r="J371" i="21" s="1"/>
  <c r="N371" i="21" s="1"/>
  <c r="M370" i="21"/>
  <c r="I370" i="21"/>
  <c r="F370" i="21"/>
  <c r="M369" i="21"/>
  <c r="J369" i="21"/>
  <c r="N369" i="21" s="1"/>
  <c r="I369" i="21"/>
  <c r="F369" i="21"/>
  <c r="P368" i="21"/>
  <c r="M368" i="21"/>
  <c r="J368" i="21"/>
  <c r="N368" i="21" s="1"/>
  <c r="O368" i="21" s="1"/>
  <c r="I368" i="21"/>
  <c r="F368" i="21"/>
  <c r="M367" i="21"/>
  <c r="I367" i="21"/>
  <c r="F367" i="21"/>
  <c r="M366" i="21"/>
  <c r="I366" i="21"/>
  <c r="J366" i="21" s="1"/>
  <c r="N366" i="21" s="1"/>
  <c r="F366" i="21"/>
  <c r="O365" i="21"/>
  <c r="M365" i="21"/>
  <c r="J365" i="21"/>
  <c r="N365" i="21" s="1"/>
  <c r="P365" i="21" s="1"/>
  <c r="I365" i="21"/>
  <c r="F365" i="21"/>
  <c r="N364" i="21"/>
  <c r="O364" i="21" s="1"/>
  <c r="M364" i="21"/>
  <c r="I364" i="21"/>
  <c r="F364" i="21"/>
  <c r="J364" i="21" s="1"/>
  <c r="M363" i="21"/>
  <c r="I363" i="21"/>
  <c r="J363" i="21" s="1"/>
  <c r="N363" i="21" s="1"/>
  <c r="F363" i="21"/>
  <c r="M362" i="21"/>
  <c r="I362" i="21"/>
  <c r="F362" i="21"/>
  <c r="J362" i="21" s="1"/>
  <c r="N362" i="21" s="1"/>
  <c r="M361" i="21"/>
  <c r="I361" i="21"/>
  <c r="F361" i="21"/>
  <c r="J361" i="21" s="1"/>
  <c r="N361" i="21" s="1"/>
  <c r="M360" i="21"/>
  <c r="J360" i="21"/>
  <c r="N360" i="21" s="1"/>
  <c r="I360" i="21"/>
  <c r="F360" i="21"/>
  <c r="M359" i="21"/>
  <c r="J359" i="21"/>
  <c r="N359" i="21" s="1"/>
  <c r="P359" i="21" s="1"/>
  <c r="I359" i="21"/>
  <c r="F359" i="21"/>
  <c r="M358" i="21"/>
  <c r="I358" i="21"/>
  <c r="F358" i="21"/>
  <c r="M357" i="21"/>
  <c r="I357" i="21"/>
  <c r="J357" i="21" s="1"/>
  <c r="N357" i="21" s="1"/>
  <c r="F357" i="21"/>
  <c r="M356" i="21"/>
  <c r="I356" i="21"/>
  <c r="F356" i="21"/>
  <c r="J356" i="21" s="1"/>
  <c r="N356" i="21" s="1"/>
  <c r="M355" i="21"/>
  <c r="I355" i="21"/>
  <c r="F355" i="21"/>
  <c r="J355" i="21" s="1"/>
  <c r="N355" i="21" s="1"/>
  <c r="N354" i="21"/>
  <c r="P354" i="21" s="1"/>
  <c r="M354" i="21"/>
  <c r="J354" i="21"/>
  <c r="I354" i="21"/>
  <c r="F354" i="21"/>
  <c r="M353" i="21"/>
  <c r="I353" i="21"/>
  <c r="F353" i="21"/>
  <c r="J353" i="21" s="1"/>
  <c r="N353" i="21" s="1"/>
  <c r="M352" i="21"/>
  <c r="I352" i="21"/>
  <c r="F352" i="21"/>
  <c r="M351" i="21"/>
  <c r="J351" i="21"/>
  <c r="N351" i="21" s="1"/>
  <c r="I351" i="21"/>
  <c r="F351" i="21"/>
  <c r="P350" i="21"/>
  <c r="M350" i="21"/>
  <c r="J350" i="21"/>
  <c r="N350" i="21" s="1"/>
  <c r="O350" i="21" s="1"/>
  <c r="I350" i="21"/>
  <c r="F350" i="21"/>
  <c r="M349" i="21"/>
  <c r="I349" i="21"/>
  <c r="F349" i="21"/>
  <c r="M348" i="21"/>
  <c r="I348" i="21"/>
  <c r="J348" i="21" s="1"/>
  <c r="N348" i="21" s="1"/>
  <c r="F348" i="21"/>
  <c r="M347" i="21"/>
  <c r="I347" i="21"/>
  <c r="J347" i="21" s="1"/>
  <c r="N347" i="21" s="1"/>
  <c r="F347" i="21"/>
  <c r="M346" i="21"/>
  <c r="I346" i="21"/>
  <c r="J346" i="21" s="1"/>
  <c r="N346" i="21" s="1"/>
  <c r="F346" i="21"/>
  <c r="M345" i="21"/>
  <c r="I345" i="21"/>
  <c r="J345" i="21" s="1"/>
  <c r="N345" i="21" s="1"/>
  <c r="F345" i="21"/>
  <c r="M344" i="21"/>
  <c r="J344" i="21"/>
  <c r="N344" i="21" s="1"/>
  <c r="I344" i="21"/>
  <c r="F344" i="21"/>
  <c r="M343" i="21"/>
  <c r="I343" i="21"/>
  <c r="F343" i="21"/>
  <c r="M342" i="21"/>
  <c r="I342" i="21"/>
  <c r="F342" i="21"/>
  <c r="J342" i="21" s="1"/>
  <c r="N342" i="21" s="1"/>
  <c r="M341" i="21"/>
  <c r="I341" i="21"/>
  <c r="F341" i="21"/>
  <c r="J341" i="21" s="1"/>
  <c r="N341" i="21" s="1"/>
  <c r="M340" i="21"/>
  <c r="I340" i="21"/>
  <c r="F340" i="21"/>
  <c r="J340" i="21" s="1"/>
  <c r="N340" i="21" s="1"/>
  <c r="M339" i="21"/>
  <c r="N339" i="21" s="1"/>
  <c r="J339" i="21"/>
  <c r="I339" i="21"/>
  <c r="F339" i="21"/>
  <c r="M338" i="21"/>
  <c r="I338" i="21"/>
  <c r="F338" i="21"/>
  <c r="J338" i="21" s="1"/>
  <c r="N338" i="21" s="1"/>
  <c r="M337" i="21"/>
  <c r="I337" i="21"/>
  <c r="F337" i="21"/>
  <c r="M336" i="21"/>
  <c r="J336" i="21"/>
  <c r="N336" i="21" s="1"/>
  <c r="I336" i="21"/>
  <c r="F336" i="21"/>
  <c r="M335" i="21"/>
  <c r="J335" i="21"/>
  <c r="N335" i="21" s="1"/>
  <c r="P335" i="21" s="1"/>
  <c r="I335" i="21"/>
  <c r="F335" i="21"/>
  <c r="M334" i="21"/>
  <c r="J334" i="21"/>
  <c r="N334" i="21" s="1"/>
  <c r="I334" i="21"/>
  <c r="F334" i="21"/>
  <c r="M333" i="21"/>
  <c r="J333" i="21"/>
  <c r="N333" i="21" s="1"/>
  <c r="I333" i="21"/>
  <c r="F333" i="21"/>
  <c r="M332" i="21"/>
  <c r="I332" i="21"/>
  <c r="F332" i="21"/>
  <c r="J332" i="21" s="1"/>
  <c r="N332" i="21" s="1"/>
  <c r="N331" i="21"/>
  <c r="P331" i="21" s="1"/>
  <c r="M331" i="21"/>
  <c r="I331" i="21"/>
  <c r="F331" i="21"/>
  <c r="J331" i="21" s="1"/>
  <c r="M330" i="21"/>
  <c r="I330" i="21"/>
  <c r="J330" i="21" s="1"/>
  <c r="N330" i="21" s="1"/>
  <c r="F330" i="21"/>
  <c r="M329" i="21"/>
  <c r="J329" i="21"/>
  <c r="N329" i="21" s="1"/>
  <c r="I329" i="21"/>
  <c r="F329" i="21"/>
  <c r="M328" i="21"/>
  <c r="I328" i="21"/>
  <c r="F328" i="21"/>
  <c r="J328" i="21" s="1"/>
  <c r="N328" i="21" s="1"/>
  <c r="M327" i="21"/>
  <c r="I327" i="21"/>
  <c r="F327" i="21"/>
  <c r="J327" i="21" s="1"/>
  <c r="N327" i="21" s="1"/>
  <c r="M326" i="21"/>
  <c r="J326" i="21"/>
  <c r="N326" i="21" s="1"/>
  <c r="I326" i="21"/>
  <c r="F326" i="21"/>
  <c r="M325" i="21"/>
  <c r="I325" i="21"/>
  <c r="F325" i="21"/>
  <c r="J325" i="21" s="1"/>
  <c r="N325" i="21" s="1"/>
  <c r="M324" i="21"/>
  <c r="I324" i="21"/>
  <c r="J324" i="21" s="1"/>
  <c r="N324" i="21" s="1"/>
  <c r="F324" i="21"/>
  <c r="M323" i="21"/>
  <c r="J323" i="21"/>
  <c r="N323" i="21" s="1"/>
  <c r="I323" i="21"/>
  <c r="F323" i="21"/>
  <c r="M322" i="21"/>
  <c r="I322" i="21"/>
  <c r="F322" i="21"/>
  <c r="J322" i="21" s="1"/>
  <c r="N322" i="21" s="1"/>
  <c r="M321" i="21"/>
  <c r="I321" i="21"/>
  <c r="F321" i="21"/>
  <c r="J321" i="21" s="1"/>
  <c r="N321" i="21" s="1"/>
  <c r="M320" i="21"/>
  <c r="J320" i="21"/>
  <c r="N320" i="21" s="1"/>
  <c r="I320" i="21"/>
  <c r="F320" i="21"/>
  <c r="M319" i="21"/>
  <c r="I319" i="21"/>
  <c r="F319" i="21"/>
  <c r="J319" i="21" s="1"/>
  <c r="N319" i="21" s="1"/>
  <c r="M318" i="21"/>
  <c r="I318" i="21"/>
  <c r="J318" i="21" s="1"/>
  <c r="N318" i="21" s="1"/>
  <c r="F318" i="21"/>
  <c r="M317" i="21"/>
  <c r="J317" i="21"/>
  <c r="N317" i="21" s="1"/>
  <c r="I317" i="21"/>
  <c r="F317" i="21"/>
  <c r="M316" i="21"/>
  <c r="I316" i="21"/>
  <c r="F316" i="21"/>
  <c r="J316" i="21" s="1"/>
  <c r="N316" i="21" s="1"/>
  <c r="M315" i="21"/>
  <c r="I315" i="21"/>
  <c r="F315" i="21"/>
  <c r="J315" i="21" s="1"/>
  <c r="N315" i="21" s="1"/>
  <c r="M314" i="21"/>
  <c r="J314" i="21"/>
  <c r="N314" i="21" s="1"/>
  <c r="I314" i="21"/>
  <c r="F314" i="21"/>
  <c r="M313" i="21"/>
  <c r="I313" i="21"/>
  <c r="F313" i="21"/>
  <c r="J313" i="21" s="1"/>
  <c r="N313" i="21" s="1"/>
  <c r="M312" i="21"/>
  <c r="I312" i="21"/>
  <c r="J312" i="21" s="1"/>
  <c r="N312" i="21" s="1"/>
  <c r="F312" i="21"/>
  <c r="M311" i="21"/>
  <c r="J311" i="21"/>
  <c r="I311" i="21"/>
  <c r="F311" i="21"/>
  <c r="AB306" i="21"/>
  <c r="AB305" i="21"/>
  <c r="AB304" i="21"/>
  <c r="AB303" i="21"/>
  <c r="AB302" i="21"/>
  <c r="AB301" i="21"/>
  <c r="AB300" i="21"/>
  <c r="AB299" i="21"/>
  <c r="AB298" i="21"/>
  <c r="AB297" i="21"/>
  <c r="AB296" i="21"/>
  <c r="AB295" i="21"/>
  <c r="AB294" i="21"/>
  <c r="AB293" i="21"/>
  <c r="AB292" i="21"/>
  <c r="AB291" i="21"/>
  <c r="AB290" i="21"/>
  <c r="AB289" i="21"/>
  <c r="AB288" i="21"/>
  <c r="AB287" i="21"/>
  <c r="AB286" i="21"/>
  <c r="AB285" i="21"/>
  <c r="AB284" i="21"/>
  <c r="AB283" i="21"/>
  <c r="AB282" i="21"/>
  <c r="AB281" i="21"/>
  <c r="AB280" i="21"/>
  <c r="AB279" i="21"/>
  <c r="AB278" i="21"/>
  <c r="AB277" i="21"/>
  <c r="AB276" i="21"/>
  <c r="AB275" i="21"/>
  <c r="AB274" i="21"/>
  <c r="AB273" i="21"/>
  <c r="AB272" i="21"/>
  <c r="AB271" i="21"/>
  <c r="AB270" i="21"/>
  <c r="AB269" i="21"/>
  <c r="AB268" i="21"/>
  <c r="AB267" i="21"/>
  <c r="AB266" i="21"/>
  <c r="AB265" i="21"/>
  <c r="AB264" i="21"/>
  <c r="AB263" i="21"/>
  <c r="AB262" i="21"/>
  <c r="AB261" i="21"/>
  <c r="AB260" i="21"/>
  <c r="AB259" i="21"/>
  <c r="AB258" i="21"/>
  <c r="AB257" i="21"/>
  <c r="AB256" i="21"/>
  <c r="AB255" i="21"/>
  <c r="AB254" i="21"/>
  <c r="AB253" i="21"/>
  <c r="AB252" i="21"/>
  <c r="AB251" i="21"/>
  <c r="AB250" i="21"/>
  <c r="AB249" i="21"/>
  <c r="AB248" i="21"/>
  <c r="AB247" i="21"/>
  <c r="AB246" i="21"/>
  <c r="AB245" i="21"/>
  <c r="AB244" i="21"/>
  <c r="AB243" i="21"/>
  <c r="AB242" i="21"/>
  <c r="AB241" i="21"/>
  <c r="AB240" i="21"/>
  <c r="AB239" i="21"/>
  <c r="AB238" i="21"/>
  <c r="AB237" i="21"/>
  <c r="AB236" i="21"/>
  <c r="AB235" i="21"/>
  <c r="AB234" i="21"/>
  <c r="AB233" i="21"/>
  <c r="AB232" i="21"/>
  <c r="AB231" i="21"/>
  <c r="AB230" i="21"/>
  <c r="AB229" i="21"/>
  <c r="AB228" i="21"/>
  <c r="AB227" i="21"/>
  <c r="AB226" i="21"/>
  <c r="AB225" i="21"/>
  <c r="AB224" i="21"/>
  <c r="AB223" i="21"/>
  <c r="AB222" i="21"/>
  <c r="AB221" i="21"/>
  <c r="AB220" i="21"/>
  <c r="AB219" i="21"/>
  <c r="AB218" i="21"/>
  <c r="AB217" i="21"/>
  <c r="AB216" i="21"/>
  <c r="AB215" i="21"/>
  <c r="AB214" i="21"/>
  <c r="AB213" i="21"/>
  <c r="AB212" i="21"/>
  <c r="AB211" i="21"/>
  <c r="AB210" i="21"/>
  <c r="AB209" i="21"/>
  <c r="AB208" i="21"/>
  <c r="AB207" i="21"/>
  <c r="AB206" i="21"/>
  <c r="AB205" i="21"/>
  <c r="AB204" i="21"/>
  <c r="AB203" i="21"/>
  <c r="AB202" i="21"/>
  <c r="AB201" i="21"/>
  <c r="AB200" i="21"/>
  <c r="AB199" i="21"/>
  <c r="AB198" i="21"/>
  <c r="AB197" i="21"/>
  <c r="AB196" i="21"/>
  <c r="AB195" i="21"/>
  <c r="AB194" i="21"/>
  <c r="AB193" i="21"/>
  <c r="AB192" i="21"/>
  <c r="AB191" i="21"/>
  <c r="AB190" i="21"/>
  <c r="AB189" i="21"/>
  <c r="AB188" i="21"/>
  <c r="AB187" i="21"/>
  <c r="AB186" i="21"/>
  <c r="AB185" i="21"/>
  <c r="AB184" i="21"/>
  <c r="AB183" i="21"/>
  <c r="AB182" i="21"/>
  <c r="AB181" i="21"/>
  <c r="AB180" i="21"/>
  <c r="AB179" i="21"/>
  <c r="AB178" i="21"/>
  <c r="AB177" i="21"/>
  <c r="AB176" i="21"/>
  <c r="AB175" i="21"/>
  <c r="AB174" i="21"/>
  <c r="AB173" i="21"/>
  <c r="AB172" i="21"/>
  <c r="AB171" i="21"/>
  <c r="AB170" i="21"/>
  <c r="AB169" i="21"/>
  <c r="AB168" i="21"/>
  <c r="AB167" i="21"/>
  <c r="AB166" i="21"/>
  <c r="AB165" i="21"/>
  <c r="AB164" i="21"/>
  <c r="AB163" i="21"/>
  <c r="AB162" i="21"/>
  <c r="AB161" i="21"/>
  <c r="AB160" i="21"/>
  <c r="AB159" i="21"/>
  <c r="AB158" i="21"/>
  <c r="AB157" i="21"/>
  <c r="AB156" i="21"/>
  <c r="AB155" i="21"/>
  <c r="AB154" i="21"/>
  <c r="AB153" i="21"/>
  <c r="AB152" i="21"/>
  <c r="AB151" i="21"/>
  <c r="AB150" i="21"/>
  <c r="AB149" i="21"/>
  <c r="AB148" i="21"/>
  <c r="AB147" i="21"/>
  <c r="AB146" i="21"/>
  <c r="AB145" i="21"/>
  <c r="AB144" i="21"/>
  <c r="AB143" i="21"/>
  <c r="AB142" i="21"/>
  <c r="AB141" i="21"/>
  <c r="AB140" i="21"/>
  <c r="AB139" i="21"/>
  <c r="AB138" i="21"/>
  <c r="AB137" i="21"/>
  <c r="AB136" i="21"/>
  <c r="AB135" i="21"/>
  <c r="AB134" i="21"/>
  <c r="AB133" i="21"/>
  <c r="AB132" i="21"/>
  <c r="AB131" i="21"/>
  <c r="AB130" i="21"/>
  <c r="AB129" i="21"/>
  <c r="AB128" i="21"/>
  <c r="AB127" i="21"/>
  <c r="AB126" i="21"/>
  <c r="AB125" i="21"/>
  <c r="AB124" i="21"/>
  <c r="AB123" i="21"/>
  <c r="AB122" i="21"/>
  <c r="AB121" i="21"/>
  <c r="AB120" i="21"/>
  <c r="AB119" i="21"/>
  <c r="AB118" i="21"/>
  <c r="AB117" i="21"/>
  <c r="AB116" i="21"/>
  <c r="AB115" i="21"/>
  <c r="AB114" i="21"/>
  <c r="AB113" i="21"/>
  <c r="AB112" i="21"/>
  <c r="AB111" i="21"/>
  <c r="AB110" i="21"/>
  <c r="AB109" i="21"/>
  <c r="AB108" i="21"/>
  <c r="AB107" i="21"/>
  <c r="AB106" i="21"/>
  <c r="AB105" i="21"/>
  <c r="AB104" i="21"/>
  <c r="AB103" i="21"/>
  <c r="AB102" i="21"/>
  <c r="AB101" i="21"/>
  <c r="AB100" i="21"/>
  <c r="AB99" i="21"/>
  <c r="AB98" i="21"/>
  <c r="AB97" i="21"/>
  <c r="AB96" i="21"/>
  <c r="AB95" i="21"/>
  <c r="AB94" i="21"/>
  <c r="AB93" i="21"/>
  <c r="AB92" i="21"/>
  <c r="AB91" i="21"/>
  <c r="AB90" i="21"/>
  <c r="AB89" i="21"/>
  <c r="AE88" i="21"/>
  <c r="AB88" i="21"/>
  <c r="AE87" i="21"/>
  <c r="AB87" i="21"/>
  <c r="AE86" i="21"/>
  <c r="AB86" i="21"/>
  <c r="AE85" i="21"/>
  <c r="AB85" i="21"/>
  <c r="AE84" i="21"/>
  <c r="AB84" i="21"/>
  <c r="AE83" i="21"/>
  <c r="AB83" i="21"/>
  <c r="AE82" i="21"/>
  <c r="AB82" i="21"/>
  <c r="AE81" i="21"/>
  <c r="AB81" i="21"/>
  <c r="AE80" i="21"/>
  <c r="AB80" i="21"/>
  <c r="AE79" i="21"/>
  <c r="AB79" i="21"/>
  <c r="AE78" i="21"/>
  <c r="AB78" i="21"/>
  <c r="AE77" i="21"/>
  <c r="AB77" i="21"/>
  <c r="AE76" i="21"/>
  <c r="AB76" i="21"/>
  <c r="AE75" i="21"/>
  <c r="AB75" i="21"/>
  <c r="AE74" i="21"/>
  <c r="AB74" i="21"/>
  <c r="AE73" i="21"/>
  <c r="AB73" i="21"/>
  <c r="AB72" i="21"/>
  <c r="AB71" i="21"/>
  <c r="AB70" i="21"/>
  <c r="AE69" i="21"/>
  <c r="AB69" i="21"/>
  <c r="AE68" i="21"/>
  <c r="AB68" i="21"/>
  <c r="AE67" i="21"/>
  <c r="AB67" i="21"/>
  <c r="AE66" i="21"/>
  <c r="AB66" i="21"/>
  <c r="AE65" i="21"/>
  <c r="AB65" i="21"/>
  <c r="AE64" i="21"/>
  <c r="AB64" i="21"/>
  <c r="AE63" i="21"/>
  <c r="AB63" i="21"/>
  <c r="AE62" i="21"/>
  <c r="AB62" i="21"/>
  <c r="AE61" i="21"/>
  <c r="AB61" i="21"/>
  <c r="AE60" i="21"/>
  <c r="AB60" i="21"/>
  <c r="AE59" i="21"/>
  <c r="AB59" i="21"/>
  <c r="AE58" i="21"/>
  <c r="AB58" i="21"/>
  <c r="AE57" i="21"/>
  <c r="AB57" i="21"/>
  <c r="AE56" i="21"/>
  <c r="AB56" i="21"/>
  <c r="AE55" i="21"/>
  <c r="AB55" i="21"/>
  <c r="AE54" i="21"/>
  <c r="AB54" i="21"/>
  <c r="AE53" i="21"/>
  <c r="AB53" i="21"/>
  <c r="AE52" i="21"/>
  <c r="AB52" i="21"/>
  <c r="AE51" i="21"/>
  <c r="AB51" i="21"/>
  <c r="AE50" i="21"/>
  <c r="AB50" i="21"/>
  <c r="AE49" i="21"/>
  <c r="AB49" i="21"/>
  <c r="AE48" i="21"/>
  <c r="AB48" i="21"/>
  <c r="AE47" i="21"/>
  <c r="AB47" i="21"/>
  <c r="AE46" i="21"/>
  <c r="AB46" i="21"/>
  <c r="AE45" i="21"/>
  <c r="AB45" i="21"/>
  <c r="AE44" i="21"/>
  <c r="AB44" i="21"/>
  <c r="AE43" i="21"/>
  <c r="AB43" i="21"/>
  <c r="AE42" i="21"/>
  <c r="AB42" i="21"/>
  <c r="AE41" i="21"/>
  <c r="AB41" i="21"/>
  <c r="AE40" i="21"/>
  <c r="AB40" i="21"/>
  <c r="AE39" i="21"/>
  <c r="AB39" i="21"/>
  <c r="AE38" i="21"/>
  <c r="AB38" i="21"/>
  <c r="AE37" i="21"/>
  <c r="AB37" i="21"/>
  <c r="AE36" i="21"/>
  <c r="AB36" i="21"/>
  <c r="AE35" i="21"/>
  <c r="AB35" i="21"/>
  <c r="AE34" i="21"/>
  <c r="AB34" i="21"/>
  <c r="AE33" i="21"/>
  <c r="AB33" i="21"/>
  <c r="AE32" i="21"/>
  <c r="AB32" i="21"/>
  <c r="AE31" i="21"/>
  <c r="AB31" i="21"/>
  <c r="AE30" i="21"/>
  <c r="AB30" i="21"/>
  <c r="AE29" i="21"/>
  <c r="AB29" i="21"/>
  <c r="AE28" i="21"/>
  <c r="AB28" i="21"/>
  <c r="AE27" i="21"/>
  <c r="AB27" i="21"/>
  <c r="AE26" i="21"/>
  <c r="AB26" i="21"/>
  <c r="AE25" i="21"/>
  <c r="AB25" i="21"/>
  <c r="AE24" i="21"/>
  <c r="AB24" i="21"/>
  <c r="AE23" i="21"/>
  <c r="AB23" i="21"/>
  <c r="AE22" i="21"/>
  <c r="AB22" i="21"/>
  <c r="AE21" i="21"/>
  <c r="AB21" i="21"/>
  <c r="AE20" i="21"/>
  <c r="AB20" i="21"/>
  <c r="AE19" i="21"/>
  <c r="AB19" i="21"/>
  <c r="AE18" i="21"/>
  <c r="AB18" i="21"/>
  <c r="AE17" i="21"/>
  <c r="AB17" i="21"/>
  <c r="AE16" i="21"/>
  <c r="AB16" i="21"/>
  <c r="AE15" i="21"/>
  <c r="AB15" i="21"/>
  <c r="AE14" i="21"/>
  <c r="AB14" i="21"/>
  <c r="AE13" i="21"/>
  <c r="AB13" i="21"/>
  <c r="AE12" i="21"/>
  <c r="AB12" i="21"/>
  <c r="AE11" i="21"/>
  <c r="AB11" i="21"/>
  <c r="AE10" i="21"/>
  <c r="AB10" i="21"/>
  <c r="AE9" i="21"/>
  <c r="AB9" i="21"/>
  <c r="AE8" i="21"/>
  <c r="AB8" i="21"/>
  <c r="AE7" i="21"/>
  <c r="AB7" i="21"/>
  <c r="AE6" i="21"/>
  <c r="AB6" i="21"/>
  <c r="AE5" i="21"/>
  <c r="AB5" i="21"/>
  <c r="AE4" i="21"/>
  <c r="AB4" i="21"/>
  <c r="AE3" i="21"/>
  <c r="AB3" i="21"/>
  <c r="AB307" i="21" s="1"/>
  <c r="K517" i="20"/>
  <c r="D517" i="20"/>
  <c r="M516" i="20"/>
  <c r="N516" i="20" s="1"/>
  <c r="I516" i="20"/>
  <c r="F516" i="20"/>
  <c r="J516" i="20" s="1"/>
  <c r="N515" i="20"/>
  <c r="M515" i="20"/>
  <c r="J515" i="20"/>
  <c r="I515" i="20"/>
  <c r="F515" i="20"/>
  <c r="O514" i="20"/>
  <c r="M514" i="20"/>
  <c r="I514" i="20"/>
  <c r="F514" i="20"/>
  <c r="J514" i="20" s="1"/>
  <c r="N514" i="20" s="1"/>
  <c r="P514" i="20" s="1"/>
  <c r="M513" i="20"/>
  <c r="I513" i="20"/>
  <c r="F513" i="20"/>
  <c r="J513" i="20" s="1"/>
  <c r="N513" i="20" s="1"/>
  <c r="M512" i="20"/>
  <c r="I512" i="20"/>
  <c r="J512" i="20" s="1"/>
  <c r="N512" i="20" s="1"/>
  <c r="F512" i="20"/>
  <c r="M511" i="20"/>
  <c r="J511" i="20"/>
  <c r="N511" i="20" s="1"/>
  <c r="I511" i="20"/>
  <c r="F511" i="20"/>
  <c r="M510" i="20"/>
  <c r="I510" i="20"/>
  <c r="F510" i="20"/>
  <c r="J510" i="20" s="1"/>
  <c r="N510" i="20" s="1"/>
  <c r="O509" i="20"/>
  <c r="N509" i="20"/>
  <c r="P509" i="20" s="1"/>
  <c r="M509" i="20"/>
  <c r="J509" i="20"/>
  <c r="I509" i="20"/>
  <c r="F509" i="20"/>
  <c r="P508" i="20"/>
  <c r="M508" i="20"/>
  <c r="I508" i="20"/>
  <c r="F508" i="20"/>
  <c r="J508" i="20" s="1"/>
  <c r="N508" i="20" s="1"/>
  <c r="O508" i="20" s="1"/>
  <c r="P507" i="20"/>
  <c r="M507" i="20"/>
  <c r="I507" i="20"/>
  <c r="F507" i="20"/>
  <c r="J507" i="20" s="1"/>
  <c r="N507" i="20" s="1"/>
  <c r="O507" i="20" s="1"/>
  <c r="M506" i="20"/>
  <c r="J506" i="20"/>
  <c r="N506" i="20" s="1"/>
  <c r="I506" i="20"/>
  <c r="F506" i="20"/>
  <c r="M505" i="20"/>
  <c r="J505" i="20"/>
  <c r="N505" i="20" s="1"/>
  <c r="I505" i="20"/>
  <c r="F505" i="20"/>
  <c r="M504" i="20"/>
  <c r="N504" i="20" s="1"/>
  <c r="I504" i="20"/>
  <c r="F504" i="20"/>
  <c r="J504" i="20" s="1"/>
  <c r="N503" i="20"/>
  <c r="M503" i="20"/>
  <c r="J503" i="20"/>
  <c r="I503" i="20"/>
  <c r="F503" i="20"/>
  <c r="O502" i="20"/>
  <c r="M502" i="20"/>
  <c r="I502" i="20"/>
  <c r="F502" i="20"/>
  <c r="J502" i="20" s="1"/>
  <c r="N502" i="20" s="1"/>
  <c r="P502" i="20" s="1"/>
  <c r="M501" i="20"/>
  <c r="I501" i="20"/>
  <c r="F501" i="20"/>
  <c r="J501" i="20" s="1"/>
  <c r="N501" i="20" s="1"/>
  <c r="M500" i="20"/>
  <c r="I500" i="20"/>
  <c r="J500" i="20" s="1"/>
  <c r="N500" i="20" s="1"/>
  <c r="F500" i="20"/>
  <c r="M499" i="20"/>
  <c r="J499" i="20"/>
  <c r="I499" i="20"/>
  <c r="F499" i="20"/>
  <c r="M498" i="20"/>
  <c r="I498" i="20"/>
  <c r="F498" i="20"/>
  <c r="J498" i="20" s="1"/>
  <c r="N498" i="20" s="1"/>
  <c r="O497" i="20"/>
  <c r="N497" i="20"/>
  <c r="P497" i="20" s="1"/>
  <c r="M497" i="20"/>
  <c r="J497" i="20"/>
  <c r="I497" i="20"/>
  <c r="F497" i="20"/>
  <c r="P496" i="20"/>
  <c r="M496" i="20"/>
  <c r="I496" i="20"/>
  <c r="F496" i="20"/>
  <c r="J496" i="20" s="1"/>
  <c r="N496" i="20" s="1"/>
  <c r="O496" i="20" s="1"/>
  <c r="P495" i="20"/>
  <c r="M495" i="20"/>
  <c r="I495" i="20"/>
  <c r="F495" i="20"/>
  <c r="J495" i="20" s="1"/>
  <c r="N495" i="20" s="1"/>
  <c r="O495" i="20" s="1"/>
  <c r="M494" i="20"/>
  <c r="J494" i="20"/>
  <c r="N494" i="20" s="1"/>
  <c r="I494" i="20"/>
  <c r="F494" i="20"/>
  <c r="M493" i="20"/>
  <c r="J493" i="20"/>
  <c r="N493" i="20" s="1"/>
  <c r="I493" i="20"/>
  <c r="F493" i="20"/>
  <c r="M492" i="20"/>
  <c r="N492" i="20" s="1"/>
  <c r="I492" i="20"/>
  <c r="F492" i="20"/>
  <c r="J492" i="20" s="1"/>
  <c r="N491" i="20"/>
  <c r="M491" i="20"/>
  <c r="J491" i="20"/>
  <c r="I491" i="20"/>
  <c r="F491" i="20"/>
  <c r="O490" i="20"/>
  <c r="M490" i="20"/>
  <c r="I490" i="20"/>
  <c r="F490" i="20"/>
  <c r="J490" i="20" s="1"/>
  <c r="N490" i="20" s="1"/>
  <c r="P490" i="20" s="1"/>
  <c r="M489" i="20"/>
  <c r="I489" i="20"/>
  <c r="F489" i="20"/>
  <c r="M488" i="20"/>
  <c r="I488" i="20"/>
  <c r="J488" i="20" s="1"/>
  <c r="N488" i="20" s="1"/>
  <c r="F488" i="20"/>
  <c r="M487" i="20"/>
  <c r="J487" i="20"/>
  <c r="N487" i="20" s="1"/>
  <c r="I487" i="20"/>
  <c r="F487" i="20"/>
  <c r="M486" i="20"/>
  <c r="I486" i="20"/>
  <c r="F486" i="20"/>
  <c r="J486" i="20" s="1"/>
  <c r="N486" i="20" s="1"/>
  <c r="O485" i="20"/>
  <c r="N485" i="20"/>
  <c r="P485" i="20" s="1"/>
  <c r="M485" i="20"/>
  <c r="J485" i="20"/>
  <c r="I485" i="20"/>
  <c r="F485" i="20"/>
  <c r="P484" i="20"/>
  <c r="M484" i="20"/>
  <c r="I484" i="20"/>
  <c r="F484" i="20"/>
  <c r="J484" i="20" s="1"/>
  <c r="N484" i="20" s="1"/>
  <c r="O484" i="20" s="1"/>
  <c r="M483" i="20"/>
  <c r="I483" i="20"/>
  <c r="F483" i="20"/>
  <c r="J483" i="20" s="1"/>
  <c r="N483" i="20" s="1"/>
  <c r="M482" i="20"/>
  <c r="J482" i="20"/>
  <c r="N482" i="20" s="1"/>
  <c r="I482" i="20"/>
  <c r="F482" i="20"/>
  <c r="M481" i="20"/>
  <c r="J481" i="20"/>
  <c r="N481" i="20" s="1"/>
  <c r="I481" i="20"/>
  <c r="F481" i="20"/>
  <c r="M480" i="20"/>
  <c r="I480" i="20"/>
  <c r="F480" i="20"/>
  <c r="J480" i="20" s="1"/>
  <c r="N479" i="20"/>
  <c r="M479" i="20"/>
  <c r="J479" i="20"/>
  <c r="I479" i="20"/>
  <c r="F479" i="20"/>
  <c r="M478" i="20"/>
  <c r="I478" i="20"/>
  <c r="F478" i="20"/>
  <c r="J478" i="20" s="1"/>
  <c r="M477" i="20"/>
  <c r="I477" i="20"/>
  <c r="F477" i="20"/>
  <c r="M476" i="20"/>
  <c r="I476" i="20"/>
  <c r="J476" i="20" s="1"/>
  <c r="N476" i="20" s="1"/>
  <c r="F476" i="20"/>
  <c r="P475" i="20"/>
  <c r="M475" i="20"/>
  <c r="J475" i="20"/>
  <c r="N475" i="20" s="1"/>
  <c r="O475" i="20" s="1"/>
  <c r="I475" i="20"/>
  <c r="F475" i="20"/>
  <c r="M474" i="20"/>
  <c r="N474" i="20" s="1"/>
  <c r="I474" i="20"/>
  <c r="F474" i="20"/>
  <c r="J474" i="20" s="1"/>
  <c r="M473" i="20"/>
  <c r="J473" i="20"/>
  <c r="N473" i="20" s="1"/>
  <c r="I473" i="20"/>
  <c r="F473" i="20"/>
  <c r="N472" i="20"/>
  <c r="P472" i="20" s="1"/>
  <c r="M472" i="20"/>
  <c r="J472" i="20"/>
  <c r="I472" i="20"/>
  <c r="F472" i="20"/>
  <c r="M471" i="20"/>
  <c r="I471" i="20"/>
  <c r="F471" i="20"/>
  <c r="M470" i="20"/>
  <c r="J470" i="20"/>
  <c r="N470" i="20" s="1"/>
  <c r="I470" i="20"/>
  <c r="F470" i="20"/>
  <c r="M469" i="20"/>
  <c r="J469" i="20"/>
  <c r="N469" i="20" s="1"/>
  <c r="I469" i="20"/>
  <c r="F469" i="20"/>
  <c r="M468" i="20"/>
  <c r="J468" i="20"/>
  <c r="N468" i="20" s="1"/>
  <c r="I468" i="20"/>
  <c r="F468" i="20"/>
  <c r="M467" i="20"/>
  <c r="J467" i="20"/>
  <c r="N467" i="20" s="1"/>
  <c r="I467" i="20"/>
  <c r="F467" i="20"/>
  <c r="M466" i="20"/>
  <c r="I466" i="20"/>
  <c r="F466" i="20"/>
  <c r="J466" i="20" s="1"/>
  <c r="M465" i="20"/>
  <c r="I465" i="20"/>
  <c r="F465" i="20"/>
  <c r="J465" i="20" s="1"/>
  <c r="N465" i="20" s="1"/>
  <c r="M464" i="20"/>
  <c r="I464" i="20"/>
  <c r="F464" i="20"/>
  <c r="J464" i="20" s="1"/>
  <c r="N464" i="20" s="1"/>
  <c r="O464" i="20" s="1"/>
  <c r="O463" i="20"/>
  <c r="M463" i="20"/>
  <c r="I463" i="20"/>
  <c r="F463" i="20"/>
  <c r="J463" i="20" s="1"/>
  <c r="N463" i="20" s="1"/>
  <c r="P463" i="20" s="1"/>
  <c r="M462" i="20"/>
  <c r="I462" i="20"/>
  <c r="J462" i="20" s="1"/>
  <c r="N462" i="20" s="1"/>
  <c r="F462" i="20"/>
  <c r="N461" i="20"/>
  <c r="M461" i="20"/>
  <c r="J461" i="20"/>
  <c r="I461" i="20"/>
  <c r="F461" i="20"/>
  <c r="M460" i="20"/>
  <c r="J460" i="20"/>
  <c r="I460" i="20"/>
  <c r="F460" i="20"/>
  <c r="M459" i="20"/>
  <c r="I459" i="20"/>
  <c r="F459" i="20"/>
  <c r="M458" i="20"/>
  <c r="I458" i="20"/>
  <c r="F458" i="20"/>
  <c r="J458" i="20" s="1"/>
  <c r="N458" i="20" s="1"/>
  <c r="M457" i="20"/>
  <c r="I457" i="20"/>
  <c r="F457" i="20"/>
  <c r="J457" i="20" s="1"/>
  <c r="N457" i="20" s="1"/>
  <c r="M456" i="20"/>
  <c r="I456" i="20"/>
  <c r="F456" i="20"/>
  <c r="J456" i="20" s="1"/>
  <c r="N456" i="20" s="1"/>
  <c r="N455" i="20"/>
  <c r="M455" i="20"/>
  <c r="J455" i="20"/>
  <c r="I455" i="20"/>
  <c r="F455" i="20"/>
  <c r="N454" i="20"/>
  <c r="P454" i="20" s="1"/>
  <c r="M454" i="20"/>
  <c r="J454" i="20"/>
  <c r="I454" i="20"/>
  <c r="F454" i="20"/>
  <c r="M453" i="20"/>
  <c r="I453" i="20"/>
  <c r="F453" i="20"/>
  <c r="M452" i="20"/>
  <c r="I452" i="20"/>
  <c r="F452" i="20"/>
  <c r="J452" i="20" s="1"/>
  <c r="N452" i="20" s="1"/>
  <c r="P451" i="20"/>
  <c r="O451" i="20"/>
  <c r="M451" i="20"/>
  <c r="I451" i="20"/>
  <c r="F451" i="20"/>
  <c r="J451" i="20" s="1"/>
  <c r="N451" i="20" s="1"/>
  <c r="N450" i="20"/>
  <c r="O450" i="20" s="1"/>
  <c r="M450" i="20"/>
  <c r="I450" i="20"/>
  <c r="F450" i="20"/>
  <c r="J450" i="20" s="1"/>
  <c r="N449" i="20"/>
  <c r="P449" i="20" s="1"/>
  <c r="M449" i="20"/>
  <c r="J449" i="20"/>
  <c r="I449" i="20"/>
  <c r="F449" i="20"/>
  <c r="M448" i="20"/>
  <c r="I448" i="20"/>
  <c r="F448" i="20"/>
  <c r="J448" i="20" s="1"/>
  <c r="P447" i="20"/>
  <c r="N447" i="20"/>
  <c r="O447" i="20" s="1"/>
  <c r="M447" i="20"/>
  <c r="I447" i="20"/>
  <c r="F447" i="20"/>
  <c r="J447" i="20" s="1"/>
  <c r="N446" i="20"/>
  <c r="M446" i="20"/>
  <c r="J446" i="20"/>
  <c r="I446" i="20"/>
  <c r="F446" i="20"/>
  <c r="M445" i="20"/>
  <c r="I445" i="20"/>
  <c r="J445" i="20" s="1"/>
  <c r="N445" i="20" s="1"/>
  <c r="F445" i="20"/>
  <c r="M444" i="20"/>
  <c r="I444" i="20"/>
  <c r="J444" i="20" s="1"/>
  <c r="N444" i="20" s="1"/>
  <c r="F444" i="20"/>
  <c r="M443" i="20"/>
  <c r="I443" i="20"/>
  <c r="J443" i="20" s="1"/>
  <c r="N443" i="20" s="1"/>
  <c r="F443" i="20"/>
  <c r="O442" i="20"/>
  <c r="M442" i="20"/>
  <c r="J442" i="20"/>
  <c r="N442" i="20" s="1"/>
  <c r="P442" i="20" s="1"/>
  <c r="I442" i="20"/>
  <c r="F442" i="20"/>
  <c r="M441" i="20"/>
  <c r="I441" i="20"/>
  <c r="F441" i="20"/>
  <c r="N440" i="20"/>
  <c r="O440" i="20" s="1"/>
  <c r="M440" i="20"/>
  <c r="J440" i="20"/>
  <c r="I440" i="20"/>
  <c r="F440" i="20"/>
  <c r="M439" i="20"/>
  <c r="J439" i="20"/>
  <c r="N439" i="20" s="1"/>
  <c r="P439" i="20" s="1"/>
  <c r="I439" i="20"/>
  <c r="F439" i="20"/>
  <c r="M438" i="20"/>
  <c r="J438" i="20"/>
  <c r="I438" i="20"/>
  <c r="F438" i="20"/>
  <c r="M437" i="20"/>
  <c r="J437" i="20"/>
  <c r="N437" i="20" s="1"/>
  <c r="I437" i="20"/>
  <c r="F437" i="20"/>
  <c r="N436" i="20"/>
  <c r="P436" i="20" s="1"/>
  <c r="M436" i="20"/>
  <c r="J436" i="20"/>
  <c r="I436" i="20"/>
  <c r="F436" i="20"/>
  <c r="M435" i="20"/>
  <c r="I435" i="20"/>
  <c r="F435" i="20"/>
  <c r="M434" i="20"/>
  <c r="J434" i="20"/>
  <c r="N434" i="20" s="1"/>
  <c r="I434" i="20"/>
  <c r="F434" i="20"/>
  <c r="M433" i="20"/>
  <c r="J433" i="20"/>
  <c r="N433" i="20" s="1"/>
  <c r="I433" i="20"/>
  <c r="F433" i="20"/>
  <c r="M432" i="20"/>
  <c r="J432" i="20"/>
  <c r="N432" i="20" s="1"/>
  <c r="I432" i="20"/>
  <c r="F432" i="20"/>
  <c r="M431" i="20"/>
  <c r="J431" i="20"/>
  <c r="N431" i="20" s="1"/>
  <c r="I431" i="20"/>
  <c r="F431" i="20"/>
  <c r="M430" i="20"/>
  <c r="I430" i="20"/>
  <c r="F430" i="20"/>
  <c r="J430" i="20" s="1"/>
  <c r="N430" i="20" s="1"/>
  <c r="M429" i="20"/>
  <c r="I429" i="20"/>
  <c r="F429" i="20"/>
  <c r="M428" i="20"/>
  <c r="I428" i="20"/>
  <c r="F428" i="20"/>
  <c r="M427" i="20"/>
  <c r="I427" i="20"/>
  <c r="F427" i="20"/>
  <c r="J427" i="20" s="1"/>
  <c r="N427" i="20" s="1"/>
  <c r="P427" i="20" s="1"/>
  <c r="N426" i="20"/>
  <c r="M426" i="20"/>
  <c r="I426" i="20"/>
  <c r="J426" i="20" s="1"/>
  <c r="F426" i="20"/>
  <c r="M425" i="20"/>
  <c r="J425" i="20"/>
  <c r="N425" i="20" s="1"/>
  <c r="I425" i="20"/>
  <c r="F425" i="20"/>
  <c r="M424" i="20"/>
  <c r="J424" i="20"/>
  <c r="N424" i="20" s="1"/>
  <c r="I424" i="20"/>
  <c r="F424" i="20"/>
  <c r="M423" i="20"/>
  <c r="I423" i="20"/>
  <c r="F423" i="20"/>
  <c r="M422" i="20"/>
  <c r="J422" i="20"/>
  <c r="N422" i="20" s="1"/>
  <c r="I422" i="20"/>
  <c r="F422" i="20"/>
  <c r="M421" i="20"/>
  <c r="I421" i="20"/>
  <c r="F421" i="20"/>
  <c r="J421" i="20" s="1"/>
  <c r="N421" i="20" s="1"/>
  <c r="N420" i="20"/>
  <c r="M420" i="20"/>
  <c r="I420" i="20"/>
  <c r="F420" i="20"/>
  <c r="J420" i="20" s="1"/>
  <c r="M419" i="20"/>
  <c r="N419" i="20" s="1"/>
  <c r="J419" i="20"/>
  <c r="I419" i="20"/>
  <c r="F419" i="20"/>
  <c r="M418" i="20"/>
  <c r="N418" i="20" s="1"/>
  <c r="J418" i="20"/>
  <c r="I418" i="20"/>
  <c r="F418" i="20"/>
  <c r="M417" i="20"/>
  <c r="I417" i="20"/>
  <c r="F417" i="20"/>
  <c r="N416" i="20"/>
  <c r="P416" i="20" s="1"/>
  <c r="M416" i="20"/>
  <c r="I416" i="20"/>
  <c r="F416" i="20"/>
  <c r="J416" i="20" s="1"/>
  <c r="M415" i="20"/>
  <c r="I415" i="20"/>
  <c r="F415" i="20"/>
  <c r="J415" i="20" s="1"/>
  <c r="N415" i="20" s="1"/>
  <c r="P415" i="20" s="1"/>
  <c r="M414" i="20"/>
  <c r="I414" i="20"/>
  <c r="F414" i="20"/>
  <c r="J414" i="20" s="1"/>
  <c r="N414" i="20" s="1"/>
  <c r="O413" i="20"/>
  <c r="N413" i="20"/>
  <c r="P413" i="20" s="1"/>
  <c r="M413" i="20"/>
  <c r="J413" i="20"/>
  <c r="I413" i="20"/>
  <c r="F413" i="20"/>
  <c r="M412" i="20"/>
  <c r="I412" i="20"/>
  <c r="F412" i="20"/>
  <c r="J412" i="20" s="1"/>
  <c r="N411" i="20"/>
  <c r="O411" i="20" s="1"/>
  <c r="M411" i="20"/>
  <c r="I411" i="20"/>
  <c r="F411" i="20"/>
  <c r="J411" i="20" s="1"/>
  <c r="M410" i="20"/>
  <c r="J410" i="20"/>
  <c r="N410" i="20" s="1"/>
  <c r="I410" i="20"/>
  <c r="F410" i="20"/>
  <c r="M409" i="20"/>
  <c r="I409" i="20"/>
  <c r="J409" i="20" s="1"/>
  <c r="N409" i="20" s="1"/>
  <c r="F409" i="20"/>
  <c r="M408" i="20"/>
  <c r="I408" i="20"/>
  <c r="F408" i="20"/>
  <c r="J408" i="20" s="1"/>
  <c r="N408" i="20" s="1"/>
  <c r="M407" i="20"/>
  <c r="I407" i="20"/>
  <c r="J407" i="20" s="1"/>
  <c r="N407" i="20" s="1"/>
  <c r="F407" i="20"/>
  <c r="O406" i="20"/>
  <c r="M406" i="20"/>
  <c r="J406" i="20"/>
  <c r="N406" i="20" s="1"/>
  <c r="P406" i="20" s="1"/>
  <c r="I406" i="20"/>
  <c r="F406" i="20"/>
  <c r="M405" i="20"/>
  <c r="I405" i="20"/>
  <c r="F405" i="20"/>
  <c r="P404" i="20"/>
  <c r="N404" i="20"/>
  <c r="O404" i="20" s="1"/>
  <c r="M404" i="20"/>
  <c r="J404" i="20"/>
  <c r="I404" i="20"/>
  <c r="F404" i="20"/>
  <c r="M403" i="20"/>
  <c r="J403" i="20"/>
  <c r="I403" i="20"/>
  <c r="F403" i="20"/>
  <c r="M402" i="20"/>
  <c r="J402" i="20"/>
  <c r="N402" i="20" s="1"/>
  <c r="I402" i="20"/>
  <c r="F402" i="20"/>
  <c r="M401" i="20"/>
  <c r="J401" i="20"/>
  <c r="N401" i="20" s="1"/>
  <c r="I401" i="20"/>
  <c r="F401" i="20"/>
  <c r="N400" i="20"/>
  <c r="P400" i="20" s="1"/>
  <c r="M400" i="20"/>
  <c r="J400" i="20"/>
  <c r="I400" i="20"/>
  <c r="F400" i="20"/>
  <c r="M399" i="20"/>
  <c r="I399" i="20"/>
  <c r="F399" i="20"/>
  <c r="M398" i="20"/>
  <c r="J398" i="20"/>
  <c r="N398" i="20" s="1"/>
  <c r="I398" i="20"/>
  <c r="F398" i="20"/>
  <c r="M397" i="20"/>
  <c r="J397" i="20"/>
  <c r="N397" i="20" s="1"/>
  <c r="I397" i="20"/>
  <c r="F397" i="20"/>
  <c r="M396" i="20"/>
  <c r="J396" i="20"/>
  <c r="N396" i="20" s="1"/>
  <c r="I396" i="20"/>
  <c r="F396" i="20"/>
  <c r="M395" i="20"/>
  <c r="J395" i="20"/>
  <c r="N395" i="20" s="1"/>
  <c r="I395" i="20"/>
  <c r="F395" i="20"/>
  <c r="M394" i="20"/>
  <c r="I394" i="20"/>
  <c r="F394" i="20"/>
  <c r="J394" i="20" s="1"/>
  <c r="M393" i="20"/>
  <c r="I393" i="20"/>
  <c r="F393" i="20"/>
  <c r="J393" i="20" s="1"/>
  <c r="N393" i="20" s="1"/>
  <c r="M392" i="20"/>
  <c r="J392" i="20"/>
  <c r="N392" i="20" s="1"/>
  <c r="I392" i="20"/>
  <c r="F392" i="20"/>
  <c r="M391" i="20"/>
  <c r="J391" i="20"/>
  <c r="N391" i="20" s="1"/>
  <c r="I391" i="20"/>
  <c r="F391" i="20"/>
  <c r="M390" i="20"/>
  <c r="I390" i="20"/>
  <c r="J390" i="20" s="1"/>
  <c r="N390" i="20" s="1"/>
  <c r="F390" i="20"/>
  <c r="M389" i="20"/>
  <c r="J389" i="20"/>
  <c r="N389" i="20" s="1"/>
  <c r="I389" i="20"/>
  <c r="F389" i="20"/>
  <c r="M388" i="20"/>
  <c r="J388" i="20"/>
  <c r="N388" i="20" s="1"/>
  <c r="I388" i="20"/>
  <c r="F388" i="20"/>
  <c r="M387" i="20"/>
  <c r="I387" i="20"/>
  <c r="J387" i="20" s="1"/>
  <c r="N387" i="20" s="1"/>
  <c r="F387" i="20"/>
  <c r="N386" i="20"/>
  <c r="M386" i="20"/>
  <c r="J386" i="20"/>
  <c r="I386" i="20"/>
  <c r="F386" i="20"/>
  <c r="O385" i="20"/>
  <c r="N385" i="20"/>
  <c r="P385" i="20" s="1"/>
  <c r="M385" i="20"/>
  <c r="I385" i="20"/>
  <c r="F385" i="20"/>
  <c r="J385" i="20" s="1"/>
  <c r="N384" i="20"/>
  <c r="P384" i="20" s="1"/>
  <c r="M384" i="20"/>
  <c r="I384" i="20"/>
  <c r="J384" i="20" s="1"/>
  <c r="F384" i="20"/>
  <c r="M383" i="20"/>
  <c r="I383" i="20"/>
  <c r="J383" i="20" s="1"/>
  <c r="F383" i="20"/>
  <c r="M382" i="20"/>
  <c r="I382" i="20"/>
  <c r="J382" i="20" s="1"/>
  <c r="N382" i="20" s="1"/>
  <c r="F382" i="20"/>
  <c r="M381" i="20"/>
  <c r="I381" i="20"/>
  <c r="J381" i="20" s="1"/>
  <c r="N381" i="20" s="1"/>
  <c r="F381" i="20"/>
  <c r="M380" i="20"/>
  <c r="I380" i="20"/>
  <c r="F380" i="20"/>
  <c r="J380" i="20" s="1"/>
  <c r="N380" i="20" s="1"/>
  <c r="M379" i="20"/>
  <c r="I379" i="20"/>
  <c r="F379" i="20"/>
  <c r="J379" i="20" s="1"/>
  <c r="N379" i="20" s="1"/>
  <c r="P379" i="20" s="1"/>
  <c r="P378" i="20"/>
  <c r="M378" i="20"/>
  <c r="I378" i="20"/>
  <c r="F378" i="20"/>
  <c r="J378" i="20" s="1"/>
  <c r="N378" i="20" s="1"/>
  <c r="O378" i="20" s="1"/>
  <c r="M377" i="20"/>
  <c r="I377" i="20"/>
  <c r="F377" i="20"/>
  <c r="M376" i="20"/>
  <c r="I376" i="20"/>
  <c r="F376" i="20"/>
  <c r="J376" i="20" s="1"/>
  <c r="N376" i="20" s="1"/>
  <c r="O376" i="20" s="1"/>
  <c r="O375" i="20"/>
  <c r="M375" i="20"/>
  <c r="I375" i="20"/>
  <c r="J375" i="20" s="1"/>
  <c r="N375" i="20" s="1"/>
  <c r="P375" i="20" s="1"/>
  <c r="F375" i="20"/>
  <c r="P374" i="20"/>
  <c r="M374" i="20"/>
  <c r="J374" i="20"/>
  <c r="N374" i="20" s="1"/>
  <c r="O374" i="20" s="1"/>
  <c r="I374" i="20"/>
  <c r="F374" i="20"/>
  <c r="M373" i="20"/>
  <c r="I373" i="20"/>
  <c r="F373" i="20"/>
  <c r="J373" i="20" s="1"/>
  <c r="N373" i="20" s="1"/>
  <c r="M372" i="20"/>
  <c r="J372" i="20"/>
  <c r="N372" i="20" s="1"/>
  <c r="I372" i="20"/>
  <c r="F372" i="20"/>
  <c r="M371" i="20"/>
  <c r="J371" i="20"/>
  <c r="N371" i="20" s="1"/>
  <c r="I371" i="20"/>
  <c r="F371" i="20"/>
  <c r="M370" i="20"/>
  <c r="I370" i="20"/>
  <c r="J370" i="20" s="1"/>
  <c r="N370" i="20" s="1"/>
  <c r="F370" i="20"/>
  <c r="M369" i="20"/>
  <c r="J369" i="20"/>
  <c r="I369" i="20"/>
  <c r="F369" i="20"/>
  <c r="M368" i="20"/>
  <c r="N368" i="20" s="1"/>
  <c r="J368" i="20"/>
  <c r="I368" i="20"/>
  <c r="F368" i="20"/>
  <c r="M367" i="20"/>
  <c r="N367" i="20" s="1"/>
  <c r="I367" i="20"/>
  <c r="F367" i="20"/>
  <c r="J367" i="20" s="1"/>
  <c r="M366" i="20"/>
  <c r="I366" i="20"/>
  <c r="J366" i="20" s="1"/>
  <c r="N366" i="20" s="1"/>
  <c r="F366" i="20"/>
  <c r="M365" i="20"/>
  <c r="I365" i="20"/>
  <c r="J365" i="20" s="1"/>
  <c r="N365" i="20" s="1"/>
  <c r="P365" i="20" s="1"/>
  <c r="F365" i="20"/>
  <c r="M364" i="20"/>
  <c r="I364" i="20"/>
  <c r="J364" i="20" s="1"/>
  <c r="N364" i="20" s="1"/>
  <c r="F364" i="20"/>
  <c r="O363" i="20"/>
  <c r="N363" i="20"/>
  <c r="P363" i="20" s="1"/>
  <c r="M363" i="20"/>
  <c r="I363" i="20"/>
  <c r="J363" i="20" s="1"/>
  <c r="F363" i="20"/>
  <c r="M362" i="20"/>
  <c r="I362" i="20"/>
  <c r="F362" i="20"/>
  <c r="J362" i="20" s="1"/>
  <c r="N362" i="20" s="1"/>
  <c r="P361" i="20"/>
  <c r="O361" i="20"/>
  <c r="M361" i="20"/>
  <c r="I361" i="20"/>
  <c r="F361" i="20"/>
  <c r="J361" i="20" s="1"/>
  <c r="N361" i="20" s="1"/>
  <c r="M360" i="20"/>
  <c r="I360" i="20"/>
  <c r="F360" i="20"/>
  <c r="M359" i="20"/>
  <c r="I359" i="20"/>
  <c r="F359" i="20"/>
  <c r="J359" i="20" s="1"/>
  <c r="N359" i="20" s="1"/>
  <c r="O359" i="20" s="1"/>
  <c r="M358" i="20"/>
  <c r="I358" i="20"/>
  <c r="F358" i="20"/>
  <c r="J358" i="20" s="1"/>
  <c r="N358" i="20" s="1"/>
  <c r="O358" i="20" s="1"/>
  <c r="O357" i="20"/>
  <c r="M357" i="20"/>
  <c r="I357" i="20"/>
  <c r="J357" i="20" s="1"/>
  <c r="N357" i="20" s="1"/>
  <c r="P357" i="20" s="1"/>
  <c r="F357" i="20"/>
  <c r="M356" i="20"/>
  <c r="J356" i="20"/>
  <c r="N356" i="20" s="1"/>
  <c r="O356" i="20" s="1"/>
  <c r="I356" i="20"/>
  <c r="F356" i="20"/>
  <c r="M355" i="20"/>
  <c r="I355" i="20"/>
  <c r="F355" i="20"/>
  <c r="J355" i="20" s="1"/>
  <c r="N355" i="20" s="1"/>
  <c r="M354" i="20"/>
  <c r="J354" i="20"/>
  <c r="N354" i="20" s="1"/>
  <c r="I354" i="20"/>
  <c r="F354" i="20"/>
  <c r="M353" i="20"/>
  <c r="I353" i="20"/>
  <c r="J353" i="20" s="1"/>
  <c r="N353" i="20" s="1"/>
  <c r="F353" i="20"/>
  <c r="M352" i="20"/>
  <c r="J352" i="20"/>
  <c r="I352" i="20"/>
  <c r="F352" i="20"/>
  <c r="M351" i="20"/>
  <c r="J351" i="20"/>
  <c r="N351" i="20" s="1"/>
  <c r="I351" i="20"/>
  <c r="F351" i="20"/>
  <c r="M350" i="20"/>
  <c r="J350" i="20"/>
  <c r="N350" i="20" s="1"/>
  <c r="I350" i="20"/>
  <c r="F350" i="20"/>
  <c r="M349" i="20"/>
  <c r="N349" i="20" s="1"/>
  <c r="I349" i="20"/>
  <c r="F349" i="20"/>
  <c r="J349" i="20" s="1"/>
  <c r="M348" i="20"/>
  <c r="I348" i="20"/>
  <c r="J348" i="20" s="1"/>
  <c r="N348" i="20" s="1"/>
  <c r="F348" i="20"/>
  <c r="M347" i="20"/>
  <c r="I347" i="20"/>
  <c r="J347" i="20" s="1"/>
  <c r="F347" i="20"/>
  <c r="N346" i="20"/>
  <c r="O346" i="20" s="1"/>
  <c r="M346" i="20"/>
  <c r="I346" i="20"/>
  <c r="J346" i="20" s="1"/>
  <c r="F346" i="20"/>
  <c r="M345" i="20"/>
  <c r="N345" i="20" s="1"/>
  <c r="I345" i="20"/>
  <c r="J345" i="20" s="1"/>
  <c r="F345" i="20"/>
  <c r="N344" i="20"/>
  <c r="P344" i="20" s="1"/>
  <c r="M344" i="20"/>
  <c r="I344" i="20"/>
  <c r="F344" i="20"/>
  <c r="J344" i="20" s="1"/>
  <c r="O343" i="20"/>
  <c r="M343" i="20"/>
  <c r="I343" i="20"/>
  <c r="F343" i="20"/>
  <c r="J343" i="20" s="1"/>
  <c r="N343" i="20" s="1"/>
  <c r="P343" i="20" s="1"/>
  <c r="M342" i="20"/>
  <c r="I342" i="20"/>
  <c r="F342" i="20"/>
  <c r="J342" i="20" s="1"/>
  <c r="N342" i="20" s="1"/>
  <c r="P342" i="20" s="1"/>
  <c r="M341" i="20"/>
  <c r="I341" i="20"/>
  <c r="F341" i="20"/>
  <c r="J341" i="20" s="1"/>
  <c r="N341" i="20" s="1"/>
  <c r="O341" i="20" s="1"/>
  <c r="M340" i="20"/>
  <c r="I340" i="20"/>
  <c r="F340" i="20"/>
  <c r="M339" i="20"/>
  <c r="I339" i="20"/>
  <c r="J339" i="20" s="1"/>
  <c r="N339" i="20" s="1"/>
  <c r="F339" i="20"/>
  <c r="M338" i="20"/>
  <c r="I338" i="20"/>
  <c r="J338" i="20" s="1"/>
  <c r="N338" i="20" s="1"/>
  <c r="F338" i="20"/>
  <c r="N337" i="20"/>
  <c r="M337" i="20"/>
  <c r="J337" i="20"/>
  <c r="I337" i="20"/>
  <c r="F337" i="20"/>
  <c r="N336" i="20"/>
  <c r="P336" i="20" s="1"/>
  <c r="M336" i="20"/>
  <c r="I336" i="20"/>
  <c r="J336" i="20" s="1"/>
  <c r="F336" i="20"/>
  <c r="N335" i="20"/>
  <c r="P335" i="20" s="1"/>
  <c r="M335" i="20"/>
  <c r="I335" i="20"/>
  <c r="F335" i="20"/>
  <c r="J335" i="20" s="1"/>
  <c r="M334" i="20"/>
  <c r="I334" i="20"/>
  <c r="F334" i="20"/>
  <c r="M333" i="20"/>
  <c r="I333" i="20"/>
  <c r="J333" i="20" s="1"/>
  <c r="N333" i="20" s="1"/>
  <c r="F333" i="20"/>
  <c r="M332" i="20"/>
  <c r="I332" i="20"/>
  <c r="J332" i="20" s="1"/>
  <c r="N332" i="20" s="1"/>
  <c r="F332" i="20"/>
  <c r="N331" i="20"/>
  <c r="M331" i="20"/>
  <c r="J331" i="20"/>
  <c r="I331" i="20"/>
  <c r="F331" i="20"/>
  <c r="N330" i="20"/>
  <c r="P330" i="20" s="1"/>
  <c r="M330" i="20"/>
  <c r="I330" i="20"/>
  <c r="J330" i="20" s="1"/>
  <c r="F330" i="20"/>
  <c r="N329" i="20"/>
  <c r="P329" i="20" s="1"/>
  <c r="M329" i="20"/>
  <c r="I329" i="20"/>
  <c r="F329" i="20"/>
  <c r="J329" i="20" s="1"/>
  <c r="M328" i="20"/>
  <c r="I328" i="20"/>
  <c r="F328" i="20"/>
  <c r="M327" i="20"/>
  <c r="I327" i="20"/>
  <c r="J327" i="20" s="1"/>
  <c r="N327" i="20" s="1"/>
  <c r="F327" i="20"/>
  <c r="M326" i="20"/>
  <c r="I326" i="20"/>
  <c r="J326" i="20" s="1"/>
  <c r="N326" i="20" s="1"/>
  <c r="F326" i="20"/>
  <c r="N325" i="20"/>
  <c r="M325" i="20"/>
  <c r="J325" i="20"/>
  <c r="I325" i="20"/>
  <c r="F325" i="20"/>
  <c r="N324" i="20"/>
  <c r="P324" i="20" s="1"/>
  <c r="M324" i="20"/>
  <c r="I324" i="20"/>
  <c r="J324" i="20" s="1"/>
  <c r="F324" i="20"/>
  <c r="N323" i="20"/>
  <c r="P323" i="20" s="1"/>
  <c r="M323" i="20"/>
  <c r="I323" i="20"/>
  <c r="F323" i="20"/>
  <c r="J323" i="20" s="1"/>
  <c r="P322" i="20"/>
  <c r="O322" i="20"/>
  <c r="M322" i="20"/>
  <c r="I322" i="20"/>
  <c r="F322" i="20"/>
  <c r="J322" i="20" s="1"/>
  <c r="N322" i="20" s="1"/>
  <c r="M321" i="20"/>
  <c r="I321" i="20"/>
  <c r="J321" i="20" s="1"/>
  <c r="N321" i="20" s="1"/>
  <c r="F321" i="20"/>
  <c r="M320" i="20"/>
  <c r="I320" i="20"/>
  <c r="J320" i="20" s="1"/>
  <c r="N320" i="20" s="1"/>
  <c r="F320" i="20"/>
  <c r="N319" i="20"/>
  <c r="M319" i="20"/>
  <c r="J319" i="20"/>
  <c r="I319" i="20"/>
  <c r="F319" i="20"/>
  <c r="N318" i="20"/>
  <c r="P318" i="20" s="1"/>
  <c r="M318" i="20"/>
  <c r="I318" i="20"/>
  <c r="J318" i="20" s="1"/>
  <c r="F318" i="20"/>
  <c r="N317" i="20"/>
  <c r="P317" i="20" s="1"/>
  <c r="M317" i="20"/>
  <c r="I317" i="20"/>
  <c r="F317" i="20"/>
  <c r="J317" i="20" s="1"/>
  <c r="P316" i="20"/>
  <c r="O316" i="20"/>
  <c r="M316" i="20"/>
  <c r="I316" i="20"/>
  <c r="F316" i="20"/>
  <c r="J316" i="20" s="1"/>
  <c r="N316" i="20" s="1"/>
  <c r="M315" i="20"/>
  <c r="I315" i="20"/>
  <c r="J315" i="20" s="1"/>
  <c r="N315" i="20" s="1"/>
  <c r="F315" i="20"/>
  <c r="M314" i="20"/>
  <c r="I314" i="20"/>
  <c r="J314" i="20" s="1"/>
  <c r="N314" i="20" s="1"/>
  <c r="F314" i="20"/>
  <c r="M313" i="20"/>
  <c r="I313" i="20"/>
  <c r="F313" i="20"/>
  <c r="J313" i="20" s="1"/>
  <c r="N313" i="20" s="1"/>
  <c r="N312" i="20"/>
  <c r="P312" i="20" s="1"/>
  <c r="M312" i="20"/>
  <c r="I312" i="20"/>
  <c r="J312" i="20" s="1"/>
  <c r="F312" i="20"/>
  <c r="M311" i="20"/>
  <c r="I311" i="20"/>
  <c r="F311" i="20"/>
  <c r="AB306" i="20"/>
  <c r="AB305" i="20"/>
  <c r="AB304" i="20"/>
  <c r="AB303" i="20"/>
  <c r="AB302" i="20"/>
  <c r="AB301" i="20"/>
  <c r="AB300" i="20"/>
  <c r="AB299" i="20"/>
  <c r="AB298" i="20"/>
  <c r="AB297" i="20"/>
  <c r="AB296" i="20"/>
  <c r="AB295" i="20"/>
  <c r="AB294" i="20"/>
  <c r="AB293" i="20"/>
  <c r="AB292" i="20"/>
  <c r="AB291" i="20"/>
  <c r="AB290" i="20"/>
  <c r="AB289" i="20"/>
  <c r="AB288" i="20"/>
  <c r="AB287" i="20"/>
  <c r="AB286" i="20"/>
  <c r="AB285" i="20"/>
  <c r="AB284" i="20"/>
  <c r="AB283" i="20"/>
  <c r="AB282" i="20"/>
  <c r="AB281" i="20"/>
  <c r="AB280" i="20"/>
  <c r="AB279" i="20"/>
  <c r="AB278" i="20"/>
  <c r="AB277" i="20"/>
  <c r="AB276" i="20"/>
  <c r="AB275" i="20"/>
  <c r="AB274" i="20"/>
  <c r="AB273" i="20"/>
  <c r="AB272" i="20"/>
  <c r="AB271" i="20"/>
  <c r="AB270" i="20"/>
  <c r="AB269" i="20"/>
  <c r="AB268" i="20"/>
  <c r="AB267" i="20"/>
  <c r="AB266" i="20"/>
  <c r="AB265" i="20"/>
  <c r="AB264" i="20"/>
  <c r="AB263" i="20"/>
  <c r="AB262" i="20"/>
  <c r="AB261" i="20"/>
  <c r="AB260" i="20"/>
  <c r="AB259" i="20"/>
  <c r="AB258" i="20"/>
  <c r="AB257" i="20"/>
  <c r="AB256" i="20"/>
  <c r="AB255" i="20"/>
  <c r="AB254" i="20"/>
  <c r="AB253" i="20"/>
  <c r="AB252" i="20"/>
  <c r="AB251" i="20"/>
  <c r="AB250" i="20"/>
  <c r="AB249" i="20"/>
  <c r="AB248" i="20"/>
  <c r="AB247" i="20"/>
  <c r="AB246" i="20"/>
  <c r="AB245" i="20"/>
  <c r="AB244" i="20"/>
  <c r="AB243" i="20"/>
  <c r="AB242" i="20"/>
  <c r="AB241" i="20"/>
  <c r="AB240" i="20"/>
  <c r="AB239" i="20"/>
  <c r="AB238" i="20"/>
  <c r="AB237" i="20"/>
  <c r="AB236" i="20"/>
  <c r="AB235" i="20"/>
  <c r="AB234" i="20"/>
  <c r="AB233" i="20"/>
  <c r="AB232" i="20"/>
  <c r="AB231" i="20"/>
  <c r="AB230" i="20"/>
  <c r="AB229" i="20"/>
  <c r="AB228" i="20"/>
  <c r="AB227" i="20"/>
  <c r="AB226" i="20"/>
  <c r="AB225" i="20"/>
  <c r="AB224" i="20"/>
  <c r="AB223" i="20"/>
  <c r="AB222" i="20"/>
  <c r="AB221" i="20"/>
  <c r="AB220" i="20"/>
  <c r="AB219" i="20"/>
  <c r="AB218" i="20"/>
  <c r="AB217" i="20"/>
  <c r="AB216" i="20"/>
  <c r="AB215" i="20"/>
  <c r="AB214" i="20"/>
  <c r="AB213" i="20"/>
  <c r="AB212" i="20"/>
  <c r="AB211" i="20"/>
  <c r="AB210" i="20"/>
  <c r="AB209" i="20"/>
  <c r="AB208" i="20"/>
  <c r="AB207" i="20"/>
  <c r="AB206" i="20"/>
  <c r="AB205" i="20"/>
  <c r="AB204" i="20"/>
  <c r="AB203" i="20"/>
  <c r="AB202" i="20"/>
  <c r="AB201" i="20"/>
  <c r="AB200" i="20"/>
  <c r="AB199" i="20"/>
  <c r="AB198" i="20"/>
  <c r="AB197" i="20"/>
  <c r="AB196" i="20"/>
  <c r="AB195" i="20"/>
  <c r="AB194" i="20"/>
  <c r="AB193" i="20"/>
  <c r="AB192" i="20"/>
  <c r="AB191" i="20"/>
  <c r="AB190" i="20"/>
  <c r="AB189" i="20"/>
  <c r="AB188" i="20"/>
  <c r="AB187" i="20"/>
  <c r="AB186" i="20"/>
  <c r="AB185" i="20"/>
  <c r="AB184" i="20"/>
  <c r="AB183" i="20"/>
  <c r="AB182" i="20"/>
  <c r="AB181" i="20"/>
  <c r="AB180" i="20"/>
  <c r="AB179" i="20"/>
  <c r="AB178" i="20"/>
  <c r="AB177" i="20"/>
  <c r="AB176" i="20"/>
  <c r="AB175" i="20"/>
  <c r="AB174" i="20"/>
  <c r="AB173" i="20"/>
  <c r="AB172" i="20"/>
  <c r="AB171" i="20"/>
  <c r="AB170" i="20"/>
  <c r="AB169" i="20"/>
  <c r="AB168" i="20"/>
  <c r="AB167" i="20"/>
  <c r="AB166" i="20"/>
  <c r="AB165" i="20"/>
  <c r="AB164" i="20"/>
  <c r="AB163" i="20"/>
  <c r="AB162" i="20"/>
  <c r="AB161" i="20"/>
  <c r="AB160" i="20"/>
  <c r="AB159" i="20"/>
  <c r="AB158" i="20"/>
  <c r="AB157" i="20"/>
  <c r="AB156" i="20"/>
  <c r="AB155" i="20"/>
  <c r="AB154" i="20"/>
  <c r="AB153" i="20"/>
  <c r="AB152" i="20"/>
  <c r="AB151" i="20"/>
  <c r="AB150" i="20"/>
  <c r="AB149" i="20"/>
  <c r="AB148" i="20"/>
  <c r="AB147" i="20"/>
  <c r="AB146" i="20"/>
  <c r="AB145" i="20"/>
  <c r="AB144" i="20"/>
  <c r="AB143" i="20"/>
  <c r="AB142" i="20"/>
  <c r="AB141" i="20"/>
  <c r="AB140" i="20"/>
  <c r="AB139" i="20"/>
  <c r="AB138" i="20"/>
  <c r="AB137" i="20"/>
  <c r="AB136" i="20"/>
  <c r="AB135" i="20"/>
  <c r="AB134" i="20"/>
  <c r="AB133" i="20"/>
  <c r="AB132" i="20"/>
  <c r="AB131" i="20"/>
  <c r="AB130" i="20"/>
  <c r="AB129" i="20"/>
  <c r="AB128" i="20"/>
  <c r="AB127" i="20"/>
  <c r="AB126" i="20"/>
  <c r="AB125" i="20"/>
  <c r="AB124" i="20"/>
  <c r="AB123" i="20"/>
  <c r="AB122" i="20"/>
  <c r="AB121" i="20"/>
  <c r="AB120" i="20"/>
  <c r="AB119" i="20"/>
  <c r="AB118" i="20"/>
  <c r="AB117" i="20"/>
  <c r="AB116" i="20"/>
  <c r="AB115" i="20"/>
  <c r="AB114" i="20"/>
  <c r="AB113" i="20"/>
  <c r="AB112" i="20"/>
  <c r="AB111" i="20"/>
  <c r="AB110" i="20"/>
  <c r="AB109" i="20"/>
  <c r="AB108" i="20"/>
  <c r="AB107" i="20"/>
  <c r="AB106" i="20"/>
  <c r="AB105" i="20"/>
  <c r="AB104" i="20"/>
  <c r="AB103" i="20"/>
  <c r="AB102" i="20"/>
  <c r="AB101" i="20"/>
  <c r="AB100" i="20"/>
  <c r="AB99" i="20"/>
  <c r="AB98" i="20"/>
  <c r="AB97" i="20"/>
  <c r="AB96" i="20"/>
  <c r="AB95" i="20"/>
  <c r="AB94" i="20"/>
  <c r="AB93" i="20"/>
  <c r="AB92" i="20"/>
  <c r="AB91" i="20"/>
  <c r="AB90" i="20"/>
  <c r="AB89" i="20"/>
  <c r="AE88" i="20"/>
  <c r="AB88" i="20"/>
  <c r="AE87" i="20"/>
  <c r="AB87" i="20"/>
  <c r="AE86" i="20"/>
  <c r="AB86" i="20"/>
  <c r="AE85" i="20"/>
  <c r="AB85" i="20"/>
  <c r="AE84" i="20"/>
  <c r="AB84" i="20"/>
  <c r="AE83" i="20"/>
  <c r="AB83" i="20"/>
  <c r="AE82" i="20"/>
  <c r="AB82" i="20"/>
  <c r="AE81" i="20"/>
  <c r="AB81" i="20"/>
  <c r="AE80" i="20"/>
  <c r="AB80" i="20"/>
  <c r="AE79" i="20"/>
  <c r="AB79" i="20"/>
  <c r="AE78" i="20"/>
  <c r="AB78" i="20"/>
  <c r="AE77" i="20"/>
  <c r="AB77" i="20"/>
  <c r="AE76" i="20"/>
  <c r="AB76" i="20"/>
  <c r="AE75" i="20"/>
  <c r="AB75" i="20"/>
  <c r="AE74" i="20"/>
  <c r="AB74" i="20"/>
  <c r="AE73" i="20"/>
  <c r="AB73" i="20"/>
  <c r="AB72" i="20"/>
  <c r="AB71" i="20"/>
  <c r="AB70" i="20"/>
  <c r="AE69" i="20"/>
  <c r="AB69" i="20"/>
  <c r="AE68" i="20"/>
  <c r="AB68" i="20"/>
  <c r="AE67" i="20"/>
  <c r="AB67" i="20"/>
  <c r="AE66" i="20"/>
  <c r="AB66" i="20"/>
  <c r="AE65" i="20"/>
  <c r="AB65" i="20"/>
  <c r="AE64" i="20"/>
  <c r="AB64" i="20"/>
  <c r="AE63" i="20"/>
  <c r="AB63" i="20"/>
  <c r="AE62" i="20"/>
  <c r="AB62" i="20"/>
  <c r="AE61" i="20"/>
  <c r="AB61" i="20"/>
  <c r="AE60" i="20"/>
  <c r="AB60" i="20"/>
  <c r="AE59" i="20"/>
  <c r="AB59" i="20"/>
  <c r="AE58" i="20"/>
  <c r="AB58" i="20"/>
  <c r="AE57" i="20"/>
  <c r="AB57" i="20"/>
  <c r="AE56" i="20"/>
  <c r="AB56" i="20"/>
  <c r="AE55" i="20"/>
  <c r="AB55" i="20"/>
  <c r="AE54" i="20"/>
  <c r="AB54" i="20"/>
  <c r="AE53" i="20"/>
  <c r="AB53" i="20"/>
  <c r="AE52" i="20"/>
  <c r="AB52" i="20"/>
  <c r="AE51" i="20"/>
  <c r="AB51" i="20"/>
  <c r="AE50" i="20"/>
  <c r="AB50" i="20"/>
  <c r="AE49" i="20"/>
  <c r="AB49" i="20"/>
  <c r="AE48" i="20"/>
  <c r="AB48" i="20"/>
  <c r="AE47" i="20"/>
  <c r="AB47" i="20"/>
  <c r="AE46" i="20"/>
  <c r="AB46" i="20"/>
  <c r="AE45" i="20"/>
  <c r="AB45" i="20"/>
  <c r="AE44" i="20"/>
  <c r="AB44" i="20"/>
  <c r="AE43" i="20"/>
  <c r="AB43" i="20"/>
  <c r="AE42" i="20"/>
  <c r="AB42" i="20"/>
  <c r="AE41" i="20"/>
  <c r="AB41" i="20"/>
  <c r="AE40" i="20"/>
  <c r="AB40" i="20"/>
  <c r="AE39" i="20"/>
  <c r="AB39" i="20"/>
  <c r="AE38" i="20"/>
  <c r="AB38" i="20"/>
  <c r="AE37" i="20"/>
  <c r="AB37" i="20"/>
  <c r="AE36" i="20"/>
  <c r="AB36" i="20"/>
  <c r="AE35" i="20"/>
  <c r="AB35" i="20"/>
  <c r="AE34" i="20"/>
  <c r="AB34" i="20"/>
  <c r="AE33" i="20"/>
  <c r="AB33" i="20"/>
  <c r="AE32" i="20"/>
  <c r="AB32" i="20"/>
  <c r="AE31" i="20"/>
  <c r="AB31" i="20"/>
  <c r="AE30" i="20"/>
  <c r="AB30" i="20"/>
  <c r="AE29" i="20"/>
  <c r="AB29" i="20"/>
  <c r="AE28" i="20"/>
  <c r="AB28" i="20"/>
  <c r="AE27" i="20"/>
  <c r="AB27" i="20"/>
  <c r="AE26" i="20"/>
  <c r="AB26" i="20"/>
  <c r="AE25" i="20"/>
  <c r="AB25" i="20"/>
  <c r="AE24" i="20"/>
  <c r="AB24" i="20"/>
  <c r="AE23" i="20"/>
  <c r="AB23" i="20"/>
  <c r="AE22" i="20"/>
  <c r="AB22" i="20"/>
  <c r="AE21" i="20"/>
  <c r="AB21" i="20"/>
  <c r="AE20" i="20"/>
  <c r="AB20" i="20"/>
  <c r="AE19" i="20"/>
  <c r="AB19" i="20"/>
  <c r="AE18" i="20"/>
  <c r="AB18" i="20"/>
  <c r="AE17" i="20"/>
  <c r="AB17" i="20"/>
  <c r="AE16" i="20"/>
  <c r="AB16" i="20"/>
  <c r="AE15" i="20"/>
  <c r="AB15" i="20"/>
  <c r="AE14" i="20"/>
  <c r="AB14" i="20"/>
  <c r="AE13" i="20"/>
  <c r="AB13" i="20"/>
  <c r="AE12" i="20"/>
  <c r="AB12" i="20"/>
  <c r="AE11" i="20"/>
  <c r="AB11" i="20"/>
  <c r="AE10" i="20"/>
  <c r="AB10" i="20"/>
  <c r="AE9" i="20"/>
  <c r="AB9" i="20"/>
  <c r="AE8" i="20"/>
  <c r="AB8" i="20"/>
  <c r="AE7" i="20"/>
  <c r="AB7" i="20"/>
  <c r="AE6" i="20"/>
  <c r="AB6" i="20"/>
  <c r="AE5" i="20"/>
  <c r="AB5" i="20"/>
  <c r="AE4" i="20"/>
  <c r="AB4" i="20"/>
  <c r="AE3" i="20"/>
  <c r="AB3" i="20"/>
  <c r="AB307" i="20" s="1"/>
  <c r="K517" i="19"/>
  <c r="D517" i="19"/>
  <c r="N516" i="19"/>
  <c r="M516" i="19"/>
  <c r="I516" i="19"/>
  <c r="F516" i="19"/>
  <c r="J516" i="19" s="1"/>
  <c r="M515" i="19"/>
  <c r="J515" i="19"/>
  <c r="N515" i="19" s="1"/>
  <c r="I515" i="19"/>
  <c r="F515" i="19"/>
  <c r="M514" i="19"/>
  <c r="I514" i="19"/>
  <c r="F514" i="19"/>
  <c r="J514" i="19" s="1"/>
  <c r="N514" i="19" s="1"/>
  <c r="N513" i="19"/>
  <c r="M513" i="19"/>
  <c r="I513" i="19"/>
  <c r="J513" i="19" s="1"/>
  <c r="F513" i="19"/>
  <c r="N512" i="19"/>
  <c r="P512" i="19" s="1"/>
  <c r="M512" i="19"/>
  <c r="J512" i="19"/>
  <c r="I512" i="19"/>
  <c r="F512" i="19"/>
  <c r="P511" i="19"/>
  <c r="O511" i="19"/>
  <c r="M511" i="19"/>
  <c r="I511" i="19"/>
  <c r="F511" i="19"/>
  <c r="J511" i="19" s="1"/>
  <c r="N511" i="19" s="1"/>
  <c r="M510" i="19"/>
  <c r="I510" i="19"/>
  <c r="F510" i="19"/>
  <c r="J510" i="19" s="1"/>
  <c r="N510" i="19" s="1"/>
  <c r="P510" i="19" s="1"/>
  <c r="M509" i="19"/>
  <c r="I509" i="19"/>
  <c r="F509" i="19"/>
  <c r="P508" i="19"/>
  <c r="M508" i="19"/>
  <c r="I508" i="19"/>
  <c r="F508" i="19"/>
  <c r="J508" i="19" s="1"/>
  <c r="N508" i="19" s="1"/>
  <c r="O508" i="19" s="1"/>
  <c r="N507" i="19"/>
  <c r="M507" i="19"/>
  <c r="J507" i="19"/>
  <c r="I507" i="19"/>
  <c r="F507" i="19"/>
  <c r="N506" i="19"/>
  <c r="P506" i="19" s="1"/>
  <c r="M506" i="19"/>
  <c r="J506" i="19"/>
  <c r="I506" i="19"/>
  <c r="F506" i="19"/>
  <c r="M505" i="19"/>
  <c r="N505" i="19" s="1"/>
  <c r="I505" i="19"/>
  <c r="F505" i="19"/>
  <c r="J505" i="19" s="1"/>
  <c r="P504" i="19"/>
  <c r="O504" i="19"/>
  <c r="N504" i="19"/>
  <c r="M504" i="19"/>
  <c r="I504" i="19"/>
  <c r="F504" i="19"/>
  <c r="J504" i="19" s="1"/>
  <c r="O503" i="19"/>
  <c r="M503" i="19"/>
  <c r="J503" i="19"/>
  <c r="N503" i="19" s="1"/>
  <c r="P503" i="19" s="1"/>
  <c r="I503" i="19"/>
  <c r="F503" i="19"/>
  <c r="M502" i="19"/>
  <c r="I502" i="19"/>
  <c r="J502" i="19" s="1"/>
  <c r="N502" i="19" s="1"/>
  <c r="F502" i="19"/>
  <c r="M501" i="19"/>
  <c r="I501" i="19"/>
  <c r="J501" i="19" s="1"/>
  <c r="N501" i="19" s="1"/>
  <c r="F501" i="19"/>
  <c r="M500" i="19"/>
  <c r="J500" i="19"/>
  <c r="I500" i="19"/>
  <c r="F500" i="19"/>
  <c r="N499" i="19"/>
  <c r="M499" i="19"/>
  <c r="I499" i="19"/>
  <c r="F499" i="19"/>
  <c r="J499" i="19" s="1"/>
  <c r="M498" i="19"/>
  <c r="I498" i="19"/>
  <c r="F498" i="19"/>
  <c r="M497" i="19"/>
  <c r="I497" i="19"/>
  <c r="F497" i="19"/>
  <c r="J497" i="19" s="1"/>
  <c r="N497" i="19" s="1"/>
  <c r="M496" i="19"/>
  <c r="I496" i="19"/>
  <c r="J496" i="19" s="1"/>
  <c r="N496" i="19" s="1"/>
  <c r="F496" i="19"/>
  <c r="M495" i="19"/>
  <c r="I495" i="19"/>
  <c r="J495" i="19" s="1"/>
  <c r="N495" i="19" s="1"/>
  <c r="F495" i="19"/>
  <c r="O494" i="19"/>
  <c r="N494" i="19"/>
  <c r="P494" i="19" s="1"/>
  <c r="M494" i="19"/>
  <c r="J494" i="19"/>
  <c r="I494" i="19"/>
  <c r="F494" i="19"/>
  <c r="M493" i="19"/>
  <c r="I493" i="19"/>
  <c r="F493" i="19"/>
  <c r="J493" i="19" s="1"/>
  <c r="N493" i="19" s="1"/>
  <c r="O493" i="19" s="1"/>
  <c r="O492" i="19"/>
  <c r="M492" i="19"/>
  <c r="I492" i="19"/>
  <c r="F492" i="19"/>
  <c r="J492" i="19" s="1"/>
  <c r="N492" i="19" s="1"/>
  <c r="P492" i="19" s="1"/>
  <c r="P491" i="19"/>
  <c r="O491" i="19"/>
  <c r="M491" i="19"/>
  <c r="I491" i="19"/>
  <c r="F491" i="19"/>
  <c r="J491" i="19" s="1"/>
  <c r="N491" i="19" s="1"/>
  <c r="M490" i="19"/>
  <c r="I490" i="19"/>
  <c r="F490" i="19"/>
  <c r="J490" i="19" s="1"/>
  <c r="M489" i="19"/>
  <c r="J489" i="19"/>
  <c r="N489" i="19" s="1"/>
  <c r="I489" i="19"/>
  <c r="F489" i="19"/>
  <c r="M488" i="19"/>
  <c r="J488" i="19"/>
  <c r="N488" i="19" s="1"/>
  <c r="I488" i="19"/>
  <c r="F488" i="19"/>
  <c r="M487" i="19"/>
  <c r="N487" i="19" s="1"/>
  <c r="I487" i="19"/>
  <c r="F487" i="19"/>
  <c r="J487" i="19" s="1"/>
  <c r="P486" i="19"/>
  <c r="N486" i="19"/>
  <c r="O486" i="19" s="1"/>
  <c r="M486" i="19"/>
  <c r="I486" i="19"/>
  <c r="F486" i="19"/>
  <c r="J486" i="19" s="1"/>
  <c r="P485" i="19"/>
  <c r="M485" i="19"/>
  <c r="J485" i="19"/>
  <c r="N485" i="19" s="1"/>
  <c r="O485" i="19" s="1"/>
  <c r="I485" i="19"/>
  <c r="F485" i="19"/>
  <c r="M484" i="19"/>
  <c r="I484" i="19"/>
  <c r="J484" i="19" s="1"/>
  <c r="N484" i="19" s="1"/>
  <c r="F484" i="19"/>
  <c r="M483" i="19"/>
  <c r="J483" i="19"/>
  <c r="N483" i="19" s="1"/>
  <c r="I483" i="19"/>
  <c r="F483" i="19"/>
  <c r="M482" i="19"/>
  <c r="J482" i="19"/>
  <c r="N482" i="19" s="1"/>
  <c r="I482" i="19"/>
  <c r="F482" i="19"/>
  <c r="M481" i="19"/>
  <c r="I481" i="19"/>
  <c r="F481" i="19"/>
  <c r="J481" i="19" s="1"/>
  <c r="N481" i="19" s="1"/>
  <c r="N480" i="19"/>
  <c r="M480" i="19"/>
  <c r="I480" i="19"/>
  <c r="F480" i="19"/>
  <c r="J480" i="19" s="1"/>
  <c r="M479" i="19"/>
  <c r="J479" i="19"/>
  <c r="N479" i="19" s="1"/>
  <c r="I479" i="19"/>
  <c r="F479" i="19"/>
  <c r="M478" i="19"/>
  <c r="I478" i="19"/>
  <c r="F478" i="19"/>
  <c r="J478" i="19" s="1"/>
  <c r="N478" i="19" s="1"/>
  <c r="N477" i="19"/>
  <c r="M477" i="19"/>
  <c r="I477" i="19"/>
  <c r="J477" i="19" s="1"/>
  <c r="F477" i="19"/>
  <c r="N476" i="19"/>
  <c r="P476" i="19" s="1"/>
  <c r="M476" i="19"/>
  <c r="J476" i="19"/>
  <c r="I476" i="19"/>
  <c r="F476" i="19"/>
  <c r="P475" i="19"/>
  <c r="O475" i="19"/>
  <c r="M475" i="19"/>
  <c r="I475" i="19"/>
  <c r="F475" i="19"/>
  <c r="J475" i="19" s="1"/>
  <c r="N475" i="19" s="1"/>
  <c r="M474" i="19"/>
  <c r="I474" i="19"/>
  <c r="F474" i="19"/>
  <c r="J474" i="19" s="1"/>
  <c r="N474" i="19" s="1"/>
  <c r="P474" i="19" s="1"/>
  <c r="M473" i="19"/>
  <c r="I473" i="19"/>
  <c r="F473" i="19"/>
  <c r="P472" i="19"/>
  <c r="M472" i="19"/>
  <c r="I472" i="19"/>
  <c r="F472" i="19"/>
  <c r="J472" i="19" s="1"/>
  <c r="N472" i="19" s="1"/>
  <c r="O472" i="19" s="1"/>
  <c r="N471" i="19"/>
  <c r="M471" i="19"/>
  <c r="J471" i="19"/>
  <c r="I471" i="19"/>
  <c r="F471" i="19"/>
  <c r="N470" i="19"/>
  <c r="P470" i="19" s="1"/>
  <c r="M470" i="19"/>
  <c r="J470" i="19"/>
  <c r="I470" i="19"/>
  <c r="F470" i="19"/>
  <c r="M469" i="19"/>
  <c r="N469" i="19" s="1"/>
  <c r="I469" i="19"/>
  <c r="F469" i="19"/>
  <c r="J469" i="19" s="1"/>
  <c r="P468" i="19"/>
  <c r="O468" i="19"/>
  <c r="N468" i="19"/>
  <c r="M468" i="19"/>
  <c r="I468" i="19"/>
  <c r="F468" i="19"/>
  <c r="J468" i="19" s="1"/>
  <c r="O467" i="19"/>
  <c r="M467" i="19"/>
  <c r="J467" i="19"/>
  <c r="N467" i="19" s="1"/>
  <c r="P467" i="19" s="1"/>
  <c r="I467" i="19"/>
  <c r="F467" i="19"/>
  <c r="M466" i="19"/>
  <c r="I466" i="19"/>
  <c r="J466" i="19" s="1"/>
  <c r="N466" i="19" s="1"/>
  <c r="F466" i="19"/>
  <c r="M465" i="19"/>
  <c r="I465" i="19"/>
  <c r="J465" i="19" s="1"/>
  <c r="N465" i="19" s="1"/>
  <c r="F465" i="19"/>
  <c r="M464" i="19"/>
  <c r="J464" i="19"/>
  <c r="I464" i="19"/>
  <c r="F464" i="19"/>
  <c r="N463" i="19"/>
  <c r="M463" i="19"/>
  <c r="I463" i="19"/>
  <c r="F463" i="19"/>
  <c r="J463" i="19" s="1"/>
  <c r="M462" i="19"/>
  <c r="I462" i="19"/>
  <c r="F462" i="19"/>
  <c r="M461" i="19"/>
  <c r="I461" i="19"/>
  <c r="F461" i="19"/>
  <c r="J461" i="19" s="1"/>
  <c r="N461" i="19" s="1"/>
  <c r="M460" i="19"/>
  <c r="I460" i="19"/>
  <c r="J460" i="19" s="1"/>
  <c r="N460" i="19" s="1"/>
  <c r="F460" i="19"/>
  <c r="M459" i="19"/>
  <c r="I459" i="19"/>
  <c r="J459" i="19" s="1"/>
  <c r="N459" i="19" s="1"/>
  <c r="F459" i="19"/>
  <c r="O458" i="19"/>
  <c r="N458" i="19"/>
  <c r="P458" i="19" s="1"/>
  <c r="M458" i="19"/>
  <c r="J458" i="19"/>
  <c r="I458" i="19"/>
  <c r="F458" i="19"/>
  <c r="M457" i="19"/>
  <c r="I457" i="19"/>
  <c r="F457" i="19"/>
  <c r="J457" i="19" s="1"/>
  <c r="N457" i="19" s="1"/>
  <c r="O457" i="19" s="1"/>
  <c r="O456" i="19"/>
  <c r="M456" i="19"/>
  <c r="I456" i="19"/>
  <c r="F456" i="19"/>
  <c r="J456" i="19" s="1"/>
  <c r="N456" i="19" s="1"/>
  <c r="P456" i="19" s="1"/>
  <c r="P455" i="19"/>
  <c r="O455" i="19"/>
  <c r="M455" i="19"/>
  <c r="I455" i="19"/>
  <c r="F455" i="19"/>
  <c r="J455" i="19" s="1"/>
  <c r="N455" i="19" s="1"/>
  <c r="M454" i="19"/>
  <c r="I454" i="19"/>
  <c r="F454" i="19"/>
  <c r="J454" i="19" s="1"/>
  <c r="M453" i="19"/>
  <c r="J453" i="19"/>
  <c r="N453" i="19" s="1"/>
  <c r="I453" i="19"/>
  <c r="F453" i="19"/>
  <c r="M452" i="19"/>
  <c r="J452" i="19"/>
  <c r="N452" i="19" s="1"/>
  <c r="I452" i="19"/>
  <c r="F452" i="19"/>
  <c r="M451" i="19"/>
  <c r="N451" i="19" s="1"/>
  <c r="I451" i="19"/>
  <c r="F451" i="19"/>
  <c r="J451" i="19" s="1"/>
  <c r="P450" i="19"/>
  <c r="N450" i="19"/>
  <c r="O450" i="19" s="1"/>
  <c r="M450" i="19"/>
  <c r="I450" i="19"/>
  <c r="F450" i="19"/>
  <c r="J450" i="19" s="1"/>
  <c r="P449" i="19"/>
  <c r="M449" i="19"/>
  <c r="J449" i="19"/>
  <c r="N449" i="19" s="1"/>
  <c r="O449" i="19" s="1"/>
  <c r="I449" i="19"/>
  <c r="F449" i="19"/>
  <c r="M448" i="19"/>
  <c r="I448" i="19"/>
  <c r="J448" i="19" s="1"/>
  <c r="N448" i="19" s="1"/>
  <c r="F448" i="19"/>
  <c r="M447" i="19"/>
  <c r="J447" i="19"/>
  <c r="N447" i="19" s="1"/>
  <c r="I447" i="19"/>
  <c r="F447" i="19"/>
  <c r="M446" i="19"/>
  <c r="J446" i="19"/>
  <c r="N446" i="19" s="1"/>
  <c r="I446" i="19"/>
  <c r="F446" i="19"/>
  <c r="M445" i="19"/>
  <c r="I445" i="19"/>
  <c r="F445" i="19"/>
  <c r="J445" i="19" s="1"/>
  <c r="N445" i="19" s="1"/>
  <c r="N444" i="19"/>
  <c r="M444" i="19"/>
  <c r="I444" i="19"/>
  <c r="F444" i="19"/>
  <c r="J444" i="19" s="1"/>
  <c r="M443" i="19"/>
  <c r="J443" i="19"/>
  <c r="N443" i="19" s="1"/>
  <c r="I443" i="19"/>
  <c r="F443" i="19"/>
  <c r="M442" i="19"/>
  <c r="I442" i="19"/>
  <c r="F442" i="19"/>
  <c r="J442" i="19" s="1"/>
  <c r="N442" i="19" s="1"/>
  <c r="M441" i="19"/>
  <c r="J441" i="19"/>
  <c r="N441" i="19" s="1"/>
  <c r="I441" i="19"/>
  <c r="F441" i="19"/>
  <c r="M440" i="19"/>
  <c r="N440" i="19" s="1"/>
  <c r="J440" i="19"/>
  <c r="I440" i="19"/>
  <c r="F440" i="19"/>
  <c r="M439" i="19"/>
  <c r="I439" i="19"/>
  <c r="F439" i="19"/>
  <c r="M438" i="19"/>
  <c r="J438" i="19"/>
  <c r="N438" i="19" s="1"/>
  <c r="I438" i="19"/>
  <c r="F438" i="19"/>
  <c r="M437" i="19"/>
  <c r="J437" i="19"/>
  <c r="N437" i="19" s="1"/>
  <c r="P437" i="19" s="1"/>
  <c r="I437" i="19"/>
  <c r="F437" i="19"/>
  <c r="M436" i="19"/>
  <c r="J436" i="19"/>
  <c r="N436" i="19" s="1"/>
  <c r="I436" i="19"/>
  <c r="F436" i="19"/>
  <c r="M435" i="19"/>
  <c r="J435" i="19"/>
  <c r="N435" i="19" s="1"/>
  <c r="I435" i="19"/>
  <c r="F435" i="19"/>
  <c r="M434" i="19"/>
  <c r="I434" i="19"/>
  <c r="F434" i="19"/>
  <c r="J434" i="19" s="1"/>
  <c r="N434" i="19" s="1"/>
  <c r="M433" i="19"/>
  <c r="I433" i="19"/>
  <c r="F433" i="19"/>
  <c r="J433" i="19" s="1"/>
  <c r="N433" i="19" s="1"/>
  <c r="M432" i="19"/>
  <c r="I432" i="19"/>
  <c r="F432" i="19"/>
  <c r="J432" i="19" s="1"/>
  <c r="N432" i="19" s="1"/>
  <c r="M431" i="19"/>
  <c r="I431" i="19"/>
  <c r="F431" i="19"/>
  <c r="M430" i="19"/>
  <c r="I430" i="19"/>
  <c r="F430" i="19"/>
  <c r="J430" i="19" s="1"/>
  <c r="N430" i="19" s="1"/>
  <c r="N429" i="19"/>
  <c r="P429" i="19" s="1"/>
  <c r="M429" i="19"/>
  <c r="I429" i="19"/>
  <c r="J429" i="19" s="1"/>
  <c r="F429" i="19"/>
  <c r="M428" i="19"/>
  <c r="I428" i="19"/>
  <c r="F428" i="19"/>
  <c r="J428" i="19" s="1"/>
  <c r="N428" i="19" s="1"/>
  <c r="M427" i="19"/>
  <c r="I427" i="19"/>
  <c r="F427" i="19"/>
  <c r="M426" i="19"/>
  <c r="J426" i="19"/>
  <c r="N426" i="19" s="1"/>
  <c r="O426" i="19" s="1"/>
  <c r="I426" i="19"/>
  <c r="F426" i="19"/>
  <c r="M425" i="19"/>
  <c r="I425" i="19"/>
  <c r="F425" i="19"/>
  <c r="J425" i="19" s="1"/>
  <c r="N425" i="19" s="1"/>
  <c r="M424" i="19"/>
  <c r="J424" i="19"/>
  <c r="N424" i="19" s="1"/>
  <c r="I424" i="19"/>
  <c r="F424" i="19"/>
  <c r="M423" i="19"/>
  <c r="J423" i="19"/>
  <c r="N423" i="19" s="1"/>
  <c r="I423" i="19"/>
  <c r="F423" i="19"/>
  <c r="M422" i="19"/>
  <c r="J422" i="19"/>
  <c r="N422" i="19" s="1"/>
  <c r="I422" i="19"/>
  <c r="F422" i="19"/>
  <c r="M421" i="19"/>
  <c r="I421" i="19"/>
  <c r="F421" i="19"/>
  <c r="N420" i="19"/>
  <c r="P420" i="19" s="1"/>
  <c r="M420" i="19"/>
  <c r="J420" i="19"/>
  <c r="I420" i="19"/>
  <c r="F420" i="19"/>
  <c r="P419" i="19"/>
  <c r="O419" i="19"/>
  <c r="M419" i="19"/>
  <c r="J419" i="19"/>
  <c r="N419" i="19" s="1"/>
  <c r="I419" i="19"/>
  <c r="F419" i="19"/>
  <c r="N418" i="19"/>
  <c r="O418" i="19" s="1"/>
  <c r="M418" i="19"/>
  <c r="J418" i="19"/>
  <c r="I418" i="19"/>
  <c r="F418" i="19"/>
  <c r="N417" i="19"/>
  <c r="P417" i="19" s="1"/>
  <c r="M417" i="19"/>
  <c r="J417" i="19"/>
  <c r="I417" i="19"/>
  <c r="F417" i="19"/>
  <c r="M416" i="19"/>
  <c r="I416" i="19"/>
  <c r="F416" i="19"/>
  <c r="J416" i="19" s="1"/>
  <c r="N416" i="19" s="1"/>
  <c r="M415" i="19"/>
  <c r="I415" i="19"/>
  <c r="F415" i="19"/>
  <c r="J415" i="19" s="1"/>
  <c r="N415" i="19" s="1"/>
  <c r="M414" i="19"/>
  <c r="I414" i="19"/>
  <c r="F414" i="19"/>
  <c r="J414" i="19" s="1"/>
  <c r="N414" i="19" s="1"/>
  <c r="O413" i="19"/>
  <c r="M413" i="19"/>
  <c r="I413" i="19"/>
  <c r="F413" i="19"/>
  <c r="J413" i="19" s="1"/>
  <c r="N413" i="19" s="1"/>
  <c r="P413" i="19" s="1"/>
  <c r="P412" i="19"/>
  <c r="N412" i="19"/>
  <c r="O412" i="19" s="1"/>
  <c r="M412" i="19"/>
  <c r="I412" i="19"/>
  <c r="F412" i="19"/>
  <c r="J412" i="19" s="1"/>
  <c r="N411" i="19"/>
  <c r="P411" i="19" s="1"/>
  <c r="M411" i="19"/>
  <c r="I411" i="19"/>
  <c r="J411" i="19" s="1"/>
  <c r="F411" i="19"/>
  <c r="O410" i="19"/>
  <c r="M410" i="19"/>
  <c r="J410" i="19"/>
  <c r="N410" i="19" s="1"/>
  <c r="P410" i="19" s="1"/>
  <c r="I410" i="19"/>
  <c r="F410" i="19"/>
  <c r="M409" i="19"/>
  <c r="I409" i="19"/>
  <c r="F409" i="19"/>
  <c r="M408" i="19"/>
  <c r="I408" i="19"/>
  <c r="F408" i="19"/>
  <c r="J408" i="19" s="1"/>
  <c r="N408" i="19" s="1"/>
  <c r="M407" i="19"/>
  <c r="J407" i="19"/>
  <c r="N407" i="19" s="1"/>
  <c r="I407" i="19"/>
  <c r="F407" i="19"/>
  <c r="M406" i="19"/>
  <c r="J406" i="19"/>
  <c r="N406" i="19" s="1"/>
  <c r="I406" i="19"/>
  <c r="F406" i="19"/>
  <c r="M405" i="19"/>
  <c r="I405" i="19"/>
  <c r="J405" i="19" s="1"/>
  <c r="N405" i="19" s="1"/>
  <c r="F405" i="19"/>
  <c r="M404" i="19"/>
  <c r="N404" i="19" s="1"/>
  <c r="J404" i="19"/>
  <c r="I404" i="19"/>
  <c r="F404" i="19"/>
  <c r="M403" i="19"/>
  <c r="I403" i="19"/>
  <c r="F403" i="19"/>
  <c r="N402" i="19"/>
  <c r="P402" i="19" s="1"/>
  <c r="M402" i="19"/>
  <c r="J402" i="19"/>
  <c r="I402" i="19"/>
  <c r="F402" i="19"/>
  <c r="O401" i="19"/>
  <c r="M401" i="19"/>
  <c r="J401" i="19"/>
  <c r="N401" i="19" s="1"/>
  <c r="P401" i="19" s="1"/>
  <c r="I401" i="19"/>
  <c r="F401" i="19"/>
  <c r="N400" i="19"/>
  <c r="O400" i="19" s="1"/>
  <c r="M400" i="19"/>
  <c r="J400" i="19"/>
  <c r="I400" i="19"/>
  <c r="F400" i="19"/>
  <c r="N399" i="19"/>
  <c r="P399" i="19" s="1"/>
  <c r="M399" i="19"/>
  <c r="J399" i="19"/>
  <c r="I399" i="19"/>
  <c r="F399" i="19"/>
  <c r="M398" i="19"/>
  <c r="N398" i="19" s="1"/>
  <c r="I398" i="19"/>
  <c r="F398" i="19"/>
  <c r="J398" i="19" s="1"/>
  <c r="P397" i="19"/>
  <c r="O397" i="19"/>
  <c r="N397" i="19"/>
  <c r="M397" i="19"/>
  <c r="I397" i="19"/>
  <c r="F397" i="19"/>
  <c r="J397" i="19" s="1"/>
  <c r="P396" i="19"/>
  <c r="O396" i="19"/>
  <c r="N396" i="19"/>
  <c r="M396" i="19"/>
  <c r="I396" i="19"/>
  <c r="F396" i="19"/>
  <c r="J396" i="19" s="1"/>
  <c r="M395" i="19"/>
  <c r="I395" i="19"/>
  <c r="F395" i="19"/>
  <c r="M394" i="19"/>
  <c r="I394" i="19"/>
  <c r="F394" i="19"/>
  <c r="J394" i="19" s="1"/>
  <c r="N394" i="19" s="1"/>
  <c r="M393" i="19"/>
  <c r="I393" i="19"/>
  <c r="J393" i="19" s="1"/>
  <c r="N393" i="19" s="1"/>
  <c r="F393" i="19"/>
  <c r="P392" i="19"/>
  <c r="M392" i="19"/>
  <c r="J392" i="19"/>
  <c r="N392" i="19" s="1"/>
  <c r="O392" i="19" s="1"/>
  <c r="I392" i="19"/>
  <c r="F392" i="19"/>
  <c r="P391" i="19"/>
  <c r="M391" i="19"/>
  <c r="I391" i="19"/>
  <c r="F391" i="19"/>
  <c r="J391" i="19" s="1"/>
  <c r="N391" i="19" s="1"/>
  <c r="O391" i="19" s="1"/>
  <c r="P390" i="19"/>
  <c r="M390" i="19"/>
  <c r="J390" i="19"/>
  <c r="N390" i="19" s="1"/>
  <c r="O390" i="19" s="1"/>
  <c r="I390" i="19"/>
  <c r="F390" i="19"/>
  <c r="M389" i="19"/>
  <c r="I389" i="19"/>
  <c r="J389" i="19" s="1"/>
  <c r="N389" i="19" s="1"/>
  <c r="F389" i="19"/>
  <c r="M388" i="19"/>
  <c r="N388" i="19" s="1"/>
  <c r="J388" i="19"/>
  <c r="I388" i="19"/>
  <c r="F388" i="19"/>
  <c r="N387" i="19"/>
  <c r="P387" i="19" s="1"/>
  <c r="M387" i="19"/>
  <c r="I387" i="19"/>
  <c r="F387" i="19"/>
  <c r="J387" i="19" s="1"/>
  <c r="M386" i="19"/>
  <c r="I386" i="19"/>
  <c r="F386" i="19"/>
  <c r="M385" i="19"/>
  <c r="I385" i="19"/>
  <c r="J385" i="19" s="1"/>
  <c r="N385" i="19" s="1"/>
  <c r="F385" i="19"/>
  <c r="M384" i="19"/>
  <c r="J384" i="19"/>
  <c r="N384" i="19" s="1"/>
  <c r="O384" i="19" s="1"/>
  <c r="I384" i="19"/>
  <c r="F384" i="19"/>
  <c r="M383" i="19"/>
  <c r="I383" i="19"/>
  <c r="J383" i="19" s="1"/>
  <c r="N383" i="19" s="1"/>
  <c r="F383" i="19"/>
  <c r="M382" i="19"/>
  <c r="J382" i="19"/>
  <c r="N382" i="19" s="1"/>
  <c r="I382" i="19"/>
  <c r="F382" i="19"/>
  <c r="M381" i="19"/>
  <c r="I381" i="19"/>
  <c r="F381" i="19"/>
  <c r="J381" i="19" s="1"/>
  <c r="N381" i="19" s="1"/>
  <c r="M380" i="19"/>
  <c r="I380" i="19"/>
  <c r="F380" i="19"/>
  <c r="M379" i="19"/>
  <c r="I379" i="19"/>
  <c r="J379" i="19" s="1"/>
  <c r="N379" i="19" s="1"/>
  <c r="F379" i="19"/>
  <c r="M378" i="19"/>
  <c r="I378" i="19"/>
  <c r="F378" i="19"/>
  <c r="J378" i="19" s="1"/>
  <c r="N378" i="19" s="1"/>
  <c r="M377" i="19"/>
  <c r="I377" i="19"/>
  <c r="J377" i="19" s="1"/>
  <c r="N377" i="19" s="1"/>
  <c r="F377" i="19"/>
  <c r="M376" i="19"/>
  <c r="N376" i="19" s="1"/>
  <c r="J376" i="19"/>
  <c r="I376" i="19"/>
  <c r="F376" i="19"/>
  <c r="P375" i="19"/>
  <c r="N375" i="19"/>
  <c r="O375" i="19" s="1"/>
  <c r="M375" i="19"/>
  <c r="I375" i="19"/>
  <c r="F375" i="19"/>
  <c r="J375" i="19" s="1"/>
  <c r="P374" i="19"/>
  <c r="N374" i="19"/>
  <c r="O374" i="19" s="1"/>
  <c r="M374" i="19"/>
  <c r="I374" i="19"/>
  <c r="F374" i="19"/>
  <c r="J374" i="19" s="1"/>
  <c r="M373" i="19"/>
  <c r="I373" i="19"/>
  <c r="F373" i="19"/>
  <c r="J373" i="19" s="1"/>
  <c r="N373" i="19" s="1"/>
  <c r="P372" i="19"/>
  <c r="M372" i="19"/>
  <c r="J372" i="19"/>
  <c r="N372" i="19" s="1"/>
  <c r="O372" i="19" s="1"/>
  <c r="I372" i="19"/>
  <c r="F372" i="19"/>
  <c r="M371" i="19"/>
  <c r="I371" i="19"/>
  <c r="J371" i="19" s="1"/>
  <c r="N371" i="19" s="1"/>
  <c r="F371" i="19"/>
  <c r="M370" i="19"/>
  <c r="N370" i="19" s="1"/>
  <c r="J370" i="19"/>
  <c r="I370" i="19"/>
  <c r="F370" i="19"/>
  <c r="N369" i="19"/>
  <c r="P369" i="19" s="1"/>
  <c r="M369" i="19"/>
  <c r="I369" i="19"/>
  <c r="F369" i="19"/>
  <c r="J369" i="19" s="1"/>
  <c r="M368" i="19"/>
  <c r="I368" i="19"/>
  <c r="F368" i="19"/>
  <c r="M367" i="19"/>
  <c r="I367" i="19"/>
  <c r="J367" i="19" s="1"/>
  <c r="N367" i="19" s="1"/>
  <c r="F367" i="19"/>
  <c r="M366" i="19"/>
  <c r="J366" i="19"/>
  <c r="N366" i="19" s="1"/>
  <c r="O366" i="19" s="1"/>
  <c r="I366" i="19"/>
  <c r="F366" i="19"/>
  <c r="M365" i="19"/>
  <c r="I365" i="19"/>
  <c r="J365" i="19" s="1"/>
  <c r="N365" i="19" s="1"/>
  <c r="F365" i="19"/>
  <c r="M364" i="19"/>
  <c r="J364" i="19"/>
  <c r="N364" i="19" s="1"/>
  <c r="I364" i="19"/>
  <c r="F364" i="19"/>
  <c r="M363" i="19"/>
  <c r="I363" i="19"/>
  <c r="F363" i="19"/>
  <c r="J363" i="19" s="1"/>
  <c r="N363" i="19" s="1"/>
  <c r="M362" i="19"/>
  <c r="I362" i="19"/>
  <c r="F362" i="19"/>
  <c r="M361" i="19"/>
  <c r="I361" i="19"/>
  <c r="J361" i="19" s="1"/>
  <c r="N361" i="19" s="1"/>
  <c r="F361" i="19"/>
  <c r="M360" i="19"/>
  <c r="I360" i="19"/>
  <c r="J360" i="19" s="1"/>
  <c r="N360" i="19" s="1"/>
  <c r="F360" i="19"/>
  <c r="M359" i="19"/>
  <c r="I359" i="19"/>
  <c r="J359" i="19" s="1"/>
  <c r="N359" i="19" s="1"/>
  <c r="F359" i="19"/>
  <c r="M358" i="19"/>
  <c r="J358" i="19"/>
  <c r="N358" i="19" s="1"/>
  <c r="I358" i="19"/>
  <c r="F358" i="19"/>
  <c r="M357" i="19"/>
  <c r="I357" i="19"/>
  <c r="F357" i="19"/>
  <c r="J357" i="19" s="1"/>
  <c r="N357" i="19" s="1"/>
  <c r="M356" i="19"/>
  <c r="I356" i="19"/>
  <c r="J356" i="19" s="1"/>
  <c r="N356" i="19" s="1"/>
  <c r="F356" i="19"/>
  <c r="M355" i="19"/>
  <c r="I355" i="19"/>
  <c r="J355" i="19" s="1"/>
  <c r="N355" i="19" s="1"/>
  <c r="F355" i="19"/>
  <c r="M354" i="19"/>
  <c r="I354" i="19"/>
  <c r="J354" i="19" s="1"/>
  <c r="N354" i="19" s="1"/>
  <c r="F354" i="19"/>
  <c r="M353" i="19"/>
  <c r="I353" i="19"/>
  <c r="J353" i="19" s="1"/>
  <c r="N353" i="19" s="1"/>
  <c r="F353" i="19"/>
  <c r="N352" i="19"/>
  <c r="P352" i="19" s="1"/>
  <c r="M352" i="19"/>
  <c r="J352" i="19"/>
  <c r="I352" i="19"/>
  <c r="F352" i="19"/>
  <c r="M351" i="19"/>
  <c r="I351" i="19"/>
  <c r="F351" i="19"/>
  <c r="M350" i="19"/>
  <c r="I350" i="19"/>
  <c r="F350" i="19"/>
  <c r="J350" i="19" s="1"/>
  <c r="N350" i="19" s="1"/>
  <c r="M349" i="19"/>
  <c r="I349" i="19"/>
  <c r="F349" i="19"/>
  <c r="J349" i="19" s="1"/>
  <c r="N349" i="19" s="1"/>
  <c r="M348" i="19"/>
  <c r="I348" i="19"/>
  <c r="F348" i="19"/>
  <c r="J348" i="19" s="1"/>
  <c r="N348" i="19" s="1"/>
  <c r="M347" i="19"/>
  <c r="N347" i="19" s="1"/>
  <c r="J347" i="19"/>
  <c r="I347" i="19"/>
  <c r="F347" i="19"/>
  <c r="M346" i="19"/>
  <c r="I346" i="19"/>
  <c r="F346" i="19"/>
  <c r="J346" i="19" s="1"/>
  <c r="N346" i="19" s="1"/>
  <c r="M345" i="19"/>
  <c r="I345" i="19"/>
  <c r="F345" i="19"/>
  <c r="J345" i="19" s="1"/>
  <c r="N345" i="19" s="1"/>
  <c r="M344" i="19"/>
  <c r="I344" i="19"/>
  <c r="J344" i="19" s="1"/>
  <c r="N344" i="19" s="1"/>
  <c r="F344" i="19"/>
  <c r="M343" i="19"/>
  <c r="I343" i="19"/>
  <c r="J343" i="19" s="1"/>
  <c r="N343" i="19" s="1"/>
  <c r="F343" i="19"/>
  <c r="M342" i="19"/>
  <c r="I342" i="19"/>
  <c r="J342" i="19" s="1"/>
  <c r="N342" i="19" s="1"/>
  <c r="F342" i="19"/>
  <c r="M341" i="19"/>
  <c r="I341" i="19"/>
  <c r="J341" i="19" s="1"/>
  <c r="N341" i="19" s="1"/>
  <c r="F341" i="19"/>
  <c r="M340" i="19"/>
  <c r="J340" i="19"/>
  <c r="N340" i="19" s="1"/>
  <c r="I340" i="19"/>
  <c r="F340" i="19"/>
  <c r="M339" i="19"/>
  <c r="I339" i="19"/>
  <c r="F339" i="19"/>
  <c r="J339" i="19" s="1"/>
  <c r="N339" i="19" s="1"/>
  <c r="M338" i="19"/>
  <c r="I338" i="19"/>
  <c r="J338" i="19" s="1"/>
  <c r="N338" i="19" s="1"/>
  <c r="F338" i="19"/>
  <c r="M337" i="19"/>
  <c r="I337" i="19"/>
  <c r="J337" i="19" s="1"/>
  <c r="N337" i="19" s="1"/>
  <c r="F337" i="19"/>
  <c r="M336" i="19"/>
  <c r="I336" i="19"/>
  <c r="J336" i="19" s="1"/>
  <c r="N336" i="19" s="1"/>
  <c r="F336" i="19"/>
  <c r="M335" i="19"/>
  <c r="I335" i="19"/>
  <c r="J335" i="19" s="1"/>
  <c r="N335" i="19" s="1"/>
  <c r="F335" i="19"/>
  <c r="N334" i="19"/>
  <c r="P334" i="19" s="1"/>
  <c r="M334" i="19"/>
  <c r="J334" i="19"/>
  <c r="I334" i="19"/>
  <c r="F334" i="19"/>
  <c r="M333" i="19"/>
  <c r="I333" i="19"/>
  <c r="F333" i="19"/>
  <c r="M332" i="19"/>
  <c r="I332" i="19"/>
  <c r="F332" i="19"/>
  <c r="J332" i="19" s="1"/>
  <c r="N332" i="19" s="1"/>
  <c r="M331" i="19"/>
  <c r="I331" i="19"/>
  <c r="F331" i="19"/>
  <c r="J331" i="19" s="1"/>
  <c r="N331" i="19" s="1"/>
  <c r="M330" i="19"/>
  <c r="I330" i="19"/>
  <c r="F330" i="19"/>
  <c r="J330" i="19" s="1"/>
  <c r="N330" i="19" s="1"/>
  <c r="M329" i="19"/>
  <c r="N329" i="19" s="1"/>
  <c r="J329" i="19"/>
  <c r="I329" i="19"/>
  <c r="F329" i="19"/>
  <c r="M328" i="19"/>
  <c r="I328" i="19"/>
  <c r="F328" i="19"/>
  <c r="J328" i="19" s="1"/>
  <c r="N328" i="19" s="1"/>
  <c r="M327" i="19"/>
  <c r="I327" i="19"/>
  <c r="F327" i="19"/>
  <c r="J327" i="19" s="1"/>
  <c r="N327" i="19" s="1"/>
  <c r="M326" i="19"/>
  <c r="I326" i="19"/>
  <c r="J326" i="19" s="1"/>
  <c r="N326" i="19" s="1"/>
  <c r="F326" i="19"/>
  <c r="M325" i="19"/>
  <c r="I325" i="19"/>
  <c r="J325" i="19" s="1"/>
  <c r="N325" i="19" s="1"/>
  <c r="F325" i="19"/>
  <c r="M324" i="19"/>
  <c r="I324" i="19"/>
  <c r="J324" i="19" s="1"/>
  <c r="N324" i="19" s="1"/>
  <c r="F324" i="19"/>
  <c r="M323" i="19"/>
  <c r="I323" i="19"/>
  <c r="J323" i="19" s="1"/>
  <c r="N323" i="19" s="1"/>
  <c r="F323" i="19"/>
  <c r="M322" i="19"/>
  <c r="J322" i="19"/>
  <c r="N322" i="19" s="1"/>
  <c r="I322" i="19"/>
  <c r="F322" i="19"/>
  <c r="M321" i="19"/>
  <c r="I321" i="19"/>
  <c r="F321" i="19"/>
  <c r="J321" i="19" s="1"/>
  <c r="N321" i="19" s="1"/>
  <c r="M320" i="19"/>
  <c r="I320" i="19"/>
  <c r="J320" i="19" s="1"/>
  <c r="N320" i="19" s="1"/>
  <c r="F320" i="19"/>
  <c r="M319" i="19"/>
  <c r="I319" i="19"/>
  <c r="J319" i="19" s="1"/>
  <c r="N319" i="19" s="1"/>
  <c r="F319" i="19"/>
  <c r="M318" i="19"/>
  <c r="I318" i="19"/>
  <c r="J318" i="19" s="1"/>
  <c r="N318" i="19" s="1"/>
  <c r="F318" i="19"/>
  <c r="M317" i="19"/>
  <c r="I317" i="19"/>
  <c r="J317" i="19" s="1"/>
  <c r="N317" i="19" s="1"/>
  <c r="F317" i="19"/>
  <c r="N316" i="19"/>
  <c r="P316" i="19" s="1"/>
  <c r="M316" i="19"/>
  <c r="J316" i="19"/>
  <c r="I316" i="19"/>
  <c r="F316" i="19"/>
  <c r="M315" i="19"/>
  <c r="I315" i="19"/>
  <c r="F315" i="19"/>
  <c r="M314" i="19"/>
  <c r="I314" i="19"/>
  <c r="F314" i="19"/>
  <c r="J314" i="19" s="1"/>
  <c r="N314" i="19" s="1"/>
  <c r="M313" i="19"/>
  <c r="J313" i="19"/>
  <c r="N313" i="19" s="1"/>
  <c r="P313" i="19" s="1"/>
  <c r="I313" i="19"/>
  <c r="F313" i="19"/>
  <c r="M312" i="19"/>
  <c r="J312" i="19"/>
  <c r="N312" i="19" s="1"/>
  <c r="I312" i="19"/>
  <c r="F312" i="19"/>
  <c r="M311" i="19"/>
  <c r="M517" i="19" s="1"/>
  <c r="AE72" i="19" s="1"/>
  <c r="J311" i="19"/>
  <c r="I311" i="19"/>
  <c r="F311" i="19"/>
  <c r="AB306" i="19"/>
  <c r="AB305" i="19"/>
  <c r="AB304" i="19"/>
  <c r="AB303" i="19"/>
  <c r="AB302" i="19"/>
  <c r="AB301" i="19"/>
  <c r="AB300" i="19"/>
  <c r="AB299" i="19"/>
  <c r="AB298" i="19"/>
  <c r="AB297" i="19"/>
  <c r="AB296" i="19"/>
  <c r="AB295" i="19"/>
  <c r="AB294" i="19"/>
  <c r="AB293" i="19"/>
  <c r="AB292" i="19"/>
  <c r="AB291" i="19"/>
  <c r="AB290" i="19"/>
  <c r="AB289" i="19"/>
  <c r="AB288" i="19"/>
  <c r="AB287" i="19"/>
  <c r="AB286" i="19"/>
  <c r="AB285" i="19"/>
  <c r="AB284" i="19"/>
  <c r="AB283" i="19"/>
  <c r="AB282" i="19"/>
  <c r="AB281" i="19"/>
  <c r="AB280" i="19"/>
  <c r="AB279" i="19"/>
  <c r="AB278" i="19"/>
  <c r="AB277" i="19"/>
  <c r="AB276" i="19"/>
  <c r="AB275" i="19"/>
  <c r="AB274" i="19"/>
  <c r="AB273" i="19"/>
  <c r="AB272" i="19"/>
  <c r="AB271" i="19"/>
  <c r="AB270" i="19"/>
  <c r="AB269" i="19"/>
  <c r="AB268" i="19"/>
  <c r="AB267" i="19"/>
  <c r="AB266" i="19"/>
  <c r="AB265" i="19"/>
  <c r="AB264" i="19"/>
  <c r="AB263" i="19"/>
  <c r="AB262" i="19"/>
  <c r="AB261" i="19"/>
  <c r="AB260" i="19"/>
  <c r="AB259" i="19"/>
  <c r="AB258" i="19"/>
  <c r="AB257" i="19"/>
  <c r="AB256" i="19"/>
  <c r="AB255" i="19"/>
  <c r="AB254" i="19"/>
  <c r="AB253" i="19"/>
  <c r="AB252" i="19"/>
  <c r="AB251" i="19"/>
  <c r="AB250" i="19"/>
  <c r="AB249" i="19"/>
  <c r="AB248" i="19"/>
  <c r="AB247" i="19"/>
  <c r="AB246" i="19"/>
  <c r="AB245" i="19"/>
  <c r="AB244" i="19"/>
  <c r="AB243" i="19"/>
  <c r="AB242" i="19"/>
  <c r="AB241" i="19"/>
  <c r="AB240" i="19"/>
  <c r="AB239" i="19"/>
  <c r="AB238" i="19"/>
  <c r="AB237" i="19"/>
  <c r="AB236" i="19"/>
  <c r="AB235" i="19"/>
  <c r="AB234" i="19"/>
  <c r="AB233" i="19"/>
  <c r="AB232" i="19"/>
  <c r="AB231" i="19"/>
  <c r="AB230" i="19"/>
  <c r="AB229" i="19"/>
  <c r="AB228" i="19"/>
  <c r="AB227" i="19"/>
  <c r="AB226" i="19"/>
  <c r="AB225" i="19"/>
  <c r="AB224" i="19"/>
  <c r="AB223" i="19"/>
  <c r="AB222" i="19"/>
  <c r="AB221" i="19"/>
  <c r="AB220" i="19"/>
  <c r="AB219" i="19"/>
  <c r="AB218" i="19"/>
  <c r="AB217" i="19"/>
  <c r="AB216" i="19"/>
  <c r="AB215" i="19"/>
  <c r="AB214" i="19"/>
  <c r="AB213" i="19"/>
  <c r="AB212" i="19"/>
  <c r="AB211" i="19"/>
  <c r="AB210" i="19"/>
  <c r="AB209" i="19"/>
  <c r="AB208" i="19"/>
  <c r="AB207" i="19"/>
  <c r="AB206" i="19"/>
  <c r="AB205" i="19"/>
  <c r="AB204" i="19"/>
  <c r="AB203" i="19"/>
  <c r="AB202" i="19"/>
  <c r="AB201" i="19"/>
  <c r="AB200" i="19"/>
  <c r="AB199" i="19"/>
  <c r="AB198" i="19"/>
  <c r="AB197" i="19"/>
  <c r="AB196" i="19"/>
  <c r="AB195" i="19"/>
  <c r="AB194" i="19"/>
  <c r="AB193" i="19"/>
  <c r="AB192" i="19"/>
  <c r="AB191" i="19"/>
  <c r="AB190" i="19"/>
  <c r="AB189" i="19"/>
  <c r="AB188" i="19"/>
  <c r="AB187" i="19"/>
  <c r="AB186" i="19"/>
  <c r="AB185" i="19"/>
  <c r="AB184" i="19"/>
  <c r="AB183" i="19"/>
  <c r="AB182" i="19"/>
  <c r="AB181" i="19"/>
  <c r="AB180" i="19"/>
  <c r="AB179" i="19"/>
  <c r="AB178" i="19"/>
  <c r="AB177" i="19"/>
  <c r="AB176" i="19"/>
  <c r="AB175" i="19"/>
  <c r="AB174" i="19"/>
  <c r="AB173" i="19"/>
  <c r="AB172" i="19"/>
  <c r="AB171" i="19"/>
  <c r="AB170" i="19"/>
  <c r="AB169" i="19"/>
  <c r="AB168" i="19"/>
  <c r="AB167" i="19"/>
  <c r="AB166" i="19"/>
  <c r="AB165" i="19"/>
  <c r="AB164" i="19"/>
  <c r="AB163" i="19"/>
  <c r="AB162" i="19"/>
  <c r="AB161" i="19"/>
  <c r="AB160" i="19"/>
  <c r="AB159" i="19"/>
  <c r="AB158" i="19"/>
  <c r="AB157" i="19"/>
  <c r="AB156" i="19"/>
  <c r="AB155" i="19"/>
  <c r="AB154" i="19"/>
  <c r="AB153" i="19"/>
  <c r="AB152" i="19"/>
  <c r="AB151" i="19"/>
  <c r="AB150" i="19"/>
  <c r="AB149" i="19"/>
  <c r="AB148" i="19"/>
  <c r="AB147" i="19"/>
  <c r="AB146" i="19"/>
  <c r="AB145" i="19"/>
  <c r="AB144" i="19"/>
  <c r="AB143" i="19"/>
  <c r="AB142" i="19"/>
  <c r="AB141" i="19"/>
  <c r="AB140" i="19"/>
  <c r="AB139" i="19"/>
  <c r="AB138" i="19"/>
  <c r="AB137" i="19"/>
  <c r="AB136" i="19"/>
  <c r="AB135" i="19"/>
  <c r="AB134" i="19"/>
  <c r="AB133" i="19"/>
  <c r="AB132" i="19"/>
  <c r="AB131" i="19"/>
  <c r="AB130" i="19"/>
  <c r="AB129" i="19"/>
  <c r="AB128" i="19"/>
  <c r="AB127" i="19"/>
  <c r="AB126" i="19"/>
  <c r="AB125" i="19"/>
  <c r="AB124" i="19"/>
  <c r="AB123" i="19"/>
  <c r="AB122" i="19"/>
  <c r="AB121" i="19"/>
  <c r="AB120" i="19"/>
  <c r="AB119" i="19"/>
  <c r="AB118" i="19"/>
  <c r="AB117" i="19"/>
  <c r="AB116" i="19"/>
  <c r="AB115" i="19"/>
  <c r="AB114" i="19"/>
  <c r="AB113" i="19"/>
  <c r="AB112" i="19"/>
  <c r="AB111" i="19"/>
  <c r="AB110" i="19"/>
  <c r="AB109" i="19"/>
  <c r="AB108" i="19"/>
  <c r="AB107" i="19"/>
  <c r="AB106" i="19"/>
  <c r="AB105" i="19"/>
  <c r="AB104" i="19"/>
  <c r="AB103" i="19"/>
  <c r="AB102" i="19"/>
  <c r="AB101" i="19"/>
  <c r="AB100" i="19"/>
  <c r="AB99" i="19"/>
  <c r="AB98" i="19"/>
  <c r="AB97" i="19"/>
  <c r="AB96" i="19"/>
  <c r="AB95" i="19"/>
  <c r="AB94" i="19"/>
  <c r="AB93" i="19"/>
  <c r="AB92" i="19"/>
  <c r="AB91" i="19"/>
  <c r="AB90" i="19"/>
  <c r="AB89" i="19"/>
  <c r="AE88" i="19"/>
  <c r="AB88" i="19"/>
  <c r="AE87" i="19"/>
  <c r="AB87" i="19"/>
  <c r="AE86" i="19"/>
  <c r="AB86" i="19"/>
  <c r="AE85" i="19"/>
  <c r="AB85" i="19"/>
  <c r="AE84" i="19"/>
  <c r="AB84" i="19"/>
  <c r="AE83" i="19"/>
  <c r="AB83" i="19"/>
  <c r="AE82" i="19"/>
  <c r="AB82" i="19"/>
  <c r="AE81" i="19"/>
  <c r="AB81" i="19"/>
  <c r="AE80" i="19"/>
  <c r="AB80" i="19"/>
  <c r="AE79" i="19"/>
  <c r="AB79" i="19"/>
  <c r="AE78" i="19"/>
  <c r="AB78" i="19"/>
  <c r="AE77" i="19"/>
  <c r="AB77" i="19"/>
  <c r="AE76" i="19"/>
  <c r="AB76" i="19"/>
  <c r="AE75" i="19"/>
  <c r="AB75" i="19"/>
  <c r="AE74" i="19"/>
  <c r="AB74" i="19"/>
  <c r="AE73" i="19"/>
  <c r="AB73" i="19"/>
  <c r="AB72" i="19"/>
  <c r="AB71" i="19"/>
  <c r="AB70" i="19"/>
  <c r="AE69" i="19"/>
  <c r="AB69" i="19"/>
  <c r="AE68" i="19"/>
  <c r="AB68" i="19"/>
  <c r="AE67" i="19"/>
  <c r="AB67" i="19"/>
  <c r="AE66" i="19"/>
  <c r="AB66" i="19"/>
  <c r="AE65" i="19"/>
  <c r="AB65" i="19"/>
  <c r="AE64" i="19"/>
  <c r="AB64" i="19"/>
  <c r="AE63" i="19"/>
  <c r="AB63" i="19"/>
  <c r="AE62" i="19"/>
  <c r="AB62" i="19"/>
  <c r="AE61" i="19"/>
  <c r="AB61" i="19"/>
  <c r="AE60" i="19"/>
  <c r="AB60" i="19"/>
  <c r="AE59" i="19"/>
  <c r="AB59" i="19"/>
  <c r="AE58" i="19"/>
  <c r="AB58" i="19"/>
  <c r="AE57" i="19"/>
  <c r="AB57" i="19"/>
  <c r="AE56" i="19"/>
  <c r="AB56" i="19"/>
  <c r="AE55" i="19"/>
  <c r="AB55" i="19"/>
  <c r="AE54" i="19"/>
  <c r="AB54" i="19"/>
  <c r="AE53" i="19"/>
  <c r="AB53" i="19"/>
  <c r="AE52" i="19"/>
  <c r="AB52" i="19"/>
  <c r="AE51" i="19"/>
  <c r="AB51" i="19"/>
  <c r="AE50" i="19"/>
  <c r="AB50" i="19"/>
  <c r="AE49" i="19"/>
  <c r="AB49" i="19"/>
  <c r="AE48" i="19"/>
  <c r="AB48" i="19"/>
  <c r="AE47" i="19"/>
  <c r="AB47" i="19"/>
  <c r="AE46" i="19"/>
  <c r="AB46" i="19"/>
  <c r="AE45" i="19"/>
  <c r="AB45" i="19"/>
  <c r="AE44" i="19"/>
  <c r="AB44" i="19"/>
  <c r="AE43" i="19"/>
  <c r="AB43" i="19"/>
  <c r="AE42" i="19"/>
  <c r="AB42" i="19"/>
  <c r="AE41" i="19"/>
  <c r="AB41" i="19"/>
  <c r="AE40" i="19"/>
  <c r="AB40" i="19"/>
  <c r="AE39" i="19"/>
  <c r="AB39" i="19"/>
  <c r="AE38" i="19"/>
  <c r="AB38" i="19"/>
  <c r="AE37" i="19"/>
  <c r="AB37" i="19"/>
  <c r="AE36" i="19"/>
  <c r="AB36" i="19"/>
  <c r="AE35" i="19"/>
  <c r="AB35" i="19"/>
  <c r="AE34" i="19"/>
  <c r="AB34" i="19"/>
  <c r="AE33" i="19"/>
  <c r="AB33" i="19"/>
  <c r="AE32" i="19"/>
  <c r="AB32" i="19"/>
  <c r="AE31" i="19"/>
  <c r="AB31" i="19"/>
  <c r="AE30" i="19"/>
  <c r="AB30" i="19"/>
  <c r="AE29" i="19"/>
  <c r="AB29" i="19"/>
  <c r="AE28" i="19"/>
  <c r="AB28" i="19"/>
  <c r="AE27" i="19"/>
  <c r="AB27" i="19"/>
  <c r="AE26" i="19"/>
  <c r="AB26" i="19"/>
  <c r="AE25" i="19"/>
  <c r="AB25" i="19"/>
  <c r="AE24" i="19"/>
  <c r="AB24" i="19"/>
  <c r="AE23" i="19"/>
  <c r="AB23" i="19"/>
  <c r="AE22" i="19"/>
  <c r="AB22" i="19"/>
  <c r="AE21" i="19"/>
  <c r="AB21" i="19"/>
  <c r="AE20" i="19"/>
  <c r="AB20" i="19"/>
  <c r="AE19" i="19"/>
  <c r="AB19" i="19"/>
  <c r="AE18" i="19"/>
  <c r="AB18" i="19"/>
  <c r="AE17" i="19"/>
  <c r="AB17" i="19"/>
  <c r="AE16" i="19"/>
  <c r="AB16" i="19"/>
  <c r="AE15" i="19"/>
  <c r="AB15" i="19"/>
  <c r="AE14" i="19"/>
  <c r="AB14" i="19"/>
  <c r="AE13" i="19"/>
  <c r="AB13" i="19"/>
  <c r="AE12" i="19"/>
  <c r="AB12" i="19"/>
  <c r="AE11" i="19"/>
  <c r="AB11" i="19"/>
  <c r="AE10" i="19"/>
  <c r="AB10" i="19"/>
  <c r="AE9" i="19"/>
  <c r="AB9" i="19"/>
  <c r="AE8" i="19"/>
  <c r="AB8" i="19"/>
  <c r="AE7" i="19"/>
  <c r="AB7" i="19"/>
  <c r="AE6" i="19"/>
  <c r="AB6" i="19"/>
  <c r="AE5" i="19"/>
  <c r="AB5" i="19"/>
  <c r="AE4" i="19"/>
  <c r="AB4" i="19"/>
  <c r="AE3" i="19"/>
  <c r="AB3" i="19"/>
  <c r="AB307" i="19" s="1"/>
  <c r="K517" i="18"/>
  <c r="D517" i="18"/>
  <c r="N516" i="18"/>
  <c r="M516" i="18"/>
  <c r="I516" i="18"/>
  <c r="F516" i="18"/>
  <c r="J516" i="18" s="1"/>
  <c r="M515" i="18"/>
  <c r="I515" i="18"/>
  <c r="F515" i="18"/>
  <c r="J515" i="18" s="1"/>
  <c r="N515" i="18" s="1"/>
  <c r="P515" i="18" s="1"/>
  <c r="M514" i="18"/>
  <c r="I514" i="18"/>
  <c r="F514" i="18"/>
  <c r="J514" i="18" s="1"/>
  <c r="N514" i="18" s="1"/>
  <c r="O514" i="18" s="1"/>
  <c r="M513" i="18"/>
  <c r="I513" i="18"/>
  <c r="J513" i="18" s="1"/>
  <c r="N513" i="18" s="1"/>
  <c r="F513" i="18"/>
  <c r="M512" i="18"/>
  <c r="J512" i="18"/>
  <c r="N512" i="18" s="1"/>
  <c r="I512" i="18"/>
  <c r="F512" i="18"/>
  <c r="M511" i="18"/>
  <c r="N511" i="18" s="1"/>
  <c r="I511" i="18"/>
  <c r="F511" i="18"/>
  <c r="J511" i="18" s="1"/>
  <c r="O510" i="18"/>
  <c r="N510" i="18"/>
  <c r="P510" i="18" s="1"/>
  <c r="M510" i="18"/>
  <c r="I510" i="18"/>
  <c r="F510" i="18"/>
  <c r="J510" i="18" s="1"/>
  <c r="M509" i="18"/>
  <c r="I509" i="18"/>
  <c r="F509" i="18"/>
  <c r="J509" i="18" s="1"/>
  <c r="N509" i="18" s="1"/>
  <c r="P509" i="18" s="1"/>
  <c r="M508" i="18"/>
  <c r="I508" i="18"/>
  <c r="F508" i="18"/>
  <c r="J508" i="18" s="1"/>
  <c r="N508" i="18" s="1"/>
  <c r="M507" i="18"/>
  <c r="I507" i="18"/>
  <c r="J507" i="18" s="1"/>
  <c r="N507" i="18" s="1"/>
  <c r="F507" i="18"/>
  <c r="M506" i="18"/>
  <c r="J506" i="18"/>
  <c r="N506" i="18" s="1"/>
  <c r="I506" i="18"/>
  <c r="F506" i="18"/>
  <c r="M505" i="18"/>
  <c r="N505" i="18" s="1"/>
  <c r="I505" i="18"/>
  <c r="F505" i="18"/>
  <c r="J505" i="18" s="1"/>
  <c r="O504" i="18"/>
  <c r="N504" i="18"/>
  <c r="P504" i="18" s="1"/>
  <c r="M504" i="18"/>
  <c r="I504" i="18"/>
  <c r="F504" i="18"/>
  <c r="J504" i="18" s="1"/>
  <c r="M503" i="18"/>
  <c r="I503" i="18"/>
  <c r="F503" i="18"/>
  <c r="J503" i="18" s="1"/>
  <c r="N503" i="18" s="1"/>
  <c r="P503" i="18" s="1"/>
  <c r="M502" i="18"/>
  <c r="I502" i="18"/>
  <c r="F502" i="18"/>
  <c r="J502" i="18" s="1"/>
  <c r="N502" i="18" s="1"/>
  <c r="M501" i="18"/>
  <c r="I501" i="18"/>
  <c r="J501" i="18" s="1"/>
  <c r="N501" i="18" s="1"/>
  <c r="F501" i="18"/>
  <c r="M500" i="18"/>
  <c r="J500" i="18"/>
  <c r="N500" i="18" s="1"/>
  <c r="I500" i="18"/>
  <c r="F500" i="18"/>
  <c r="M499" i="18"/>
  <c r="N499" i="18" s="1"/>
  <c r="I499" i="18"/>
  <c r="F499" i="18"/>
  <c r="J499" i="18" s="1"/>
  <c r="N498" i="18"/>
  <c r="P498" i="18" s="1"/>
  <c r="M498" i="18"/>
  <c r="I498" i="18"/>
  <c r="F498" i="18"/>
  <c r="J498" i="18" s="1"/>
  <c r="M497" i="18"/>
  <c r="I497" i="18"/>
  <c r="F497" i="18"/>
  <c r="J497" i="18" s="1"/>
  <c r="N497" i="18" s="1"/>
  <c r="P497" i="18" s="1"/>
  <c r="M496" i="18"/>
  <c r="I496" i="18"/>
  <c r="F496" i="18"/>
  <c r="J496" i="18" s="1"/>
  <c r="N496" i="18" s="1"/>
  <c r="M495" i="18"/>
  <c r="I495" i="18"/>
  <c r="J495" i="18" s="1"/>
  <c r="N495" i="18" s="1"/>
  <c r="F495" i="18"/>
  <c r="M494" i="18"/>
  <c r="J494" i="18"/>
  <c r="N494" i="18" s="1"/>
  <c r="I494" i="18"/>
  <c r="F494" i="18"/>
  <c r="M493" i="18"/>
  <c r="N493" i="18" s="1"/>
  <c r="I493" i="18"/>
  <c r="F493" i="18"/>
  <c r="J493" i="18" s="1"/>
  <c r="N492" i="18"/>
  <c r="P492" i="18" s="1"/>
  <c r="M492" i="18"/>
  <c r="I492" i="18"/>
  <c r="F492" i="18"/>
  <c r="J492" i="18" s="1"/>
  <c r="M491" i="18"/>
  <c r="I491" i="18"/>
  <c r="J491" i="18" s="1"/>
  <c r="N491" i="18" s="1"/>
  <c r="F491" i="18"/>
  <c r="M490" i="18"/>
  <c r="I490" i="18"/>
  <c r="F490" i="18"/>
  <c r="J490" i="18" s="1"/>
  <c r="N490" i="18" s="1"/>
  <c r="M489" i="18"/>
  <c r="I489" i="18"/>
  <c r="J489" i="18" s="1"/>
  <c r="N489" i="18" s="1"/>
  <c r="F489" i="18"/>
  <c r="M488" i="18"/>
  <c r="J488" i="18"/>
  <c r="N488" i="18" s="1"/>
  <c r="I488" i="18"/>
  <c r="F488" i="18"/>
  <c r="M487" i="18"/>
  <c r="I487" i="18"/>
  <c r="F487" i="18"/>
  <c r="J487" i="18" s="1"/>
  <c r="N487" i="18" s="1"/>
  <c r="M486" i="18"/>
  <c r="I486" i="18"/>
  <c r="F486" i="18"/>
  <c r="J486" i="18" s="1"/>
  <c r="N486" i="18" s="1"/>
  <c r="M485" i="18"/>
  <c r="I485" i="18"/>
  <c r="F485" i="18"/>
  <c r="J485" i="18" s="1"/>
  <c r="N485" i="18" s="1"/>
  <c r="M484" i="18"/>
  <c r="I484" i="18"/>
  <c r="F484" i="18"/>
  <c r="J484" i="18" s="1"/>
  <c r="N484" i="18" s="1"/>
  <c r="M483" i="18"/>
  <c r="I483" i="18"/>
  <c r="J483" i="18" s="1"/>
  <c r="N483" i="18" s="1"/>
  <c r="F483" i="18"/>
  <c r="M482" i="18"/>
  <c r="N482" i="18" s="1"/>
  <c r="J482" i="18"/>
  <c r="I482" i="18"/>
  <c r="F482" i="18"/>
  <c r="N481" i="18"/>
  <c r="P481" i="18" s="1"/>
  <c r="M481" i="18"/>
  <c r="I481" i="18"/>
  <c r="F481" i="18"/>
  <c r="J481" i="18" s="1"/>
  <c r="M480" i="18"/>
  <c r="I480" i="18"/>
  <c r="F480" i="18"/>
  <c r="J480" i="18" s="1"/>
  <c r="N480" i="18" s="1"/>
  <c r="M479" i="18"/>
  <c r="I479" i="18"/>
  <c r="F479" i="18"/>
  <c r="J479" i="18" s="1"/>
  <c r="N479" i="18" s="1"/>
  <c r="M478" i="18"/>
  <c r="J478" i="18"/>
  <c r="N478" i="18" s="1"/>
  <c r="O478" i="18" s="1"/>
  <c r="I478" i="18"/>
  <c r="F478" i="18"/>
  <c r="M477" i="18"/>
  <c r="I477" i="18"/>
  <c r="J477" i="18" s="1"/>
  <c r="N477" i="18" s="1"/>
  <c r="F477" i="18"/>
  <c r="M476" i="18"/>
  <c r="J476" i="18"/>
  <c r="N476" i="18" s="1"/>
  <c r="I476" i="18"/>
  <c r="F476" i="18"/>
  <c r="M475" i="18"/>
  <c r="N475" i="18" s="1"/>
  <c r="I475" i="18"/>
  <c r="F475" i="18"/>
  <c r="J475" i="18" s="1"/>
  <c r="M474" i="18"/>
  <c r="I474" i="18"/>
  <c r="F474" i="18"/>
  <c r="M473" i="18"/>
  <c r="I473" i="18"/>
  <c r="J473" i="18" s="1"/>
  <c r="N473" i="18" s="1"/>
  <c r="F473" i="18"/>
  <c r="M472" i="18"/>
  <c r="I472" i="18"/>
  <c r="J472" i="18" s="1"/>
  <c r="N472" i="18" s="1"/>
  <c r="F472" i="18"/>
  <c r="M471" i="18"/>
  <c r="I471" i="18"/>
  <c r="J471" i="18" s="1"/>
  <c r="N471" i="18" s="1"/>
  <c r="F471" i="18"/>
  <c r="M470" i="18"/>
  <c r="J470" i="18"/>
  <c r="N470" i="18" s="1"/>
  <c r="I470" i="18"/>
  <c r="F470" i="18"/>
  <c r="M469" i="18"/>
  <c r="N469" i="18" s="1"/>
  <c r="I469" i="18"/>
  <c r="F469" i="18"/>
  <c r="J469" i="18" s="1"/>
  <c r="M468" i="18"/>
  <c r="I468" i="18"/>
  <c r="F468" i="18"/>
  <c r="J468" i="18" s="1"/>
  <c r="N468" i="18" s="1"/>
  <c r="M467" i="18"/>
  <c r="I467" i="18"/>
  <c r="F467" i="18"/>
  <c r="J467" i="18" s="1"/>
  <c r="N467" i="18" s="1"/>
  <c r="M466" i="18"/>
  <c r="I466" i="18"/>
  <c r="F466" i="18"/>
  <c r="J466" i="18" s="1"/>
  <c r="N466" i="18" s="1"/>
  <c r="M465" i="18"/>
  <c r="I465" i="18"/>
  <c r="J465" i="18" s="1"/>
  <c r="N465" i="18" s="1"/>
  <c r="F465" i="18"/>
  <c r="M464" i="18"/>
  <c r="I464" i="18"/>
  <c r="F464" i="18"/>
  <c r="J464" i="18" s="1"/>
  <c r="N464" i="18" s="1"/>
  <c r="M463" i="18"/>
  <c r="I463" i="18"/>
  <c r="F463" i="18"/>
  <c r="M462" i="18"/>
  <c r="I462" i="18"/>
  <c r="F462" i="18"/>
  <c r="J462" i="18" s="1"/>
  <c r="N462" i="18" s="1"/>
  <c r="M461" i="18"/>
  <c r="I461" i="18"/>
  <c r="F461" i="18"/>
  <c r="J461" i="18" s="1"/>
  <c r="N461" i="18" s="1"/>
  <c r="M460" i="18"/>
  <c r="I460" i="18"/>
  <c r="F460" i="18"/>
  <c r="J460" i="18" s="1"/>
  <c r="N460" i="18" s="1"/>
  <c r="M459" i="18"/>
  <c r="J459" i="18"/>
  <c r="N459" i="18" s="1"/>
  <c r="I459" i="18"/>
  <c r="F459" i="18"/>
  <c r="M458" i="18"/>
  <c r="I458" i="18"/>
  <c r="F458" i="18"/>
  <c r="J458" i="18" s="1"/>
  <c r="N458" i="18" s="1"/>
  <c r="M457" i="18"/>
  <c r="I457" i="18"/>
  <c r="F457" i="18"/>
  <c r="J457" i="18" s="1"/>
  <c r="N457" i="18" s="1"/>
  <c r="M456" i="18"/>
  <c r="I456" i="18"/>
  <c r="J456" i="18" s="1"/>
  <c r="N456" i="18" s="1"/>
  <c r="F456" i="18"/>
  <c r="M455" i="18"/>
  <c r="I455" i="18"/>
  <c r="J455" i="18" s="1"/>
  <c r="N455" i="18" s="1"/>
  <c r="F455" i="18"/>
  <c r="M454" i="18"/>
  <c r="I454" i="18"/>
  <c r="J454" i="18" s="1"/>
  <c r="N454" i="18" s="1"/>
  <c r="F454" i="18"/>
  <c r="M453" i="18"/>
  <c r="I453" i="18"/>
  <c r="J453" i="18" s="1"/>
  <c r="N453" i="18" s="1"/>
  <c r="F453" i="18"/>
  <c r="M452" i="18"/>
  <c r="J452" i="18"/>
  <c r="N452" i="18" s="1"/>
  <c r="I452" i="18"/>
  <c r="F452" i="18"/>
  <c r="M451" i="18"/>
  <c r="N451" i="18" s="1"/>
  <c r="I451" i="18"/>
  <c r="F451" i="18"/>
  <c r="J451" i="18" s="1"/>
  <c r="M450" i="18"/>
  <c r="I450" i="18"/>
  <c r="F450" i="18"/>
  <c r="J450" i="18" s="1"/>
  <c r="N450" i="18" s="1"/>
  <c r="M449" i="18"/>
  <c r="I449" i="18"/>
  <c r="F449" i="18"/>
  <c r="J449" i="18" s="1"/>
  <c r="N449" i="18" s="1"/>
  <c r="M448" i="18"/>
  <c r="I448" i="18"/>
  <c r="F448" i="18"/>
  <c r="J448" i="18" s="1"/>
  <c r="M447" i="18"/>
  <c r="I447" i="18"/>
  <c r="J447" i="18" s="1"/>
  <c r="N447" i="18" s="1"/>
  <c r="F447" i="18"/>
  <c r="M446" i="18"/>
  <c r="I446" i="18"/>
  <c r="F446" i="18"/>
  <c r="J446" i="18" s="1"/>
  <c r="N446" i="18" s="1"/>
  <c r="M445" i="18"/>
  <c r="I445" i="18"/>
  <c r="F445" i="18"/>
  <c r="M444" i="18"/>
  <c r="I444" i="18"/>
  <c r="F444" i="18"/>
  <c r="J444" i="18" s="1"/>
  <c r="N444" i="18" s="1"/>
  <c r="P444" i="18" s="1"/>
  <c r="M443" i="18"/>
  <c r="I443" i="18"/>
  <c r="F443" i="18"/>
  <c r="J443" i="18" s="1"/>
  <c r="N443" i="18" s="1"/>
  <c r="O443" i="18" s="1"/>
  <c r="P442" i="18"/>
  <c r="M442" i="18"/>
  <c r="I442" i="18"/>
  <c r="F442" i="18"/>
  <c r="J442" i="18" s="1"/>
  <c r="N442" i="18" s="1"/>
  <c r="O442" i="18" s="1"/>
  <c r="M441" i="18"/>
  <c r="J441" i="18"/>
  <c r="N441" i="18" s="1"/>
  <c r="P441" i="18" s="1"/>
  <c r="I441" i="18"/>
  <c r="F441" i="18"/>
  <c r="M440" i="18"/>
  <c r="I440" i="18"/>
  <c r="F440" i="18"/>
  <c r="J440" i="18" s="1"/>
  <c r="N440" i="18" s="1"/>
  <c r="O440" i="18" s="1"/>
  <c r="M439" i="18"/>
  <c r="I439" i="18"/>
  <c r="F439" i="18"/>
  <c r="J439" i="18" s="1"/>
  <c r="N439" i="18" s="1"/>
  <c r="M438" i="18"/>
  <c r="I438" i="18"/>
  <c r="J438" i="18" s="1"/>
  <c r="N438" i="18" s="1"/>
  <c r="F438" i="18"/>
  <c r="M437" i="18"/>
  <c r="I437" i="18"/>
  <c r="J437" i="18" s="1"/>
  <c r="N437" i="18" s="1"/>
  <c r="F437" i="18"/>
  <c r="M436" i="18"/>
  <c r="I436" i="18"/>
  <c r="J436" i="18" s="1"/>
  <c r="N436" i="18" s="1"/>
  <c r="F436" i="18"/>
  <c r="M435" i="18"/>
  <c r="I435" i="18"/>
  <c r="J435" i="18" s="1"/>
  <c r="N435" i="18" s="1"/>
  <c r="F435" i="18"/>
  <c r="M434" i="18"/>
  <c r="J434" i="18"/>
  <c r="N434" i="18" s="1"/>
  <c r="I434" i="18"/>
  <c r="F434" i="18"/>
  <c r="M433" i="18"/>
  <c r="N433" i="18" s="1"/>
  <c r="I433" i="18"/>
  <c r="F433" i="18"/>
  <c r="J433" i="18" s="1"/>
  <c r="M432" i="18"/>
  <c r="I432" i="18"/>
  <c r="F432" i="18"/>
  <c r="J432" i="18" s="1"/>
  <c r="N432" i="18" s="1"/>
  <c r="M431" i="18"/>
  <c r="I431" i="18"/>
  <c r="F431" i="18"/>
  <c r="J431" i="18" s="1"/>
  <c r="M430" i="18"/>
  <c r="I430" i="18"/>
  <c r="F430" i="18"/>
  <c r="J430" i="18" s="1"/>
  <c r="N430" i="18" s="1"/>
  <c r="M429" i="18"/>
  <c r="I429" i="18"/>
  <c r="J429" i="18" s="1"/>
  <c r="N429" i="18" s="1"/>
  <c r="F429" i="18"/>
  <c r="N428" i="18"/>
  <c r="M428" i="18"/>
  <c r="I428" i="18"/>
  <c r="F428" i="18"/>
  <c r="J428" i="18" s="1"/>
  <c r="M427" i="18"/>
  <c r="I427" i="18"/>
  <c r="F427" i="18"/>
  <c r="O426" i="18"/>
  <c r="M426" i="18"/>
  <c r="I426" i="18"/>
  <c r="F426" i="18"/>
  <c r="J426" i="18" s="1"/>
  <c r="N426" i="18" s="1"/>
  <c r="P426" i="18" s="1"/>
  <c r="P425" i="18"/>
  <c r="M425" i="18"/>
  <c r="I425" i="18"/>
  <c r="F425" i="18"/>
  <c r="J425" i="18" s="1"/>
  <c r="N425" i="18" s="1"/>
  <c r="O425" i="18" s="1"/>
  <c r="M424" i="18"/>
  <c r="I424" i="18"/>
  <c r="F424" i="18"/>
  <c r="J424" i="18" s="1"/>
  <c r="N424" i="18" s="1"/>
  <c r="O424" i="18" s="1"/>
  <c r="M423" i="18"/>
  <c r="J423" i="18"/>
  <c r="N423" i="18" s="1"/>
  <c r="P423" i="18" s="1"/>
  <c r="I423" i="18"/>
  <c r="F423" i="18"/>
  <c r="P422" i="18"/>
  <c r="M422" i="18"/>
  <c r="I422" i="18"/>
  <c r="F422" i="18"/>
  <c r="J422" i="18" s="1"/>
  <c r="N422" i="18" s="1"/>
  <c r="O422" i="18" s="1"/>
  <c r="M421" i="18"/>
  <c r="I421" i="18"/>
  <c r="F421" i="18"/>
  <c r="J421" i="18" s="1"/>
  <c r="N421" i="18" s="1"/>
  <c r="M420" i="18"/>
  <c r="I420" i="18"/>
  <c r="J420" i="18" s="1"/>
  <c r="N420" i="18" s="1"/>
  <c r="F420" i="18"/>
  <c r="M419" i="18"/>
  <c r="I419" i="18"/>
  <c r="J419" i="18" s="1"/>
  <c r="N419" i="18" s="1"/>
  <c r="F419" i="18"/>
  <c r="M418" i="18"/>
  <c r="I418" i="18"/>
  <c r="J418" i="18" s="1"/>
  <c r="N418" i="18" s="1"/>
  <c r="F418" i="18"/>
  <c r="M417" i="18"/>
  <c r="I417" i="18"/>
  <c r="J417" i="18" s="1"/>
  <c r="N417" i="18" s="1"/>
  <c r="F417" i="18"/>
  <c r="M416" i="18"/>
  <c r="J416" i="18"/>
  <c r="N416" i="18" s="1"/>
  <c r="I416" i="18"/>
  <c r="F416" i="18"/>
  <c r="M415" i="18"/>
  <c r="N415" i="18" s="1"/>
  <c r="I415" i="18"/>
  <c r="F415" i="18"/>
  <c r="J415" i="18" s="1"/>
  <c r="M414" i="18"/>
  <c r="I414" i="18"/>
  <c r="F414" i="18"/>
  <c r="J414" i="18" s="1"/>
  <c r="N414" i="18" s="1"/>
  <c r="M413" i="18"/>
  <c r="I413" i="18"/>
  <c r="F413" i="18"/>
  <c r="J413" i="18" s="1"/>
  <c r="N413" i="18" s="1"/>
  <c r="M412" i="18"/>
  <c r="I412" i="18"/>
  <c r="F412" i="18"/>
  <c r="J412" i="18" s="1"/>
  <c r="M411" i="18"/>
  <c r="I411" i="18"/>
  <c r="J411" i="18" s="1"/>
  <c r="N411" i="18" s="1"/>
  <c r="F411" i="18"/>
  <c r="M410" i="18"/>
  <c r="I410" i="18"/>
  <c r="F410" i="18"/>
  <c r="J410" i="18" s="1"/>
  <c r="N410" i="18" s="1"/>
  <c r="M409" i="18"/>
  <c r="I409" i="18"/>
  <c r="F409" i="18"/>
  <c r="P408" i="18"/>
  <c r="M408" i="18"/>
  <c r="I408" i="18"/>
  <c r="F408" i="18"/>
  <c r="J408" i="18" s="1"/>
  <c r="N408" i="18" s="1"/>
  <c r="O408" i="18" s="1"/>
  <c r="P407" i="18"/>
  <c r="M407" i="18"/>
  <c r="I407" i="18"/>
  <c r="F407" i="18"/>
  <c r="J407" i="18" s="1"/>
  <c r="N407" i="18" s="1"/>
  <c r="O407" i="18" s="1"/>
  <c r="M406" i="18"/>
  <c r="I406" i="18"/>
  <c r="F406" i="18"/>
  <c r="J406" i="18" s="1"/>
  <c r="N406" i="18" s="1"/>
  <c r="O406" i="18" s="1"/>
  <c r="O405" i="18"/>
  <c r="M405" i="18"/>
  <c r="J405" i="18"/>
  <c r="N405" i="18" s="1"/>
  <c r="P405" i="18" s="1"/>
  <c r="I405" i="18"/>
  <c r="F405" i="18"/>
  <c r="M404" i="18"/>
  <c r="I404" i="18"/>
  <c r="F404" i="18"/>
  <c r="J404" i="18" s="1"/>
  <c r="M403" i="18"/>
  <c r="I403" i="18"/>
  <c r="F403" i="18"/>
  <c r="M402" i="18"/>
  <c r="I402" i="18"/>
  <c r="J402" i="18" s="1"/>
  <c r="N402" i="18" s="1"/>
  <c r="F402" i="18"/>
  <c r="M401" i="18"/>
  <c r="I401" i="18"/>
  <c r="J401" i="18" s="1"/>
  <c r="N401" i="18" s="1"/>
  <c r="F401" i="18"/>
  <c r="M400" i="18"/>
  <c r="J400" i="18"/>
  <c r="N400" i="18" s="1"/>
  <c r="I400" i="18"/>
  <c r="F400" i="18"/>
  <c r="M399" i="18"/>
  <c r="I399" i="18"/>
  <c r="J399" i="18" s="1"/>
  <c r="N399" i="18" s="1"/>
  <c r="F399" i="18"/>
  <c r="M398" i="18"/>
  <c r="J398" i="18"/>
  <c r="I398" i="18"/>
  <c r="F398" i="18"/>
  <c r="M397" i="18"/>
  <c r="N397" i="18" s="1"/>
  <c r="I397" i="18"/>
  <c r="F397" i="18"/>
  <c r="J397" i="18" s="1"/>
  <c r="M396" i="18"/>
  <c r="I396" i="18"/>
  <c r="F396" i="18"/>
  <c r="J396" i="18" s="1"/>
  <c r="N396" i="18" s="1"/>
  <c r="M395" i="18"/>
  <c r="I395" i="18"/>
  <c r="F395" i="18"/>
  <c r="J395" i="18" s="1"/>
  <c r="P394" i="18"/>
  <c r="N394" i="18"/>
  <c r="O394" i="18" s="1"/>
  <c r="M394" i="18"/>
  <c r="I394" i="18"/>
  <c r="F394" i="18"/>
  <c r="J394" i="18" s="1"/>
  <c r="N393" i="18"/>
  <c r="P393" i="18" s="1"/>
  <c r="M393" i="18"/>
  <c r="I393" i="18"/>
  <c r="J393" i="18" s="1"/>
  <c r="F393" i="18"/>
  <c r="N392" i="18"/>
  <c r="O392" i="18" s="1"/>
  <c r="M392" i="18"/>
  <c r="I392" i="18"/>
  <c r="F392" i="18"/>
  <c r="J392" i="18" s="1"/>
  <c r="M391" i="18"/>
  <c r="I391" i="18"/>
  <c r="F391" i="18"/>
  <c r="M390" i="18"/>
  <c r="J390" i="18"/>
  <c r="N390" i="18" s="1"/>
  <c r="P390" i="18" s="1"/>
  <c r="I390" i="18"/>
  <c r="F390" i="18"/>
  <c r="M389" i="18"/>
  <c r="I389" i="18"/>
  <c r="F389" i="18"/>
  <c r="J389" i="18" s="1"/>
  <c r="N389" i="18" s="1"/>
  <c r="M388" i="18"/>
  <c r="I388" i="18"/>
  <c r="J388" i="18" s="1"/>
  <c r="N388" i="18" s="1"/>
  <c r="F388" i="18"/>
  <c r="M387" i="18"/>
  <c r="N387" i="18" s="1"/>
  <c r="J387" i="18"/>
  <c r="I387" i="18"/>
  <c r="F387" i="18"/>
  <c r="M386" i="18"/>
  <c r="I386" i="18"/>
  <c r="F386" i="18"/>
  <c r="J386" i="18" s="1"/>
  <c r="N386" i="18" s="1"/>
  <c r="M385" i="18"/>
  <c r="I385" i="18"/>
  <c r="F385" i="18"/>
  <c r="J385" i="18" s="1"/>
  <c r="N385" i="18" s="1"/>
  <c r="M384" i="18"/>
  <c r="I384" i="18"/>
  <c r="F384" i="18"/>
  <c r="J384" i="18" s="1"/>
  <c r="N384" i="18" s="1"/>
  <c r="M383" i="18"/>
  <c r="J383" i="18"/>
  <c r="N383" i="18" s="1"/>
  <c r="O383" i="18" s="1"/>
  <c r="I383" i="18"/>
  <c r="F383" i="18"/>
  <c r="M382" i="18"/>
  <c r="I382" i="18"/>
  <c r="J382" i="18" s="1"/>
  <c r="N382" i="18" s="1"/>
  <c r="F382" i="18"/>
  <c r="N381" i="18"/>
  <c r="P381" i="18" s="1"/>
  <c r="M381" i="18"/>
  <c r="J381" i="18"/>
  <c r="I381" i="18"/>
  <c r="F381" i="18"/>
  <c r="O380" i="18"/>
  <c r="N380" i="18"/>
  <c r="P380" i="18" s="1"/>
  <c r="M380" i="18"/>
  <c r="I380" i="18"/>
  <c r="F380" i="18"/>
  <c r="J380" i="18" s="1"/>
  <c r="M379" i="18"/>
  <c r="I379" i="18"/>
  <c r="F379" i="18"/>
  <c r="M378" i="18"/>
  <c r="I378" i="18"/>
  <c r="J378" i="18" s="1"/>
  <c r="N378" i="18" s="1"/>
  <c r="F378" i="18"/>
  <c r="M377" i="18"/>
  <c r="I377" i="18"/>
  <c r="F377" i="18"/>
  <c r="J377" i="18" s="1"/>
  <c r="N377" i="18" s="1"/>
  <c r="M376" i="18"/>
  <c r="J376" i="18"/>
  <c r="N376" i="18" s="1"/>
  <c r="I376" i="18"/>
  <c r="F376" i="18"/>
  <c r="M375" i="18"/>
  <c r="J375" i="18"/>
  <c r="N375" i="18" s="1"/>
  <c r="I375" i="18"/>
  <c r="F375" i="18"/>
  <c r="M374" i="18"/>
  <c r="N374" i="18" s="1"/>
  <c r="I374" i="18"/>
  <c r="F374" i="18"/>
  <c r="J374" i="18" s="1"/>
  <c r="M373" i="18"/>
  <c r="I373" i="18"/>
  <c r="F373" i="18"/>
  <c r="M372" i="18"/>
  <c r="J372" i="18"/>
  <c r="N372" i="18" s="1"/>
  <c r="P372" i="18" s="1"/>
  <c r="I372" i="18"/>
  <c r="F372" i="18"/>
  <c r="M371" i="18"/>
  <c r="I371" i="18"/>
  <c r="F371" i="18"/>
  <c r="J371" i="18" s="1"/>
  <c r="N371" i="18" s="1"/>
  <c r="M370" i="18"/>
  <c r="I370" i="18"/>
  <c r="J370" i="18" s="1"/>
  <c r="N370" i="18" s="1"/>
  <c r="F370" i="18"/>
  <c r="M369" i="18"/>
  <c r="N369" i="18" s="1"/>
  <c r="J369" i="18"/>
  <c r="I369" i="18"/>
  <c r="F369" i="18"/>
  <c r="M368" i="18"/>
  <c r="I368" i="18"/>
  <c r="F368" i="18"/>
  <c r="J368" i="18" s="1"/>
  <c r="N368" i="18" s="1"/>
  <c r="M367" i="18"/>
  <c r="I367" i="18"/>
  <c r="F367" i="18"/>
  <c r="J367" i="18" s="1"/>
  <c r="N367" i="18" s="1"/>
  <c r="M366" i="18"/>
  <c r="I366" i="18"/>
  <c r="F366" i="18"/>
  <c r="J366" i="18" s="1"/>
  <c r="N366" i="18" s="1"/>
  <c r="M365" i="18"/>
  <c r="J365" i="18"/>
  <c r="N365" i="18" s="1"/>
  <c r="O365" i="18" s="1"/>
  <c r="I365" i="18"/>
  <c r="F365" i="18"/>
  <c r="M364" i="18"/>
  <c r="I364" i="18"/>
  <c r="J364" i="18" s="1"/>
  <c r="N364" i="18" s="1"/>
  <c r="F364" i="18"/>
  <c r="N363" i="18"/>
  <c r="P363" i="18" s="1"/>
  <c r="M363" i="18"/>
  <c r="J363" i="18"/>
  <c r="I363" i="18"/>
  <c r="F363" i="18"/>
  <c r="O362" i="18"/>
  <c r="N362" i="18"/>
  <c r="P362" i="18" s="1"/>
  <c r="M362" i="18"/>
  <c r="I362" i="18"/>
  <c r="F362" i="18"/>
  <c r="J362" i="18" s="1"/>
  <c r="M361" i="18"/>
  <c r="I361" i="18"/>
  <c r="F361" i="18"/>
  <c r="M360" i="18"/>
  <c r="I360" i="18"/>
  <c r="J360" i="18" s="1"/>
  <c r="N360" i="18" s="1"/>
  <c r="F360" i="18"/>
  <c r="M359" i="18"/>
  <c r="I359" i="18"/>
  <c r="F359" i="18"/>
  <c r="J359" i="18" s="1"/>
  <c r="N359" i="18" s="1"/>
  <c r="M358" i="18"/>
  <c r="J358" i="18"/>
  <c r="N358" i="18" s="1"/>
  <c r="I358" i="18"/>
  <c r="F358" i="18"/>
  <c r="M357" i="18"/>
  <c r="J357" i="18"/>
  <c r="N357" i="18" s="1"/>
  <c r="I357" i="18"/>
  <c r="F357" i="18"/>
  <c r="M356" i="18"/>
  <c r="N356" i="18" s="1"/>
  <c r="I356" i="18"/>
  <c r="F356" i="18"/>
  <c r="J356" i="18" s="1"/>
  <c r="M355" i="18"/>
  <c r="I355" i="18"/>
  <c r="F355" i="18"/>
  <c r="M354" i="18"/>
  <c r="J354" i="18"/>
  <c r="N354" i="18" s="1"/>
  <c r="P354" i="18" s="1"/>
  <c r="I354" i="18"/>
  <c r="F354" i="18"/>
  <c r="M353" i="18"/>
  <c r="I353" i="18"/>
  <c r="F353" i="18"/>
  <c r="J353" i="18" s="1"/>
  <c r="N353" i="18" s="1"/>
  <c r="M352" i="18"/>
  <c r="I352" i="18"/>
  <c r="J352" i="18" s="1"/>
  <c r="N352" i="18" s="1"/>
  <c r="F352" i="18"/>
  <c r="M351" i="18"/>
  <c r="N351" i="18" s="1"/>
  <c r="J351" i="18"/>
  <c r="I351" i="18"/>
  <c r="F351" i="18"/>
  <c r="M350" i="18"/>
  <c r="I350" i="18"/>
  <c r="F350" i="18"/>
  <c r="J350" i="18" s="1"/>
  <c r="N350" i="18" s="1"/>
  <c r="M349" i="18"/>
  <c r="I349" i="18"/>
  <c r="F349" i="18"/>
  <c r="J349" i="18" s="1"/>
  <c r="N349" i="18" s="1"/>
  <c r="M348" i="18"/>
  <c r="I348" i="18"/>
  <c r="F348" i="18"/>
  <c r="J348" i="18" s="1"/>
  <c r="N348" i="18" s="1"/>
  <c r="M347" i="18"/>
  <c r="J347" i="18"/>
  <c r="N347" i="18" s="1"/>
  <c r="O347" i="18" s="1"/>
  <c r="I347" i="18"/>
  <c r="F347" i="18"/>
  <c r="M346" i="18"/>
  <c r="I346" i="18"/>
  <c r="J346" i="18" s="1"/>
  <c r="N346" i="18" s="1"/>
  <c r="F346" i="18"/>
  <c r="N345" i="18"/>
  <c r="P345" i="18" s="1"/>
  <c r="M345" i="18"/>
  <c r="J345" i="18"/>
  <c r="I345" i="18"/>
  <c r="F345" i="18"/>
  <c r="O344" i="18"/>
  <c r="N344" i="18"/>
  <c r="P344" i="18" s="1"/>
  <c r="M344" i="18"/>
  <c r="I344" i="18"/>
  <c r="F344" i="18"/>
  <c r="J344" i="18" s="1"/>
  <c r="M343" i="18"/>
  <c r="I343" i="18"/>
  <c r="F343" i="18"/>
  <c r="M342" i="18"/>
  <c r="I342" i="18"/>
  <c r="J342" i="18" s="1"/>
  <c r="N342" i="18" s="1"/>
  <c r="F342" i="18"/>
  <c r="M341" i="18"/>
  <c r="I341" i="18"/>
  <c r="F341" i="18"/>
  <c r="J341" i="18" s="1"/>
  <c r="N341" i="18" s="1"/>
  <c r="M340" i="18"/>
  <c r="J340" i="18"/>
  <c r="N340" i="18" s="1"/>
  <c r="I340" i="18"/>
  <c r="F340" i="18"/>
  <c r="N339" i="18"/>
  <c r="O339" i="18" s="1"/>
  <c r="M339" i="18"/>
  <c r="J339" i="18"/>
  <c r="I339" i="18"/>
  <c r="F339" i="18"/>
  <c r="M338" i="18"/>
  <c r="I338" i="18"/>
  <c r="F338" i="18"/>
  <c r="M337" i="18"/>
  <c r="J337" i="18"/>
  <c r="N337" i="18" s="1"/>
  <c r="I337" i="18"/>
  <c r="F337" i="18"/>
  <c r="P336" i="18"/>
  <c r="M336" i="18"/>
  <c r="J336" i="18"/>
  <c r="N336" i="18" s="1"/>
  <c r="O336" i="18" s="1"/>
  <c r="I336" i="18"/>
  <c r="F336" i="18"/>
  <c r="M335" i="18"/>
  <c r="J335" i="18"/>
  <c r="N335" i="18" s="1"/>
  <c r="I335" i="18"/>
  <c r="F335" i="18"/>
  <c r="M334" i="18"/>
  <c r="J334" i="18"/>
  <c r="N334" i="18" s="1"/>
  <c r="I334" i="18"/>
  <c r="F334" i="18"/>
  <c r="M333" i="18"/>
  <c r="I333" i="18"/>
  <c r="F333" i="18"/>
  <c r="J333" i="18" s="1"/>
  <c r="N333" i="18" s="1"/>
  <c r="M332" i="18"/>
  <c r="I332" i="18"/>
  <c r="F332" i="18"/>
  <c r="J332" i="18" s="1"/>
  <c r="N332" i="18" s="1"/>
  <c r="M331" i="18"/>
  <c r="I331" i="18"/>
  <c r="F331" i="18"/>
  <c r="J331" i="18" s="1"/>
  <c r="N331" i="18" s="1"/>
  <c r="M330" i="18"/>
  <c r="I330" i="18"/>
  <c r="F330" i="18"/>
  <c r="J330" i="18" s="1"/>
  <c r="N330" i="18" s="1"/>
  <c r="M329" i="18"/>
  <c r="I329" i="18"/>
  <c r="F329" i="18"/>
  <c r="J329" i="18" s="1"/>
  <c r="N329" i="18" s="1"/>
  <c r="M328" i="18"/>
  <c r="I328" i="18"/>
  <c r="J328" i="18" s="1"/>
  <c r="N328" i="18" s="1"/>
  <c r="F328" i="18"/>
  <c r="M327" i="18"/>
  <c r="J327" i="18"/>
  <c r="N327" i="18" s="1"/>
  <c r="I327" i="18"/>
  <c r="F327" i="18"/>
  <c r="M326" i="18"/>
  <c r="I326" i="18"/>
  <c r="F326" i="18"/>
  <c r="M325" i="18"/>
  <c r="I325" i="18"/>
  <c r="F325" i="18"/>
  <c r="J325" i="18" s="1"/>
  <c r="N325" i="18" s="1"/>
  <c r="M324" i="18"/>
  <c r="I324" i="18"/>
  <c r="F324" i="18"/>
  <c r="J324" i="18" s="1"/>
  <c r="N324" i="18" s="1"/>
  <c r="M323" i="18"/>
  <c r="I323" i="18"/>
  <c r="F323" i="18"/>
  <c r="J323" i="18" s="1"/>
  <c r="N323" i="18" s="1"/>
  <c r="M322" i="18"/>
  <c r="J322" i="18"/>
  <c r="N322" i="18" s="1"/>
  <c r="I322" i="18"/>
  <c r="F322" i="18"/>
  <c r="N321" i="18"/>
  <c r="O321" i="18" s="1"/>
  <c r="M321" i="18"/>
  <c r="J321" i="18"/>
  <c r="I321" i="18"/>
  <c r="F321" i="18"/>
  <c r="M320" i="18"/>
  <c r="I320" i="18"/>
  <c r="F320" i="18"/>
  <c r="M319" i="18"/>
  <c r="J319" i="18"/>
  <c r="N319" i="18" s="1"/>
  <c r="I319" i="18"/>
  <c r="F319" i="18"/>
  <c r="P318" i="18"/>
  <c r="M318" i="18"/>
  <c r="J318" i="18"/>
  <c r="N318" i="18" s="1"/>
  <c r="O318" i="18" s="1"/>
  <c r="I318" i="18"/>
  <c r="F318" i="18"/>
  <c r="M317" i="18"/>
  <c r="J317" i="18"/>
  <c r="N317" i="18" s="1"/>
  <c r="I317" i="18"/>
  <c r="F317" i="18"/>
  <c r="M316" i="18"/>
  <c r="J316" i="18"/>
  <c r="N316" i="18" s="1"/>
  <c r="I316" i="18"/>
  <c r="F316" i="18"/>
  <c r="M315" i="18"/>
  <c r="I315" i="18"/>
  <c r="F315" i="18"/>
  <c r="J315" i="18" s="1"/>
  <c r="N315" i="18" s="1"/>
  <c r="M314" i="18"/>
  <c r="I314" i="18"/>
  <c r="F314" i="18"/>
  <c r="J314" i="18" s="1"/>
  <c r="N314" i="18" s="1"/>
  <c r="M313" i="18"/>
  <c r="I313" i="18"/>
  <c r="F313" i="18"/>
  <c r="J313" i="18" s="1"/>
  <c r="N313" i="18" s="1"/>
  <c r="M312" i="18"/>
  <c r="I312" i="18"/>
  <c r="F312" i="18"/>
  <c r="J312" i="18" s="1"/>
  <c r="N312" i="18" s="1"/>
  <c r="M311" i="18"/>
  <c r="I311" i="18"/>
  <c r="I517" i="18" s="1"/>
  <c r="F311" i="18"/>
  <c r="AB306" i="18"/>
  <c r="AB305" i="18"/>
  <c r="AB304" i="18"/>
  <c r="AB303" i="18"/>
  <c r="AB302" i="18"/>
  <c r="AB301" i="18"/>
  <c r="AB300" i="18"/>
  <c r="AB299" i="18"/>
  <c r="AB298" i="18"/>
  <c r="AB297" i="18"/>
  <c r="AB296" i="18"/>
  <c r="AB295" i="18"/>
  <c r="AB294" i="18"/>
  <c r="AB293" i="18"/>
  <c r="AB292" i="18"/>
  <c r="AB291" i="18"/>
  <c r="AB290" i="18"/>
  <c r="AB289" i="18"/>
  <c r="AB288" i="18"/>
  <c r="AB287" i="18"/>
  <c r="AB286" i="18"/>
  <c r="AB285" i="18"/>
  <c r="AB284" i="18"/>
  <c r="AB283" i="18"/>
  <c r="AB282" i="18"/>
  <c r="AB281" i="18"/>
  <c r="AB280" i="18"/>
  <c r="AB279" i="18"/>
  <c r="AB278" i="18"/>
  <c r="AB277" i="18"/>
  <c r="AB276" i="18"/>
  <c r="AB275" i="18"/>
  <c r="AB274" i="18"/>
  <c r="AB273" i="18"/>
  <c r="AB272" i="18"/>
  <c r="AB271" i="18"/>
  <c r="AB270" i="18"/>
  <c r="AB269" i="18"/>
  <c r="AB268" i="18"/>
  <c r="AB267" i="18"/>
  <c r="AB266" i="18"/>
  <c r="AB265" i="18"/>
  <c r="AB264" i="18"/>
  <c r="AB263" i="18"/>
  <c r="AB262" i="18"/>
  <c r="AB261" i="18"/>
  <c r="AB260" i="18"/>
  <c r="AB259" i="18"/>
  <c r="AB258" i="18"/>
  <c r="AB257" i="18"/>
  <c r="AB256" i="18"/>
  <c r="AB255" i="18"/>
  <c r="AB254" i="18"/>
  <c r="AB253" i="18"/>
  <c r="AB252" i="18"/>
  <c r="AB251" i="18"/>
  <c r="AB250" i="18"/>
  <c r="AB249" i="18"/>
  <c r="AB248" i="18"/>
  <c r="AB247" i="18"/>
  <c r="AB246" i="18"/>
  <c r="AB245" i="18"/>
  <c r="AB244" i="18"/>
  <c r="AB243" i="18"/>
  <c r="AB242" i="18"/>
  <c r="AB241" i="18"/>
  <c r="AB240" i="18"/>
  <c r="AB239" i="18"/>
  <c r="AB238" i="18"/>
  <c r="AB237" i="18"/>
  <c r="AB236" i="18"/>
  <c r="AB235" i="18"/>
  <c r="AB234" i="18"/>
  <c r="AB233" i="18"/>
  <c r="AB232" i="18"/>
  <c r="AB231" i="18"/>
  <c r="AB230" i="18"/>
  <c r="AB229" i="18"/>
  <c r="AB228" i="18"/>
  <c r="AB227" i="18"/>
  <c r="AB226" i="18"/>
  <c r="AB225" i="18"/>
  <c r="AB224" i="18"/>
  <c r="AB223" i="18"/>
  <c r="AB222" i="18"/>
  <c r="AB221" i="18"/>
  <c r="AB220" i="18"/>
  <c r="AB219" i="18"/>
  <c r="AB218" i="18"/>
  <c r="AB217" i="18"/>
  <c r="AB216" i="18"/>
  <c r="AB215" i="18"/>
  <c r="AB214" i="18"/>
  <c r="AB213" i="18"/>
  <c r="AB212" i="18"/>
  <c r="AB211" i="18"/>
  <c r="AB210" i="18"/>
  <c r="AB209" i="18"/>
  <c r="AB208" i="18"/>
  <c r="AB207" i="18"/>
  <c r="AB206" i="18"/>
  <c r="AB205" i="18"/>
  <c r="AB204" i="18"/>
  <c r="AB203" i="18"/>
  <c r="AB202" i="18"/>
  <c r="AB201" i="18"/>
  <c r="AB200" i="18"/>
  <c r="AB199" i="18"/>
  <c r="AB198" i="18"/>
  <c r="AB197" i="18"/>
  <c r="AB196" i="18"/>
  <c r="AB195" i="18"/>
  <c r="AB194" i="18"/>
  <c r="AB193" i="18"/>
  <c r="AB192" i="18"/>
  <c r="AB191" i="18"/>
  <c r="AB190" i="18"/>
  <c r="AB189" i="18"/>
  <c r="AB188" i="18"/>
  <c r="AB187" i="18"/>
  <c r="AB186" i="18"/>
  <c r="AB185" i="18"/>
  <c r="AB184" i="18"/>
  <c r="AB183" i="18"/>
  <c r="AB182" i="18"/>
  <c r="AB181" i="18"/>
  <c r="AB180" i="18"/>
  <c r="AB179" i="18"/>
  <c r="AB178" i="18"/>
  <c r="AB177" i="18"/>
  <c r="AB176" i="18"/>
  <c r="AB175" i="18"/>
  <c r="AB174" i="18"/>
  <c r="AB173" i="18"/>
  <c r="AB172" i="18"/>
  <c r="AB171" i="18"/>
  <c r="AB170" i="18"/>
  <c r="AB169" i="18"/>
  <c r="AB168" i="18"/>
  <c r="AB167" i="18"/>
  <c r="AB166" i="18"/>
  <c r="AB165" i="18"/>
  <c r="AB164" i="18"/>
  <c r="AB163" i="18"/>
  <c r="AB162" i="18"/>
  <c r="AB161" i="18"/>
  <c r="AB160" i="18"/>
  <c r="AB159" i="18"/>
  <c r="AB158" i="18"/>
  <c r="AB157" i="18"/>
  <c r="AB156" i="18"/>
  <c r="AB155" i="18"/>
  <c r="AB154" i="18"/>
  <c r="AB153" i="18"/>
  <c r="AB152" i="18"/>
  <c r="AB151" i="18"/>
  <c r="AB150" i="18"/>
  <c r="AB149" i="18"/>
  <c r="AB148" i="18"/>
  <c r="AB147" i="18"/>
  <c r="AB146" i="18"/>
  <c r="AB145" i="18"/>
  <c r="AB144" i="18"/>
  <c r="AB143" i="18"/>
  <c r="AB142" i="18"/>
  <c r="AB141" i="18"/>
  <c r="AB140" i="18"/>
  <c r="AB139" i="18"/>
  <c r="AB138" i="18"/>
  <c r="AB137" i="18"/>
  <c r="AB136" i="18"/>
  <c r="AB135" i="18"/>
  <c r="AB134" i="18"/>
  <c r="AB133" i="18"/>
  <c r="AB132" i="18"/>
  <c r="AB131" i="18"/>
  <c r="AB130" i="18"/>
  <c r="AB129" i="18"/>
  <c r="AB128" i="18"/>
  <c r="AB127" i="18"/>
  <c r="AB126" i="18"/>
  <c r="AB125" i="18"/>
  <c r="AB124" i="18"/>
  <c r="AB123" i="18"/>
  <c r="AB122" i="18"/>
  <c r="AB121" i="18"/>
  <c r="AB120" i="18"/>
  <c r="AB119" i="18"/>
  <c r="AB118" i="18"/>
  <c r="AB117" i="18"/>
  <c r="AB116" i="18"/>
  <c r="AB115" i="18"/>
  <c r="AB114" i="18"/>
  <c r="AB113" i="18"/>
  <c r="AB112" i="18"/>
  <c r="AB111" i="18"/>
  <c r="AB110" i="18"/>
  <c r="AB109" i="18"/>
  <c r="AB108" i="18"/>
  <c r="AB107" i="18"/>
  <c r="AB106" i="18"/>
  <c r="AB105" i="18"/>
  <c r="AB104" i="18"/>
  <c r="AB103" i="18"/>
  <c r="AB102" i="18"/>
  <c r="AB101" i="18"/>
  <c r="AB100" i="18"/>
  <c r="AB99" i="18"/>
  <c r="AB98" i="18"/>
  <c r="AB97" i="18"/>
  <c r="AB96" i="18"/>
  <c r="AB95" i="18"/>
  <c r="AB94" i="18"/>
  <c r="AB93" i="18"/>
  <c r="AB92" i="18"/>
  <c r="AB91" i="18"/>
  <c r="AB90" i="18"/>
  <c r="AB89" i="18"/>
  <c r="AE88" i="18"/>
  <c r="AB88" i="18"/>
  <c r="AE87" i="18"/>
  <c r="AB87" i="18"/>
  <c r="AE86" i="18"/>
  <c r="AB86" i="18"/>
  <c r="AE85" i="18"/>
  <c r="AB85" i="18"/>
  <c r="AE84" i="18"/>
  <c r="AB84" i="18"/>
  <c r="AE83" i="18"/>
  <c r="AB83" i="18"/>
  <c r="AE82" i="18"/>
  <c r="AB82" i="18"/>
  <c r="AE81" i="18"/>
  <c r="AB81" i="18"/>
  <c r="AE80" i="18"/>
  <c r="AB80" i="18"/>
  <c r="AE79" i="18"/>
  <c r="AB79" i="18"/>
  <c r="AE78" i="18"/>
  <c r="AB78" i="18"/>
  <c r="AE77" i="18"/>
  <c r="AB77" i="18"/>
  <c r="AE76" i="18"/>
  <c r="AB76" i="18"/>
  <c r="AE75" i="18"/>
  <c r="AB75" i="18"/>
  <c r="AE74" i="18"/>
  <c r="AB74" i="18"/>
  <c r="AE73" i="18"/>
  <c r="AB73" i="18"/>
  <c r="AB72" i="18"/>
  <c r="AE71" i="18"/>
  <c r="AB71" i="18"/>
  <c r="AB70" i="18"/>
  <c r="AE69" i="18"/>
  <c r="AB69" i="18"/>
  <c r="AE68" i="18"/>
  <c r="AB68" i="18"/>
  <c r="AE67" i="18"/>
  <c r="AB67" i="18"/>
  <c r="AE66" i="18"/>
  <c r="AB66" i="18"/>
  <c r="AE65" i="18"/>
  <c r="AB65" i="18"/>
  <c r="AE64" i="18"/>
  <c r="AB64" i="18"/>
  <c r="AE63" i="18"/>
  <c r="AB63" i="18"/>
  <c r="AE62" i="18"/>
  <c r="AB62" i="18"/>
  <c r="AE61" i="18"/>
  <c r="AB61" i="18"/>
  <c r="AE60" i="18"/>
  <c r="AB60" i="18"/>
  <c r="AE59" i="18"/>
  <c r="AB59" i="18"/>
  <c r="AE58" i="18"/>
  <c r="AB58" i="18"/>
  <c r="AE57" i="18"/>
  <c r="AB57" i="18"/>
  <c r="AE56" i="18"/>
  <c r="AB56" i="18"/>
  <c r="AE55" i="18"/>
  <c r="AB55" i="18"/>
  <c r="AE54" i="18"/>
  <c r="AB54" i="18"/>
  <c r="AE53" i="18"/>
  <c r="AB53" i="18"/>
  <c r="AE52" i="18"/>
  <c r="AB52" i="18"/>
  <c r="AE51" i="18"/>
  <c r="AB51" i="18"/>
  <c r="AE50" i="18"/>
  <c r="AB50" i="18"/>
  <c r="AE49" i="18"/>
  <c r="AB49" i="18"/>
  <c r="AE48" i="18"/>
  <c r="AB48" i="18"/>
  <c r="AE47" i="18"/>
  <c r="AB47" i="18"/>
  <c r="AE46" i="18"/>
  <c r="AB46" i="18"/>
  <c r="AE45" i="18"/>
  <c r="AB45" i="18"/>
  <c r="AE44" i="18"/>
  <c r="AB44" i="18"/>
  <c r="AE43" i="18"/>
  <c r="AB43" i="18"/>
  <c r="AE42" i="18"/>
  <c r="AB42" i="18"/>
  <c r="AE41" i="18"/>
  <c r="AB41" i="18"/>
  <c r="AE40" i="18"/>
  <c r="AB40" i="18"/>
  <c r="AE39" i="18"/>
  <c r="AB39" i="18"/>
  <c r="AE38" i="18"/>
  <c r="AB38" i="18"/>
  <c r="AE37" i="18"/>
  <c r="AB37" i="18"/>
  <c r="AE36" i="18"/>
  <c r="AB36" i="18"/>
  <c r="AE35" i="18"/>
  <c r="AB35" i="18"/>
  <c r="AE34" i="18"/>
  <c r="AB34" i="18"/>
  <c r="AE33" i="18"/>
  <c r="AB33" i="18"/>
  <c r="AE32" i="18"/>
  <c r="AB32" i="18"/>
  <c r="AE31" i="18"/>
  <c r="AB31" i="18"/>
  <c r="AE30" i="18"/>
  <c r="AB30" i="18"/>
  <c r="AE29" i="18"/>
  <c r="AB29" i="18"/>
  <c r="AE28" i="18"/>
  <c r="AB28" i="18"/>
  <c r="AE27" i="18"/>
  <c r="AB27" i="18"/>
  <c r="AE26" i="18"/>
  <c r="AB26" i="18"/>
  <c r="AE25" i="18"/>
  <c r="AB25" i="18"/>
  <c r="AE24" i="18"/>
  <c r="AB24" i="18"/>
  <c r="AE23" i="18"/>
  <c r="AB23" i="18"/>
  <c r="AE22" i="18"/>
  <c r="AB22" i="18"/>
  <c r="AE21" i="18"/>
  <c r="AB21" i="18"/>
  <c r="AE20" i="18"/>
  <c r="AB20" i="18"/>
  <c r="AE19" i="18"/>
  <c r="AB19" i="18"/>
  <c r="AE18" i="18"/>
  <c r="AB18" i="18"/>
  <c r="AE17" i="18"/>
  <c r="AB17" i="18"/>
  <c r="AE16" i="18"/>
  <c r="AB16" i="18"/>
  <c r="AE15" i="18"/>
  <c r="AB15" i="18"/>
  <c r="AE14" i="18"/>
  <c r="AB14" i="18"/>
  <c r="AE13" i="18"/>
  <c r="AB13" i="18"/>
  <c r="AE12" i="18"/>
  <c r="AB12" i="18"/>
  <c r="AE11" i="18"/>
  <c r="AB11" i="18"/>
  <c r="AE10" i="18"/>
  <c r="AB10" i="18"/>
  <c r="AE9" i="18"/>
  <c r="AB9" i="18"/>
  <c r="AE8" i="18"/>
  <c r="AB8" i="18"/>
  <c r="AE7" i="18"/>
  <c r="AB7" i="18"/>
  <c r="AE6" i="18"/>
  <c r="AB6" i="18"/>
  <c r="AE5" i="18"/>
  <c r="AB5" i="18"/>
  <c r="AE4" i="18"/>
  <c r="AB4" i="18"/>
  <c r="AE3" i="18"/>
  <c r="AB3" i="18"/>
  <c r="K517" i="17"/>
  <c r="D517" i="17"/>
  <c r="M516" i="17"/>
  <c r="I516" i="17"/>
  <c r="F516" i="17"/>
  <c r="M515" i="17"/>
  <c r="I515" i="17"/>
  <c r="F515" i="17"/>
  <c r="J515" i="17" s="1"/>
  <c r="N515" i="17" s="1"/>
  <c r="M514" i="17"/>
  <c r="J514" i="17"/>
  <c r="I514" i="17"/>
  <c r="F514" i="17"/>
  <c r="M513" i="17"/>
  <c r="J513" i="17"/>
  <c r="N513" i="17" s="1"/>
  <c r="I513" i="17"/>
  <c r="F513" i="17"/>
  <c r="M512" i="17"/>
  <c r="I512" i="17"/>
  <c r="F512" i="17"/>
  <c r="M511" i="17"/>
  <c r="J511" i="17"/>
  <c r="N511" i="17" s="1"/>
  <c r="I511" i="17"/>
  <c r="F511" i="17"/>
  <c r="M510" i="17"/>
  <c r="I510" i="17"/>
  <c r="F510" i="17"/>
  <c r="M509" i="17"/>
  <c r="I509" i="17"/>
  <c r="J509" i="17" s="1"/>
  <c r="N509" i="17" s="1"/>
  <c r="F509" i="17"/>
  <c r="M508" i="17"/>
  <c r="I508" i="17"/>
  <c r="J508" i="17" s="1"/>
  <c r="N508" i="17" s="1"/>
  <c r="F508" i="17"/>
  <c r="M507" i="17"/>
  <c r="I507" i="17"/>
  <c r="F507" i="17"/>
  <c r="J507" i="17" s="1"/>
  <c r="N507" i="17" s="1"/>
  <c r="M506" i="17"/>
  <c r="I506" i="17"/>
  <c r="F506" i="17"/>
  <c r="J506" i="17" s="1"/>
  <c r="N506" i="17" s="1"/>
  <c r="M505" i="17"/>
  <c r="I505" i="17"/>
  <c r="F505" i="17"/>
  <c r="J505" i="17" s="1"/>
  <c r="N505" i="17" s="1"/>
  <c r="O505" i="17" s="1"/>
  <c r="M504" i="17"/>
  <c r="I504" i="17"/>
  <c r="F504" i="17"/>
  <c r="J504" i="17" s="1"/>
  <c r="N504" i="17" s="1"/>
  <c r="M503" i="17"/>
  <c r="I503" i="17"/>
  <c r="F503" i="17"/>
  <c r="J503" i="17" s="1"/>
  <c r="N503" i="17" s="1"/>
  <c r="O503" i="17" s="1"/>
  <c r="O502" i="17"/>
  <c r="M502" i="17"/>
  <c r="J502" i="17"/>
  <c r="N502" i="17" s="1"/>
  <c r="P502" i="17" s="1"/>
  <c r="I502" i="17"/>
  <c r="F502" i="17"/>
  <c r="P501" i="17"/>
  <c r="N501" i="17"/>
  <c r="O501" i="17" s="1"/>
  <c r="M501" i="17"/>
  <c r="J501" i="17"/>
  <c r="I501" i="17"/>
  <c r="F501" i="17"/>
  <c r="M500" i="17"/>
  <c r="I500" i="17"/>
  <c r="F500" i="17"/>
  <c r="N499" i="17"/>
  <c r="P499" i="17" s="1"/>
  <c r="M499" i="17"/>
  <c r="J499" i="17"/>
  <c r="I499" i="17"/>
  <c r="F499" i="17"/>
  <c r="M498" i="17"/>
  <c r="I498" i="17"/>
  <c r="F498" i="17"/>
  <c r="M497" i="17"/>
  <c r="I497" i="17"/>
  <c r="F497" i="17"/>
  <c r="J497" i="17" s="1"/>
  <c r="N497" i="17" s="1"/>
  <c r="M496" i="17"/>
  <c r="J496" i="17"/>
  <c r="N496" i="17" s="1"/>
  <c r="I496" i="17"/>
  <c r="F496" i="17"/>
  <c r="M495" i="17"/>
  <c r="J495" i="17"/>
  <c r="I495" i="17"/>
  <c r="F495" i="17"/>
  <c r="M494" i="17"/>
  <c r="I494" i="17"/>
  <c r="F494" i="17"/>
  <c r="M493" i="17"/>
  <c r="J493" i="17"/>
  <c r="N493" i="17" s="1"/>
  <c r="I493" i="17"/>
  <c r="F493" i="17"/>
  <c r="M492" i="17"/>
  <c r="I492" i="17"/>
  <c r="F492" i="17"/>
  <c r="M491" i="17"/>
  <c r="J491" i="17"/>
  <c r="N491" i="17" s="1"/>
  <c r="I491" i="17"/>
  <c r="F491" i="17"/>
  <c r="M490" i="17"/>
  <c r="I490" i="17"/>
  <c r="J490" i="17" s="1"/>
  <c r="N490" i="17" s="1"/>
  <c r="F490" i="17"/>
  <c r="M489" i="17"/>
  <c r="I489" i="17"/>
  <c r="F489" i="17"/>
  <c r="J489" i="17" s="1"/>
  <c r="N489" i="17" s="1"/>
  <c r="M488" i="17"/>
  <c r="I488" i="17"/>
  <c r="F488" i="17"/>
  <c r="J488" i="17" s="1"/>
  <c r="N488" i="17" s="1"/>
  <c r="M487" i="17"/>
  <c r="I487" i="17"/>
  <c r="F487" i="17"/>
  <c r="J487" i="17" s="1"/>
  <c r="N487" i="17" s="1"/>
  <c r="O487" i="17" s="1"/>
  <c r="M486" i="17"/>
  <c r="I486" i="17"/>
  <c r="F486" i="17"/>
  <c r="J486" i="17" s="1"/>
  <c r="N486" i="17" s="1"/>
  <c r="M485" i="17"/>
  <c r="I485" i="17"/>
  <c r="F485" i="17"/>
  <c r="J485" i="17" s="1"/>
  <c r="N485" i="17" s="1"/>
  <c r="O485" i="17" s="1"/>
  <c r="O484" i="17"/>
  <c r="M484" i="17"/>
  <c r="J484" i="17"/>
  <c r="N484" i="17" s="1"/>
  <c r="P484" i="17" s="1"/>
  <c r="I484" i="17"/>
  <c r="F484" i="17"/>
  <c r="P483" i="17"/>
  <c r="N483" i="17"/>
  <c r="O483" i="17" s="1"/>
  <c r="M483" i="17"/>
  <c r="J483" i="17"/>
  <c r="I483" i="17"/>
  <c r="F483" i="17"/>
  <c r="M482" i="17"/>
  <c r="I482" i="17"/>
  <c r="F482" i="17"/>
  <c r="O481" i="17"/>
  <c r="N481" i="17"/>
  <c r="P481" i="17" s="1"/>
  <c r="M481" i="17"/>
  <c r="J481" i="17"/>
  <c r="I481" i="17"/>
  <c r="F481" i="17"/>
  <c r="M480" i="17"/>
  <c r="I480" i="17"/>
  <c r="F480" i="17"/>
  <c r="N479" i="17"/>
  <c r="M479" i="17"/>
  <c r="I479" i="17"/>
  <c r="F479" i="17"/>
  <c r="J479" i="17" s="1"/>
  <c r="M478" i="17"/>
  <c r="J478" i="17"/>
  <c r="I478" i="17"/>
  <c r="F478" i="17"/>
  <c r="M477" i="17"/>
  <c r="J477" i="17"/>
  <c r="I477" i="17"/>
  <c r="F477" i="17"/>
  <c r="M476" i="17"/>
  <c r="I476" i="17"/>
  <c r="F476" i="17"/>
  <c r="M475" i="17"/>
  <c r="J475" i="17"/>
  <c r="N475" i="17" s="1"/>
  <c r="I475" i="17"/>
  <c r="F475" i="17"/>
  <c r="M474" i="17"/>
  <c r="J474" i="17"/>
  <c r="I474" i="17"/>
  <c r="F474" i="17"/>
  <c r="M473" i="17"/>
  <c r="J473" i="17"/>
  <c r="N473" i="17" s="1"/>
  <c r="I473" i="17"/>
  <c r="F473" i="17"/>
  <c r="M472" i="17"/>
  <c r="J472" i="17"/>
  <c r="N472" i="17" s="1"/>
  <c r="I472" i="17"/>
  <c r="F472" i="17"/>
  <c r="N471" i="17"/>
  <c r="M471" i="17"/>
  <c r="I471" i="17"/>
  <c r="F471" i="17"/>
  <c r="J471" i="17" s="1"/>
  <c r="M470" i="17"/>
  <c r="I470" i="17"/>
  <c r="F470" i="17"/>
  <c r="O469" i="17"/>
  <c r="N469" i="17"/>
  <c r="P469" i="17" s="1"/>
  <c r="M469" i="17"/>
  <c r="J469" i="17"/>
  <c r="I469" i="17"/>
  <c r="F469" i="17"/>
  <c r="P468" i="17"/>
  <c r="O468" i="17"/>
  <c r="M468" i="17"/>
  <c r="J468" i="17"/>
  <c r="N468" i="17" s="1"/>
  <c r="I468" i="17"/>
  <c r="F468" i="17"/>
  <c r="P467" i="17"/>
  <c r="N467" i="17"/>
  <c r="O467" i="17" s="1"/>
  <c r="M467" i="17"/>
  <c r="J467" i="17"/>
  <c r="I467" i="17"/>
  <c r="F467" i="17"/>
  <c r="O466" i="17"/>
  <c r="N466" i="17"/>
  <c r="P466" i="17" s="1"/>
  <c r="M466" i="17"/>
  <c r="J466" i="17"/>
  <c r="I466" i="17"/>
  <c r="F466" i="17"/>
  <c r="P465" i="17"/>
  <c r="M465" i="17"/>
  <c r="I465" i="17"/>
  <c r="F465" i="17"/>
  <c r="J465" i="17" s="1"/>
  <c r="N465" i="17" s="1"/>
  <c r="O465" i="17" s="1"/>
  <c r="M464" i="17"/>
  <c r="I464" i="17"/>
  <c r="F464" i="17"/>
  <c r="J464" i="17" s="1"/>
  <c r="N464" i="17" s="1"/>
  <c r="M463" i="17"/>
  <c r="I463" i="17"/>
  <c r="F463" i="17"/>
  <c r="J463" i="17" s="1"/>
  <c r="N463" i="17" s="1"/>
  <c r="O462" i="17"/>
  <c r="M462" i="17"/>
  <c r="I462" i="17"/>
  <c r="F462" i="17"/>
  <c r="J462" i="17" s="1"/>
  <c r="N462" i="17" s="1"/>
  <c r="P462" i="17" s="1"/>
  <c r="M461" i="17"/>
  <c r="I461" i="17"/>
  <c r="F461" i="17"/>
  <c r="M460" i="17"/>
  <c r="I460" i="17"/>
  <c r="J460" i="17" s="1"/>
  <c r="N460" i="17" s="1"/>
  <c r="F460" i="17"/>
  <c r="O459" i="17"/>
  <c r="M459" i="17"/>
  <c r="J459" i="17"/>
  <c r="N459" i="17" s="1"/>
  <c r="P459" i="17" s="1"/>
  <c r="I459" i="17"/>
  <c r="F459" i="17"/>
  <c r="M458" i="17"/>
  <c r="I458" i="17"/>
  <c r="F458" i="17"/>
  <c r="M457" i="17"/>
  <c r="J457" i="17"/>
  <c r="N457" i="17" s="1"/>
  <c r="O457" i="17" s="1"/>
  <c r="I457" i="17"/>
  <c r="F457" i="17"/>
  <c r="M456" i="17"/>
  <c r="I456" i="17"/>
  <c r="F456" i="17"/>
  <c r="J456" i="17" s="1"/>
  <c r="N456" i="17" s="1"/>
  <c r="M455" i="17"/>
  <c r="I455" i="17"/>
  <c r="F455" i="17"/>
  <c r="J455" i="17" s="1"/>
  <c r="N455" i="17" s="1"/>
  <c r="M454" i="17"/>
  <c r="J454" i="17"/>
  <c r="N454" i="17" s="1"/>
  <c r="I454" i="17"/>
  <c r="F454" i="17"/>
  <c r="M453" i="17"/>
  <c r="I453" i="17"/>
  <c r="F453" i="17"/>
  <c r="J453" i="17" s="1"/>
  <c r="N453" i="17" s="1"/>
  <c r="M452" i="17"/>
  <c r="I452" i="17"/>
  <c r="F452" i="17"/>
  <c r="N451" i="17"/>
  <c r="P451" i="17" s="1"/>
  <c r="M451" i="17"/>
  <c r="J451" i="17"/>
  <c r="I451" i="17"/>
  <c r="F451" i="17"/>
  <c r="P450" i="17"/>
  <c r="O450" i="17"/>
  <c r="M450" i="17"/>
  <c r="J450" i="17"/>
  <c r="N450" i="17" s="1"/>
  <c r="I450" i="17"/>
  <c r="F450" i="17"/>
  <c r="N449" i="17"/>
  <c r="O449" i="17" s="1"/>
  <c r="M449" i="17"/>
  <c r="J449" i="17"/>
  <c r="I449" i="17"/>
  <c r="F449" i="17"/>
  <c r="N448" i="17"/>
  <c r="P448" i="17" s="1"/>
  <c r="M448" i="17"/>
  <c r="J448" i="17"/>
  <c r="I448" i="17"/>
  <c r="F448" i="17"/>
  <c r="P447" i="17"/>
  <c r="O447" i="17"/>
  <c r="M447" i="17"/>
  <c r="I447" i="17"/>
  <c r="F447" i="17"/>
  <c r="J447" i="17" s="1"/>
  <c r="N447" i="17" s="1"/>
  <c r="M446" i="17"/>
  <c r="N446" i="17" s="1"/>
  <c r="I446" i="17"/>
  <c r="F446" i="17"/>
  <c r="J446" i="17" s="1"/>
  <c r="M445" i="17"/>
  <c r="I445" i="17"/>
  <c r="F445" i="17"/>
  <c r="M444" i="17"/>
  <c r="I444" i="17"/>
  <c r="F444" i="17"/>
  <c r="J444" i="17" s="1"/>
  <c r="N444" i="17" s="1"/>
  <c r="P444" i="17" s="1"/>
  <c r="N443" i="17"/>
  <c r="M443" i="17"/>
  <c r="I443" i="17"/>
  <c r="F443" i="17"/>
  <c r="J443" i="17" s="1"/>
  <c r="M442" i="17"/>
  <c r="I442" i="17"/>
  <c r="J442" i="17" s="1"/>
  <c r="N442" i="17" s="1"/>
  <c r="F442" i="17"/>
  <c r="M441" i="17"/>
  <c r="J441" i="17"/>
  <c r="N441" i="17" s="1"/>
  <c r="I441" i="17"/>
  <c r="F441" i="17"/>
  <c r="M440" i="17"/>
  <c r="I440" i="17"/>
  <c r="F440" i="17"/>
  <c r="M439" i="17"/>
  <c r="I439" i="17"/>
  <c r="F439" i="17"/>
  <c r="J439" i="17" s="1"/>
  <c r="N439" i="17" s="1"/>
  <c r="M438" i="17"/>
  <c r="I438" i="17"/>
  <c r="F438" i="17"/>
  <c r="J438" i="17" s="1"/>
  <c r="N438" i="17" s="1"/>
  <c r="M437" i="17"/>
  <c r="J437" i="17"/>
  <c r="I437" i="17"/>
  <c r="F437" i="17"/>
  <c r="M436" i="17"/>
  <c r="J436" i="17"/>
  <c r="I436" i="17"/>
  <c r="F436" i="17"/>
  <c r="M435" i="17"/>
  <c r="N435" i="17" s="1"/>
  <c r="I435" i="17"/>
  <c r="F435" i="17"/>
  <c r="J435" i="17" s="1"/>
  <c r="M434" i="17"/>
  <c r="I434" i="17"/>
  <c r="F434" i="17"/>
  <c r="M433" i="17"/>
  <c r="I433" i="17"/>
  <c r="J433" i="17" s="1"/>
  <c r="N433" i="17" s="1"/>
  <c r="F433" i="17"/>
  <c r="M432" i="17"/>
  <c r="I432" i="17"/>
  <c r="J432" i="17" s="1"/>
  <c r="N432" i="17" s="1"/>
  <c r="F432" i="17"/>
  <c r="M431" i="17"/>
  <c r="I431" i="17"/>
  <c r="J431" i="17" s="1"/>
  <c r="N431" i="17" s="1"/>
  <c r="F431" i="17"/>
  <c r="M430" i="17"/>
  <c r="I430" i="17"/>
  <c r="J430" i="17" s="1"/>
  <c r="N430" i="17" s="1"/>
  <c r="F430" i="17"/>
  <c r="M429" i="17"/>
  <c r="J429" i="17"/>
  <c r="N429" i="17" s="1"/>
  <c r="P429" i="17" s="1"/>
  <c r="I429" i="17"/>
  <c r="F429" i="17"/>
  <c r="M428" i="17"/>
  <c r="I428" i="17"/>
  <c r="F428" i="17"/>
  <c r="J428" i="17" s="1"/>
  <c r="N428" i="17" s="1"/>
  <c r="M427" i="17"/>
  <c r="I427" i="17"/>
  <c r="F427" i="17"/>
  <c r="J427" i="17" s="1"/>
  <c r="N427" i="17" s="1"/>
  <c r="O426" i="17"/>
  <c r="M426" i="17"/>
  <c r="I426" i="17"/>
  <c r="F426" i="17"/>
  <c r="J426" i="17" s="1"/>
  <c r="N426" i="17" s="1"/>
  <c r="P426" i="17" s="1"/>
  <c r="M425" i="17"/>
  <c r="I425" i="17"/>
  <c r="F425" i="17"/>
  <c r="M424" i="17"/>
  <c r="N424" i="17" s="1"/>
  <c r="I424" i="17"/>
  <c r="J424" i="17" s="1"/>
  <c r="F424" i="17"/>
  <c r="M423" i="17"/>
  <c r="J423" i="17"/>
  <c r="N423" i="17" s="1"/>
  <c r="I423" i="17"/>
  <c r="F423" i="17"/>
  <c r="M422" i="17"/>
  <c r="I422" i="17"/>
  <c r="F422" i="17"/>
  <c r="P421" i="17"/>
  <c r="O421" i="17"/>
  <c r="M421" i="17"/>
  <c r="J421" i="17"/>
  <c r="N421" i="17" s="1"/>
  <c r="I421" i="17"/>
  <c r="F421" i="17"/>
  <c r="M420" i="17"/>
  <c r="I420" i="17"/>
  <c r="F420" i="17"/>
  <c r="J420" i="17" s="1"/>
  <c r="N420" i="17" s="1"/>
  <c r="M419" i="17"/>
  <c r="J419" i="17"/>
  <c r="N419" i="17" s="1"/>
  <c r="O419" i="17" s="1"/>
  <c r="I419" i="17"/>
  <c r="F419" i="17"/>
  <c r="M418" i="17"/>
  <c r="J418" i="17"/>
  <c r="N418" i="17" s="1"/>
  <c r="P418" i="17" s="1"/>
  <c r="I418" i="17"/>
  <c r="F418" i="17"/>
  <c r="M417" i="17"/>
  <c r="I417" i="17"/>
  <c r="F417" i="17"/>
  <c r="J417" i="17" s="1"/>
  <c r="N417" i="17" s="1"/>
  <c r="M416" i="17"/>
  <c r="I416" i="17"/>
  <c r="F416" i="17"/>
  <c r="J416" i="17" s="1"/>
  <c r="N416" i="17" s="1"/>
  <c r="M415" i="17"/>
  <c r="J415" i="17"/>
  <c r="N415" i="17" s="1"/>
  <c r="I415" i="17"/>
  <c r="F415" i="17"/>
  <c r="P414" i="17"/>
  <c r="M414" i="17"/>
  <c r="J414" i="17"/>
  <c r="N414" i="17" s="1"/>
  <c r="O414" i="17" s="1"/>
  <c r="I414" i="17"/>
  <c r="F414" i="17"/>
  <c r="M413" i="17"/>
  <c r="J413" i="17"/>
  <c r="N413" i="17" s="1"/>
  <c r="I413" i="17"/>
  <c r="F413" i="17"/>
  <c r="M412" i="17"/>
  <c r="J412" i="17"/>
  <c r="N412" i="17" s="1"/>
  <c r="I412" i="17"/>
  <c r="F412" i="17"/>
  <c r="M411" i="17"/>
  <c r="I411" i="17"/>
  <c r="F411" i="17"/>
  <c r="J411" i="17" s="1"/>
  <c r="N411" i="17" s="1"/>
  <c r="P410" i="17"/>
  <c r="N410" i="17"/>
  <c r="O410" i="17" s="1"/>
  <c r="M410" i="17"/>
  <c r="I410" i="17"/>
  <c r="F410" i="17"/>
  <c r="J410" i="17" s="1"/>
  <c r="N409" i="17"/>
  <c r="O409" i="17" s="1"/>
  <c r="M409" i="17"/>
  <c r="I409" i="17"/>
  <c r="F409" i="17"/>
  <c r="J409" i="17" s="1"/>
  <c r="M408" i="17"/>
  <c r="I408" i="17"/>
  <c r="F408" i="17"/>
  <c r="M407" i="17"/>
  <c r="I407" i="17"/>
  <c r="F407" i="17"/>
  <c r="J407" i="17" s="1"/>
  <c r="N407" i="17" s="1"/>
  <c r="N406" i="17"/>
  <c r="M406" i="17"/>
  <c r="I406" i="17"/>
  <c r="J406" i="17" s="1"/>
  <c r="F406" i="17"/>
  <c r="N405" i="17"/>
  <c r="P405" i="17" s="1"/>
  <c r="M405" i="17"/>
  <c r="J405" i="17"/>
  <c r="I405" i="17"/>
  <c r="F405" i="17"/>
  <c r="M404" i="17"/>
  <c r="I404" i="17"/>
  <c r="F404" i="17"/>
  <c r="M403" i="17"/>
  <c r="J403" i="17"/>
  <c r="N403" i="17" s="1"/>
  <c r="P403" i="17" s="1"/>
  <c r="I403" i="17"/>
  <c r="F403" i="17"/>
  <c r="M402" i="17"/>
  <c r="J402" i="17"/>
  <c r="N402" i="17" s="1"/>
  <c r="O402" i="17" s="1"/>
  <c r="I402" i="17"/>
  <c r="F402" i="17"/>
  <c r="M401" i="17"/>
  <c r="I401" i="17"/>
  <c r="F401" i="17"/>
  <c r="J401" i="17" s="1"/>
  <c r="N401" i="17" s="1"/>
  <c r="M400" i="17"/>
  <c r="J400" i="17"/>
  <c r="N400" i="17" s="1"/>
  <c r="P400" i="17" s="1"/>
  <c r="I400" i="17"/>
  <c r="F400" i="17"/>
  <c r="P399" i="17"/>
  <c r="N399" i="17"/>
  <c r="O399" i="17" s="1"/>
  <c r="M399" i="17"/>
  <c r="I399" i="17"/>
  <c r="F399" i="17"/>
  <c r="J399" i="17" s="1"/>
  <c r="N398" i="17"/>
  <c r="P398" i="17" s="1"/>
  <c r="M398" i="17"/>
  <c r="I398" i="17"/>
  <c r="F398" i="17"/>
  <c r="J398" i="17" s="1"/>
  <c r="N397" i="17"/>
  <c r="P397" i="17" s="1"/>
  <c r="M397" i="17"/>
  <c r="J397" i="17"/>
  <c r="I397" i="17"/>
  <c r="F397" i="17"/>
  <c r="O396" i="17"/>
  <c r="M396" i="17"/>
  <c r="J396" i="17"/>
  <c r="N396" i="17" s="1"/>
  <c r="P396" i="17" s="1"/>
  <c r="I396" i="17"/>
  <c r="F396" i="17"/>
  <c r="N395" i="17"/>
  <c r="O395" i="17" s="1"/>
  <c r="M395" i="17"/>
  <c r="J395" i="17"/>
  <c r="I395" i="17"/>
  <c r="F395" i="17"/>
  <c r="N394" i="17"/>
  <c r="P394" i="17" s="1"/>
  <c r="M394" i="17"/>
  <c r="J394" i="17"/>
  <c r="I394" i="17"/>
  <c r="F394" i="17"/>
  <c r="M393" i="17"/>
  <c r="I393" i="17"/>
  <c r="F393" i="17"/>
  <c r="J393" i="17" s="1"/>
  <c r="N393" i="17" s="1"/>
  <c r="M392" i="17"/>
  <c r="N392" i="17" s="1"/>
  <c r="I392" i="17"/>
  <c r="F392" i="17"/>
  <c r="J392" i="17" s="1"/>
  <c r="M391" i="17"/>
  <c r="I391" i="17"/>
  <c r="F391" i="17"/>
  <c r="M390" i="17"/>
  <c r="I390" i="17"/>
  <c r="J390" i="17" s="1"/>
  <c r="N390" i="17" s="1"/>
  <c r="F390" i="17"/>
  <c r="M389" i="17"/>
  <c r="J389" i="17"/>
  <c r="N389" i="17" s="1"/>
  <c r="P389" i="17" s="1"/>
  <c r="I389" i="17"/>
  <c r="F389" i="17"/>
  <c r="M388" i="17"/>
  <c r="I388" i="17"/>
  <c r="F388" i="17"/>
  <c r="J388" i="17" s="1"/>
  <c r="N388" i="17" s="1"/>
  <c r="M387" i="17"/>
  <c r="I387" i="17"/>
  <c r="J387" i="17" s="1"/>
  <c r="N387" i="17" s="1"/>
  <c r="F387" i="17"/>
  <c r="M386" i="17"/>
  <c r="I386" i="17"/>
  <c r="F386" i="17"/>
  <c r="J386" i="17" s="1"/>
  <c r="N386" i="17" s="1"/>
  <c r="M385" i="17"/>
  <c r="I385" i="17"/>
  <c r="F385" i="17"/>
  <c r="J385" i="17" s="1"/>
  <c r="N385" i="17" s="1"/>
  <c r="M384" i="17"/>
  <c r="J384" i="17"/>
  <c r="N384" i="17" s="1"/>
  <c r="I384" i="17"/>
  <c r="F384" i="17"/>
  <c r="M383" i="17"/>
  <c r="I383" i="17"/>
  <c r="F383" i="17"/>
  <c r="J383" i="17" s="1"/>
  <c r="N383" i="17" s="1"/>
  <c r="M382" i="17"/>
  <c r="I382" i="17"/>
  <c r="F382" i="17"/>
  <c r="M381" i="17"/>
  <c r="I381" i="17"/>
  <c r="J381" i="17" s="1"/>
  <c r="N381" i="17" s="1"/>
  <c r="F381" i="17"/>
  <c r="M380" i="17"/>
  <c r="J380" i="17"/>
  <c r="I380" i="17"/>
  <c r="F380" i="17"/>
  <c r="N379" i="17"/>
  <c r="O379" i="17" s="1"/>
  <c r="M379" i="17"/>
  <c r="I379" i="17"/>
  <c r="F379" i="17"/>
  <c r="J379" i="17" s="1"/>
  <c r="N378" i="17"/>
  <c r="P378" i="17" s="1"/>
  <c r="M378" i="17"/>
  <c r="J378" i="17"/>
  <c r="I378" i="17"/>
  <c r="F378" i="17"/>
  <c r="M377" i="17"/>
  <c r="I377" i="17"/>
  <c r="F377" i="17"/>
  <c r="J377" i="17" s="1"/>
  <c r="N377" i="17" s="1"/>
  <c r="M376" i="17"/>
  <c r="I376" i="17"/>
  <c r="F376" i="17"/>
  <c r="M375" i="17"/>
  <c r="J375" i="17"/>
  <c r="N375" i="17" s="1"/>
  <c r="I375" i="17"/>
  <c r="F375" i="17"/>
  <c r="M374" i="17"/>
  <c r="J374" i="17"/>
  <c r="N374" i="17" s="1"/>
  <c r="P374" i="17" s="1"/>
  <c r="I374" i="17"/>
  <c r="F374" i="17"/>
  <c r="M373" i="17"/>
  <c r="I373" i="17"/>
  <c r="F373" i="17"/>
  <c r="M372" i="17"/>
  <c r="I372" i="17"/>
  <c r="J372" i="17" s="1"/>
  <c r="N372" i="17" s="1"/>
  <c r="F372" i="17"/>
  <c r="M371" i="17"/>
  <c r="J371" i="17"/>
  <c r="N371" i="17" s="1"/>
  <c r="P371" i="17" s="1"/>
  <c r="I371" i="17"/>
  <c r="F371" i="17"/>
  <c r="M370" i="17"/>
  <c r="I370" i="17"/>
  <c r="F370" i="17"/>
  <c r="J370" i="17" s="1"/>
  <c r="N370" i="17" s="1"/>
  <c r="M369" i="17"/>
  <c r="I369" i="17"/>
  <c r="J369" i="17" s="1"/>
  <c r="N369" i="17" s="1"/>
  <c r="F369" i="17"/>
  <c r="M368" i="17"/>
  <c r="I368" i="17"/>
  <c r="F368" i="17"/>
  <c r="J368" i="17" s="1"/>
  <c r="N368" i="17" s="1"/>
  <c r="M367" i="17"/>
  <c r="I367" i="17"/>
  <c r="F367" i="17"/>
  <c r="J367" i="17" s="1"/>
  <c r="N367" i="17" s="1"/>
  <c r="M366" i="17"/>
  <c r="J366" i="17"/>
  <c r="N366" i="17" s="1"/>
  <c r="I366" i="17"/>
  <c r="F366" i="17"/>
  <c r="M365" i="17"/>
  <c r="I365" i="17"/>
  <c r="F365" i="17"/>
  <c r="J365" i="17" s="1"/>
  <c r="N365" i="17" s="1"/>
  <c r="M364" i="17"/>
  <c r="I364" i="17"/>
  <c r="F364" i="17"/>
  <c r="M363" i="17"/>
  <c r="I363" i="17"/>
  <c r="J363" i="17" s="1"/>
  <c r="N363" i="17" s="1"/>
  <c r="F363" i="17"/>
  <c r="M362" i="17"/>
  <c r="J362" i="17"/>
  <c r="I362" i="17"/>
  <c r="F362" i="17"/>
  <c r="N361" i="17"/>
  <c r="O361" i="17" s="1"/>
  <c r="M361" i="17"/>
  <c r="I361" i="17"/>
  <c r="F361" i="17"/>
  <c r="J361" i="17" s="1"/>
  <c r="N360" i="17"/>
  <c r="P360" i="17" s="1"/>
  <c r="M360" i="17"/>
  <c r="J360" i="17"/>
  <c r="I360" i="17"/>
  <c r="F360" i="17"/>
  <c r="M359" i="17"/>
  <c r="I359" i="17"/>
  <c r="F359" i="17"/>
  <c r="J359" i="17" s="1"/>
  <c r="N359" i="17" s="1"/>
  <c r="M358" i="17"/>
  <c r="I358" i="17"/>
  <c r="F358" i="17"/>
  <c r="M357" i="17"/>
  <c r="J357" i="17"/>
  <c r="N357" i="17" s="1"/>
  <c r="I357" i="17"/>
  <c r="F357" i="17"/>
  <c r="M356" i="17"/>
  <c r="J356" i="17"/>
  <c r="N356" i="17" s="1"/>
  <c r="P356" i="17" s="1"/>
  <c r="I356" i="17"/>
  <c r="F356" i="17"/>
  <c r="M355" i="17"/>
  <c r="I355" i="17"/>
  <c r="F355" i="17"/>
  <c r="M354" i="17"/>
  <c r="I354" i="17"/>
  <c r="J354" i="17" s="1"/>
  <c r="N354" i="17" s="1"/>
  <c r="F354" i="17"/>
  <c r="M353" i="17"/>
  <c r="J353" i="17"/>
  <c r="N353" i="17" s="1"/>
  <c r="P353" i="17" s="1"/>
  <c r="I353" i="17"/>
  <c r="F353" i="17"/>
  <c r="M352" i="17"/>
  <c r="I352" i="17"/>
  <c r="F352" i="17"/>
  <c r="J352" i="17" s="1"/>
  <c r="N352" i="17" s="1"/>
  <c r="M351" i="17"/>
  <c r="I351" i="17"/>
  <c r="J351" i="17" s="1"/>
  <c r="N351" i="17" s="1"/>
  <c r="F351" i="17"/>
  <c r="M350" i="17"/>
  <c r="J350" i="17"/>
  <c r="N350" i="17" s="1"/>
  <c r="I350" i="17"/>
  <c r="F350" i="17"/>
  <c r="M349" i="17"/>
  <c r="I349" i="17"/>
  <c r="F349" i="17"/>
  <c r="M348" i="17"/>
  <c r="J348" i="17"/>
  <c r="N348" i="17" s="1"/>
  <c r="I348" i="17"/>
  <c r="F348" i="17"/>
  <c r="M347" i="17"/>
  <c r="J347" i="17"/>
  <c r="N347" i="17" s="1"/>
  <c r="P347" i="17" s="1"/>
  <c r="I347" i="17"/>
  <c r="F347" i="17"/>
  <c r="M346" i="17"/>
  <c r="J346" i="17"/>
  <c r="N346" i="17" s="1"/>
  <c r="I346" i="17"/>
  <c r="F346" i="17"/>
  <c r="M345" i="17"/>
  <c r="J345" i="17"/>
  <c r="N345" i="17" s="1"/>
  <c r="I345" i="17"/>
  <c r="F345" i="17"/>
  <c r="M344" i="17"/>
  <c r="I344" i="17"/>
  <c r="F344" i="17"/>
  <c r="J344" i="17" s="1"/>
  <c r="N344" i="17" s="1"/>
  <c r="N343" i="17"/>
  <c r="P343" i="17" s="1"/>
  <c r="M343" i="17"/>
  <c r="I343" i="17"/>
  <c r="F343" i="17"/>
  <c r="J343" i="17" s="1"/>
  <c r="M342" i="17"/>
  <c r="I342" i="17"/>
  <c r="J342" i="17" s="1"/>
  <c r="N342" i="17" s="1"/>
  <c r="F342" i="17"/>
  <c r="M341" i="17"/>
  <c r="I341" i="17"/>
  <c r="J341" i="17" s="1"/>
  <c r="N341" i="17" s="1"/>
  <c r="F341" i="17"/>
  <c r="M340" i="17"/>
  <c r="I340" i="17"/>
  <c r="J340" i="17" s="1"/>
  <c r="N340" i="17" s="1"/>
  <c r="F340" i="17"/>
  <c r="M339" i="17"/>
  <c r="I339" i="17"/>
  <c r="J339" i="17" s="1"/>
  <c r="N339" i="17" s="1"/>
  <c r="F339" i="17"/>
  <c r="M338" i="17"/>
  <c r="I338" i="17"/>
  <c r="F338" i="17"/>
  <c r="J338" i="17" s="1"/>
  <c r="N338" i="17" s="1"/>
  <c r="M337" i="17"/>
  <c r="I337" i="17"/>
  <c r="F337" i="17"/>
  <c r="J337" i="17" s="1"/>
  <c r="N337" i="17" s="1"/>
  <c r="M336" i="17"/>
  <c r="I336" i="17"/>
  <c r="F336" i="17"/>
  <c r="J336" i="17" s="1"/>
  <c r="N336" i="17" s="1"/>
  <c r="M335" i="17"/>
  <c r="I335" i="17"/>
  <c r="F335" i="17"/>
  <c r="J335" i="17" s="1"/>
  <c r="N335" i="17" s="1"/>
  <c r="M334" i="17"/>
  <c r="I334" i="17"/>
  <c r="F334" i="17"/>
  <c r="J334" i="17" s="1"/>
  <c r="N334" i="17" s="1"/>
  <c r="M333" i="17"/>
  <c r="I333" i="17"/>
  <c r="J333" i="17" s="1"/>
  <c r="N333" i="17" s="1"/>
  <c r="F333" i="17"/>
  <c r="M332" i="17"/>
  <c r="J332" i="17"/>
  <c r="N332" i="17" s="1"/>
  <c r="I332" i="17"/>
  <c r="F332" i="17"/>
  <c r="M331" i="17"/>
  <c r="I331" i="17"/>
  <c r="F331" i="17"/>
  <c r="M330" i="17"/>
  <c r="J330" i="17"/>
  <c r="N330" i="17" s="1"/>
  <c r="I330" i="17"/>
  <c r="F330" i="17"/>
  <c r="M329" i="17"/>
  <c r="J329" i="17"/>
  <c r="N329" i="17" s="1"/>
  <c r="P329" i="17" s="1"/>
  <c r="I329" i="17"/>
  <c r="F329" i="17"/>
  <c r="M328" i="17"/>
  <c r="J328" i="17"/>
  <c r="N328" i="17" s="1"/>
  <c r="I328" i="17"/>
  <c r="F328" i="17"/>
  <c r="M327" i="17"/>
  <c r="J327" i="17"/>
  <c r="N327" i="17" s="1"/>
  <c r="I327" i="17"/>
  <c r="F327" i="17"/>
  <c r="M326" i="17"/>
  <c r="I326" i="17"/>
  <c r="F326" i="17"/>
  <c r="J326" i="17" s="1"/>
  <c r="N326" i="17" s="1"/>
  <c r="N325" i="17"/>
  <c r="P325" i="17" s="1"/>
  <c r="M325" i="17"/>
  <c r="I325" i="17"/>
  <c r="F325" i="17"/>
  <c r="J325" i="17" s="1"/>
  <c r="M324" i="17"/>
  <c r="I324" i="17"/>
  <c r="J324" i="17" s="1"/>
  <c r="N324" i="17" s="1"/>
  <c r="F324" i="17"/>
  <c r="M323" i="17"/>
  <c r="I323" i="17"/>
  <c r="J323" i="17" s="1"/>
  <c r="N323" i="17" s="1"/>
  <c r="F323" i="17"/>
  <c r="M322" i="17"/>
  <c r="I322" i="17"/>
  <c r="J322" i="17" s="1"/>
  <c r="N322" i="17" s="1"/>
  <c r="F322" i="17"/>
  <c r="M321" i="17"/>
  <c r="I321" i="17"/>
  <c r="J321" i="17" s="1"/>
  <c r="N321" i="17" s="1"/>
  <c r="F321" i="17"/>
  <c r="M320" i="17"/>
  <c r="I320" i="17"/>
  <c r="F320" i="17"/>
  <c r="J320" i="17" s="1"/>
  <c r="N320" i="17" s="1"/>
  <c r="M319" i="17"/>
  <c r="I319" i="17"/>
  <c r="F319" i="17"/>
  <c r="J319" i="17" s="1"/>
  <c r="N319" i="17" s="1"/>
  <c r="M318" i="17"/>
  <c r="I318" i="17"/>
  <c r="F318" i="17"/>
  <c r="J318" i="17" s="1"/>
  <c r="N318" i="17" s="1"/>
  <c r="M317" i="17"/>
  <c r="I317" i="17"/>
  <c r="F317" i="17"/>
  <c r="J317" i="17" s="1"/>
  <c r="N317" i="17" s="1"/>
  <c r="M316" i="17"/>
  <c r="I316" i="17"/>
  <c r="F316" i="17"/>
  <c r="J316" i="17" s="1"/>
  <c r="N316" i="17" s="1"/>
  <c r="M315" i="17"/>
  <c r="I315" i="17"/>
  <c r="J315" i="17" s="1"/>
  <c r="N315" i="17" s="1"/>
  <c r="F315" i="17"/>
  <c r="M314" i="17"/>
  <c r="J314" i="17"/>
  <c r="N314" i="17" s="1"/>
  <c r="I314" i="17"/>
  <c r="F314" i="17"/>
  <c r="M313" i="17"/>
  <c r="I313" i="17"/>
  <c r="F313" i="17"/>
  <c r="M312" i="17"/>
  <c r="J312" i="17"/>
  <c r="N312" i="17" s="1"/>
  <c r="I312" i="17"/>
  <c r="F312" i="17"/>
  <c r="M311" i="17"/>
  <c r="J311" i="17"/>
  <c r="I311" i="17"/>
  <c r="F311" i="17"/>
  <c r="AB306" i="17"/>
  <c r="AB305" i="17"/>
  <c r="AB304" i="17"/>
  <c r="AB303" i="17"/>
  <c r="AB302" i="17"/>
  <c r="AB301" i="17"/>
  <c r="AB300" i="17"/>
  <c r="AB299" i="17"/>
  <c r="AB298" i="17"/>
  <c r="AB297" i="17"/>
  <c r="AB296" i="17"/>
  <c r="AB295" i="17"/>
  <c r="AB294" i="17"/>
  <c r="AB293" i="17"/>
  <c r="AB292" i="17"/>
  <c r="AB291" i="17"/>
  <c r="AB290" i="17"/>
  <c r="AB289" i="17"/>
  <c r="AB288" i="17"/>
  <c r="AB287" i="17"/>
  <c r="AB286" i="17"/>
  <c r="AB285" i="17"/>
  <c r="AB284" i="17"/>
  <c r="AB283" i="17"/>
  <c r="AB282" i="17"/>
  <c r="AB281" i="17"/>
  <c r="AB280" i="17"/>
  <c r="AB279" i="17"/>
  <c r="AB278" i="17"/>
  <c r="AB277" i="17"/>
  <c r="AB276" i="17"/>
  <c r="AB275" i="17"/>
  <c r="AB274" i="17"/>
  <c r="AB273" i="17"/>
  <c r="AB272" i="17"/>
  <c r="AB271" i="17"/>
  <c r="AB270" i="17"/>
  <c r="AB269" i="17"/>
  <c r="AB268" i="17"/>
  <c r="AB267" i="17"/>
  <c r="AB266" i="17"/>
  <c r="AB265" i="17"/>
  <c r="AB264" i="17"/>
  <c r="AB263" i="17"/>
  <c r="AB262" i="17"/>
  <c r="AB261" i="17"/>
  <c r="AB260" i="17"/>
  <c r="AB259" i="17"/>
  <c r="AB258" i="17"/>
  <c r="AB257" i="17"/>
  <c r="AB256" i="17"/>
  <c r="AB255" i="17"/>
  <c r="AB254" i="17"/>
  <c r="AB253" i="17"/>
  <c r="AB252" i="17"/>
  <c r="AB251" i="17"/>
  <c r="AB250" i="17"/>
  <c r="AB249" i="17"/>
  <c r="AB248" i="17"/>
  <c r="AB247" i="17"/>
  <c r="AB246" i="17"/>
  <c r="AB245" i="17"/>
  <c r="AB244" i="17"/>
  <c r="AB243" i="17"/>
  <c r="AB242" i="17"/>
  <c r="AB241" i="17"/>
  <c r="AB240" i="17"/>
  <c r="AB239" i="17"/>
  <c r="AB238" i="17"/>
  <c r="AB237" i="17"/>
  <c r="AB236" i="17"/>
  <c r="AB235" i="17"/>
  <c r="AB234" i="17"/>
  <c r="AB233" i="17"/>
  <c r="AB232" i="17"/>
  <c r="AB231" i="17"/>
  <c r="AB230" i="17"/>
  <c r="AB229" i="17"/>
  <c r="AB228" i="17"/>
  <c r="AB227" i="17"/>
  <c r="AB226" i="17"/>
  <c r="AB225" i="17"/>
  <c r="AB224" i="17"/>
  <c r="AB223" i="17"/>
  <c r="AB222" i="17"/>
  <c r="AB221" i="17"/>
  <c r="AB220" i="17"/>
  <c r="AB219" i="17"/>
  <c r="AB218" i="17"/>
  <c r="AB217" i="17"/>
  <c r="AB216" i="17"/>
  <c r="AB215" i="17"/>
  <c r="AB214" i="17"/>
  <c r="AB213" i="17"/>
  <c r="AB212" i="17"/>
  <c r="AB211" i="17"/>
  <c r="AB210" i="17"/>
  <c r="AB209" i="17"/>
  <c r="AB208" i="17"/>
  <c r="AB207" i="17"/>
  <c r="AB206" i="17"/>
  <c r="AB205" i="17"/>
  <c r="AB204" i="17"/>
  <c r="AB203" i="17"/>
  <c r="AB202" i="17"/>
  <c r="AB201" i="17"/>
  <c r="AB200" i="17"/>
  <c r="AB199" i="17"/>
  <c r="AB198" i="17"/>
  <c r="AB197" i="17"/>
  <c r="AB196" i="17"/>
  <c r="AB195" i="17"/>
  <c r="AB194" i="17"/>
  <c r="AB193" i="17"/>
  <c r="AB192" i="17"/>
  <c r="AB191" i="17"/>
  <c r="AB190" i="17"/>
  <c r="AB189" i="17"/>
  <c r="AB188" i="17"/>
  <c r="AB187" i="17"/>
  <c r="AB186" i="17"/>
  <c r="AB185" i="17"/>
  <c r="AB184" i="17"/>
  <c r="AB183" i="17"/>
  <c r="AB182" i="17"/>
  <c r="AB181" i="17"/>
  <c r="AB180" i="17"/>
  <c r="AB179" i="17"/>
  <c r="AB178" i="17"/>
  <c r="AB177" i="17"/>
  <c r="AB176" i="17"/>
  <c r="AB175" i="17"/>
  <c r="AB174" i="17"/>
  <c r="AB173" i="17"/>
  <c r="AB172" i="17"/>
  <c r="AB171" i="17"/>
  <c r="AB170" i="17"/>
  <c r="AB169" i="17"/>
  <c r="AB168" i="17"/>
  <c r="AB167" i="17"/>
  <c r="AB166" i="17"/>
  <c r="AB165" i="17"/>
  <c r="AB164" i="17"/>
  <c r="AB163" i="17"/>
  <c r="AB162" i="17"/>
  <c r="AB161" i="17"/>
  <c r="AB160" i="17"/>
  <c r="AB159" i="17"/>
  <c r="AB158" i="17"/>
  <c r="AB157" i="17"/>
  <c r="AB156" i="17"/>
  <c r="AB155" i="17"/>
  <c r="AB154" i="17"/>
  <c r="AB153" i="17"/>
  <c r="AB152" i="17"/>
  <c r="AB151" i="17"/>
  <c r="AB150" i="17"/>
  <c r="AB149" i="17"/>
  <c r="AB148" i="17"/>
  <c r="AB147" i="17"/>
  <c r="AB146" i="17"/>
  <c r="AB145" i="17"/>
  <c r="AB144" i="17"/>
  <c r="AB143" i="17"/>
  <c r="AB142" i="17"/>
  <c r="AB141" i="17"/>
  <c r="AB140" i="17"/>
  <c r="AB139" i="17"/>
  <c r="AB138" i="17"/>
  <c r="AB137" i="17"/>
  <c r="AB136" i="17"/>
  <c r="AB135" i="17"/>
  <c r="AB134" i="17"/>
  <c r="AB133" i="17"/>
  <c r="AB132" i="17"/>
  <c r="AB131" i="17"/>
  <c r="AB130" i="17"/>
  <c r="AB129" i="17"/>
  <c r="AB128" i="17"/>
  <c r="AB127" i="17"/>
  <c r="AB126" i="17"/>
  <c r="AB125" i="17"/>
  <c r="AB124" i="17"/>
  <c r="AB123" i="17"/>
  <c r="AB122" i="17"/>
  <c r="AB121" i="17"/>
  <c r="AB120" i="17"/>
  <c r="AB119" i="17"/>
  <c r="AB118" i="17"/>
  <c r="AB117" i="17"/>
  <c r="AB116" i="17"/>
  <c r="AB115" i="17"/>
  <c r="AB114" i="17"/>
  <c r="AB113" i="17"/>
  <c r="AB112" i="17"/>
  <c r="AB111" i="17"/>
  <c r="AB110" i="17"/>
  <c r="AB109" i="17"/>
  <c r="AB108" i="17"/>
  <c r="AB107" i="17"/>
  <c r="AB106" i="17"/>
  <c r="AB105" i="17"/>
  <c r="AB104" i="17"/>
  <c r="AB103" i="17"/>
  <c r="AB102" i="17"/>
  <c r="AB101" i="17"/>
  <c r="AB100" i="17"/>
  <c r="AB99" i="17"/>
  <c r="AB98" i="17"/>
  <c r="AB97" i="17"/>
  <c r="AB96" i="17"/>
  <c r="AB95" i="17"/>
  <c r="AB94" i="17"/>
  <c r="AB93" i="17"/>
  <c r="AB92" i="17"/>
  <c r="AB91" i="17"/>
  <c r="AB90" i="17"/>
  <c r="AB89" i="17"/>
  <c r="AE88" i="17"/>
  <c r="BL59" i="36" s="1"/>
  <c r="AB88" i="17"/>
  <c r="AE87" i="17"/>
  <c r="AB87" i="17"/>
  <c r="AE86" i="17"/>
  <c r="AB86" i="17"/>
  <c r="AE85" i="17"/>
  <c r="AB85" i="17"/>
  <c r="AE84" i="17"/>
  <c r="AB84" i="17"/>
  <c r="AE83" i="17"/>
  <c r="AB83" i="17"/>
  <c r="AE82" i="17"/>
  <c r="AB82" i="17"/>
  <c r="AE81" i="17"/>
  <c r="AB81" i="17"/>
  <c r="AE80" i="17"/>
  <c r="AB80" i="17"/>
  <c r="AE79" i="17"/>
  <c r="AB79" i="17"/>
  <c r="AE78" i="17"/>
  <c r="AB78" i="17"/>
  <c r="AE77" i="17"/>
  <c r="AB77" i="17"/>
  <c r="AE76" i="17"/>
  <c r="AB76" i="17"/>
  <c r="AE75" i="17"/>
  <c r="AB75" i="17"/>
  <c r="AE74" i="17"/>
  <c r="AB74" i="17"/>
  <c r="AE73" i="17"/>
  <c r="AB73" i="17"/>
  <c r="AB72" i="17"/>
  <c r="AB71" i="17"/>
  <c r="AB70" i="17"/>
  <c r="AE69" i="17"/>
  <c r="AB69" i="17"/>
  <c r="AE68" i="17"/>
  <c r="AB68" i="17"/>
  <c r="AE67" i="17"/>
  <c r="AB67" i="17"/>
  <c r="AE66" i="17"/>
  <c r="AB66" i="17"/>
  <c r="AE65" i="17"/>
  <c r="AB65" i="17"/>
  <c r="AE64" i="17"/>
  <c r="AB64" i="17"/>
  <c r="AE63" i="17"/>
  <c r="AB63" i="17"/>
  <c r="AE62" i="17"/>
  <c r="AB62" i="17"/>
  <c r="AE61" i="17"/>
  <c r="AB61" i="17"/>
  <c r="AE60" i="17"/>
  <c r="AB60" i="17"/>
  <c r="AE59" i="17"/>
  <c r="AB59" i="17"/>
  <c r="AE58" i="17"/>
  <c r="AB58" i="17"/>
  <c r="AE57" i="17"/>
  <c r="AB57" i="17"/>
  <c r="AE56" i="17"/>
  <c r="AB56" i="17"/>
  <c r="AE55" i="17"/>
  <c r="AB55" i="17"/>
  <c r="AE54" i="17"/>
  <c r="AB54" i="17"/>
  <c r="AE53" i="17"/>
  <c r="AB53" i="17"/>
  <c r="AE52" i="17"/>
  <c r="AB52" i="17"/>
  <c r="AE51" i="17"/>
  <c r="AB51" i="17"/>
  <c r="AE50" i="17"/>
  <c r="AB50" i="17"/>
  <c r="AE49" i="17"/>
  <c r="AB49" i="17"/>
  <c r="AE48" i="17"/>
  <c r="AB48" i="17"/>
  <c r="AE47" i="17"/>
  <c r="AB47" i="17"/>
  <c r="AE46" i="17"/>
  <c r="AB46" i="17"/>
  <c r="AE45" i="17"/>
  <c r="AB45" i="17"/>
  <c r="AE44" i="17"/>
  <c r="AB44" i="17"/>
  <c r="AE43" i="17"/>
  <c r="AB43" i="17"/>
  <c r="AE42" i="17"/>
  <c r="AB42" i="17"/>
  <c r="AE41" i="17"/>
  <c r="AB41" i="17"/>
  <c r="AE40" i="17"/>
  <c r="AB40" i="17"/>
  <c r="AE39" i="17"/>
  <c r="AB39" i="17"/>
  <c r="AE38" i="17"/>
  <c r="AB38" i="17"/>
  <c r="AE37" i="17"/>
  <c r="AB37" i="17"/>
  <c r="AE36" i="17"/>
  <c r="AB36" i="17"/>
  <c r="AE35" i="17"/>
  <c r="AB35" i="17"/>
  <c r="AE34" i="17"/>
  <c r="AB34" i="17"/>
  <c r="AE33" i="17"/>
  <c r="AB33" i="17"/>
  <c r="AE32" i="17"/>
  <c r="AB32" i="17"/>
  <c r="AE31" i="17"/>
  <c r="AB31" i="17"/>
  <c r="AE30" i="17"/>
  <c r="AB30" i="17"/>
  <c r="AE29" i="17"/>
  <c r="AB29" i="17"/>
  <c r="AE28" i="17"/>
  <c r="AB28" i="17"/>
  <c r="AE27" i="17"/>
  <c r="AB27" i="17"/>
  <c r="AE26" i="17"/>
  <c r="AB26" i="17"/>
  <c r="AE25" i="17"/>
  <c r="AB25" i="17"/>
  <c r="AE24" i="17"/>
  <c r="AB24" i="17"/>
  <c r="AE23" i="17"/>
  <c r="AB23" i="17"/>
  <c r="AE22" i="17"/>
  <c r="AB22" i="17"/>
  <c r="AE21" i="17"/>
  <c r="AB21" i="17"/>
  <c r="AE20" i="17"/>
  <c r="AB20" i="17"/>
  <c r="AE19" i="17"/>
  <c r="AB19" i="17"/>
  <c r="AE18" i="17"/>
  <c r="AB18" i="17"/>
  <c r="AE17" i="17"/>
  <c r="AB17" i="17"/>
  <c r="AE16" i="17"/>
  <c r="AB16" i="17"/>
  <c r="AE15" i="17"/>
  <c r="AB15" i="17"/>
  <c r="AE14" i="17"/>
  <c r="AB14" i="17"/>
  <c r="AE13" i="17"/>
  <c r="AB13" i="17"/>
  <c r="AE12" i="17"/>
  <c r="AB12" i="17"/>
  <c r="AE11" i="17"/>
  <c r="AB11" i="17"/>
  <c r="AE10" i="17"/>
  <c r="AB10" i="17"/>
  <c r="AE9" i="17"/>
  <c r="AB9" i="17"/>
  <c r="AE8" i="17"/>
  <c r="AB8" i="17"/>
  <c r="AE7" i="17"/>
  <c r="AB7" i="17"/>
  <c r="AE6" i="17"/>
  <c r="AB6" i="17"/>
  <c r="AE5" i="17"/>
  <c r="AB5" i="17"/>
  <c r="AE4" i="17"/>
  <c r="AB4" i="17"/>
  <c r="AE3" i="17"/>
  <c r="AB3" i="17"/>
  <c r="AB307" i="17" s="1"/>
  <c r="K517" i="31"/>
  <c r="D517" i="31"/>
  <c r="M516" i="31"/>
  <c r="I516" i="31"/>
  <c r="F516" i="31"/>
  <c r="J516" i="31" s="1"/>
  <c r="M515" i="31"/>
  <c r="I515" i="31"/>
  <c r="F515" i="31"/>
  <c r="M514" i="31"/>
  <c r="J514" i="31"/>
  <c r="N514" i="31" s="1"/>
  <c r="I514" i="31"/>
  <c r="F514" i="31"/>
  <c r="M513" i="31"/>
  <c r="J513" i="31"/>
  <c r="N513" i="31" s="1"/>
  <c r="I513" i="31"/>
  <c r="F513" i="31"/>
  <c r="M512" i="31"/>
  <c r="I512" i="31"/>
  <c r="F512" i="31"/>
  <c r="J512" i="31" s="1"/>
  <c r="N512" i="31" s="1"/>
  <c r="M511" i="31"/>
  <c r="J511" i="31"/>
  <c r="N511" i="31" s="1"/>
  <c r="P511" i="31" s="1"/>
  <c r="I511" i="31"/>
  <c r="F511" i="31"/>
  <c r="M510" i="31"/>
  <c r="I510" i="31"/>
  <c r="F510" i="31"/>
  <c r="J510" i="31" s="1"/>
  <c r="M509" i="31"/>
  <c r="I509" i="31"/>
  <c r="F509" i="31"/>
  <c r="J509" i="31" s="1"/>
  <c r="N509" i="31" s="1"/>
  <c r="M508" i="31"/>
  <c r="J508" i="31"/>
  <c r="N508" i="31" s="1"/>
  <c r="I508" i="31"/>
  <c r="F508" i="31"/>
  <c r="M507" i="31"/>
  <c r="J507" i="31"/>
  <c r="N507" i="31" s="1"/>
  <c r="O507" i="31" s="1"/>
  <c r="I507" i="31"/>
  <c r="F507" i="31"/>
  <c r="N506" i="31"/>
  <c r="M506" i="31"/>
  <c r="I506" i="31"/>
  <c r="F506" i="31"/>
  <c r="J506" i="31" s="1"/>
  <c r="M505" i="31"/>
  <c r="J505" i="31"/>
  <c r="N505" i="31" s="1"/>
  <c r="I505" i="31"/>
  <c r="F505" i="31"/>
  <c r="M504" i="31"/>
  <c r="I504" i="31"/>
  <c r="F504" i="31"/>
  <c r="J504" i="31" s="1"/>
  <c r="M503" i="31"/>
  <c r="I503" i="31"/>
  <c r="F503" i="31"/>
  <c r="M502" i="31"/>
  <c r="J502" i="31"/>
  <c r="N502" i="31" s="1"/>
  <c r="I502" i="31"/>
  <c r="F502" i="31"/>
  <c r="M501" i="31"/>
  <c r="J501" i="31"/>
  <c r="N501" i="31" s="1"/>
  <c r="I501" i="31"/>
  <c r="F501" i="31"/>
  <c r="M500" i="31"/>
  <c r="I500" i="31"/>
  <c r="F500" i="31"/>
  <c r="J500" i="31" s="1"/>
  <c r="N500" i="31" s="1"/>
  <c r="M499" i="31"/>
  <c r="J499" i="31"/>
  <c r="N499" i="31" s="1"/>
  <c r="P499" i="31" s="1"/>
  <c r="I499" i="31"/>
  <c r="F499" i="31"/>
  <c r="M498" i="31"/>
  <c r="I498" i="31"/>
  <c r="F498" i="31"/>
  <c r="J498" i="31" s="1"/>
  <c r="M497" i="31"/>
  <c r="I497" i="31"/>
  <c r="F497" i="31"/>
  <c r="J497" i="31" s="1"/>
  <c r="N497" i="31" s="1"/>
  <c r="M496" i="31"/>
  <c r="J496" i="31"/>
  <c r="N496" i="31" s="1"/>
  <c r="I496" i="31"/>
  <c r="F496" i="31"/>
  <c r="M495" i="31"/>
  <c r="J495" i="31"/>
  <c r="N495" i="31" s="1"/>
  <c r="O495" i="31" s="1"/>
  <c r="I495" i="31"/>
  <c r="F495" i="31"/>
  <c r="N494" i="31"/>
  <c r="M494" i="31"/>
  <c r="I494" i="31"/>
  <c r="F494" i="31"/>
  <c r="J494" i="31" s="1"/>
  <c r="M493" i="31"/>
  <c r="J493" i="31"/>
  <c r="N493" i="31" s="1"/>
  <c r="I493" i="31"/>
  <c r="F493" i="31"/>
  <c r="M492" i="31"/>
  <c r="I492" i="31"/>
  <c r="F492" i="31"/>
  <c r="J492" i="31" s="1"/>
  <c r="M491" i="31"/>
  <c r="I491" i="31"/>
  <c r="F491" i="31"/>
  <c r="M490" i="31"/>
  <c r="J490" i="31"/>
  <c r="I490" i="31"/>
  <c r="F490" i="31"/>
  <c r="M489" i="31"/>
  <c r="J489" i="31"/>
  <c r="N489" i="31" s="1"/>
  <c r="I489" i="31"/>
  <c r="F489" i="31"/>
  <c r="M488" i="31"/>
  <c r="I488" i="31"/>
  <c r="F488" i="31"/>
  <c r="M487" i="31"/>
  <c r="I487" i="31"/>
  <c r="F487" i="31"/>
  <c r="J487" i="31" s="1"/>
  <c r="N487" i="31" s="1"/>
  <c r="M486" i="31"/>
  <c r="I486" i="31"/>
  <c r="F486" i="31"/>
  <c r="N485" i="31"/>
  <c r="M485" i="31"/>
  <c r="I485" i="31"/>
  <c r="J485" i="31" s="1"/>
  <c r="F485" i="31"/>
  <c r="M484" i="31"/>
  <c r="I484" i="31"/>
  <c r="J484" i="31" s="1"/>
  <c r="F484" i="31"/>
  <c r="M483" i="31"/>
  <c r="I483" i="31"/>
  <c r="F483" i="31"/>
  <c r="J483" i="31" s="1"/>
  <c r="N483" i="31" s="1"/>
  <c r="M482" i="31"/>
  <c r="I482" i="31"/>
  <c r="F482" i="31"/>
  <c r="J482" i="31" s="1"/>
  <c r="N482" i="31" s="1"/>
  <c r="N481" i="31"/>
  <c r="M481" i="31"/>
  <c r="I481" i="31"/>
  <c r="F481" i="31"/>
  <c r="J481" i="31" s="1"/>
  <c r="O480" i="31"/>
  <c r="M480" i="31"/>
  <c r="I480" i="31"/>
  <c r="F480" i="31"/>
  <c r="J480" i="31" s="1"/>
  <c r="N480" i="31" s="1"/>
  <c r="P480" i="31" s="1"/>
  <c r="M479" i="31"/>
  <c r="I479" i="31"/>
  <c r="F479" i="31"/>
  <c r="J479" i="31" s="1"/>
  <c r="N479" i="31" s="1"/>
  <c r="M478" i="31"/>
  <c r="I478" i="31"/>
  <c r="J478" i="31" s="1"/>
  <c r="N478" i="31" s="1"/>
  <c r="F478" i="31"/>
  <c r="P477" i="31"/>
  <c r="M477" i="31"/>
  <c r="J477" i="31"/>
  <c r="N477" i="31" s="1"/>
  <c r="O477" i="31" s="1"/>
  <c r="I477" i="31"/>
  <c r="F477" i="31"/>
  <c r="M476" i="31"/>
  <c r="I476" i="31"/>
  <c r="F476" i="31"/>
  <c r="N475" i="31"/>
  <c r="M475" i="31"/>
  <c r="J475" i="31"/>
  <c r="I475" i="31"/>
  <c r="F475" i="31"/>
  <c r="O474" i="31"/>
  <c r="M474" i="31"/>
  <c r="I474" i="31"/>
  <c r="F474" i="31"/>
  <c r="J474" i="31" s="1"/>
  <c r="N474" i="31" s="1"/>
  <c r="P474" i="31" s="1"/>
  <c r="M473" i="31"/>
  <c r="I473" i="31"/>
  <c r="F473" i="31"/>
  <c r="M472" i="31"/>
  <c r="J472" i="31"/>
  <c r="N472" i="31" s="1"/>
  <c r="I472" i="31"/>
  <c r="F472" i="31"/>
  <c r="P471" i="31"/>
  <c r="M471" i="31"/>
  <c r="I471" i="31"/>
  <c r="F471" i="31"/>
  <c r="J471" i="31" s="1"/>
  <c r="N471" i="31" s="1"/>
  <c r="O471" i="31" s="1"/>
  <c r="M470" i="31"/>
  <c r="I470" i="31"/>
  <c r="F470" i="31"/>
  <c r="M469" i="31"/>
  <c r="J469" i="31"/>
  <c r="N469" i="31" s="1"/>
  <c r="I469" i="31"/>
  <c r="F469" i="31"/>
  <c r="M468" i="31"/>
  <c r="I468" i="31"/>
  <c r="F468" i="31"/>
  <c r="J468" i="31" s="1"/>
  <c r="N468" i="31" s="1"/>
  <c r="M467" i="31"/>
  <c r="I467" i="31"/>
  <c r="F467" i="31"/>
  <c r="J467" i="31" s="1"/>
  <c r="N467" i="31" s="1"/>
  <c r="M466" i="31"/>
  <c r="J466" i="31"/>
  <c r="N466" i="31" s="1"/>
  <c r="P466" i="31" s="1"/>
  <c r="I466" i="31"/>
  <c r="F466" i="31"/>
  <c r="M465" i="31"/>
  <c r="I465" i="31"/>
  <c r="F465" i="31"/>
  <c r="J465" i="31" s="1"/>
  <c r="N465" i="31" s="1"/>
  <c r="O465" i="31" s="1"/>
  <c r="N464" i="31"/>
  <c r="M464" i="31"/>
  <c r="I464" i="31"/>
  <c r="F464" i="31"/>
  <c r="J464" i="31" s="1"/>
  <c r="M463" i="31"/>
  <c r="I463" i="31"/>
  <c r="J463" i="31" s="1"/>
  <c r="N463" i="31" s="1"/>
  <c r="F463" i="31"/>
  <c r="M462" i="31"/>
  <c r="I462" i="31"/>
  <c r="J462" i="31" s="1"/>
  <c r="N462" i="31" s="1"/>
  <c r="F462" i="31"/>
  <c r="M461" i="31"/>
  <c r="I461" i="31"/>
  <c r="J461" i="31" s="1"/>
  <c r="N461" i="31" s="1"/>
  <c r="F461" i="31"/>
  <c r="M460" i="31"/>
  <c r="I460" i="31"/>
  <c r="J460" i="31" s="1"/>
  <c r="N460" i="31" s="1"/>
  <c r="F460" i="31"/>
  <c r="M459" i="31"/>
  <c r="I459" i="31"/>
  <c r="F459" i="31"/>
  <c r="J459" i="31" s="1"/>
  <c r="M458" i="31"/>
  <c r="I458" i="31"/>
  <c r="F458" i="31"/>
  <c r="J458" i="31" s="1"/>
  <c r="M457" i="31"/>
  <c r="I457" i="31"/>
  <c r="F457" i="31"/>
  <c r="M456" i="31"/>
  <c r="I456" i="31"/>
  <c r="F456" i="31"/>
  <c r="N455" i="31"/>
  <c r="M455" i="31"/>
  <c r="I455" i="31"/>
  <c r="F455" i="31"/>
  <c r="J455" i="31" s="1"/>
  <c r="M454" i="31"/>
  <c r="I454" i="31"/>
  <c r="J454" i="31" s="1"/>
  <c r="N454" i="31" s="1"/>
  <c r="F454" i="31"/>
  <c r="N453" i="31"/>
  <c r="P453" i="31" s="1"/>
  <c r="M453" i="31"/>
  <c r="J453" i="31"/>
  <c r="I453" i="31"/>
  <c r="F453" i="31"/>
  <c r="M452" i="31"/>
  <c r="I452" i="31"/>
  <c r="F452" i="31"/>
  <c r="M451" i="31"/>
  <c r="I451" i="31"/>
  <c r="F451" i="31"/>
  <c r="J451" i="31" s="1"/>
  <c r="N451" i="31" s="1"/>
  <c r="M450" i="31"/>
  <c r="J450" i="31"/>
  <c r="N450" i="31" s="1"/>
  <c r="O450" i="31" s="1"/>
  <c r="I450" i="31"/>
  <c r="F450" i="31"/>
  <c r="M449" i="31"/>
  <c r="I449" i="31"/>
  <c r="F449" i="31"/>
  <c r="J449" i="31" s="1"/>
  <c r="N449" i="31" s="1"/>
  <c r="O449" i="31" s="1"/>
  <c r="M448" i="31"/>
  <c r="J448" i="31"/>
  <c r="I448" i="31"/>
  <c r="F448" i="31"/>
  <c r="M447" i="31"/>
  <c r="I447" i="31"/>
  <c r="F447" i="31"/>
  <c r="J447" i="31" s="1"/>
  <c r="M446" i="31"/>
  <c r="I446" i="31"/>
  <c r="F446" i="31"/>
  <c r="M445" i="31"/>
  <c r="I445" i="31"/>
  <c r="J445" i="31" s="1"/>
  <c r="N445" i="31" s="1"/>
  <c r="F445" i="31"/>
  <c r="M444" i="31"/>
  <c r="I444" i="31"/>
  <c r="J444" i="31" s="1"/>
  <c r="N444" i="31" s="1"/>
  <c r="F444" i="31"/>
  <c r="M443" i="31"/>
  <c r="I443" i="31"/>
  <c r="J443" i="31" s="1"/>
  <c r="N443" i="31" s="1"/>
  <c r="F443" i="31"/>
  <c r="M442" i="31"/>
  <c r="I442" i="31"/>
  <c r="J442" i="31" s="1"/>
  <c r="N442" i="31" s="1"/>
  <c r="F442" i="31"/>
  <c r="M441" i="31"/>
  <c r="I441" i="31"/>
  <c r="F441" i="31"/>
  <c r="J441" i="31" s="1"/>
  <c r="N441" i="31" s="1"/>
  <c r="M440" i="31"/>
  <c r="I440" i="31"/>
  <c r="F440" i="31"/>
  <c r="J440" i="31" s="1"/>
  <c r="N440" i="31" s="1"/>
  <c r="M439" i="31"/>
  <c r="I439" i="31"/>
  <c r="F439" i="31"/>
  <c r="O438" i="31"/>
  <c r="M438" i="31"/>
  <c r="I438" i="31"/>
  <c r="F438" i="31"/>
  <c r="J438" i="31" s="1"/>
  <c r="N438" i="31" s="1"/>
  <c r="P438" i="31" s="1"/>
  <c r="M437" i="31"/>
  <c r="I437" i="31"/>
  <c r="F437" i="31"/>
  <c r="M436" i="31"/>
  <c r="I436" i="31"/>
  <c r="J436" i="31" s="1"/>
  <c r="F436" i="31"/>
  <c r="M435" i="31"/>
  <c r="J435" i="31"/>
  <c r="N435" i="31" s="1"/>
  <c r="P435" i="31" s="1"/>
  <c r="I435" i="31"/>
  <c r="F435" i="31"/>
  <c r="M434" i="31"/>
  <c r="I434" i="31"/>
  <c r="F434" i="31"/>
  <c r="M433" i="31"/>
  <c r="I433" i="31"/>
  <c r="F433" i="31"/>
  <c r="J433" i="31" s="1"/>
  <c r="N433" i="31" s="1"/>
  <c r="P433" i="31" s="1"/>
  <c r="M432" i="31"/>
  <c r="I432" i="31"/>
  <c r="F432" i="31"/>
  <c r="J432" i="31" s="1"/>
  <c r="N432" i="31" s="1"/>
  <c r="M431" i="31"/>
  <c r="J431" i="31"/>
  <c r="N431" i="31" s="1"/>
  <c r="I431" i="31"/>
  <c r="F431" i="31"/>
  <c r="M430" i="31"/>
  <c r="J430" i="31"/>
  <c r="I430" i="31"/>
  <c r="F430" i="31"/>
  <c r="M429" i="31"/>
  <c r="N429" i="31" s="1"/>
  <c r="I429" i="31"/>
  <c r="F429" i="31"/>
  <c r="J429" i="31" s="1"/>
  <c r="M428" i="31"/>
  <c r="I428" i="31"/>
  <c r="F428" i="31"/>
  <c r="M427" i="31"/>
  <c r="I427" i="31"/>
  <c r="J427" i="31" s="1"/>
  <c r="N427" i="31" s="1"/>
  <c r="F427" i="31"/>
  <c r="M426" i="31"/>
  <c r="J426" i="31"/>
  <c r="N426" i="31" s="1"/>
  <c r="O426" i="31" s="1"/>
  <c r="I426" i="31"/>
  <c r="F426" i="31"/>
  <c r="M425" i="31"/>
  <c r="J425" i="31"/>
  <c r="N425" i="31" s="1"/>
  <c r="O425" i="31" s="1"/>
  <c r="I425" i="31"/>
  <c r="F425" i="31"/>
  <c r="M424" i="31"/>
  <c r="I424" i="31"/>
  <c r="J424" i="31" s="1"/>
  <c r="N424" i="31" s="1"/>
  <c r="F424" i="31"/>
  <c r="M423" i="31"/>
  <c r="J423" i="31"/>
  <c r="N423" i="31" s="1"/>
  <c r="O423" i="31" s="1"/>
  <c r="I423" i="31"/>
  <c r="F423" i="31"/>
  <c r="M422" i="31"/>
  <c r="I422" i="31"/>
  <c r="F422" i="31"/>
  <c r="J422" i="31" s="1"/>
  <c r="N422" i="31" s="1"/>
  <c r="O422" i="31" s="1"/>
  <c r="N421" i="31"/>
  <c r="M421" i="31"/>
  <c r="I421" i="31"/>
  <c r="F421" i="31"/>
  <c r="J421" i="31" s="1"/>
  <c r="M420" i="31"/>
  <c r="I420" i="31"/>
  <c r="F420" i="31"/>
  <c r="M419" i="31"/>
  <c r="I419" i="31"/>
  <c r="F419" i="31"/>
  <c r="N418" i="31"/>
  <c r="M418" i="31"/>
  <c r="I418" i="31"/>
  <c r="J418" i="31" s="1"/>
  <c r="F418" i="31"/>
  <c r="M417" i="31"/>
  <c r="J417" i="31"/>
  <c r="N417" i="31" s="1"/>
  <c r="P417" i="31" s="1"/>
  <c r="I417" i="31"/>
  <c r="F417" i="31"/>
  <c r="M416" i="31"/>
  <c r="I416" i="31"/>
  <c r="F416" i="31"/>
  <c r="P415" i="31"/>
  <c r="O415" i="31"/>
  <c r="M415" i="31"/>
  <c r="J415" i="31"/>
  <c r="N415" i="31" s="1"/>
  <c r="I415" i="31"/>
  <c r="F415" i="31"/>
  <c r="M414" i="31"/>
  <c r="I414" i="31"/>
  <c r="F414" i="31"/>
  <c r="J414" i="31" s="1"/>
  <c r="M413" i="31"/>
  <c r="I413" i="31"/>
  <c r="F413" i="31"/>
  <c r="J413" i="31" s="1"/>
  <c r="N413" i="31" s="1"/>
  <c r="M412" i="31"/>
  <c r="J412" i="31"/>
  <c r="N412" i="31" s="1"/>
  <c r="I412" i="31"/>
  <c r="F412" i="31"/>
  <c r="P411" i="31"/>
  <c r="M411" i="31"/>
  <c r="I411" i="31"/>
  <c r="F411" i="31"/>
  <c r="J411" i="31" s="1"/>
  <c r="N411" i="31" s="1"/>
  <c r="O411" i="31" s="1"/>
  <c r="M410" i="31"/>
  <c r="I410" i="31"/>
  <c r="F410" i="31"/>
  <c r="J410" i="31" s="1"/>
  <c r="N410" i="31" s="1"/>
  <c r="M409" i="31"/>
  <c r="I409" i="31"/>
  <c r="J409" i="31" s="1"/>
  <c r="N409" i="31" s="1"/>
  <c r="P409" i="31" s="1"/>
  <c r="F409" i="31"/>
  <c r="M408" i="31"/>
  <c r="I408" i="31"/>
  <c r="J408" i="31" s="1"/>
  <c r="N408" i="31" s="1"/>
  <c r="O408" i="31" s="1"/>
  <c r="F408" i="31"/>
  <c r="P407" i="31"/>
  <c r="M407" i="31"/>
  <c r="I407" i="31"/>
  <c r="J407" i="31" s="1"/>
  <c r="N407" i="31" s="1"/>
  <c r="O407" i="31" s="1"/>
  <c r="F407" i="31"/>
  <c r="M406" i="31"/>
  <c r="I406" i="31"/>
  <c r="J406" i="31" s="1"/>
  <c r="N406" i="31" s="1"/>
  <c r="P406" i="31" s="1"/>
  <c r="F406" i="31"/>
  <c r="M405" i="31"/>
  <c r="I405" i="31"/>
  <c r="F405" i="31"/>
  <c r="J405" i="31" s="1"/>
  <c r="M404" i="31"/>
  <c r="I404" i="31"/>
  <c r="F404" i="31"/>
  <c r="J404" i="31" s="1"/>
  <c r="N404" i="31" s="1"/>
  <c r="O404" i="31" s="1"/>
  <c r="M403" i="31"/>
  <c r="I403" i="31"/>
  <c r="F403" i="31"/>
  <c r="M402" i="31"/>
  <c r="I402" i="31"/>
  <c r="F402" i="31"/>
  <c r="M401" i="31"/>
  <c r="I401" i="31"/>
  <c r="F401" i="31"/>
  <c r="J401" i="31" s="1"/>
  <c r="N401" i="31" s="1"/>
  <c r="M400" i="31"/>
  <c r="I400" i="31"/>
  <c r="J400" i="31" s="1"/>
  <c r="N400" i="31" s="1"/>
  <c r="F400" i="31"/>
  <c r="N399" i="31"/>
  <c r="M399" i="31"/>
  <c r="J399" i="31"/>
  <c r="I399" i="31"/>
  <c r="F399" i="31"/>
  <c r="M398" i="31"/>
  <c r="I398" i="31"/>
  <c r="F398" i="31"/>
  <c r="J398" i="31" s="1"/>
  <c r="M397" i="31"/>
  <c r="I397" i="31"/>
  <c r="F397" i="31"/>
  <c r="J397" i="31" s="1"/>
  <c r="N397" i="31" s="1"/>
  <c r="M396" i="31"/>
  <c r="I396" i="31"/>
  <c r="J396" i="31" s="1"/>
  <c r="N396" i="31" s="1"/>
  <c r="F396" i="31"/>
  <c r="M395" i="31"/>
  <c r="I395" i="31"/>
  <c r="F395" i="31"/>
  <c r="J395" i="31" s="1"/>
  <c r="N395" i="31" s="1"/>
  <c r="M394" i="31"/>
  <c r="I394" i="31"/>
  <c r="J394" i="31" s="1"/>
  <c r="N394" i="31" s="1"/>
  <c r="F394" i="31"/>
  <c r="M393" i="31"/>
  <c r="I393" i="31"/>
  <c r="F393" i="31"/>
  <c r="J393" i="31" s="1"/>
  <c r="O392" i="31"/>
  <c r="M392" i="31"/>
  <c r="I392" i="31"/>
  <c r="F392" i="31"/>
  <c r="J392" i="31" s="1"/>
  <c r="N392" i="31" s="1"/>
  <c r="P392" i="31" s="1"/>
  <c r="M391" i="31"/>
  <c r="J391" i="31"/>
  <c r="N391" i="31" s="1"/>
  <c r="I391" i="31"/>
  <c r="F391" i="31"/>
  <c r="M390" i="31"/>
  <c r="I390" i="31"/>
  <c r="F390" i="31"/>
  <c r="J390" i="31" s="1"/>
  <c r="M389" i="31"/>
  <c r="I389" i="31"/>
  <c r="F389" i="31"/>
  <c r="M388" i="31"/>
  <c r="I388" i="31"/>
  <c r="F388" i="31"/>
  <c r="J388" i="31" s="1"/>
  <c r="N388" i="31" s="1"/>
  <c r="M387" i="31"/>
  <c r="I387" i="31"/>
  <c r="F387" i="31"/>
  <c r="J387" i="31" s="1"/>
  <c r="N387" i="31" s="1"/>
  <c r="M386" i="31"/>
  <c r="I386" i="31"/>
  <c r="J386" i="31" s="1"/>
  <c r="N386" i="31" s="1"/>
  <c r="F386" i="31"/>
  <c r="M385" i="31"/>
  <c r="I385" i="31"/>
  <c r="J385" i="31" s="1"/>
  <c r="N385" i="31" s="1"/>
  <c r="F385" i="31"/>
  <c r="M384" i="31"/>
  <c r="J384" i="31"/>
  <c r="I384" i="31"/>
  <c r="F384" i="31"/>
  <c r="M383" i="31"/>
  <c r="I383" i="31"/>
  <c r="F383" i="31"/>
  <c r="M382" i="31"/>
  <c r="J382" i="31"/>
  <c r="N382" i="31" s="1"/>
  <c r="I382" i="31"/>
  <c r="F382" i="31"/>
  <c r="M381" i="31"/>
  <c r="I381" i="31"/>
  <c r="F381" i="31"/>
  <c r="J381" i="31" s="1"/>
  <c r="N381" i="31" s="1"/>
  <c r="M380" i="31"/>
  <c r="I380" i="31"/>
  <c r="F380" i="31"/>
  <c r="J380" i="31" s="1"/>
  <c r="N380" i="31" s="1"/>
  <c r="M379" i="31"/>
  <c r="I379" i="31"/>
  <c r="F379" i="31"/>
  <c r="M378" i="31"/>
  <c r="I378" i="31"/>
  <c r="F378" i="31"/>
  <c r="J378" i="31" s="1"/>
  <c r="N378" i="31" s="1"/>
  <c r="M377" i="31"/>
  <c r="I377" i="31"/>
  <c r="F377" i="31"/>
  <c r="M376" i="31"/>
  <c r="I376" i="31"/>
  <c r="J376" i="31" s="1"/>
  <c r="N376" i="31" s="1"/>
  <c r="F376" i="31"/>
  <c r="M375" i="31"/>
  <c r="I375" i="31"/>
  <c r="J375" i="31" s="1"/>
  <c r="N375" i="31" s="1"/>
  <c r="F375" i="31"/>
  <c r="M374" i="31"/>
  <c r="I374" i="31"/>
  <c r="F374" i="31"/>
  <c r="J374" i="31" s="1"/>
  <c r="N374" i="31" s="1"/>
  <c r="N373" i="31"/>
  <c r="P373" i="31" s="1"/>
  <c r="M373" i="31"/>
  <c r="I373" i="31"/>
  <c r="F373" i="31"/>
  <c r="J373" i="31" s="1"/>
  <c r="M372" i="31"/>
  <c r="I372" i="31"/>
  <c r="F372" i="31"/>
  <c r="J372" i="31" s="1"/>
  <c r="N372" i="31" s="1"/>
  <c r="O371" i="31"/>
  <c r="M371" i="31"/>
  <c r="I371" i="31"/>
  <c r="F371" i="31"/>
  <c r="J371" i="31" s="1"/>
  <c r="N371" i="31" s="1"/>
  <c r="P371" i="31" s="1"/>
  <c r="M370" i="31"/>
  <c r="I370" i="31"/>
  <c r="F370" i="31"/>
  <c r="J370" i="31" s="1"/>
  <c r="N370" i="31" s="1"/>
  <c r="M369" i="31"/>
  <c r="J369" i="31"/>
  <c r="N369" i="31" s="1"/>
  <c r="P369" i="31" s="1"/>
  <c r="I369" i="31"/>
  <c r="F369" i="31"/>
  <c r="M368" i="31"/>
  <c r="J368" i="31"/>
  <c r="N368" i="31" s="1"/>
  <c r="I368" i="31"/>
  <c r="F368" i="31"/>
  <c r="M367" i="31"/>
  <c r="I367" i="31"/>
  <c r="F367" i="31"/>
  <c r="M366" i="31"/>
  <c r="J366" i="31"/>
  <c r="N366" i="31" s="1"/>
  <c r="I366" i="31"/>
  <c r="F366" i="31"/>
  <c r="M365" i="31"/>
  <c r="I365" i="31"/>
  <c r="F365" i="31"/>
  <c r="M364" i="31"/>
  <c r="I364" i="31"/>
  <c r="F364" i="31"/>
  <c r="J364" i="31" s="1"/>
  <c r="N364" i="31" s="1"/>
  <c r="M363" i="31"/>
  <c r="J363" i="31"/>
  <c r="N363" i="31" s="1"/>
  <c r="P363" i="31" s="1"/>
  <c r="I363" i="31"/>
  <c r="F363" i="31"/>
  <c r="M362" i="31"/>
  <c r="I362" i="31"/>
  <c r="F362" i="31"/>
  <c r="J362" i="31" s="1"/>
  <c r="N362" i="31" s="1"/>
  <c r="M361" i="31"/>
  <c r="I361" i="31"/>
  <c r="F361" i="31"/>
  <c r="M360" i="31"/>
  <c r="I360" i="31"/>
  <c r="F360" i="31"/>
  <c r="J360" i="31" s="1"/>
  <c r="N360" i="31" s="1"/>
  <c r="M359" i="31"/>
  <c r="I359" i="31"/>
  <c r="F359" i="31"/>
  <c r="M358" i="31"/>
  <c r="I358" i="31"/>
  <c r="J358" i="31" s="1"/>
  <c r="N358" i="31" s="1"/>
  <c r="F358" i="31"/>
  <c r="M357" i="31"/>
  <c r="I357" i="31"/>
  <c r="J357" i="31" s="1"/>
  <c r="N357" i="31" s="1"/>
  <c r="F357" i="31"/>
  <c r="M356" i="31"/>
  <c r="I356" i="31"/>
  <c r="F356" i="31"/>
  <c r="J356" i="31" s="1"/>
  <c r="N356" i="31" s="1"/>
  <c r="N355" i="31"/>
  <c r="P355" i="31" s="1"/>
  <c r="M355" i="31"/>
  <c r="I355" i="31"/>
  <c r="F355" i="31"/>
  <c r="J355" i="31" s="1"/>
  <c r="M354" i="31"/>
  <c r="I354" i="31"/>
  <c r="F354" i="31"/>
  <c r="J354" i="31" s="1"/>
  <c r="N354" i="31" s="1"/>
  <c r="O353" i="31"/>
  <c r="M353" i="31"/>
  <c r="I353" i="31"/>
  <c r="F353" i="31"/>
  <c r="J353" i="31" s="1"/>
  <c r="N353" i="31" s="1"/>
  <c r="P353" i="31" s="1"/>
  <c r="M352" i="31"/>
  <c r="I352" i="31"/>
  <c r="F352" i="31"/>
  <c r="J352" i="31" s="1"/>
  <c r="N352" i="31" s="1"/>
  <c r="M351" i="31"/>
  <c r="J351" i="31"/>
  <c r="N351" i="31" s="1"/>
  <c r="P351" i="31" s="1"/>
  <c r="I351" i="31"/>
  <c r="F351" i="31"/>
  <c r="M350" i="31"/>
  <c r="J350" i="31"/>
  <c r="N350" i="31" s="1"/>
  <c r="I350" i="31"/>
  <c r="F350" i="31"/>
  <c r="M349" i="31"/>
  <c r="I349" i="31"/>
  <c r="F349" i="31"/>
  <c r="M348" i="31"/>
  <c r="J348" i="31"/>
  <c r="N348" i="31" s="1"/>
  <c r="I348" i="31"/>
  <c r="F348" i="31"/>
  <c r="M347" i="31"/>
  <c r="I347" i="31"/>
  <c r="F347" i="31"/>
  <c r="M346" i="31"/>
  <c r="I346" i="31"/>
  <c r="F346" i="31"/>
  <c r="J346" i="31" s="1"/>
  <c r="N346" i="31" s="1"/>
  <c r="M345" i="31"/>
  <c r="J345" i="31"/>
  <c r="I345" i="31"/>
  <c r="F345" i="31"/>
  <c r="M344" i="31"/>
  <c r="I344" i="31"/>
  <c r="F344" i="31"/>
  <c r="J344" i="31" s="1"/>
  <c r="N344" i="31" s="1"/>
  <c r="M343" i="31"/>
  <c r="I343" i="31"/>
  <c r="F343" i="31"/>
  <c r="M342" i="31"/>
  <c r="I342" i="31"/>
  <c r="F342" i="31"/>
  <c r="J342" i="31" s="1"/>
  <c r="N342" i="31" s="1"/>
  <c r="M341" i="31"/>
  <c r="I341" i="31"/>
  <c r="F341" i="31"/>
  <c r="J341" i="31" s="1"/>
  <c r="N341" i="31" s="1"/>
  <c r="M340" i="31"/>
  <c r="I340" i="31"/>
  <c r="F340" i="31"/>
  <c r="J340" i="31" s="1"/>
  <c r="N340" i="31" s="1"/>
  <c r="M339" i="31"/>
  <c r="J339" i="31"/>
  <c r="N339" i="31" s="1"/>
  <c r="I339" i="31"/>
  <c r="F339" i="31"/>
  <c r="M338" i="31"/>
  <c r="I338" i="31"/>
  <c r="F338" i="31"/>
  <c r="J338" i="31" s="1"/>
  <c r="N338" i="31" s="1"/>
  <c r="M337" i="31"/>
  <c r="I337" i="31"/>
  <c r="F337" i="31"/>
  <c r="M336" i="31"/>
  <c r="J336" i="31"/>
  <c r="N336" i="31" s="1"/>
  <c r="I336" i="31"/>
  <c r="F336" i="31"/>
  <c r="M335" i="31"/>
  <c r="J335" i="31"/>
  <c r="N335" i="31" s="1"/>
  <c r="P335" i="31" s="1"/>
  <c r="I335" i="31"/>
  <c r="F335" i="31"/>
  <c r="M334" i="31"/>
  <c r="J334" i="31"/>
  <c r="N334" i="31" s="1"/>
  <c r="I334" i="31"/>
  <c r="F334" i="31"/>
  <c r="M333" i="31"/>
  <c r="J333" i="31"/>
  <c r="N333" i="31" s="1"/>
  <c r="I333" i="31"/>
  <c r="F333" i="31"/>
  <c r="M332" i="31"/>
  <c r="I332" i="31"/>
  <c r="F332" i="31"/>
  <c r="J332" i="31" s="1"/>
  <c r="N332" i="31" s="1"/>
  <c r="N331" i="31"/>
  <c r="P331" i="31" s="1"/>
  <c r="M331" i="31"/>
  <c r="I331" i="31"/>
  <c r="F331" i="31"/>
  <c r="J331" i="31" s="1"/>
  <c r="M330" i="31"/>
  <c r="I330" i="31"/>
  <c r="F330" i="31"/>
  <c r="J330" i="31" s="1"/>
  <c r="N330" i="31" s="1"/>
  <c r="M329" i="31"/>
  <c r="I329" i="31"/>
  <c r="F329" i="31"/>
  <c r="J329" i="31" s="1"/>
  <c r="N329" i="31" s="1"/>
  <c r="M328" i="31"/>
  <c r="I328" i="31"/>
  <c r="F328" i="31"/>
  <c r="J328" i="31" s="1"/>
  <c r="N328" i="31" s="1"/>
  <c r="M327" i="31"/>
  <c r="I327" i="31"/>
  <c r="J327" i="31" s="1"/>
  <c r="N327" i="31" s="1"/>
  <c r="F327" i="31"/>
  <c r="M326" i="31"/>
  <c r="J326" i="31"/>
  <c r="N326" i="31" s="1"/>
  <c r="I326" i="31"/>
  <c r="F326" i="31"/>
  <c r="M325" i="31"/>
  <c r="I325" i="31"/>
  <c r="F325" i="31"/>
  <c r="M324" i="31"/>
  <c r="I324" i="31"/>
  <c r="F324" i="31"/>
  <c r="J324" i="31" s="1"/>
  <c r="N324" i="31" s="1"/>
  <c r="M323" i="31"/>
  <c r="I323" i="31"/>
  <c r="F323" i="31"/>
  <c r="J323" i="31" s="1"/>
  <c r="N323" i="31" s="1"/>
  <c r="M322" i="31"/>
  <c r="I322" i="31"/>
  <c r="F322" i="31"/>
  <c r="J322" i="31" s="1"/>
  <c r="N322" i="31" s="1"/>
  <c r="M321" i="31"/>
  <c r="J321" i="31"/>
  <c r="N321" i="31" s="1"/>
  <c r="I321" i="31"/>
  <c r="F321" i="31"/>
  <c r="M320" i="31"/>
  <c r="I320" i="31"/>
  <c r="F320" i="31"/>
  <c r="J320" i="31" s="1"/>
  <c r="N320" i="31" s="1"/>
  <c r="M319" i="31"/>
  <c r="I319" i="31"/>
  <c r="F319" i="31"/>
  <c r="M318" i="31"/>
  <c r="J318" i="31"/>
  <c r="N318" i="31" s="1"/>
  <c r="I318" i="31"/>
  <c r="F318" i="31"/>
  <c r="M317" i="31"/>
  <c r="J317" i="31"/>
  <c r="N317" i="31" s="1"/>
  <c r="P317" i="31" s="1"/>
  <c r="I317" i="31"/>
  <c r="F317" i="31"/>
  <c r="M316" i="31"/>
  <c r="J316" i="31"/>
  <c r="N316" i="31" s="1"/>
  <c r="I316" i="31"/>
  <c r="F316" i="31"/>
  <c r="M315" i="31"/>
  <c r="J315" i="31"/>
  <c r="N315" i="31" s="1"/>
  <c r="I315" i="31"/>
  <c r="F315" i="31"/>
  <c r="M314" i="31"/>
  <c r="I314" i="31"/>
  <c r="F314" i="31"/>
  <c r="J314" i="31" s="1"/>
  <c r="N314" i="31" s="1"/>
  <c r="N313" i="31"/>
  <c r="P313" i="31" s="1"/>
  <c r="M313" i="31"/>
  <c r="I313" i="31"/>
  <c r="F313" i="31"/>
  <c r="J313" i="31" s="1"/>
  <c r="M312" i="31"/>
  <c r="I312" i="31"/>
  <c r="F312" i="31"/>
  <c r="J312" i="31" s="1"/>
  <c r="N312" i="31" s="1"/>
  <c r="M311" i="31"/>
  <c r="I311" i="31"/>
  <c r="F311" i="31"/>
  <c r="AB306" i="31"/>
  <c r="AB305" i="31"/>
  <c r="AB304" i="31"/>
  <c r="AB303" i="31"/>
  <c r="AB302" i="31"/>
  <c r="AB301" i="31"/>
  <c r="AB300" i="31"/>
  <c r="AB299" i="31"/>
  <c r="AB298" i="31"/>
  <c r="AB297" i="31"/>
  <c r="AB296" i="31"/>
  <c r="AB295" i="31"/>
  <c r="AB294" i="31"/>
  <c r="AB293" i="31"/>
  <c r="AB292" i="31"/>
  <c r="AB291" i="31"/>
  <c r="AB290" i="31"/>
  <c r="AB289" i="31"/>
  <c r="AB288" i="31"/>
  <c r="AB287" i="31"/>
  <c r="AB286" i="31"/>
  <c r="AB285" i="31"/>
  <c r="AB284" i="31"/>
  <c r="AB283" i="31"/>
  <c r="AB282" i="31"/>
  <c r="AB281" i="31"/>
  <c r="AB280" i="31"/>
  <c r="AB279" i="31"/>
  <c r="AB278" i="31"/>
  <c r="AB277" i="31"/>
  <c r="AB276" i="31"/>
  <c r="AB275" i="31"/>
  <c r="AB274" i="31"/>
  <c r="AB273" i="31"/>
  <c r="AB272" i="31"/>
  <c r="AB271" i="31"/>
  <c r="AB270" i="31"/>
  <c r="AB269" i="31"/>
  <c r="AB268" i="31"/>
  <c r="AB267" i="31"/>
  <c r="AB266" i="31"/>
  <c r="AB265" i="31"/>
  <c r="AB264" i="31"/>
  <c r="AB263" i="31"/>
  <c r="AB262" i="31"/>
  <c r="AB261" i="31"/>
  <c r="AB260" i="31"/>
  <c r="AB259" i="31"/>
  <c r="AB258" i="31"/>
  <c r="AB257" i="31"/>
  <c r="AB256" i="31"/>
  <c r="AB255" i="31"/>
  <c r="AB254" i="31"/>
  <c r="AB253" i="31"/>
  <c r="AB252" i="31"/>
  <c r="AB251" i="31"/>
  <c r="AB250" i="31"/>
  <c r="AB249" i="31"/>
  <c r="AB248" i="31"/>
  <c r="AB247" i="31"/>
  <c r="AB246" i="31"/>
  <c r="AB245" i="31"/>
  <c r="AB244" i="31"/>
  <c r="AB243" i="31"/>
  <c r="AB242" i="31"/>
  <c r="AB241" i="31"/>
  <c r="AB240" i="31"/>
  <c r="AB239" i="31"/>
  <c r="AB238" i="31"/>
  <c r="AB237" i="31"/>
  <c r="AB236" i="31"/>
  <c r="AB235" i="31"/>
  <c r="AB234" i="31"/>
  <c r="AB233" i="31"/>
  <c r="AB232" i="31"/>
  <c r="AB231" i="31"/>
  <c r="AB230" i="31"/>
  <c r="AB229" i="31"/>
  <c r="AB228" i="31"/>
  <c r="AB227" i="31"/>
  <c r="AB226" i="31"/>
  <c r="AB225" i="31"/>
  <c r="AB224" i="31"/>
  <c r="AB223" i="31"/>
  <c r="AB222" i="31"/>
  <c r="AB221" i="31"/>
  <c r="AB220" i="31"/>
  <c r="AB219" i="31"/>
  <c r="AB218" i="31"/>
  <c r="AB217" i="31"/>
  <c r="AB216" i="31"/>
  <c r="AB215" i="31"/>
  <c r="AB214" i="31"/>
  <c r="AB213" i="31"/>
  <c r="AB212" i="31"/>
  <c r="AB211" i="31"/>
  <c r="AB210" i="31"/>
  <c r="AB209" i="31"/>
  <c r="AB208" i="31"/>
  <c r="AB207" i="31"/>
  <c r="AB206" i="31"/>
  <c r="AB205" i="31"/>
  <c r="AB204" i="31"/>
  <c r="AB203" i="31"/>
  <c r="AB202" i="31"/>
  <c r="AB201" i="31"/>
  <c r="AB200" i="31"/>
  <c r="AB199" i="31"/>
  <c r="AB198" i="31"/>
  <c r="AB197" i="31"/>
  <c r="AB196" i="31"/>
  <c r="AB195" i="31"/>
  <c r="AB194" i="31"/>
  <c r="AB193" i="31"/>
  <c r="AB192" i="31"/>
  <c r="AB191" i="31"/>
  <c r="AB190" i="31"/>
  <c r="AB189" i="31"/>
  <c r="AB188" i="31"/>
  <c r="AB187" i="31"/>
  <c r="AB186" i="31"/>
  <c r="AB185" i="31"/>
  <c r="AB184" i="31"/>
  <c r="AB183" i="31"/>
  <c r="AB182" i="31"/>
  <c r="AB181" i="31"/>
  <c r="AB180" i="31"/>
  <c r="AB179" i="31"/>
  <c r="AB178" i="31"/>
  <c r="AB177" i="31"/>
  <c r="AB176" i="31"/>
  <c r="AB175" i="31"/>
  <c r="AB174" i="31"/>
  <c r="AB173" i="31"/>
  <c r="AB172" i="31"/>
  <c r="AB171" i="31"/>
  <c r="AB170" i="31"/>
  <c r="AB169" i="31"/>
  <c r="AB168" i="31"/>
  <c r="AB167" i="31"/>
  <c r="AB166" i="31"/>
  <c r="AB165" i="31"/>
  <c r="AB164" i="31"/>
  <c r="AB163" i="31"/>
  <c r="AB162" i="31"/>
  <c r="AB161" i="31"/>
  <c r="AB160" i="31"/>
  <c r="AB159" i="31"/>
  <c r="AB158" i="31"/>
  <c r="AB157" i="31"/>
  <c r="AB156" i="31"/>
  <c r="AB155" i="31"/>
  <c r="AB154" i="31"/>
  <c r="AB153" i="31"/>
  <c r="AB152" i="31"/>
  <c r="AB151" i="31"/>
  <c r="AB150" i="31"/>
  <c r="AB149" i="31"/>
  <c r="AB148" i="31"/>
  <c r="AB147" i="31"/>
  <c r="AB146" i="31"/>
  <c r="AB145" i="31"/>
  <c r="AB144" i="31"/>
  <c r="AB143" i="31"/>
  <c r="AB142" i="31"/>
  <c r="AB141" i="31"/>
  <c r="AB140" i="31"/>
  <c r="AB139" i="31"/>
  <c r="AB138" i="31"/>
  <c r="AB137" i="31"/>
  <c r="AB136" i="31"/>
  <c r="AB135" i="31"/>
  <c r="AB134" i="31"/>
  <c r="AB133" i="31"/>
  <c r="AB132" i="31"/>
  <c r="AB131" i="31"/>
  <c r="AB130" i="31"/>
  <c r="AB129" i="31"/>
  <c r="AB128" i="31"/>
  <c r="AB127" i="31"/>
  <c r="AB126" i="31"/>
  <c r="AB125" i="31"/>
  <c r="AB124" i="31"/>
  <c r="AB123" i="31"/>
  <c r="AB122" i="31"/>
  <c r="AB121" i="31"/>
  <c r="AB120" i="31"/>
  <c r="AB119" i="31"/>
  <c r="AB118" i="31"/>
  <c r="AB117" i="31"/>
  <c r="AB116" i="31"/>
  <c r="AB115" i="31"/>
  <c r="AB114" i="31"/>
  <c r="AB113" i="31"/>
  <c r="AB112" i="31"/>
  <c r="AB111" i="31"/>
  <c r="AB110" i="31"/>
  <c r="AB109" i="31"/>
  <c r="AB108" i="31"/>
  <c r="AB107" i="31"/>
  <c r="AB106" i="31"/>
  <c r="AB105" i="31"/>
  <c r="AB104" i="31"/>
  <c r="AB103" i="31"/>
  <c r="AB102" i="31"/>
  <c r="AB101" i="31"/>
  <c r="AB100" i="31"/>
  <c r="AB99" i="31"/>
  <c r="AB98" i="31"/>
  <c r="AB97" i="31"/>
  <c r="AB96" i="31"/>
  <c r="AB95" i="31"/>
  <c r="AB94" i="31"/>
  <c r="AB93" i="31"/>
  <c r="AB92" i="31"/>
  <c r="AB91" i="31"/>
  <c r="AB90" i="31"/>
  <c r="AB89" i="31"/>
  <c r="AE88" i="31"/>
  <c r="AB88" i="31"/>
  <c r="AE87" i="31"/>
  <c r="AB87" i="31"/>
  <c r="AE86" i="31"/>
  <c r="AB86" i="31"/>
  <c r="AE85" i="31"/>
  <c r="AB85" i="31"/>
  <c r="AE84" i="31"/>
  <c r="AB84" i="31"/>
  <c r="AE83" i="31"/>
  <c r="AB83" i="31"/>
  <c r="AE82" i="31"/>
  <c r="AB82" i="31"/>
  <c r="AE81" i="31"/>
  <c r="AB81" i="31"/>
  <c r="AE80" i="31"/>
  <c r="AB80" i="31"/>
  <c r="AE79" i="31"/>
  <c r="AB79" i="31"/>
  <c r="AE78" i="31"/>
  <c r="AB78" i="31"/>
  <c r="AE77" i="31"/>
  <c r="AB77" i="31"/>
  <c r="AE76" i="31"/>
  <c r="AB76" i="31"/>
  <c r="AE75" i="31"/>
  <c r="AB75" i="31"/>
  <c r="AE74" i="31"/>
  <c r="AB74" i="31"/>
  <c r="AE73" i="31"/>
  <c r="AB73" i="31"/>
  <c r="AB72" i="31"/>
  <c r="AB71" i="31"/>
  <c r="AB70" i="31"/>
  <c r="AE69" i="31"/>
  <c r="AB69" i="31"/>
  <c r="AE68" i="31"/>
  <c r="AB68" i="31"/>
  <c r="AE67" i="31"/>
  <c r="AB67" i="31"/>
  <c r="AE66" i="31"/>
  <c r="AB66" i="31"/>
  <c r="AE65" i="31"/>
  <c r="AB65" i="31"/>
  <c r="AE64" i="31"/>
  <c r="AB64" i="31"/>
  <c r="AE63" i="31"/>
  <c r="AB63" i="31"/>
  <c r="AE62" i="31"/>
  <c r="AB62" i="31"/>
  <c r="AE61" i="31"/>
  <c r="AB61" i="31"/>
  <c r="AE60" i="31"/>
  <c r="AB60" i="31"/>
  <c r="AE59" i="31"/>
  <c r="AB59" i="31"/>
  <c r="AE58" i="31"/>
  <c r="AB58" i="31"/>
  <c r="AE57" i="31"/>
  <c r="AB57" i="31"/>
  <c r="AE56" i="31"/>
  <c r="AB56" i="31"/>
  <c r="AE55" i="31"/>
  <c r="AB55" i="31"/>
  <c r="AE54" i="31"/>
  <c r="AB54" i="31"/>
  <c r="AE53" i="31"/>
  <c r="AB53" i="31"/>
  <c r="AE52" i="31"/>
  <c r="AB52" i="31"/>
  <c r="AE51" i="31"/>
  <c r="AB51" i="31"/>
  <c r="AE50" i="31"/>
  <c r="AB50" i="31"/>
  <c r="AE49" i="31"/>
  <c r="AB49" i="31"/>
  <c r="AE48" i="31"/>
  <c r="AB48" i="31"/>
  <c r="AE47" i="31"/>
  <c r="AB47" i="31"/>
  <c r="AE46" i="31"/>
  <c r="AB46" i="31"/>
  <c r="AE45" i="31"/>
  <c r="AB45" i="31"/>
  <c r="AE44" i="31"/>
  <c r="AB44" i="31"/>
  <c r="AE43" i="31"/>
  <c r="AB43" i="31"/>
  <c r="AE42" i="31"/>
  <c r="AB42" i="31"/>
  <c r="AE41" i="31"/>
  <c r="AB41" i="31"/>
  <c r="AE40" i="31"/>
  <c r="AB40" i="31"/>
  <c r="AE39" i="31"/>
  <c r="AB39" i="31"/>
  <c r="AE38" i="31"/>
  <c r="AB38" i="31"/>
  <c r="AE37" i="31"/>
  <c r="AB37" i="31"/>
  <c r="AE36" i="31"/>
  <c r="AB36" i="31"/>
  <c r="AE35" i="31"/>
  <c r="AB35" i="31"/>
  <c r="AE34" i="31"/>
  <c r="AB34" i="31"/>
  <c r="AE33" i="31"/>
  <c r="AB33" i="31"/>
  <c r="AE32" i="31"/>
  <c r="AB32" i="31"/>
  <c r="AE31" i="31"/>
  <c r="AB31" i="31"/>
  <c r="AE30" i="31"/>
  <c r="AB30" i="31"/>
  <c r="AE29" i="31"/>
  <c r="AB29" i="31"/>
  <c r="AE28" i="31"/>
  <c r="AB28" i="31"/>
  <c r="AE27" i="31"/>
  <c r="AB27" i="31"/>
  <c r="AE26" i="31"/>
  <c r="AB26" i="31"/>
  <c r="AE25" i="31"/>
  <c r="AB25" i="31"/>
  <c r="AE24" i="31"/>
  <c r="AB24" i="31"/>
  <c r="AE23" i="31"/>
  <c r="AB23" i="31"/>
  <c r="AE22" i="31"/>
  <c r="AB22" i="31"/>
  <c r="AE21" i="31"/>
  <c r="AB21" i="31"/>
  <c r="AE20" i="31"/>
  <c r="AB20" i="31"/>
  <c r="AE19" i="31"/>
  <c r="AB19" i="31"/>
  <c r="AE18" i="31"/>
  <c r="AB18" i="31"/>
  <c r="AE17" i="31"/>
  <c r="AB17" i="31"/>
  <c r="AE16" i="31"/>
  <c r="AB16" i="31"/>
  <c r="AE15" i="31"/>
  <c r="AB15" i="31"/>
  <c r="AE14" i="31"/>
  <c r="AB14" i="31"/>
  <c r="AE13" i="31"/>
  <c r="AB13" i="31"/>
  <c r="AE12" i="31"/>
  <c r="AB12" i="31"/>
  <c r="AE11" i="31"/>
  <c r="AB11" i="31"/>
  <c r="AE10" i="31"/>
  <c r="AB10" i="31"/>
  <c r="AE9" i="31"/>
  <c r="AB9" i="31"/>
  <c r="AE8" i="31"/>
  <c r="AB8" i="31"/>
  <c r="AE7" i="31"/>
  <c r="AB7" i="31"/>
  <c r="AE6" i="31"/>
  <c r="AB6" i="31"/>
  <c r="AE5" i="31"/>
  <c r="AB5" i="31"/>
  <c r="AE4" i="31"/>
  <c r="AB4" i="31"/>
  <c r="AE3" i="31"/>
  <c r="AB3" i="31"/>
  <c r="AB307" i="31" s="1"/>
  <c r="K517" i="30"/>
  <c r="D517" i="30"/>
  <c r="M516" i="30"/>
  <c r="I516" i="30"/>
  <c r="F516" i="30"/>
  <c r="J516" i="30" s="1"/>
  <c r="N516" i="30" s="1"/>
  <c r="M515" i="30"/>
  <c r="I515" i="30"/>
  <c r="F515" i="30"/>
  <c r="J515" i="30" s="1"/>
  <c r="N515" i="30" s="1"/>
  <c r="M514" i="30"/>
  <c r="I514" i="30"/>
  <c r="J514" i="30" s="1"/>
  <c r="N514" i="30" s="1"/>
  <c r="F514" i="30"/>
  <c r="M513" i="30"/>
  <c r="J513" i="30"/>
  <c r="N513" i="30" s="1"/>
  <c r="I513" i="30"/>
  <c r="F513" i="30"/>
  <c r="M512" i="30"/>
  <c r="J512" i="30"/>
  <c r="N512" i="30" s="1"/>
  <c r="I512" i="30"/>
  <c r="F512" i="30"/>
  <c r="M511" i="30"/>
  <c r="I511" i="30"/>
  <c r="F511" i="30"/>
  <c r="J511" i="30" s="1"/>
  <c r="N511" i="30" s="1"/>
  <c r="M510" i="30"/>
  <c r="I510" i="30"/>
  <c r="F510" i="30"/>
  <c r="J510" i="30" s="1"/>
  <c r="N510" i="30" s="1"/>
  <c r="M509" i="30"/>
  <c r="I509" i="30"/>
  <c r="F509" i="30"/>
  <c r="J509" i="30" s="1"/>
  <c r="N509" i="30" s="1"/>
  <c r="M508" i="30"/>
  <c r="I508" i="30"/>
  <c r="F508" i="30"/>
  <c r="J508" i="30" s="1"/>
  <c r="N508" i="30" s="1"/>
  <c r="M507" i="30"/>
  <c r="J507" i="30"/>
  <c r="N507" i="30" s="1"/>
  <c r="I507" i="30"/>
  <c r="F507" i="30"/>
  <c r="M506" i="30"/>
  <c r="J506" i="30"/>
  <c r="N506" i="30" s="1"/>
  <c r="I506" i="30"/>
  <c r="F506" i="30"/>
  <c r="M505" i="30"/>
  <c r="I505" i="30"/>
  <c r="F505" i="30"/>
  <c r="J505" i="30" s="1"/>
  <c r="N505" i="30" s="1"/>
  <c r="M504" i="30"/>
  <c r="I504" i="30"/>
  <c r="F504" i="30"/>
  <c r="J504" i="30" s="1"/>
  <c r="N504" i="30" s="1"/>
  <c r="M503" i="30"/>
  <c r="I503" i="30"/>
  <c r="F503" i="30"/>
  <c r="J503" i="30" s="1"/>
  <c r="N503" i="30" s="1"/>
  <c r="M502" i="30"/>
  <c r="I502" i="30"/>
  <c r="F502" i="30"/>
  <c r="J502" i="30" s="1"/>
  <c r="N502" i="30" s="1"/>
  <c r="M501" i="30"/>
  <c r="J501" i="30"/>
  <c r="N501" i="30" s="1"/>
  <c r="I501" i="30"/>
  <c r="F501" i="30"/>
  <c r="M500" i="30"/>
  <c r="J500" i="30"/>
  <c r="N500" i="30" s="1"/>
  <c r="I500" i="30"/>
  <c r="F500" i="30"/>
  <c r="M499" i="30"/>
  <c r="I499" i="30"/>
  <c r="F499" i="30"/>
  <c r="J499" i="30" s="1"/>
  <c r="N499" i="30" s="1"/>
  <c r="M498" i="30"/>
  <c r="I498" i="30"/>
  <c r="F498" i="30"/>
  <c r="J498" i="30" s="1"/>
  <c r="N498" i="30" s="1"/>
  <c r="M497" i="30"/>
  <c r="I497" i="30"/>
  <c r="F497" i="30"/>
  <c r="J497" i="30" s="1"/>
  <c r="N497" i="30" s="1"/>
  <c r="M496" i="30"/>
  <c r="I496" i="30"/>
  <c r="F496" i="30"/>
  <c r="J496" i="30" s="1"/>
  <c r="N496" i="30" s="1"/>
  <c r="M495" i="30"/>
  <c r="J495" i="30"/>
  <c r="N495" i="30" s="1"/>
  <c r="I495" i="30"/>
  <c r="F495" i="30"/>
  <c r="M494" i="30"/>
  <c r="J494" i="30"/>
  <c r="N494" i="30" s="1"/>
  <c r="I494" i="30"/>
  <c r="F494" i="30"/>
  <c r="M493" i="30"/>
  <c r="I493" i="30"/>
  <c r="F493" i="30"/>
  <c r="J493" i="30" s="1"/>
  <c r="N493" i="30" s="1"/>
  <c r="M492" i="30"/>
  <c r="I492" i="30"/>
  <c r="F492" i="30"/>
  <c r="J492" i="30" s="1"/>
  <c r="N492" i="30" s="1"/>
  <c r="M491" i="30"/>
  <c r="I491" i="30"/>
  <c r="F491" i="30"/>
  <c r="J491" i="30" s="1"/>
  <c r="N491" i="30" s="1"/>
  <c r="M490" i="30"/>
  <c r="I490" i="30"/>
  <c r="F490" i="30"/>
  <c r="J490" i="30" s="1"/>
  <c r="N490" i="30" s="1"/>
  <c r="M489" i="30"/>
  <c r="J489" i="30"/>
  <c r="N489" i="30" s="1"/>
  <c r="I489" i="30"/>
  <c r="F489" i="30"/>
  <c r="M488" i="30"/>
  <c r="J488" i="30"/>
  <c r="N488" i="30" s="1"/>
  <c r="I488" i="30"/>
  <c r="F488" i="30"/>
  <c r="M487" i="30"/>
  <c r="I487" i="30"/>
  <c r="F487" i="30"/>
  <c r="J487" i="30" s="1"/>
  <c r="N487" i="30" s="1"/>
  <c r="M486" i="30"/>
  <c r="I486" i="30"/>
  <c r="F486" i="30"/>
  <c r="J486" i="30" s="1"/>
  <c r="N486" i="30" s="1"/>
  <c r="P485" i="30"/>
  <c r="M485" i="30"/>
  <c r="I485" i="30"/>
  <c r="F485" i="30"/>
  <c r="J485" i="30" s="1"/>
  <c r="N485" i="30" s="1"/>
  <c r="O485" i="30" s="1"/>
  <c r="M484" i="30"/>
  <c r="I484" i="30"/>
  <c r="F484" i="30"/>
  <c r="J484" i="30" s="1"/>
  <c r="N484" i="30" s="1"/>
  <c r="M483" i="30"/>
  <c r="J483" i="30"/>
  <c r="N483" i="30" s="1"/>
  <c r="I483" i="30"/>
  <c r="F483" i="30"/>
  <c r="M482" i="30"/>
  <c r="J482" i="30"/>
  <c r="N482" i="30" s="1"/>
  <c r="I482" i="30"/>
  <c r="F482" i="30"/>
  <c r="M481" i="30"/>
  <c r="I481" i="30"/>
  <c r="F481" i="30"/>
  <c r="J481" i="30" s="1"/>
  <c r="N481" i="30" s="1"/>
  <c r="O480" i="30"/>
  <c r="M480" i="30"/>
  <c r="I480" i="30"/>
  <c r="F480" i="30"/>
  <c r="J480" i="30" s="1"/>
  <c r="N480" i="30" s="1"/>
  <c r="P480" i="30" s="1"/>
  <c r="P479" i="30"/>
  <c r="M479" i="30"/>
  <c r="I479" i="30"/>
  <c r="F479" i="30"/>
  <c r="J479" i="30" s="1"/>
  <c r="N479" i="30" s="1"/>
  <c r="O479" i="30" s="1"/>
  <c r="M478" i="30"/>
  <c r="I478" i="30"/>
  <c r="F478" i="30"/>
  <c r="J478" i="30" s="1"/>
  <c r="N478" i="30" s="1"/>
  <c r="M477" i="30"/>
  <c r="J477" i="30"/>
  <c r="N477" i="30" s="1"/>
  <c r="I477" i="30"/>
  <c r="F477" i="30"/>
  <c r="M476" i="30"/>
  <c r="J476" i="30"/>
  <c r="N476" i="30" s="1"/>
  <c r="I476" i="30"/>
  <c r="F476" i="30"/>
  <c r="M475" i="30"/>
  <c r="I475" i="30"/>
  <c r="F475" i="30"/>
  <c r="J475" i="30" s="1"/>
  <c r="N475" i="30" s="1"/>
  <c r="O474" i="30"/>
  <c r="M474" i="30"/>
  <c r="I474" i="30"/>
  <c r="F474" i="30"/>
  <c r="J474" i="30" s="1"/>
  <c r="N474" i="30" s="1"/>
  <c r="P474" i="30" s="1"/>
  <c r="M473" i="30"/>
  <c r="J473" i="30"/>
  <c r="N473" i="30" s="1"/>
  <c r="O473" i="30" s="1"/>
  <c r="I473" i="30"/>
  <c r="F473" i="30"/>
  <c r="M472" i="30"/>
  <c r="I472" i="30"/>
  <c r="F472" i="30"/>
  <c r="N471" i="30"/>
  <c r="M471" i="30"/>
  <c r="J471" i="30"/>
  <c r="I471" i="30"/>
  <c r="F471" i="30"/>
  <c r="M470" i="30"/>
  <c r="J470" i="30"/>
  <c r="I470" i="30"/>
  <c r="F470" i="30"/>
  <c r="N469" i="30"/>
  <c r="O469" i="30" s="1"/>
  <c r="M469" i="30"/>
  <c r="I469" i="30"/>
  <c r="F469" i="30"/>
  <c r="J469" i="30" s="1"/>
  <c r="M468" i="30"/>
  <c r="I468" i="30"/>
  <c r="F468" i="30"/>
  <c r="J468" i="30" s="1"/>
  <c r="N468" i="30" s="1"/>
  <c r="P468" i="30" s="1"/>
  <c r="M467" i="30"/>
  <c r="I467" i="30"/>
  <c r="F467" i="30"/>
  <c r="J467" i="30" s="1"/>
  <c r="N467" i="30" s="1"/>
  <c r="M466" i="30"/>
  <c r="I466" i="30"/>
  <c r="F466" i="30"/>
  <c r="M465" i="30"/>
  <c r="J465" i="30"/>
  <c r="N465" i="30" s="1"/>
  <c r="I465" i="30"/>
  <c r="F465" i="30"/>
  <c r="M464" i="30"/>
  <c r="J464" i="30"/>
  <c r="N464" i="30" s="1"/>
  <c r="P464" i="30" s="1"/>
  <c r="I464" i="30"/>
  <c r="F464" i="30"/>
  <c r="M463" i="30"/>
  <c r="I463" i="30"/>
  <c r="F463" i="30"/>
  <c r="J463" i="30" s="1"/>
  <c r="N463" i="30" s="1"/>
  <c r="O462" i="30"/>
  <c r="M462" i="30"/>
  <c r="I462" i="30"/>
  <c r="F462" i="30"/>
  <c r="J462" i="30" s="1"/>
  <c r="N462" i="30" s="1"/>
  <c r="P462" i="30" s="1"/>
  <c r="M461" i="30"/>
  <c r="J461" i="30"/>
  <c r="N461" i="30" s="1"/>
  <c r="P461" i="30" s="1"/>
  <c r="I461" i="30"/>
  <c r="F461" i="30"/>
  <c r="M460" i="30"/>
  <c r="J460" i="30"/>
  <c r="N460" i="30" s="1"/>
  <c r="O460" i="30" s="1"/>
  <c r="I460" i="30"/>
  <c r="F460" i="30"/>
  <c r="M459" i="30"/>
  <c r="I459" i="30"/>
  <c r="J459" i="30" s="1"/>
  <c r="N459" i="30" s="1"/>
  <c r="F459" i="30"/>
  <c r="M458" i="30"/>
  <c r="J458" i="30"/>
  <c r="N458" i="30" s="1"/>
  <c r="I458" i="30"/>
  <c r="F458" i="30"/>
  <c r="M457" i="30"/>
  <c r="I457" i="30"/>
  <c r="F457" i="30"/>
  <c r="J457" i="30" s="1"/>
  <c r="N457" i="30" s="1"/>
  <c r="M456" i="30"/>
  <c r="I456" i="30"/>
  <c r="F456" i="30"/>
  <c r="J456" i="30" s="1"/>
  <c r="N456" i="30" s="1"/>
  <c r="M455" i="30"/>
  <c r="I455" i="30"/>
  <c r="F455" i="30"/>
  <c r="J455" i="30" s="1"/>
  <c r="N455" i="30" s="1"/>
  <c r="M454" i="30"/>
  <c r="I454" i="30"/>
  <c r="F454" i="30"/>
  <c r="J454" i="30" s="1"/>
  <c r="N454" i="30" s="1"/>
  <c r="M453" i="30"/>
  <c r="I453" i="30"/>
  <c r="J453" i="30" s="1"/>
  <c r="N453" i="30" s="1"/>
  <c r="F453" i="30"/>
  <c r="N452" i="30"/>
  <c r="P452" i="30" s="1"/>
  <c r="M452" i="30"/>
  <c r="J452" i="30"/>
  <c r="I452" i="30"/>
  <c r="F452" i="30"/>
  <c r="M451" i="30"/>
  <c r="I451" i="30"/>
  <c r="F451" i="30"/>
  <c r="J451" i="30" s="1"/>
  <c r="N451" i="30" s="1"/>
  <c r="M450" i="30"/>
  <c r="I450" i="30"/>
  <c r="F450" i="30"/>
  <c r="J450" i="30" s="1"/>
  <c r="N450" i="30" s="1"/>
  <c r="M449" i="30"/>
  <c r="I449" i="30"/>
  <c r="F449" i="30"/>
  <c r="J449" i="30" s="1"/>
  <c r="N449" i="30" s="1"/>
  <c r="M448" i="30"/>
  <c r="I448" i="30"/>
  <c r="F448" i="30"/>
  <c r="J448" i="30" s="1"/>
  <c r="N448" i="30" s="1"/>
  <c r="M447" i="30"/>
  <c r="J447" i="30"/>
  <c r="N447" i="30" s="1"/>
  <c r="I447" i="30"/>
  <c r="F447" i="30"/>
  <c r="M446" i="30"/>
  <c r="J446" i="30"/>
  <c r="N446" i="30" s="1"/>
  <c r="I446" i="30"/>
  <c r="F446" i="30"/>
  <c r="N445" i="30"/>
  <c r="P445" i="30" s="1"/>
  <c r="M445" i="30"/>
  <c r="I445" i="30"/>
  <c r="F445" i="30"/>
  <c r="J445" i="30" s="1"/>
  <c r="N444" i="30"/>
  <c r="P444" i="30" s="1"/>
  <c r="M444" i="30"/>
  <c r="I444" i="30"/>
  <c r="F444" i="30"/>
  <c r="J444" i="30" s="1"/>
  <c r="M443" i="30"/>
  <c r="J443" i="30"/>
  <c r="N443" i="30" s="1"/>
  <c r="P443" i="30" s="1"/>
  <c r="I443" i="30"/>
  <c r="F443" i="30"/>
  <c r="M442" i="30"/>
  <c r="J442" i="30"/>
  <c r="N442" i="30" s="1"/>
  <c r="O442" i="30" s="1"/>
  <c r="I442" i="30"/>
  <c r="F442" i="30"/>
  <c r="M441" i="30"/>
  <c r="I441" i="30"/>
  <c r="J441" i="30" s="1"/>
  <c r="N441" i="30" s="1"/>
  <c r="F441" i="30"/>
  <c r="M440" i="30"/>
  <c r="J440" i="30"/>
  <c r="N440" i="30" s="1"/>
  <c r="I440" i="30"/>
  <c r="F440" i="30"/>
  <c r="M439" i="30"/>
  <c r="I439" i="30"/>
  <c r="F439" i="30"/>
  <c r="J439" i="30" s="1"/>
  <c r="N439" i="30" s="1"/>
  <c r="M438" i="30"/>
  <c r="I438" i="30"/>
  <c r="F438" i="30"/>
  <c r="M437" i="30"/>
  <c r="I437" i="30"/>
  <c r="F437" i="30"/>
  <c r="J437" i="30" s="1"/>
  <c r="N437" i="30" s="1"/>
  <c r="M436" i="30"/>
  <c r="I436" i="30"/>
  <c r="F436" i="30"/>
  <c r="J436" i="30" s="1"/>
  <c r="N436" i="30" s="1"/>
  <c r="M435" i="30"/>
  <c r="I435" i="30"/>
  <c r="J435" i="30" s="1"/>
  <c r="N435" i="30" s="1"/>
  <c r="F435" i="30"/>
  <c r="N434" i="30"/>
  <c r="P434" i="30" s="1"/>
  <c r="M434" i="30"/>
  <c r="J434" i="30"/>
  <c r="I434" i="30"/>
  <c r="F434" i="30"/>
  <c r="M433" i="30"/>
  <c r="I433" i="30"/>
  <c r="F433" i="30"/>
  <c r="J433" i="30" s="1"/>
  <c r="N433" i="30" s="1"/>
  <c r="M432" i="30"/>
  <c r="I432" i="30"/>
  <c r="F432" i="30"/>
  <c r="J432" i="30" s="1"/>
  <c r="N432" i="30" s="1"/>
  <c r="M431" i="30"/>
  <c r="I431" i="30"/>
  <c r="F431" i="30"/>
  <c r="J431" i="30" s="1"/>
  <c r="N431" i="30" s="1"/>
  <c r="M430" i="30"/>
  <c r="I430" i="30"/>
  <c r="F430" i="30"/>
  <c r="J430" i="30" s="1"/>
  <c r="N430" i="30" s="1"/>
  <c r="M429" i="30"/>
  <c r="J429" i="30"/>
  <c r="N429" i="30" s="1"/>
  <c r="I429" i="30"/>
  <c r="F429" i="30"/>
  <c r="M428" i="30"/>
  <c r="J428" i="30"/>
  <c r="N428" i="30" s="1"/>
  <c r="I428" i="30"/>
  <c r="F428" i="30"/>
  <c r="M427" i="30"/>
  <c r="N427" i="30" s="1"/>
  <c r="I427" i="30"/>
  <c r="F427" i="30"/>
  <c r="J427" i="30" s="1"/>
  <c r="N426" i="30"/>
  <c r="P426" i="30" s="1"/>
  <c r="M426" i="30"/>
  <c r="I426" i="30"/>
  <c r="F426" i="30"/>
  <c r="J426" i="30" s="1"/>
  <c r="M425" i="30"/>
  <c r="J425" i="30"/>
  <c r="N425" i="30" s="1"/>
  <c r="P425" i="30" s="1"/>
  <c r="I425" i="30"/>
  <c r="F425" i="30"/>
  <c r="M424" i="30"/>
  <c r="I424" i="30"/>
  <c r="J424" i="30" s="1"/>
  <c r="N424" i="30" s="1"/>
  <c r="F424" i="30"/>
  <c r="M423" i="30"/>
  <c r="I423" i="30"/>
  <c r="J423" i="30" s="1"/>
  <c r="N423" i="30" s="1"/>
  <c r="F423" i="30"/>
  <c r="M422" i="30"/>
  <c r="J422" i="30"/>
  <c r="N422" i="30" s="1"/>
  <c r="I422" i="30"/>
  <c r="F422" i="30"/>
  <c r="M421" i="30"/>
  <c r="I421" i="30"/>
  <c r="F421" i="30"/>
  <c r="J421" i="30" s="1"/>
  <c r="N421" i="30" s="1"/>
  <c r="M420" i="30"/>
  <c r="I420" i="30"/>
  <c r="F420" i="30"/>
  <c r="J420" i="30" s="1"/>
  <c r="N420" i="30" s="1"/>
  <c r="M419" i="30"/>
  <c r="I419" i="30"/>
  <c r="F419" i="30"/>
  <c r="J419" i="30" s="1"/>
  <c r="N419" i="30" s="1"/>
  <c r="M418" i="30"/>
  <c r="I418" i="30"/>
  <c r="F418" i="30"/>
  <c r="J418" i="30" s="1"/>
  <c r="N418" i="30" s="1"/>
  <c r="M417" i="30"/>
  <c r="I417" i="30"/>
  <c r="J417" i="30" s="1"/>
  <c r="N417" i="30" s="1"/>
  <c r="F417" i="30"/>
  <c r="N416" i="30"/>
  <c r="P416" i="30" s="1"/>
  <c r="M416" i="30"/>
  <c r="J416" i="30"/>
  <c r="I416" i="30"/>
  <c r="F416" i="30"/>
  <c r="M415" i="30"/>
  <c r="I415" i="30"/>
  <c r="F415" i="30"/>
  <c r="J415" i="30" s="1"/>
  <c r="N415" i="30" s="1"/>
  <c r="M414" i="30"/>
  <c r="I414" i="30"/>
  <c r="F414" i="30"/>
  <c r="J414" i="30" s="1"/>
  <c r="N414" i="30" s="1"/>
  <c r="M413" i="30"/>
  <c r="I413" i="30"/>
  <c r="F413" i="30"/>
  <c r="J413" i="30" s="1"/>
  <c r="N413" i="30" s="1"/>
  <c r="M412" i="30"/>
  <c r="I412" i="30"/>
  <c r="F412" i="30"/>
  <c r="J412" i="30" s="1"/>
  <c r="N412" i="30" s="1"/>
  <c r="M411" i="30"/>
  <c r="J411" i="30"/>
  <c r="N411" i="30" s="1"/>
  <c r="I411" i="30"/>
  <c r="F411" i="30"/>
  <c r="M410" i="30"/>
  <c r="J410" i="30"/>
  <c r="N410" i="30" s="1"/>
  <c r="I410" i="30"/>
  <c r="F410" i="30"/>
  <c r="M409" i="30"/>
  <c r="N409" i="30" s="1"/>
  <c r="I409" i="30"/>
  <c r="F409" i="30"/>
  <c r="J409" i="30" s="1"/>
  <c r="N408" i="30"/>
  <c r="P408" i="30" s="1"/>
  <c r="M408" i="30"/>
  <c r="I408" i="30"/>
  <c r="F408" i="30"/>
  <c r="J408" i="30" s="1"/>
  <c r="M407" i="30"/>
  <c r="J407" i="30"/>
  <c r="N407" i="30" s="1"/>
  <c r="P407" i="30" s="1"/>
  <c r="I407" i="30"/>
  <c r="F407" i="30"/>
  <c r="M406" i="30"/>
  <c r="J406" i="30"/>
  <c r="N406" i="30" s="1"/>
  <c r="I406" i="30"/>
  <c r="F406" i="30"/>
  <c r="M405" i="30"/>
  <c r="J405" i="30"/>
  <c r="N405" i="30" s="1"/>
  <c r="I405" i="30"/>
  <c r="F405" i="30"/>
  <c r="M404" i="30"/>
  <c r="I404" i="30"/>
  <c r="F404" i="30"/>
  <c r="J404" i="30" s="1"/>
  <c r="N404" i="30" s="1"/>
  <c r="N403" i="30"/>
  <c r="P403" i="30" s="1"/>
  <c r="M403" i="30"/>
  <c r="I403" i="30"/>
  <c r="F403" i="30"/>
  <c r="J403" i="30" s="1"/>
  <c r="M402" i="30"/>
  <c r="I402" i="30"/>
  <c r="F402" i="30"/>
  <c r="J402" i="30" s="1"/>
  <c r="N402" i="30" s="1"/>
  <c r="M401" i="30"/>
  <c r="I401" i="30"/>
  <c r="F401" i="30"/>
  <c r="J401" i="30" s="1"/>
  <c r="N401" i="30" s="1"/>
  <c r="M400" i="30"/>
  <c r="I400" i="30"/>
  <c r="F400" i="30"/>
  <c r="J400" i="30" s="1"/>
  <c r="N400" i="30" s="1"/>
  <c r="M399" i="30"/>
  <c r="I399" i="30"/>
  <c r="J399" i="30" s="1"/>
  <c r="N399" i="30" s="1"/>
  <c r="F399" i="30"/>
  <c r="M398" i="30"/>
  <c r="I398" i="30"/>
  <c r="F398" i="30"/>
  <c r="J398" i="30" s="1"/>
  <c r="N398" i="30" s="1"/>
  <c r="M397" i="30"/>
  <c r="I397" i="30"/>
  <c r="F397" i="30"/>
  <c r="J397" i="30" s="1"/>
  <c r="N397" i="30" s="1"/>
  <c r="M396" i="30"/>
  <c r="I396" i="30"/>
  <c r="F396" i="30"/>
  <c r="J396" i="30" s="1"/>
  <c r="N396" i="30" s="1"/>
  <c r="M395" i="30"/>
  <c r="I395" i="30"/>
  <c r="F395" i="30"/>
  <c r="J395" i="30" s="1"/>
  <c r="N395" i="30" s="1"/>
  <c r="M394" i="30"/>
  <c r="I394" i="30"/>
  <c r="F394" i="30"/>
  <c r="J394" i="30" s="1"/>
  <c r="N394" i="30" s="1"/>
  <c r="M393" i="30"/>
  <c r="I393" i="30"/>
  <c r="J393" i="30" s="1"/>
  <c r="N393" i="30" s="1"/>
  <c r="F393" i="30"/>
  <c r="M392" i="30"/>
  <c r="J392" i="30"/>
  <c r="N392" i="30" s="1"/>
  <c r="I392" i="30"/>
  <c r="F392" i="30"/>
  <c r="M391" i="30"/>
  <c r="I391" i="30"/>
  <c r="F391" i="30"/>
  <c r="M390" i="30"/>
  <c r="J390" i="30"/>
  <c r="N390" i="30" s="1"/>
  <c r="I390" i="30"/>
  <c r="F390" i="30"/>
  <c r="M389" i="30"/>
  <c r="I389" i="30"/>
  <c r="F389" i="30"/>
  <c r="J389" i="30" s="1"/>
  <c r="N389" i="30" s="1"/>
  <c r="M388" i="30"/>
  <c r="I388" i="30"/>
  <c r="F388" i="30"/>
  <c r="J388" i="30" s="1"/>
  <c r="N388" i="30" s="1"/>
  <c r="M387" i="30"/>
  <c r="I387" i="30"/>
  <c r="F387" i="30"/>
  <c r="J387" i="30" s="1"/>
  <c r="N387" i="30" s="1"/>
  <c r="M386" i="30"/>
  <c r="I386" i="30"/>
  <c r="F386" i="30"/>
  <c r="J386" i="30" s="1"/>
  <c r="N386" i="30" s="1"/>
  <c r="M385" i="30"/>
  <c r="I385" i="30"/>
  <c r="J385" i="30" s="1"/>
  <c r="N385" i="30" s="1"/>
  <c r="F385" i="30"/>
  <c r="M384" i="30"/>
  <c r="J384" i="30"/>
  <c r="N384" i="30" s="1"/>
  <c r="I384" i="30"/>
  <c r="F384" i="30"/>
  <c r="M383" i="30"/>
  <c r="I383" i="30"/>
  <c r="F383" i="30"/>
  <c r="J383" i="30" s="1"/>
  <c r="N383" i="30" s="1"/>
  <c r="M382" i="30"/>
  <c r="I382" i="30"/>
  <c r="F382" i="30"/>
  <c r="J382" i="30" s="1"/>
  <c r="N382" i="30" s="1"/>
  <c r="M381" i="30"/>
  <c r="I381" i="30"/>
  <c r="F381" i="30"/>
  <c r="J381" i="30" s="1"/>
  <c r="N381" i="30" s="1"/>
  <c r="M380" i="30"/>
  <c r="I380" i="30"/>
  <c r="F380" i="30"/>
  <c r="J380" i="30" s="1"/>
  <c r="N380" i="30" s="1"/>
  <c r="M379" i="30"/>
  <c r="I379" i="30"/>
  <c r="J379" i="30" s="1"/>
  <c r="N379" i="30" s="1"/>
  <c r="F379" i="30"/>
  <c r="M378" i="30"/>
  <c r="J378" i="30"/>
  <c r="N378" i="30" s="1"/>
  <c r="I378" i="30"/>
  <c r="F378" i="30"/>
  <c r="M377" i="30"/>
  <c r="I377" i="30"/>
  <c r="F377" i="30"/>
  <c r="J377" i="30" s="1"/>
  <c r="N377" i="30" s="1"/>
  <c r="M376" i="30"/>
  <c r="I376" i="30"/>
  <c r="F376" i="30"/>
  <c r="J376" i="30" s="1"/>
  <c r="N376" i="30" s="1"/>
  <c r="M375" i="30"/>
  <c r="I375" i="30"/>
  <c r="F375" i="30"/>
  <c r="J375" i="30" s="1"/>
  <c r="N375" i="30" s="1"/>
  <c r="P375" i="30" s="1"/>
  <c r="P374" i="30"/>
  <c r="M374" i="30"/>
  <c r="I374" i="30"/>
  <c r="F374" i="30"/>
  <c r="J374" i="30" s="1"/>
  <c r="N374" i="30" s="1"/>
  <c r="O374" i="30" s="1"/>
  <c r="M373" i="30"/>
  <c r="I373" i="30"/>
  <c r="J373" i="30" s="1"/>
  <c r="N373" i="30" s="1"/>
  <c r="F373" i="30"/>
  <c r="M372" i="30"/>
  <c r="J372" i="30"/>
  <c r="N372" i="30" s="1"/>
  <c r="I372" i="30"/>
  <c r="F372" i="30"/>
  <c r="M371" i="30"/>
  <c r="N371" i="30" s="1"/>
  <c r="I371" i="30"/>
  <c r="F371" i="30"/>
  <c r="J371" i="30" s="1"/>
  <c r="M370" i="30"/>
  <c r="I370" i="30"/>
  <c r="F370" i="30"/>
  <c r="J370" i="30" s="1"/>
  <c r="N370" i="30" s="1"/>
  <c r="M369" i="30"/>
  <c r="I369" i="30"/>
  <c r="F369" i="30"/>
  <c r="J369" i="30" s="1"/>
  <c r="N369" i="30" s="1"/>
  <c r="P369" i="30" s="1"/>
  <c r="M368" i="30"/>
  <c r="I368" i="30"/>
  <c r="F368" i="30"/>
  <c r="M367" i="30"/>
  <c r="J367" i="30"/>
  <c r="N367" i="30" s="1"/>
  <c r="I367" i="30"/>
  <c r="F367" i="30"/>
  <c r="M366" i="30"/>
  <c r="J366" i="30"/>
  <c r="I366" i="30"/>
  <c r="F366" i="30"/>
  <c r="M365" i="30"/>
  <c r="N365" i="30" s="1"/>
  <c r="I365" i="30"/>
  <c r="F365" i="30"/>
  <c r="J365" i="30" s="1"/>
  <c r="N364" i="30"/>
  <c r="P364" i="30" s="1"/>
  <c r="M364" i="30"/>
  <c r="I364" i="30"/>
  <c r="F364" i="30"/>
  <c r="J364" i="30" s="1"/>
  <c r="O363" i="30"/>
  <c r="M363" i="30"/>
  <c r="I363" i="30"/>
  <c r="F363" i="30"/>
  <c r="J363" i="30" s="1"/>
  <c r="N363" i="30" s="1"/>
  <c r="P363" i="30" s="1"/>
  <c r="M362" i="30"/>
  <c r="I362" i="30"/>
  <c r="F362" i="30"/>
  <c r="J362" i="30" s="1"/>
  <c r="N362" i="30" s="1"/>
  <c r="O362" i="30" s="1"/>
  <c r="M361" i="30"/>
  <c r="J361" i="30"/>
  <c r="N361" i="30" s="1"/>
  <c r="I361" i="30"/>
  <c r="F361" i="30"/>
  <c r="M360" i="30"/>
  <c r="J360" i="30"/>
  <c r="N360" i="30" s="1"/>
  <c r="I360" i="30"/>
  <c r="F360" i="30"/>
  <c r="M359" i="30"/>
  <c r="I359" i="30"/>
  <c r="F359" i="30"/>
  <c r="J359" i="30" s="1"/>
  <c r="N359" i="30" s="1"/>
  <c r="M358" i="30"/>
  <c r="I358" i="30"/>
  <c r="F358" i="30"/>
  <c r="J358" i="30" s="1"/>
  <c r="N358" i="30" s="1"/>
  <c r="P357" i="30"/>
  <c r="O357" i="30"/>
  <c r="M357" i="30"/>
  <c r="I357" i="30"/>
  <c r="F357" i="30"/>
  <c r="J357" i="30" s="1"/>
  <c r="N357" i="30" s="1"/>
  <c r="P356" i="30"/>
  <c r="M356" i="30"/>
  <c r="I356" i="30"/>
  <c r="F356" i="30"/>
  <c r="J356" i="30" s="1"/>
  <c r="N356" i="30" s="1"/>
  <c r="O356" i="30" s="1"/>
  <c r="M355" i="30"/>
  <c r="I355" i="30"/>
  <c r="J355" i="30" s="1"/>
  <c r="N355" i="30" s="1"/>
  <c r="F355" i="30"/>
  <c r="M354" i="30"/>
  <c r="J354" i="30"/>
  <c r="N354" i="30" s="1"/>
  <c r="I354" i="30"/>
  <c r="F354" i="30"/>
  <c r="M353" i="30"/>
  <c r="I353" i="30"/>
  <c r="F353" i="30"/>
  <c r="J353" i="30" s="1"/>
  <c r="N353" i="30" s="1"/>
  <c r="M352" i="30"/>
  <c r="I352" i="30"/>
  <c r="F352" i="30"/>
  <c r="J352" i="30" s="1"/>
  <c r="N352" i="30" s="1"/>
  <c r="M351" i="30"/>
  <c r="I351" i="30"/>
  <c r="F351" i="30"/>
  <c r="J351" i="30" s="1"/>
  <c r="N351" i="30" s="1"/>
  <c r="P351" i="30" s="1"/>
  <c r="M350" i="30"/>
  <c r="I350" i="30"/>
  <c r="F350" i="30"/>
  <c r="J350" i="30" s="1"/>
  <c r="N350" i="30" s="1"/>
  <c r="M349" i="30"/>
  <c r="I349" i="30"/>
  <c r="J349" i="30" s="1"/>
  <c r="N349" i="30" s="1"/>
  <c r="F349" i="30"/>
  <c r="M348" i="30"/>
  <c r="J348" i="30"/>
  <c r="N348" i="30" s="1"/>
  <c r="I348" i="30"/>
  <c r="F348" i="30"/>
  <c r="M347" i="30"/>
  <c r="I347" i="30"/>
  <c r="F347" i="30"/>
  <c r="J347" i="30" s="1"/>
  <c r="N347" i="30" s="1"/>
  <c r="M346" i="30"/>
  <c r="I346" i="30"/>
  <c r="F346" i="30"/>
  <c r="J346" i="30" s="1"/>
  <c r="N346" i="30" s="1"/>
  <c r="M345" i="30"/>
  <c r="I345" i="30"/>
  <c r="F345" i="30"/>
  <c r="J345" i="30" s="1"/>
  <c r="N345" i="30" s="1"/>
  <c r="P345" i="30" s="1"/>
  <c r="M344" i="30"/>
  <c r="I344" i="30"/>
  <c r="F344" i="30"/>
  <c r="J344" i="30" s="1"/>
  <c r="N344" i="30" s="1"/>
  <c r="M343" i="30"/>
  <c r="I343" i="30"/>
  <c r="J343" i="30" s="1"/>
  <c r="N343" i="30" s="1"/>
  <c r="F343" i="30"/>
  <c r="M342" i="30"/>
  <c r="J342" i="30"/>
  <c r="N342" i="30" s="1"/>
  <c r="I342" i="30"/>
  <c r="F342" i="30"/>
  <c r="M341" i="30"/>
  <c r="I341" i="30"/>
  <c r="F341" i="30"/>
  <c r="J341" i="30" s="1"/>
  <c r="N341" i="30" s="1"/>
  <c r="M340" i="30"/>
  <c r="I340" i="30"/>
  <c r="F340" i="30"/>
  <c r="J340" i="30" s="1"/>
  <c r="N340" i="30" s="1"/>
  <c r="M339" i="30"/>
  <c r="I339" i="30"/>
  <c r="F339" i="30"/>
  <c r="J339" i="30" s="1"/>
  <c r="N339" i="30" s="1"/>
  <c r="P339" i="30" s="1"/>
  <c r="M338" i="30"/>
  <c r="I338" i="30"/>
  <c r="F338" i="30"/>
  <c r="J338" i="30" s="1"/>
  <c r="N338" i="30" s="1"/>
  <c r="M337" i="30"/>
  <c r="I337" i="30"/>
  <c r="J337" i="30" s="1"/>
  <c r="N337" i="30" s="1"/>
  <c r="F337" i="30"/>
  <c r="M336" i="30"/>
  <c r="J336" i="30"/>
  <c r="N336" i="30" s="1"/>
  <c r="I336" i="30"/>
  <c r="F336" i="30"/>
  <c r="M335" i="30"/>
  <c r="N335" i="30" s="1"/>
  <c r="I335" i="30"/>
  <c r="F335" i="30"/>
  <c r="J335" i="30" s="1"/>
  <c r="M334" i="30"/>
  <c r="I334" i="30"/>
  <c r="F334" i="30"/>
  <c r="J334" i="30" s="1"/>
  <c r="N334" i="30" s="1"/>
  <c r="M333" i="30"/>
  <c r="J333" i="30"/>
  <c r="N333" i="30" s="1"/>
  <c r="P333" i="30" s="1"/>
  <c r="I333" i="30"/>
  <c r="F333" i="30"/>
  <c r="M332" i="30"/>
  <c r="I332" i="30"/>
  <c r="J332" i="30" s="1"/>
  <c r="N332" i="30" s="1"/>
  <c r="F332" i="30"/>
  <c r="M331" i="30"/>
  <c r="I331" i="30"/>
  <c r="J331" i="30" s="1"/>
  <c r="N331" i="30" s="1"/>
  <c r="F331" i="30"/>
  <c r="N330" i="30"/>
  <c r="P330" i="30" s="1"/>
  <c r="M330" i="30"/>
  <c r="J330" i="30"/>
  <c r="I330" i="30"/>
  <c r="F330" i="30"/>
  <c r="M329" i="30"/>
  <c r="I329" i="30"/>
  <c r="F329" i="30"/>
  <c r="J329" i="30" s="1"/>
  <c r="N329" i="30" s="1"/>
  <c r="M328" i="30"/>
  <c r="I328" i="30"/>
  <c r="F328" i="30"/>
  <c r="J328" i="30" s="1"/>
  <c r="N328" i="30" s="1"/>
  <c r="M327" i="30"/>
  <c r="I327" i="30"/>
  <c r="F327" i="30"/>
  <c r="J327" i="30" s="1"/>
  <c r="N327" i="30" s="1"/>
  <c r="M326" i="30"/>
  <c r="I326" i="30"/>
  <c r="F326" i="30"/>
  <c r="J326" i="30" s="1"/>
  <c r="N326" i="30" s="1"/>
  <c r="N325" i="30"/>
  <c r="M325" i="30"/>
  <c r="J325" i="30"/>
  <c r="I325" i="30"/>
  <c r="F325" i="30"/>
  <c r="N324" i="30"/>
  <c r="P324" i="30" s="1"/>
  <c r="M324" i="30"/>
  <c r="J324" i="30"/>
  <c r="I324" i="30"/>
  <c r="F324" i="30"/>
  <c r="M323" i="30"/>
  <c r="N323" i="30" s="1"/>
  <c r="I323" i="30"/>
  <c r="F323" i="30"/>
  <c r="J323" i="30" s="1"/>
  <c r="M322" i="30"/>
  <c r="I322" i="30"/>
  <c r="F322" i="30"/>
  <c r="O321" i="30"/>
  <c r="M321" i="30"/>
  <c r="J321" i="30"/>
  <c r="N321" i="30" s="1"/>
  <c r="P321" i="30" s="1"/>
  <c r="I321" i="30"/>
  <c r="F321" i="30"/>
  <c r="N320" i="30"/>
  <c r="O320" i="30" s="1"/>
  <c r="M320" i="30"/>
  <c r="J320" i="30"/>
  <c r="I320" i="30"/>
  <c r="F320" i="30"/>
  <c r="N319" i="30"/>
  <c r="P319" i="30" s="1"/>
  <c r="M319" i="30"/>
  <c r="J319" i="30"/>
  <c r="I319" i="30"/>
  <c r="F319" i="30"/>
  <c r="M318" i="30"/>
  <c r="I318" i="30"/>
  <c r="F318" i="30"/>
  <c r="J318" i="30" s="1"/>
  <c r="N318" i="30" s="1"/>
  <c r="P317" i="30"/>
  <c r="N317" i="30"/>
  <c r="O317" i="30" s="1"/>
  <c r="M317" i="30"/>
  <c r="I317" i="30"/>
  <c r="F317" i="30"/>
  <c r="J317" i="30" s="1"/>
  <c r="M316" i="30"/>
  <c r="I316" i="30"/>
  <c r="F316" i="30"/>
  <c r="J316" i="30" s="1"/>
  <c r="N316" i="30" s="1"/>
  <c r="M315" i="30"/>
  <c r="I315" i="30"/>
  <c r="F315" i="30"/>
  <c r="J315" i="30" s="1"/>
  <c r="N315" i="30" s="1"/>
  <c r="M314" i="30"/>
  <c r="I314" i="30"/>
  <c r="F314" i="30"/>
  <c r="J314" i="30" s="1"/>
  <c r="N314" i="30" s="1"/>
  <c r="M313" i="30"/>
  <c r="I313" i="30"/>
  <c r="J313" i="30" s="1"/>
  <c r="N313" i="30" s="1"/>
  <c r="F313" i="30"/>
  <c r="M312" i="30"/>
  <c r="J312" i="30"/>
  <c r="N312" i="30" s="1"/>
  <c r="I312" i="30"/>
  <c r="F312" i="30"/>
  <c r="M311" i="30"/>
  <c r="I311" i="30"/>
  <c r="I517" i="30" s="1"/>
  <c r="F311" i="30"/>
  <c r="AB306" i="30"/>
  <c r="AB305" i="30"/>
  <c r="AB304" i="30"/>
  <c r="AB303" i="30"/>
  <c r="AB302" i="30"/>
  <c r="AB301" i="30"/>
  <c r="AB300" i="30"/>
  <c r="AB299" i="30"/>
  <c r="AB298" i="30"/>
  <c r="AB297" i="30"/>
  <c r="AB296" i="30"/>
  <c r="AB295" i="30"/>
  <c r="AB294" i="30"/>
  <c r="AB293" i="30"/>
  <c r="AB292" i="30"/>
  <c r="AB291" i="30"/>
  <c r="AB290" i="30"/>
  <c r="AB289" i="30"/>
  <c r="AB288" i="30"/>
  <c r="AB287" i="30"/>
  <c r="AB286" i="30"/>
  <c r="AB285" i="30"/>
  <c r="AB284" i="30"/>
  <c r="AB283" i="30"/>
  <c r="AB282" i="30"/>
  <c r="AB281" i="30"/>
  <c r="AB280" i="30"/>
  <c r="AB279" i="30"/>
  <c r="AB278" i="30"/>
  <c r="AB277" i="30"/>
  <c r="AB276" i="30"/>
  <c r="AB275" i="30"/>
  <c r="AB274" i="30"/>
  <c r="AB273" i="30"/>
  <c r="AB272" i="30"/>
  <c r="AB271" i="30"/>
  <c r="AB270" i="30"/>
  <c r="AB269" i="30"/>
  <c r="AB268" i="30"/>
  <c r="AB267" i="30"/>
  <c r="AB266" i="30"/>
  <c r="AB265" i="30"/>
  <c r="AB264" i="30"/>
  <c r="AB263" i="30"/>
  <c r="AB262" i="30"/>
  <c r="AB261" i="30"/>
  <c r="AB260" i="30"/>
  <c r="AB259" i="30"/>
  <c r="AB258" i="30"/>
  <c r="AB257" i="30"/>
  <c r="AB256" i="30"/>
  <c r="AB255" i="30"/>
  <c r="AB254" i="30"/>
  <c r="AB253" i="30"/>
  <c r="AB252" i="30"/>
  <c r="AB251" i="30"/>
  <c r="AB250" i="30"/>
  <c r="AB249" i="30"/>
  <c r="AB248" i="30"/>
  <c r="AB247" i="30"/>
  <c r="AB246" i="30"/>
  <c r="AB245" i="30"/>
  <c r="AB244" i="30"/>
  <c r="AB243" i="30"/>
  <c r="AB242" i="30"/>
  <c r="AB241" i="30"/>
  <c r="AB240" i="30"/>
  <c r="AB239" i="30"/>
  <c r="AB238" i="30"/>
  <c r="AB237" i="30"/>
  <c r="AB236" i="30"/>
  <c r="AB235" i="30"/>
  <c r="AB234" i="30"/>
  <c r="AB233" i="30"/>
  <c r="AB232" i="30"/>
  <c r="AB231" i="30"/>
  <c r="AB230" i="30"/>
  <c r="AB229" i="30"/>
  <c r="AB228" i="30"/>
  <c r="AB227" i="30"/>
  <c r="AB226" i="30"/>
  <c r="AB225" i="30"/>
  <c r="AB224" i="30"/>
  <c r="AB223" i="30"/>
  <c r="AB222" i="30"/>
  <c r="AB221" i="30"/>
  <c r="AB220" i="30"/>
  <c r="AB219" i="30"/>
  <c r="AB218" i="30"/>
  <c r="AB217" i="30"/>
  <c r="AB216" i="30"/>
  <c r="AB215" i="30"/>
  <c r="AB214" i="30"/>
  <c r="AB213" i="30"/>
  <c r="AB212" i="30"/>
  <c r="AB211" i="30"/>
  <c r="AB210" i="30"/>
  <c r="AB209" i="30"/>
  <c r="AB208" i="30"/>
  <c r="AB207" i="30"/>
  <c r="AB206" i="30"/>
  <c r="AB205" i="30"/>
  <c r="AB204" i="30"/>
  <c r="AB203" i="30"/>
  <c r="AB202" i="30"/>
  <c r="AB201" i="30"/>
  <c r="AB200" i="30"/>
  <c r="AB199" i="30"/>
  <c r="AB198" i="30"/>
  <c r="AB197" i="30"/>
  <c r="AB196" i="30"/>
  <c r="AB195" i="30"/>
  <c r="AB194" i="30"/>
  <c r="AB193" i="30"/>
  <c r="AB192" i="30"/>
  <c r="AB191" i="30"/>
  <c r="AB190" i="30"/>
  <c r="AB189" i="30"/>
  <c r="AB188" i="30"/>
  <c r="AB187" i="30"/>
  <c r="AB186" i="30"/>
  <c r="AB185" i="30"/>
  <c r="AB184" i="30"/>
  <c r="AB183" i="30"/>
  <c r="AB182" i="30"/>
  <c r="AB181" i="30"/>
  <c r="AB180" i="30"/>
  <c r="AB179" i="30"/>
  <c r="AB178" i="30"/>
  <c r="AB177" i="30"/>
  <c r="AB176" i="30"/>
  <c r="AB175" i="30"/>
  <c r="AB174" i="30"/>
  <c r="AB173" i="30"/>
  <c r="AB172" i="30"/>
  <c r="AB171" i="30"/>
  <c r="AB170" i="30"/>
  <c r="AB169" i="30"/>
  <c r="AB168" i="30"/>
  <c r="AB167" i="30"/>
  <c r="AB166" i="30"/>
  <c r="AB165" i="30"/>
  <c r="AB164" i="30"/>
  <c r="AB163" i="30"/>
  <c r="AB162" i="30"/>
  <c r="AB161" i="30"/>
  <c r="AB160" i="30"/>
  <c r="AB159" i="30"/>
  <c r="AB158" i="30"/>
  <c r="AB157" i="30"/>
  <c r="AB156" i="30"/>
  <c r="AB155" i="30"/>
  <c r="AB154" i="30"/>
  <c r="AB153" i="30"/>
  <c r="AB152" i="30"/>
  <c r="AB151" i="30"/>
  <c r="AB150" i="30"/>
  <c r="AB149" i="30"/>
  <c r="AB148" i="30"/>
  <c r="AB147" i="30"/>
  <c r="AB146" i="30"/>
  <c r="AB145" i="30"/>
  <c r="AB144" i="30"/>
  <c r="AB143" i="30"/>
  <c r="AB142" i="30"/>
  <c r="AB141" i="30"/>
  <c r="AB140" i="30"/>
  <c r="AB139" i="30"/>
  <c r="AB138" i="30"/>
  <c r="AB137" i="30"/>
  <c r="AB136" i="30"/>
  <c r="AB135" i="30"/>
  <c r="AB134" i="30"/>
  <c r="AB133" i="30"/>
  <c r="AB132" i="30"/>
  <c r="AB131" i="30"/>
  <c r="AB130" i="30"/>
  <c r="AB129" i="30"/>
  <c r="AB128" i="30"/>
  <c r="AB127" i="30"/>
  <c r="AB126" i="30"/>
  <c r="AB125" i="30"/>
  <c r="AB124" i="30"/>
  <c r="AB123" i="30"/>
  <c r="AB122" i="30"/>
  <c r="AB121" i="30"/>
  <c r="AB120" i="30"/>
  <c r="AB119" i="30"/>
  <c r="AB118" i="30"/>
  <c r="AB117" i="30"/>
  <c r="AB116" i="30"/>
  <c r="AB115" i="30"/>
  <c r="AB114" i="30"/>
  <c r="AB113" i="30"/>
  <c r="AB112" i="30"/>
  <c r="AB111" i="30"/>
  <c r="AB110" i="30"/>
  <c r="AB109" i="30"/>
  <c r="AB108" i="30"/>
  <c r="AB107" i="30"/>
  <c r="AB106" i="30"/>
  <c r="AB105" i="30"/>
  <c r="AB104" i="30"/>
  <c r="AB103" i="30"/>
  <c r="AB102" i="30"/>
  <c r="AB101" i="30"/>
  <c r="AB100" i="30"/>
  <c r="AB99" i="30"/>
  <c r="AB98" i="30"/>
  <c r="AB97" i="30"/>
  <c r="AB96" i="30"/>
  <c r="AB95" i="30"/>
  <c r="AB94" i="30"/>
  <c r="AB93" i="30"/>
  <c r="AB92" i="30"/>
  <c r="AB91" i="30"/>
  <c r="AB90" i="30"/>
  <c r="AB89" i="30"/>
  <c r="AE88" i="30"/>
  <c r="AB88" i="30"/>
  <c r="AE87" i="30"/>
  <c r="AB87" i="30"/>
  <c r="AE86" i="30"/>
  <c r="AB86" i="30"/>
  <c r="AE85" i="30"/>
  <c r="AB85" i="30"/>
  <c r="AE84" i="30"/>
  <c r="AB84" i="30"/>
  <c r="AE83" i="30"/>
  <c r="AB83" i="30"/>
  <c r="AE82" i="30"/>
  <c r="AB82" i="30"/>
  <c r="AE81" i="30"/>
  <c r="AB81" i="30"/>
  <c r="AE80" i="30"/>
  <c r="AB80" i="30"/>
  <c r="AE79" i="30"/>
  <c r="AB79" i="30"/>
  <c r="AE78" i="30"/>
  <c r="AB78" i="30"/>
  <c r="AE77" i="30"/>
  <c r="AB77" i="30"/>
  <c r="AE76" i="30"/>
  <c r="AB76" i="30"/>
  <c r="AE75" i="30"/>
  <c r="AB75" i="30"/>
  <c r="AE74" i="30"/>
  <c r="AB74" i="30"/>
  <c r="AE73" i="30"/>
  <c r="AB73" i="30"/>
  <c r="AB72" i="30"/>
  <c r="AE71" i="30"/>
  <c r="AB71" i="30"/>
  <c r="AB70" i="30"/>
  <c r="AE69" i="30"/>
  <c r="AB69" i="30"/>
  <c r="AE68" i="30"/>
  <c r="AB68" i="30"/>
  <c r="AE67" i="30"/>
  <c r="AB67" i="30"/>
  <c r="AE66" i="30"/>
  <c r="AB66" i="30"/>
  <c r="AE65" i="30"/>
  <c r="AB65" i="30"/>
  <c r="AE64" i="30"/>
  <c r="AB64" i="30"/>
  <c r="AE63" i="30"/>
  <c r="AB63" i="30"/>
  <c r="AE62" i="30"/>
  <c r="AB62" i="30"/>
  <c r="AE61" i="30"/>
  <c r="AB61" i="30"/>
  <c r="AE60" i="30"/>
  <c r="AB60" i="30"/>
  <c r="AE59" i="30"/>
  <c r="AB59" i="30"/>
  <c r="AE58" i="30"/>
  <c r="AB58" i="30"/>
  <c r="AE57" i="30"/>
  <c r="AB57" i="30"/>
  <c r="AE56" i="30"/>
  <c r="AB56" i="30"/>
  <c r="AE55" i="30"/>
  <c r="AB55" i="30"/>
  <c r="AE54" i="30"/>
  <c r="AB54" i="30"/>
  <c r="AE53" i="30"/>
  <c r="AB53" i="30"/>
  <c r="AE52" i="30"/>
  <c r="AB52" i="30"/>
  <c r="AE51" i="30"/>
  <c r="AB51" i="30"/>
  <c r="AE50" i="30"/>
  <c r="AB50" i="30"/>
  <c r="AE49" i="30"/>
  <c r="AB49" i="30"/>
  <c r="AE48" i="30"/>
  <c r="AB48" i="30"/>
  <c r="AE47" i="30"/>
  <c r="AB47" i="30"/>
  <c r="AE46" i="30"/>
  <c r="AB46" i="30"/>
  <c r="AE45" i="30"/>
  <c r="AB45" i="30"/>
  <c r="AE44" i="30"/>
  <c r="AB44" i="30"/>
  <c r="AE43" i="30"/>
  <c r="AB43" i="30"/>
  <c r="AE42" i="30"/>
  <c r="AB42" i="30"/>
  <c r="AE41" i="30"/>
  <c r="AB41" i="30"/>
  <c r="AE40" i="30"/>
  <c r="AB40" i="30"/>
  <c r="AE39" i="30"/>
  <c r="AB39" i="30"/>
  <c r="AE38" i="30"/>
  <c r="AB38" i="30"/>
  <c r="AE37" i="30"/>
  <c r="AB37" i="30"/>
  <c r="AE36" i="30"/>
  <c r="AB36" i="30"/>
  <c r="AE35" i="30"/>
  <c r="AB35" i="30"/>
  <c r="AE34" i="30"/>
  <c r="AB34" i="30"/>
  <c r="AE33" i="30"/>
  <c r="AB33" i="30"/>
  <c r="AE32" i="30"/>
  <c r="AB32" i="30"/>
  <c r="AE31" i="30"/>
  <c r="AB31" i="30"/>
  <c r="AE30" i="30"/>
  <c r="AB30" i="30"/>
  <c r="AE29" i="30"/>
  <c r="AB29" i="30"/>
  <c r="AE28" i="30"/>
  <c r="AB28" i="30"/>
  <c r="AE27" i="30"/>
  <c r="AB27" i="30"/>
  <c r="AE26" i="30"/>
  <c r="AB26" i="30"/>
  <c r="AE25" i="30"/>
  <c r="AB25" i="30"/>
  <c r="AE24" i="30"/>
  <c r="AB24" i="30"/>
  <c r="AE23" i="30"/>
  <c r="AB23" i="30"/>
  <c r="AE22" i="30"/>
  <c r="AB22" i="30"/>
  <c r="AE21" i="30"/>
  <c r="AB21" i="30"/>
  <c r="AE20" i="30"/>
  <c r="AB20" i="30"/>
  <c r="AE19" i="30"/>
  <c r="AB19" i="30"/>
  <c r="AE18" i="30"/>
  <c r="AB18" i="30"/>
  <c r="AE17" i="30"/>
  <c r="AB17" i="30"/>
  <c r="AE16" i="30"/>
  <c r="AB16" i="30"/>
  <c r="AE15" i="30"/>
  <c r="AB15" i="30"/>
  <c r="AE14" i="30"/>
  <c r="AB14" i="30"/>
  <c r="AE13" i="30"/>
  <c r="AB13" i="30"/>
  <c r="AE12" i="30"/>
  <c r="AB12" i="30"/>
  <c r="AE11" i="30"/>
  <c r="AB11" i="30"/>
  <c r="AE10" i="30"/>
  <c r="AB10" i="30"/>
  <c r="AE9" i="30"/>
  <c r="AB9" i="30"/>
  <c r="AE8" i="30"/>
  <c r="AB8" i="30"/>
  <c r="AE7" i="30"/>
  <c r="AB7" i="30"/>
  <c r="AE6" i="30"/>
  <c r="AB6" i="30"/>
  <c r="AE5" i="30"/>
  <c r="AB5" i="30"/>
  <c r="AE4" i="30"/>
  <c r="AB4" i="30"/>
  <c r="AE3" i="30"/>
  <c r="AB3" i="30"/>
  <c r="AB307" i="30" s="1"/>
  <c r="K517" i="16"/>
  <c r="D517" i="16"/>
  <c r="M516" i="16"/>
  <c r="I516" i="16"/>
  <c r="F516" i="16"/>
  <c r="J516" i="16" s="1"/>
  <c r="N516" i="16" s="1"/>
  <c r="M515" i="16"/>
  <c r="I515" i="16"/>
  <c r="F515" i="16"/>
  <c r="J515" i="16" s="1"/>
  <c r="N515" i="16" s="1"/>
  <c r="M514" i="16"/>
  <c r="I514" i="16"/>
  <c r="J514" i="16" s="1"/>
  <c r="N514" i="16" s="1"/>
  <c r="P514" i="16" s="1"/>
  <c r="F514" i="16"/>
  <c r="M513" i="16"/>
  <c r="I513" i="16"/>
  <c r="F513" i="16"/>
  <c r="J513" i="16" s="1"/>
  <c r="N513" i="16" s="1"/>
  <c r="M512" i="16"/>
  <c r="I512" i="16"/>
  <c r="F512" i="16"/>
  <c r="O511" i="16"/>
  <c r="M511" i="16"/>
  <c r="J511" i="16"/>
  <c r="N511" i="16" s="1"/>
  <c r="P511" i="16" s="1"/>
  <c r="I511" i="16"/>
  <c r="F511" i="16"/>
  <c r="P510" i="16"/>
  <c r="M510" i="16"/>
  <c r="I510" i="16"/>
  <c r="F510" i="16"/>
  <c r="J510" i="16" s="1"/>
  <c r="N510" i="16" s="1"/>
  <c r="O510" i="16" s="1"/>
  <c r="N509" i="16"/>
  <c r="M509" i="16"/>
  <c r="I509" i="16"/>
  <c r="F509" i="16"/>
  <c r="J509" i="16" s="1"/>
  <c r="M508" i="16"/>
  <c r="J508" i="16"/>
  <c r="N508" i="16" s="1"/>
  <c r="I508" i="16"/>
  <c r="F508" i="16"/>
  <c r="M507" i="16"/>
  <c r="I507" i="16"/>
  <c r="F507" i="16"/>
  <c r="J507" i="16" s="1"/>
  <c r="N507" i="16" s="1"/>
  <c r="M506" i="16"/>
  <c r="I506" i="16"/>
  <c r="F506" i="16"/>
  <c r="M505" i="16"/>
  <c r="J505" i="16"/>
  <c r="N505" i="16" s="1"/>
  <c r="P505" i="16" s="1"/>
  <c r="I505" i="16"/>
  <c r="F505" i="16"/>
  <c r="P504" i="16"/>
  <c r="M504" i="16"/>
  <c r="I504" i="16"/>
  <c r="F504" i="16"/>
  <c r="J504" i="16" s="1"/>
  <c r="N504" i="16" s="1"/>
  <c r="O504" i="16" s="1"/>
  <c r="N503" i="16"/>
  <c r="M503" i="16"/>
  <c r="I503" i="16"/>
  <c r="F503" i="16"/>
  <c r="J503" i="16" s="1"/>
  <c r="M502" i="16"/>
  <c r="J502" i="16"/>
  <c r="N502" i="16" s="1"/>
  <c r="I502" i="16"/>
  <c r="F502" i="16"/>
  <c r="M501" i="16"/>
  <c r="I501" i="16"/>
  <c r="F501" i="16"/>
  <c r="J501" i="16" s="1"/>
  <c r="N501" i="16" s="1"/>
  <c r="M500" i="16"/>
  <c r="I500" i="16"/>
  <c r="F500" i="16"/>
  <c r="M499" i="16"/>
  <c r="J499" i="16"/>
  <c r="N499" i="16" s="1"/>
  <c r="P499" i="16" s="1"/>
  <c r="I499" i="16"/>
  <c r="F499" i="16"/>
  <c r="P498" i="16"/>
  <c r="M498" i="16"/>
  <c r="I498" i="16"/>
  <c r="F498" i="16"/>
  <c r="J498" i="16" s="1"/>
  <c r="N498" i="16" s="1"/>
  <c r="O498" i="16" s="1"/>
  <c r="N497" i="16"/>
  <c r="M497" i="16"/>
  <c r="I497" i="16"/>
  <c r="F497" i="16"/>
  <c r="J497" i="16" s="1"/>
  <c r="M496" i="16"/>
  <c r="J496" i="16"/>
  <c r="N496" i="16" s="1"/>
  <c r="I496" i="16"/>
  <c r="F496" i="16"/>
  <c r="M495" i="16"/>
  <c r="I495" i="16"/>
  <c r="F495" i="16"/>
  <c r="J495" i="16" s="1"/>
  <c r="N495" i="16" s="1"/>
  <c r="M494" i="16"/>
  <c r="I494" i="16"/>
  <c r="F494" i="16"/>
  <c r="O493" i="16"/>
  <c r="M493" i="16"/>
  <c r="J493" i="16"/>
  <c r="N493" i="16" s="1"/>
  <c r="P493" i="16" s="1"/>
  <c r="I493" i="16"/>
  <c r="F493" i="16"/>
  <c r="P492" i="16"/>
  <c r="M492" i="16"/>
  <c r="I492" i="16"/>
  <c r="F492" i="16"/>
  <c r="J492" i="16" s="1"/>
  <c r="N492" i="16" s="1"/>
  <c r="O492" i="16" s="1"/>
  <c r="N491" i="16"/>
  <c r="M491" i="16"/>
  <c r="I491" i="16"/>
  <c r="F491" i="16"/>
  <c r="J491" i="16" s="1"/>
  <c r="M490" i="16"/>
  <c r="J490" i="16"/>
  <c r="N490" i="16" s="1"/>
  <c r="I490" i="16"/>
  <c r="F490" i="16"/>
  <c r="M489" i="16"/>
  <c r="J489" i="16"/>
  <c r="N489" i="16" s="1"/>
  <c r="I489" i="16"/>
  <c r="F489" i="16"/>
  <c r="M488" i="16"/>
  <c r="I488" i="16"/>
  <c r="F488" i="16"/>
  <c r="M487" i="16"/>
  <c r="J487" i="16"/>
  <c r="N487" i="16" s="1"/>
  <c r="I487" i="16"/>
  <c r="F487" i="16"/>
  <c r="M486" i="16"/>
  <c r="I486" i="16"/>
  <c r="F486" i="16"/>
  <c r="M485" i="16"/>
  <c r="I485" i="16"/>
  <c r="F485" i="16"/>
  <c r="J485" i="16" s="1"/>
  <c r="N485" i="16" s="1"/>
  <c r="M484" i="16"/>
  <c r="J484" i="16"/>
  <c r="N484" i="16" s="1"/>
  <c r="P484" i="16" s="1"/>
  <c r="I484" i="16"/>
  <c r="F484" i="16"/>
  <c r="M483" i="16"/>
  <c r="I483" i="16"/>
  <c r="F483" i="16"/>
  <c r="J483" i="16" s="1"/>
  <c r="N483" i="16" s="1"/>
  <c r="M482" i="16"/>
  <c r="I482" i="16"/>
  <c r="F482" i="16"/>
  <c r="M481" i="16"/>
  <c r="I481" i="16"/>
  <c r="F481" i="16"/>
  <c r="J481" i="16" s="1"/>
  <c r="N481" i="16" s="1"/>
  <c r="O481" i="16" s="1"/>
  <c r="M480" i="16"/>
  <c r="I480" i="16"/>
  <c r="F480" i="16"/>
  <c r="P479" i="16"/>
  <c r="M479" i="16"/>
  <c r="I479" i="16"/>
  <c r="J479" i="16" s="1"/>
  <c r="N479" i="16" s="1"/>
  <c r="O479" i="16" s="1"/>
  <c r="F479" i="16"/>
  <c r="M478" i="16"/>
  <c r="I478" i="16"/>
  <c r="J478" i="16" s="1"/>
  <c r="N478" i="16" s="1"/>
  <c r="P478" i="16" s="1"/>
  <c r="F478" i="16"/>
  <c r="N477" i="16"/>
  <c r="M477" i="16"/>
  <c r="I477" i="16"/>
  <c r="F477" i="16"/>
  <c r="J477" i="16" s="1"/>
  <c r="N476" i="16"/>
  <c r="M476" i="16"/>
  <c r="I476" i="16"/>
  <c r="F476" i="16"/>
  <c r="J476" i="16" s="1"/>
  <c r="N475" i="16"/>
  <c r="M475" i="16"/>
  <c r="I475" i="16"/>
  <c r="F475" i="16"/>
  <c r="J475" i="16" s="1"/>
  <c r="O474" i="16"/>
  <c r="M474" i="16"/>
  <c r="I474" i="16"/>
  <c r="F474" i="16"/>
  <c r="J474" i="16" s="1"/>
  <c r="N474" i="16" s="1"/>
  <c r="P474" i="16" s="1"/>
  <c r="M473" i="16"/>
  <c r="I473" i="16"/>
  <c r="F473" i="16"/>
  <c r="J473" i="16" s="1"/>
  <c r="N473" i="16" s="1"/>
  <c r="M472" i="16"/>
  <c r="J472" i="16"/>
  <c r="N472" i="16" s="1"/>
  <c r="I472" i="16"/>
  <c r="F472" i="16"/>
  <c r="M471" i="16"/>
  <c r="J471" i="16"/>
  <c r="N471" i="16" s="1"/>
  <c r="I471" i="16"/>
  <c r="F471" i="16"/>
  <c r="M470" i="16"/>
  <c r="I470" i="16"/>
  <c r="F470" i="16"/>
  <c r="M469" i="16"/>
  <c r="J469" i="16"/>
  <c r="N469" i="16" s="1"/>
  <c r="I469" i="16"/>
  <c r="F469" i="16"/>
  <c r="M468" i="16"/>
  <c r="I468" i="16"/>
  <c r="F468" i="16"/>
  <c r="M467" i="16"/>
  <c r="I467" i="16"/>
  <c r="F467" i="16"/>
  <c r="M466" i="16"/>
  <c r="J466" i="16"/>
  <c r="N466" i="16" s="1"/>
  <c r="P466" i="16" s="1"/>
  <c r="I466" i="16"/>
  <c r="F466" i="16"/>
  <c r="M465" i="16"/>
  <c r="I465" i="16"/>
  <c r="F465" i="16"/>
  <c r="J465" i="16" s="1"/>
  <c r="N465" i="16" s="1"/>
  <c r="M464" i="16"/>
  <c r="I464" i="16"/>
  <c r="F464" i="16"/>
  <c r="P463" i="16"/>
  <c r="M463" i="16"/>
  <c r="I463" i="16"/>
  <c r="F463" i="16"/>
  <c r="J463" i="16" s="1"/>
  <c r="N463" i="16" s="1"/>
  <c r="O463" i="16" s="1"/>
  <c r="M462" i="16"/>
  <c r="I462" i="16"/>
  <c r="F462" i="16"/>
  <c r="M461" i="16"/>
  <c r="I461" i="16"/>
  <c r="J461" i="16" s="1"/>
  <c r="N461" i="16" s="1"/>
  <c r="O461" i="16" s="1"/>
  <c r="F461" i="16"/>
  <c r="O460" i="16"/>
  <c r="M460" i="16"/>
  <c r="I460" i="16"/>
  <c r="J460" i="16" s="1"/>
  <c r="N460" i="16" s="1"/>
  <c r="P460" i="16" s="1"/>
  <c r="F460" i="16"/>
  <c r="M459" i="16"/>
  <c r="I459" i="16"/>
  <c r="F459" i="16"/>
  <c r="J459" i="16" s="1"/>
  <c r="N459" i="16" s="1"/>
  <c r="N458" i="16"/>
  <c r="M458" i="16"/>
  <c r="I458" i="16"/>
  <c r="F458" i="16"/>
  <c r="J458" i="16" s="1"/>
  <c r="M457" i="16"/>
  <c r="I457" i="16"/>
  <c r="F457" i="16"/>
  <c r="J457" i="16" s="1"/>
  <c r="N457" i="16" s="1"/>
  <c r="M456" i="16"/>
  <c r="I456" i="16"/>
  <c r="F456" i="16"/>
  <c r="J456" i="16" s="1"/>
  <c r="N456" i="16" s="1"/>
  <c r="P456" i="16" s="1"/>
  <c r="M455" i="16"/>
  <c r="I455" i="16"/>
  <c r="F455" i="16"/>
  <c r="J455" i="16" s="1"/>
  <c r="N455" i="16" s="1"/>
  <c r="N454" i="16"/>
  <c r="M454" i="16"/>
  <c r="I454" i="16"/>
  <c r="J454" i="16" s="1"/>
  <c r="F454" i="16"/>
  <c r="M453" i="16"/>
  <c r="J453" i="16"/>
  <c r="N453" i="16" s="1"/>
  <c r="P453" i="16" s="1"/>
  <c r="I453" i="16"/>
  <c r="F453" i="16"/>
  <c r="M452" i="16"/>
  <c r="I452" i="16"/>
  <c r="F452" i="16"/>
  <c r="P451" i="16"/>
  <c r="M451" i="16"/>
  <c r="I451" i="16"/>
  <c r="F451" i="16"/>
  <c r="J451" i="16" s="1"/>
  <c r="N451" i="16" s="1"/>
  <c r="O451" i="16" s="1"/>
  <c r="M450" i="16"/>
  <c r="I450" i="16"/>
  <c r="F450" i="16"/>
  <c r="J450" i="16" s="1"/>
  <c r="N450" i="16" s="1"/>
  <c r="M449" i="16"/>
  <c r="I449" i="16"/>
  <c r="F449" i="16"/>
  <c r="J449" i="16" s="1"/>
  <c r="N449" i="16" s="1"/>
  <c r="M448" i="16"/>
  <c r="J448" i="16"/>
  <c r="N448" i="16" s="1"/>
  <c r="I448" i="16"/>
  <c r="F448" i="16"/>
  <c r="M447" i="16"/>
  <c r="I447" i="16"/>
  <c r="F447" i="16"/>
  <c r="J447" i="16" s="1"/>
  <c r="N447" i="16" s="1"/>
  <c r="M446" i="16"/>
  <c r="I446" i="16"/>
  <c r="F446" i="16"/>
  <c r="M445" i="16"/>
  <c r="J445" i="16"/>
  <c r="N445" i="16" s="1"/>
  <c r="I445" i="16"/>
  <c r="F445" i="16"/>
  <c r="M444" i="16"/>
  <c r="J444" i="16"/>
  <c r="N444" i="16" s="1"/>
  <c r="I444" i="16"/>
  <c r="F444" i="16"/>
  <c r="M443" i="16"/>
  <c r="J443" i="16"/>
  <c r="N443" i="16" s="1"/>
  <c r="I443" i="16"/>
  <c r="F443" i="16"/>
  <c r="M442" i="16"/>
  <c r="J442" i="16"/>
  <c r="N442" i="16" s="1"/>
  <c r="I442" i="16"/>
  <c r="F442" i="16"/>
  <c r="M441" i="16"/>
  <c r="I441" i="16"/>
  <c r="F441" i="16"/>
  <c r="J441" i="16" s="1"/>
  <c r="N441" i="16" s="1"/>
  <c r="N440" i="16"/>
  <c r="M440" i="16"/>
  <c r="I440" i="16"/>
  <c r="F440" i="16"/>
  <c r="J440" i="16" s="1"/>
  <c r="M439" i="16"/>
  <c r="I439" i="16"/>
  <c r="F439" i="16"/>
  <c r="J439" i="16" s="1"/>
  <c r="N439" i="16" s="1"/>
  <c r="M438" i="16"/>
  <c r="I438" i="16"/>
  <c r="F438" i="16"/>
  <c r="J438" i="16" s="1"/>
  <c r="N438" i="16" s="1"/>
  <c r="P438" i="16" s="1"/>
  <c r="M437" i="16"/>
  <c r="I437" i="16"/>
  <c r="F437" i="16"/>
  <c r="J437" i="16" s="1"/>
  <c r="N437" i="16" s="1"/>
  <c r="M436" i="16"/>
  <c r="I436" i="16"/>
  <c r="J436" i="16" s="1"/>
  <c r="N436" i="16" s="1"/>
  <c r="F436" i="16"/>
  <c r="O435" i="16"/>
  <c r="M435" i="16"/>
  <c r="J435" i="16"/>
  <c r="N435" i="16" s="1"/>
  <c r="P435" i="16" s="1"/>
  <c r="I435" i="16"/>
  <c r="F435" i="16"/>
  <c r="M434" i="16"/>
  <c r="I434" i="16"/>
  <c r="F434" i="16"/>
  <c r="P433" i="16"/>
  <c r="M433" i="16"/>
  <c r="I433" i="16"/>
  <c r="F433" i="16"/>
  <c r="J433" i="16" s="1"/>
  <c r="N433" i="16" s="1"/>
  <c r="O433" i="16" s="1"/>
  <c r="M432" i="16"/>
  <c r="I432" i="16"/>
  <c r="F432" i="16"/>
  <c r="J432" i="16" s="1"/>
  <c r="N432" i="16" s="1"/>
  <c r="M431" i="16"/>
  <c r="I431" i="16"/>
  <c r="F431" i="16"/>
  <c r="J431" i="16" s="1"/>
  <c r="N431" i="16" s="1"/>
  <c r="M430" i="16"/>
  <c r="J430" i="16"/>
  <c r="N430" i="16" s="1"/>
  <c r="I430" i="16"/>
  <c r="F430" i="16"/>
  <c r="M429" i="16"/>
  <c r="I429" i="16"/>
  <c r="F429" i="16"/>
  <c r="J429" i="16" s="1"/>
  <c r="M428" i="16"/>
  <c r="I428" i="16"/>
  <c r="F428" i="16"/>
  <c r="N427" i="16"/>
  <c r="M427" i="16"/>
  <c r="J427" i="16"/>
  <c r="I427" i="16"/>
  <c r="F427" i="16"/>
  <c r="M426" i="16"/>
  <c r="J426" i="16"/>
  <c r="N426" i="16" s="1"/>
  <c r="P426" i="16" s="1"/>
  <c r="I426" i="16"/>
  <c r="F426" i="16"/>
  <c r="M425" i="16"/>
  <c r="J425" i="16"/>
  <c r="N425" i="16" s="1"/>
  <c r="I425" i="16"/>
  <c r="F425" i="16"/>
  <c r="N424" i="16"/>
  <c r="M424" i="16"/>
  <c r="J424" i="16"/>
  <c r="I424" i="16"/>
  <c r="F424" i="16"/>
  <c r="M423" i="16"/>
  <c r="I423" i="16"/>
  <c r="F423" i="16"/>
  <c r="J423" i="16" s="1"/>
  <c r="N422" i="16"/>
  <c r="O422" i="16" s="1"/>
  <c r="M422" i="16"/>
  <c r="I422" i="16"/>
  <c r="F422" i="16"/>
  <c r="J422" i="16" s="1"/>
  <c r="M421" i="16"/>
  <c r="I421" i="16"/>
  <c r="F421" i="16"/>
  <c r="J421" i="16" s="1"/>
  <c r="N421" i="16" s="1"/>
  <c r="M420" i="16"/>
  <c r="I420" i="16"/>
  <c r="F420" i="16"/>
  <c r="J420" i="16" s="1"/>
  <c r="N420" i="16" s="1"/>
  <c r="P420" i="16" s="1"/>
  <c r="M419" i="16"/>
  <c r="I419" i="16"/>
  <c r="F419" i="16"/>
  <c r="J419" i="16" s="1"/>
  <c r="N419" i="16" s="1"/>
  <c r="N418" i="16"/>
  <c r="M418" i="16"/>
  <c r="I418" i="16"/>
  <c r="J418" i="16" s="1"/>
  <c r="F418" i="16"/>
  <c r="M417" i="16"/>
  <c r="J417" i="16"/>
  <c r="N417" i="16" s="1"/>
  <c r="P417" i="16" s="1"/>
  <c r="I417" i="16"/>
  <c r="F417" i="16"/>
  <c r="M416" i="16"/>
  <c r="I416" i="16"/>
  <c r="F416" i="16"/>
  <c r="M415" i="16"/>
  <c r="J415" i="16"/>
  <c r="N415" i="16" s="1"/>
  <c r="O415" i="16" s="1"/>
  <c r="I415" i="16"/>
  <c r="F415" i="16"/>
  <c r="M414" i="16"/>
  <c r="I414" i="16"/>
  <c r="F414" i="16"/>
  <c r="J414" i="16" s="1"/>
  <c r="N414" i="16" s="1"/>
  <c r="M413" i="16"/>
  <c r="I413" i="16"/>
  <c r="F413" i="16"/>
  <c r="J413" i="16" s="1"/>
  <c r="N413" i="16" s="1"/>
  <c r="M412" i="16"/>
  <c r="J412" i="16"/>
  <c r="N412" i="16" s="1"/>
  <c r="I412" i="16"/>
  <c r="F412" i="16"/>
  <c r="M411" i="16"/>
  <c r="I411" i="16"/>
  <c r="F411" i="16"/>
  <c r="J411" i="16" s="1"/>
  <c r="M410" i="16"/>
  <c r="I410" i="16"/>
  <c r="F410" i="16"/>
  <c r="M409" i="16"/>
  <c r="J409" i="16"/>
  <c r="N409" i="16" s="1"/>
  <c r="I409" i="16"/>
  <c r="F409" i="16"/>
  <c r="O408" i="16"/>
  <c r="M408" i="16"/>
  <c r="J408" i="16"/>
  <c r="N408" i="16" s="1"/>
  <c r="P408" i="16" s="1"/>
  <c r="I408" i="16"/>
  <c r="F408" i="16"/>
  <c r="M407" i="16"/>
  <c r="J407" i="16"/>
  <c r="N407" i="16" s="1"/>
  <c r="I407" i="16"/>
  <c r="F407" i="16"/>
  <c r="M406" i="16"/>
  <c r="J406" i="16"/>
  <c r="N406" i="16" s="1"/>
  <c r="I406" i="16"/>
  <c r="F406" i="16"/>
  <c r="P405" i="16"/>
  <c r="M405" i="16"/>
  <c r="I405" i="16"/>
  <c r="F405" i="16"/>
  <c r="J405" i="16" s="1"/>
  <c r="N405" i="16" s="1"/>
  <c r="O405" i="16" s="1"/>
  <c r="N404" i="16"/>
  <c r="O404" i="16" s="1"/>
  <c r="M404" i="16"/>
  <c r="I404" i="16"/>
  <c r="F404" i="16"/>
  <c r="J404" i="16" s="1"/>
  <c r="M403" i="16"/>
  <c r="I403" i="16"/>
  <c r="F403" i="16"/>
  <c r="J403" i="16" s="1"/>
  <c r="N403" i="16" s="1"/>
  <c r="M402" i="16"/>
  <c r="I402" i="16"/>
  <c r="F402" i="16"/>
  <c r="J402" i="16" s="1"/>
  <c r="N402" i="16" s="1"/>
  <c r="P402" i="16" s="1"/>
  <c r="M401" i="16"/>
  <c r="I401" i="16"/>
  <c r="F401" i="16"/>
  <c r="J401" i="16" s="1"/>
  <c r="N401" i="16" s="1"/>
  <c r="M400" i="16"/>
  <c r="I400" i="16"/>
  <c r="J400" i="16" s="1"/>
  <c r="N400" i="16" s="1"/>
  <c r="F400" i="16"/>
  <c r="O399" i="16"/>
  <c r="M399" i="16"/>
  <c r="J399" i="16"/>
  <c r="N399" i="16" s="1"/>
  <c r="P399" i="16" s="1"/>
  <c r="I399" i="16"/>
  <c r="F399" i="16"/>
  <c r="M398" i="16"/>
  <c r="I398" i="16"/>
  <c r="F398" i="16"/>
  <c r="M397" i="16"/>
  <c r="I397" i="16"/>
  <c r="F397" i="16"/>
  <c r="J397" i="16" s="1"/>
  <c r="N397" i="16" s="1"/>
  <c r="M396" i="16"/>
  <c r="J396" i="16"/>
  <c r="N396" i="16" s="1"/>
  <c r="I396" i="16"/>
  <c r="F396" i="16"/>
  <c r="M395" i="16"/>
  <c r="I395" i="16"/>
  <c r="F395" i="16"/>
  <c r="J395" i="16" s="1"/>
  <c r="N395" i="16" s="1"/>
  <c r="M394" i="16"/>
  <c r="J394" i="16"/>
  <c r="N394" i="16" s="1"/>
  <c r="I394" i="16"/>
  <c r="F394" i="16"/>
  <c r="M393" i="16"/>
  <c r="I393" i="16"/>
  <c r="F393" i="16"/>
  <c r="J393" i="16" s="1"/>
  <c r="N393" i="16" s="1"/>
  <c r="M392" i="16"/>
  <c r="I392" i="16"/>
  <c r="F392" i="16"/>
  <c r="M391" i="16"/>
  <c r="J391" i="16"/>
  <c r="N391" i="16" s="1"/>
  <c r="I391" i="16"/>
  <c r="F391" i="16"/>
  <c r="P390" i="16"/>
  <c r="M390" i="16"/>
  <c r="I390" i="16"/>
  <c r="F390" i="16"/>
  <c r="J390" i="16" s="1"/>
  <c r="N390" i="16" s="1"/>
  <c r="O390" i="16" s="1"/>
  <c r="M389" i="16"/>
  <c r="I389" i="16"/>
  <c r="F389" i="16"/>
  <c r="J389" i="16" s="1"/>
  <c r="N389" i="16" s="1"/>
  <c r="M388" i="16"/>
  <c r="I388" i="16"/>
  <c r="J388" i="16" s="1"/>
  <c r="N388" i="16" s="1"/>
  <c r="F388" i="16"/>
  <c r="M387" i="16"/>
  <c r="I387" i="16"/>
  <c r="F387" i="16"/>
  <c r="J387" i="16" s="1"/>
  <c r="N387" i="16" s="1"/>
  <c r="M386" i="16"/>
  <c r="I386" i="16"/>
  <c r="F386" i="16"/>
  <c r="J386" i="16" s="1"/>
  <c r="N386" i="16" s="1"/>
  <c r="M385" i="16"/>
  <c r="I385" i="16"/>
  <c r="F385" i="16"/>
  <c r="J385" i="16" s="1"/>
  <c r="N385" i="16" s="1"/>
  <c r="M384" i="16"/>
  <c r="I384" i="16"/>
  <c r="F384" i="16"/>
  <c r="J384" i="16" s="1"/>
  <c r="M383" i="16"/>
  <c r="J383" i="16"/>
  <c r="N383" i="16" s="1"/>
  <c r="I383" i="16"/>
  <c r="F383" i="16"/>
  <c r="M382" i="16"/>
  <c r="I382" i="16"/>
  <c r="J382" i="16" s="1"/>
  <c r="N382" i="16" s="1"/>
  <c r="F382" i="16"/>
  <c r="M381" i="16"/>
  <c r="I381" i="16"/>
  <c r="F381" i="16"/>
  <c r="J381" i="16" s="1"/>
  <c r="N381" i="16" s="1"/>
  <c r="M380" i="16"/>
  <c r="I380" i="16"/>
  <c r="F380" i="16"/>
  <c r="J380" i="16" s="1"/>
  <c r="N380" i="16" s="1"/>
  <c r="M379" i="16"/>
  <c r="I379" i="16"/>
  <c r="F379" i="16"/>
  <c r="J379" i="16" s="1"/>
  <c r="N379" i="16" s="1"/>
  <c r="M378" i="16"/>
  <c r="I378" i="16"/>
  <c r="F378" i="16"/>
  <c r="J378" i="16" s="1"/>
  <c r="N378" i="16" s="1"/>
  <c r="P378" i="16" s="1"/>
  <c r="M377" i="16"/>
  <c r="I377" i="16"/>
  <c r="F377" i="16"/>
  <c r="J377" i="16" s="1"/>
  <c r="N377" i="16" s="1"/>
  <c r="M376" i="16"/>
  <c r="I376" i="16"/>
  <c r="J376" i="16" s="1"/>
  <c r="N376" i="16" s="1"/>
  <c r="F376" i="16"/>
  <c r="M375" i="16"/>
  <c r="J375" i="16"/>
  <c r="N375" i="16" s="1"/>
  <c r="I375" i="16"/>
  <c r="F375" i="16"/>
  <c r="M374" i="16"/>
  <c r="I374" i="16"/>
  <c r="F374" i="16"/>
  <c r="J374" i="16" s="1"/>
  <c r="N374" i="16" s="1"/>
  <c r="M373" i="16"/>
  <c r="J373" i="16"/>
  <c r="N373" i="16" s="1"/>
  <c r="I373" i="16"/>
  <c r="F373" i="16"/>
  <c r="P372" i="16"/>
  <c r="M372" i="16"/>
  <c r="I372" i="16"/>
  <c r="F372" i="16"/>
  <c r="J372" i="16" s="1"/>
  <c r="N372" i="16" s="1"/>
  <c r="O372" i="16" s="1"/>
  <c r="M371" i="16"/>
  <c r="I371" i="16"/>
  <c r="F371" i="16"/>
  <c r="J371" i="16" s="1"/>
  <c r="N371" i="16" s="1"/>
  <c r="M370" i="16"/>
  <c r="I370" i="16"/>
  <c r="J370" i="16" s="1"/>
  <c r="N370" i="16" s="1"/>
  <c r="F370" i="16"/>
  <c r="M369" i="16"/>
  <c r="I369" i="16"/>
  <c r="F369" i="16"/>
  <c r="J369" i="16" s="1"/>
  <c r="N369" i="16" s="1"/>
  <c r="M368" i="16"/>
  <c r="I368" i="16"/>
  <c r="F368" i="16"/>
  <c r="J368" i="16" s="1"/>
  <c r="N368" i="16" s="1"/>
  <c r="M367" i="16"/>
  <c r="I367" i="16"/>
  <c r="F367" i="16"/>
  <c r="J367" i="16" s="1"/>
  <c r="N367" i="16" s="1"/>
  <c r="M366" i="16"/>
  <c r="I366" i="16"/>
  <c r="F366" i="16"/>
  <c r="J366" i="16" s="1"/>
  <c r="M365" i="16"/>
  <c r="J365" i="16"/>
  <c r="N365" i="16" s="1"/>
  <c r="I365" i="16"/>
  <c r="F365" i="16"/>
  <c r="M364" i="16"/>
  <c r="I364" i="16"/>
  <c r="J364" i="16" s="1"/>
  <c r="N364" i="16" s="1"/>
  <c r="F364" i="16"/>
  <c r="M363" i="16"/>
  <c r="I363" i="16"/>
  <c r="F363" i="16"/>
  <c r="J363" i="16" s="1"/>
  <c r="N363" i="16" s="1"/>
  <c r="M362" i="16"/>
  <c r="I362" i="16"/>
  <c r="F362" i="16"/>
  <c r="J362" i="16" s="1"/>
  <c r="N362" i="16" s="1"/>
  <c r="M361" i="16"/>
  <c r="I361" i="16"/>
  <c r="F361" i="16"/>
  <c r="J361" i="16" s="1"/>
  <c r="N361" i="16" s="1"/>
  <c r="M360" i="16"/>
  <c r="I360" i="16"/>
  <c r="F360" i="16"/>
  <c r="J360" i="16" s="1"/>
  <c r="N360" i="16" s="1"/>
  <c r="P360" i="16" s="1"/>
  <c r="M359" i="16"/>
  <c r="I359" i="16"/>
  <c r="F359" i="16"/>
  <c r="J359" i="16" s="1"/>
  <c r="N359" i="16" s="1"/>
  <c r="M358" i="16"/>
  <c r="I358" i="16"/>
  <c r="J358" i="16" s="1"/>
  <c r="N358" i="16" s="1"/>
  <c r="F358" i="16"/>
  <c r="M357" i="16"/>
  <c r="J357" i="16"/>
  <c r="N357" i="16" s="1"/>
  <c r="I357" i="16"/>
  <c r="F357" i="16"/>
  <c r="M356" i="16"/>
  <c r="I356" i="16"/>
  <c r="F356" i="16"/>
  <c r="J356" i="16" s="1"/>
  <c r="N356" i="16" s="1"/>
  <c r="M355" i="16"/>
  <c r="J355" i="16"/>
  <c r="N355" i="16" s="1"/>
  <c r="I355" i="16"/>
  <c r="F355" i="16"/>
  <c r="P354" i="16"/>
  <c r="M354" i="16"/>
  <c r="I354" i="16"/>
  <c r="F354" i="16"/>
  <c r="J354" i="16" s="1"/>
  <c r="N354" i="16" s="1"/>
  <c r="O354" i="16" s="1"/>
  <c r="M353" i="16"/>
  <c r="I353" i="16"/>
  <c r="F353" i="16"/>
  <c r="J353" i="16" s="1"/>
  <c r="N353" i="16" s="1"/>
  <c r="M352" i="16"/>
  <c r="I352" i="16"/>
  <c r="J352" i="16" s="1"/>
  <c r="N352" i="16" s="1"/>
  <c r="F352" i="16"/>
  <c r="M351" i="16"/>
  <c r="I351" i="16"/>
  <c r="F351" i="16"/>
  <c r="J351" i="16" s="1"/>
  <c r="N351" i="16" s="1"/>
  <c r="M350" i="16"/>
  <c r="I350" i="16"/>
  <c r="F350" i="16"/>
  <c r="J350" i="16" s="1"/>
  <c r="N350" i="16" s="1"/>
  <c r="M349" i="16"/>
  <c r="I349" i="16"/>
  <c r="J349" i="16" s="1"/>
  <c r="N349" i="16" s="1"/>
  <c r="F349" i="16"/>
  <c r="M348" i="16"/>
  <c r="I348" i="16"/>
  <c r="J348" i="16" s="1"/>
  <c r="N348" i="16" s="1"/>
  <c r="F348" i="16"/>
  <c r="M347" i="16"/>
  <c r="I347" i="16"/>
  <c r="J347" i="16" s="1"/>
  <c r="N347" i="16" s="1"/>
  <c r="F347" i="16"/>
  <c r="M346" i="16"/>
  <c r="I346" i="16"/>
  <c r="J346" i="16" s="1"/>
  <c r="N346" i="16" s="1"/>
  <c r="F346" i="16"/>
  <c r="M345" i="16"/>
  <c r="I345" i="16"/>
  <c r="F345" i="16"/>
  <c r="J345" i="16" s="1"/>
  <c r="N345" i="16" s="1"/>
  <c r="M344" i="16"/>
  <c r="I344" i="16"/>
  <c r="F344" i="16"/>
  <c r="J344" i="16" s="1"/>
  <c r="N344" i="16" s="1"/>
  <c r="M343" i="16"/>
  <c r="I343" i="16"/>
  <c r="F343" i="16"/>
  <c r="J343" i="16" s="1"/>
  <c r="N343" i="16" s="1"/>
  <c r="M342" i="16"/>
  <c r="I342" i="16"/>
  <c r="F342" i="16"/>
  <c r="J342" i="16" s="1"/>
  <c r="N342" i="16" s="1"/>
  <c r="M341" i="16"/>
  <c r="I341" i="16"/>
  <c r="F341" i="16"/>
  <c r="J341" i="16" s="1"/>
  <c r="N341" i="16" s="1"/>
  <c r="M340" i="16"/>
  <c r="I340" i="16"/>
  <c r="J340" i="16" s="1"/>
  <c r="N340" i="16" s="1"/>
  <c r="F340" i="16"/>
  <c r="M339" i="16"/>
  <c r="J339" i="16"/>
  <c r="N339" i="16" s="1"/>
  <c r="I339" i="16"/>
  <c r="F339" i="16"/>
  <c r="M338" i="16"/>
  <c r="I338" i="16"/>
  <c r="F338" i="16"/>
  <c r="J338" i="16" s="1"/>
  <c r="N338" i="16" s="1"/>
  <c r="M337" i="16"/>
  <c r="I337" i="16"/>
  <c r="F337" i="16"/>
  <c r="J337" i="16" s="1"/>
  <c r="N337" i="16" s="1"/>
  <c r="M336" i="16"/>
  <c r="I336" i="16"/>
  <c r="F336" i="16"/>
  <c r="J336" i="16" s="1"/>
  <c r="N336" i="16" s="1"/>
  <c r="M335" i="16"/>
  <c r="I335" i="16"/>
  <c r="F335" i="16"/>
  <c r="J335" i="16" s="1"/>
  <c r="N335" i="16" s="1"/>
  <c r="M334" i="16"/>
  <c r="I334" i="16"/>
  <c r="J334" i="16" s="1"/>
  <c r="N334" i="16" s="1"/>
  <c r="F334" i="16"/>
  <c r="M333" i="16"/>
  <c r="I333" i="16"/>
  <c r="F333" i="16"/>
  <c r="J333" i="16" s="1"/>
  <c r="N333" i="16" s="1"/>
  <c r="M332" i="16"/>
  <c r="I332" i="16"/>
  <c r="F332" i="16"/>
  <c r="J332" i="16" s="1"/>
  <c r="N332" i="16" s="1"/>
  <c r="M331" i="16"/>
  <c r="I331" i="16"/>
  <c r="J331" i="16" s="1"/>
  <c r="N331" i="16" s="1"/>
  <c r="F331" i="16"/>
  <c r="M330" i="16"/>
  <c r="I330" i="16"/>
  <c r="J330" i="16" s="1"/>
  <c r="N330" i="16" s="1"/>
  <c r="F330" i="16"/>
  <c r="M329" i="16"/>
  <c r="I329" i="16"/>
  <c r="J329" i="16" s="1"/>
  <c r="N329" i="16" s="1"/>
  <c r="F329" i="16"/>
  <c r="M328" i="16"/>
  <c r="I328" i="16"/>
  <c r="J328" i="16" s="1"/>
  <c r="N328" i="16" s="1"/>
  <c r="F328" i="16"/>
  <c r="M327" i="16"/>
  <c r="I327" i="16"/>
  <c r="F327" i="16"/>
  <c r="J327" i="16" s="1"/>
  <c r="N327" i="16" s="1"/>
  <c r="M326" i="16"/>
  <c r="I326" i="16"/>
  <c r="F326" i="16"/>
  <c r="J326" i="16" s="1"/>
  <c r="N326" i="16" s="1"/>
  <c r="M325" i="16"/>
  <c r="I325" i="16"/>
  <c r="F325" i="16"/>
  <c r="J325" i="16" s="1"/>
  <c r="N325" i="16" s="1"/>
  <c r="M324" i="16"/>
  <c r="I324" i="16"/>
  <c r="F324" i="16"/>
  <c r="J324" i="16" s="1"/>
  <c r="N324" i="16" s="1"/>
  <c r="M323" i="16"/>
  <c r="I323" i="16"/>
  <c r="F323" i="16"/>
  <c r="J323" i="16" s="1"/>
  <c r="N323" i="16" s="1"/>
  <c r="M322" i="16"/>
  <c r="I322" i="16"/>
  <c r="J322" i="16" s="1"/>
  <c r="N322" i="16" s="1"/>
  <c r="F322" i="16"/>
  <c r="M321" i="16"/>
  <c r="J321" i="16"/>
  <c r="N321" i="16" s="1"/>
  <c r="I321" i="16"/>
  <c r="F321" i="16"/>
  <c r="M320" i="16"/>
  <c r="I320" i="16"/>
  <c r="F320" i="16"/>
  <c r="J320" i="16" s="1"/>
  <c r="N320" i="16" s="1"/>
  <c r="M319" i="16"/>
  <c r="I319" i="16"/>
  <c r="F319" i="16"/>
  <c r="J319" i="16" s="1"/>
  <c r="N319" i="16" s="1"/>
  <c r="M318" i="16"/>
  <c r="I318" i="16"/>
  <c r="F318" i="16"/>
  <c r="J318" i="16" s="1"/>
  <c r="N318" i="16" s="1"/>
  <c r="M317" i="16"/>
  <c r="I317" i="16"/>
  <c r="F317" i="16"/>
  <c r="J317" i="16" s="1"/>
  <c r="N317" i="16" s="1"/>
  <c r="M316" i="16"/>
  <c r="I316" i="16"/>
  <c r="J316" i="16" s="1"/>
  <c r="N316" i="16" s="1"/>
  <c r="F316" i="16"/>
  <c r="M315" i="16"/>
  <c r="I315" i="16"/>
  <c r="F315" i="16"/>
  <c r="J315" i="16" s="1"/>
  <c r="N315" i="16" s="1"/>
  <c r="M314" i="16"/>
  <c r="I314" i="16"/>
  <c r="F314" i="16"/>
  <c r="J314" i="16" s="1"/>
  <c r="N314" i="16" s="1"/>
  <c r="M313" i="16"/>
  <c r="I313" i="16"/>
  <c r="J313" i="16" s="1"/>
  <c r="N313" i="16" s="1"/>
  <c r="F313" i="16"/>
  <c r="M312" i="16"/>
  <c r="I312" i="16"/>
  <c r="J312" i="16" s="1"/>
  <c r="N312" i="16" s="1"/>
  <c r="F312" i="16"/>
  <c r="M311" i="16"/>
  <c r="I311" i="16"/>
  <c r="F311" i="16"/>
  <c r="AB306" i="16"/>
  <c r="AB305" i="16"/>
  <c r="AB304" i="16"/>
  <c r="AB303" i="16"/>
  <c r="AB302" i="16"/>
  <c r="AB301" i="16"/>
  <c r="AB300" i="16"/>
  <c r="AB299" i="16"/>
  <c r="AB298" i="16"/>
  <c r="AB297" i="16"/>
  <c r="AB296" i="16"/>
  <c r="AB295" i="16"/>
  <c r="AB294" i="16"/>
  <c r="AB293" i="16"/>
  <c r="AB292" i="16"/>
  <c r="AB291" i="16"/>
  <c r="AB290" i="16"/>
  <c r="AB289" i="16"/>
  <c r="AB288" i="16"/>
  <c r="AB287" i="16"/>
  <c r="AB286" i="16"/>
  <c r="AB285" i="16"/>
  <c r="AB284" i="16"/>
  <c r="AB283" i="16"/>
  <c r="AB282" i="16"/>
  <c r="AB281" i="16"/>
  <c r="AB280" i="16"/>
  <c r="AB279" i="16"/>
  <c r="AB278" i="16"/>
  <c r="AB277" i="16"/>
  <c r="AB276" i="16"/>
  <c r="AB275" i="16"/>
  <c r="AB274" i="16"/>
  <c r="AB273" i="16"/>
  <c r="AB272" i="16"/>
  <c r="AB271" i="16"/>
  <c r="AB270" i="16"/>
  <c r="AB269" i="16"/>
  <c r="AB268" i="16"/>
  <c r="AB267" i="16"/>
  <c r="AB266" i="16"/>
  <c r="AB265" i="16"/>
  <c r="AB264" i="16"/>
  <c r="AB263" i="16"/>
  <c r="AB262" i="16"/>
  <c r="AB261" i="16"/>
  <c r="AB260" i="16"/>
  <c r="AB259" i="16"/>
  <c r="AB258" i="16"/>
  <c r="AB257" i="16"/>
  <c r="AB256" i="16"/>
  <c r="AB255" i="16"/>
  <c r="AB254" i="16"/>
  <c r="AB253" i="16"/>
  <c r="AB252" i="16"/>
  <c r="AB251" i="16"/>
  <c r="AB250" i="16"/>
  <c r="AB249" i="16"/>
  <c r="AB248" i="16"/>
  <c r="AB247" i="16"/>
  <c r="AB246" i="16"/>
  <c r="AB245" i="16"/>
  <c r="AB244" i="16"/>
  <c r="AB243" i="16"/>
  <c r="AB242" i="16"/>
  <c r="AB241" i="16"/>
  <c r="AB240" i="16"/>
  <c r="AB239" i="16"/>
  <c r="AB238" i="16"/>
  <c r="AB237" i="16"/>
  <c r="AB236" i="16"/>
  <c r="AB235" i="16"/>
  <c r="AB234" i="16"/>
  <c r="AB233" i="16"/>
  <c r="AB232" i="16"/>
  <c r="AB231" i="16"/>
  <c r="AB230" i="16"/>
  <c r="AB229" i="16"/>
  <c r="AB228" i="16"/>
  <c r="AB227" i="16"/>
  <c r="AB226" i="16"/>
  <c r="AB225" i="16"/>
  <c r="AB224" i="16"/>
  <c r="AB223" i="16"/>
  <c r="AB222" i="16"/>
  <c r="AB221" i="16"/>
  <c r="AB220" i="16"/>
  <c r="AB219" i="16"/>
  <c r="AB218" i="16"/>
  <c r="AB217" i="16"/>
  <c r="AB216" i="16"/>
  <c r="AB215" i="16"/>
  <c r="AB214" i="16"/>
  <c r="AB213" i="16"/>
  <c r="AB212" i="16"/>
  <c r="AB211" i="16"/>
  <c r="AB210" i="16"/>
  <c r="AB209" i="16"/>
  <c r="AB208" i="16"/>
  <c r="AB207" i="16"/>
  <c r="AB206" i="16"/>
  <c r="AB205" i="16"/>
  <c r="AB204" i="16"/>
  <c r="AB203" i="16"/>
  <c r="AB202" i="16"/>
  <c r="AB201" i="16"/>
  <c r="AB200" i="16"/>
  <c r="AB199" i="16"/>
  <c r="AB198" i="16"/>
  <c r="AB197" i="16"/>
  <c r="AB196" i="16"/>
  <c r="AB195" i="16"/>
  <c r="AB194" i="16"/>
  <c r="AB193" i="16"/>
  <c r="AB192" i="16"/>
  <c r="AB191" i="16"/>
  <c r="AB190" i="16"/>
  <c r="AB189" i="16"/>
  <c r="AB188" i="16"/>
  <c r="AB187" i="16"/>
  <c r="AB186" i="16"/>
  <c r="AB185" i="16"/>
  <c r="AB184" i="16"/>
  <c r="AB183" i="16"/>
  <c r="AB182" i="16"/>
  <c r="AB181" i="16"/>
  <c r="AB180" i="16"/>
  <c r="AB179" i="16"/>
  <c r="AB178" i="16"/>
  <c r="AB177" i="16"/>
  <c r="AB176" i="16"/>
  <c r="AB175" i="16"/>
  <c r="AB174" i="16"/>
  <c r="AB173" i="16"/>
  <c r="AB172" i="16"/>
  <c r="AB171" i="16"/>
  <c r="AB170" i="16"/>
  <c r="AB169" i="16"/>
  <c r="AB168" i="16"/>
  <c r="AB167" i="16"/>
  <c r="AB166" i="16"/>
  <c r="AB165" i="16"/>
  <c r="AB164" i="16"/>
  <c r="AB163" i="16"/>
  <c r="AB162" i="16"/>
  <c r="AB161" i="16"/>
  <c r="AB160" i="16"/>
  <c r="AB159" i="16"/>
  <c r="AB158" i="16"/>
  <c r="AB157" i="16"/>
  <c r="AB156" i="16"/>
  <c r="AB155" i="16"/>
  <c r="AB154" i="16"/>
  <c r="AB153" i="16"/>
  <c r="AB152" i="16"/>
  <c r="AB151" i="16"/>
  <c r="AB150" i="16"/>
  <c r="AB149" i="16"/>
  <c r="AB148" i="16"/>
  <c r="AB147" i="16"/>
  <c r="AB146" i="16"/>
  <c r="AB145" i="16"/>
  <c r="AB144" i="16"/>
  <c r="AB143" i="16"/>
  <c r="AB142" i="16"/>
  <c r="AB141" i="16"/>
  <c r="AB140" i="16"/>
  <c r="AB139" i="16"/>
  <c r="AB138" i="16"/>
  <c r="AB137" i="16"/>
  <c r="AB136"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E88" i="16"/>
  <c r="AB88" i="16"/>
  <c r="AE87" i="16"/>
  <c r="AB87" i="16"/>
  <c r="AE86" i="16"/>
  <c r="AB86" i="16"/>
  <c r="AE85" i="16"/>
  <c r="AB85" i="16"/>
  <c r="AE84" i="16"/>
  <c r="AB84" i="16"/>
  <c r="AE83" i="16"/>
  <c r="AB83" i="16"/>
  <c r="AE82" i="16"/>
  <c r="AB82" i="16"/>
  <c r="AE81" i="16"/>
  <c r="AB81" i="16"/>
  <c r="AE80" i="16"/>
  <c r="AB80" i="16"/>
  <c r="AE79" i="16"/>
  <c r="AB79" i="16"/>
  <c r="AE78" i="16"/>
  <c r="AB78" i="16"/>
  <c r="AE77" i="16"/>
  <c r="AB77" i="16"/>
  <c r="AE76" i="16"/>
  <c r="AB76" i="16"/>
  <c r="AE75" i="16"/>
  <c r="AB75" i="16"/>
  <c r="AE74" i="16"/>
  <c r="AB74" i="16"/>
  <c r="AE73" i="16"/>
  <c r="AB73" i="16"/>
  <c r="AB72" i="16"/>
  <c r="AB71" i="16"/>
  <c r="AB70" i="16"/>
  <c r="AE69" i="16"/>
  <c r="AB69" i="16"/>
  <c r="AE68" i="16"/>
  <c r="AB68" i="16"/>
  <c r="AE67" i="16"/>
  <c r="AB67" i="16"/>
  <c r="AE66" i="16"/>
  <c r="AB66" i="16"/>
  <c r="AE65" i="16"/>
  <c r="AB65" i="16"/>
  <c r="AE64" i="16"/>
  <c r="AB64" i="16"/>
  <c r="AE63" i="16"/>
  <c r="AB63" i="16"/>
  <c r="AE62" i="16"/>
  <c r="AB62" i="16"/>
  <c r="AE61" i="16"/>
  <c r="AB61" i="16"/>
  <c r="AE60" i="16"/>
  <c r="AB60" i="16"/>
  <c r="AE59" i="16"/>
  <c r="AB59" i="16"/>
  <c r="AE58" i="16"/>
  <c r="AB58" i="16"/>
  <c r="AE57" i="16"/>
  <c r="AB57" i="16"/>
  <c r="AE56" i="16"/>
  <c r="AB56" i="16"/>
  <c r="AE55" i="16"/>
  <c r="AB55" i="16"/>
  <c r="AE54" i="16"/>
  <c r="AB54" i="16"/>
  <c r="AE53" i="16"/>
  <c r="AB53" i="16"/>
  <c r="AE52" i="16"/>
  <c r="AB52" i="16"/>
  <c r="AE51" i="16"/>
  <c r="AB51" i="16"/>
  <c r="AE50" i="16"/>
  <c r="AB50" i="16"/>
  <c r="AE49" i="16"/>
  <c r="AB49" i="16"/>
  <c r="AE48" i="16"/>
  <c r="AB48" i="16"/>
  <c r="AE47" i="16"/>
  <c r="AB47" i="16"/>
  <c r="AE46" i="16"/>
  <c r="AB46" i="16"/>
  <c r="AE45" i="16"/>
  <c r="AB45" i="16"/>
  <c r="AE44" i="16"/>
  <c r="AB44" i="16"/>
  <c r="AE43" i="16"/>
  <c r="AB43" i="16"/>
  <c r="AE42" i="16"/>
  <c r="AB42" i="16"/>
  <c r="AE41" i="16"/>
  <c r="AB41" i="16"/>
  <c r="AE40" i="16"/>
  <c r="AB40" i="16"/>
  <c r="AE39" i="16"/>
  <c r="AB39" i="16"/>
  <c r="AE38" i="16"/>
  <c r="AB38" i="16"/>
  <c r="AE37" i="16"/>
  <c r="AB37" i="16"/>
  <c r="AE36" i="16"/>
  <c r="AB36" i="16"/>
  <c r="AE35" i="16"/>
  <c r="AB35" i="16"/>
  <c r="AE34" i="16"/>
  <c r="AB34" i="16"/>
  <c r="AE33" i="16"/>
  <c r="AB33" i="16"/>
  <c r="AE32" i="16"/>
  <c r="AB32" i="16"/>
  <c r="AE31" i="16"/>
  <c r="AB31" i="16"/>
  <c r="AE30" i="16"/>
  <c r="AB30" i="16"/>
  <c r="AE29" i="16"/>
  <c r="AB29" i="16"/>
  <c r="AE28" i="16"/>
  <c r="AB28" i="16"/>
  <c r="AE27" i="16"/>
  <c r="AB27" i="16"/>
  <c r="AE26" i="16"/>
  <c r="AB26" i="16"/>
  <c r="AE25" i="16"/>
  <c r="AB25" i="16"/>
  <c r="AE24" i="16"/>
  <c r="AB24" i="16"/>
  <c r="AE23" i="16"/>
  <c r="AB23" i="16"/>
  <c r="AE22" i="16"/>
  <c r="AB22" i="16"/>
  <c r="AE21" i="16"/>
  <c r="AB21" i="16"/>
  <c r="AE20" i="16"/>
  <c r="AB20" i="16"/>
  <c r="AE19" i="16"/>
  <c r="AB19" i="16"/>
  <c r="AE18" i="16"/>
  <c r="AB18" i="16"/>
  <c r="AE17" i="16"/>
  <c r="AB17" i="16"/>
  <c r="AE16" i="16"/>
  <c r="AB16" i="16"/>
  <c r="AE15" i="16"/>
  <c r="AB15" i="16"/>
  <c r="AE14" i="16"/>
  <c r="AB14" i="16"/>
  <c r="AE13" i="16"/>
  <c r="AB13" i="16"/>
  <c r="AE12" i="16"/>
  <c r="AB12" i="16"/>
  <c r="AE11" i="16"/>
  <c r="AB11" i="16"/>
  <c r="AE10" i="16"/>
  <c r="AB10" i="16"/>
  <c r="AE9" i="16"/>
  <c r="AB9" i="16"/>
  <c r="AE8" i="16"/>
  <c r="AB8" i="16"/>
  <c r="AE7" i="16"/>
  <c r="AB7" i="16"/>
  <c r="AE6" i="16"/>
  <c r="AB6" i="16"/>
  <c r="AE5" i="16"/>
  <c r="AB5" i="16"/>
  <c r="AE4" i="16"/>
  <c r="AB4" i="16"/>
  <c r="AE3" i="16"/>
  <c r="AB3" i="16"/>
  <c r="K517" i="15"/>
  <c r="D517" i="15"/>
  <c r="M516" i="15"/>
  <c r="I516" i="15"/>
  <c r="F516" i="15"/>
  <c r="J516" i="15" s="1"/>
  <c r="M515" i="15"/>
  <c r="I515" i="15"/>
  <c r="F515" i="15"/>
  <c r="M514" i="15"/>
  <c r="J514" i="15"/>
  <c r="N514" i="15" s="1"/>
  <c r="I514" i="15"/>
  <c r="F514" i="15"/>
  <c r="M513" i="15"/>
  <c r="J513" i="15"/>
  <c r="N513" i="15" s="1"/>
  <c r="O513" i="15" s="1"/>
  <c r="I513" i="15"/>
  <c r="F513" i="15"/>
  <c r="N512" i="15"/>
  <c r="M512" i="15"/>
  <c r="I512" i="15"/>
  <c r="J512" i="15" s="1"/>
  <c r="F512" i="15"/>
  <c r="O511" i="15"/>
  <c r="N511" i="15"/>
  <c r="P511" i="15" s="1"/>
  <c r="M511" i="15"/>
  <c r="J511" i="15"/>
  <c r="I511" i="15"/>
  <c r="F511" i="15"/>
  <c r="M510" i="15"/>
  <c r="I510" i="15"/>
  <c r="F510" i="15"/>
  <c r="J510" i="15" s="1"/>
  <c r="M509" i="15"/>
  <c r="I509" i="15"/>
  <c r="F509" i="15"/>
  <c r="M508" i="15"/>
  <c r="J508" i="15"/>
  <c r="N508" i="15" s="1"/>
  <c r="I508" i="15"/>
  <c r="F508" i="15"/>
  <c r="M507" i="15"/>
  <c r="J507" i="15"/>
  <c r="N507" i="15" s="1"/>
  <c r="O507" i="15" s="1"/>
  <c r="I507" i="15"/>
  <c r="F507" i="15"/>
  <c r="N506" i="15"/>
  <c r="M506" i="15"/>
  <c r="I506" i="15"/>
  <c r="J506" i="15" s="1"/>
  <c r="F506" i="15"/>
  <c r="O505" i="15"/>
  <c r="N505" i="15"/>
  <c r="P505" i="15" s="1"/>
  <c r="M505" i="15"/>
  <c r="J505" i="15"/>
  <c r="I505" i="15"/>
  <c r="F505" i="15"/>
  <c r="M504" i="15"/>
  <c r="I504" i="15"/>
  <c r="F504" i="15"/>
  <c r="J504" i="15" s="1"/>
  <c r="M503" i="15"/>
  <c r="I503" i="15"/>
  <c r="F503" i="15"/>
  <c r="M502" i="15"/>
  <c r="J502" i="15"/>
  <c r="N502" i="15" s="1"/>
  <c r="I502" i="15"/>
  <c r="F502" i="15"/>
  <c r="M501" i="15"/>
  <c r="J501" i="15"/>
  <c r="N501" i="15" s="1"/>
  <c r="O501" i="15" s="1"/>
  <c r="I501" i="15"/>
  <c r="F501" i="15"/>
  <c r="N500" i="15"/>
  <c r="M500" i="15"/>
  <c r="I500" i="15"/>
  <c r="J500" i="15" s="1"/>
  <c r="F500" i="15"/>
  <c r="O499" i="15"/>
  <c r="N499" i="15"/>
  <c r="P499" i="15" s="1"/>
  <c r="M499" i="15"/>
  <c r="J499" i="15"/>
  <c r="I499" i="15"/>
  <c r="F499" i="15"/>
  <c r="M498" i="15"/>
  <c r="I498" i="15"/>
  <c r="F498" i="15"/>
  <c r="J498" i="15" s="1"/>
  <c r="N497" i="15"/>
  <c r="M497" i="15"/>
  <c r="J497" i="15"/>
  <c r="I497" i="15"/>
  <c r="F497" i="15"/>
  <c r="M496" i="15"/>
  <c r="I496" i="15"/>
  <c r="J496" i="15" s="1"/>
  <c r="F496" i="15"/>
  <c r="M495" i="15"/>
  <c r="N495" i="15" s="1"/>
  <c r="J495" i="15"/>
  <c r="I495" i="15"/>
  <c r="F495" i="15"/>
  <c r="M494" i="15"/>
  <c r="N494" i="15" s="1"/>
  <c r="I494" i="15"/>
  <c r="J494" i="15" s="1"/>
  <c r="F494" i="15"/>
  <c r="N493" i="15"/>
  <c r="M493" i="15"/>
  <c r="J493" i="15"/>
  <c r="I493" i="15"/>
  <c r="F493" i="15"/>
  <c r="M492" i="15"/>
  <c r="I492" i="15"/>
  <c r="F492" i="15"/>
  <c r="J492" i="15" s="1"/>
  <c r="N492" i="15" s="1"/>
  <c r="P492" i="15" s="1"/>
  <c r="M491" i="15"/>
  <c r="J491" i="15"/>
  <c r="N491" i="15" s="1"/>
  <c r="I491" i="15"/>
  <c r="F491" i="15"/>
  <c r="M490" i="15"/>
  <c r="J490" i="15"/>
  <c r="N490" i="15" s="1"/>
  <c r="I490" i="15"/>
  <c r="F490" i="15"/>
  <c r="M489" i="15"/>
  <c r="J489" i="15"/>
  <c r="N489" i="15" s="1"/>
  <c r="O489" i="15" s="1"/>
  <c r="I489" i="15"/>
  <c r="F489" i="15"/>
  <c r="O488" i="15"/>
  <c r="M488" i="15"/>
  <c r="I488" i="15"/>
  <c r="J488" i="15" s="1"/>
  <c r="N488" i="15" s="1"/>
  <c r="P488" i="15" s="1"/>
  <c r="F488" i="15"/>
  <c r="M487" i="15"/>
  <c r="J487" i="15"/>
  <c r="N487" i="15" s="1"/>
  <c r="P487" i="15" s="1"/>
  <c r="I487" i="15"/>
  <c r="F487" i="15"/>
  <c r="M486" i="15"/>
  <c r="I486" i="15"/>
  <c r="F486" i="15"/>
  <c r="J486" i="15" s="1"/>
  <c r="N486" i="15" s="1"/>
  <c r="O486" i="15" s="1"/>
  <c r="M485" i="15"/>
  <c r="I485" i="15"/>
  <c r="F485" i="15"/>
  <c r="J485" i="15" s="1"/>
  <c r="N485" i="15" s="1"/>
  <c r="M484" i="15"/>
  <c r="I484" i="15"/>
  <c r="J484" i="15" s="1"/>
  <c r="N484" i="15" s="1"/>
  <c r="F484" i="15"/>
  <c r="M483" i="15"/>
  <c r="I483" i="15"/>
  <c r="F483" i="15"/>
  <c r="J483" i="15" s="1"/>
  <c r="O482" i="15"/>
  <c r="M482" i="15"/>
  <c r="N482" i="15" s="1"/>
  <c r="P482" i="15" s="1"/>
  <c r="I482" i="15"/>
  <c r="J482" i="15" s="1"/>
  <c r="F482" i="15"/>
  <c r="P481" i="15"/>
  <c r="M481" i="15"/>
  <c r="I481" i="15"/>
  <c r="F481" i="15"/>
  <c r="J481" i="15" s="1"/>
  <c r="N481" i="15" s="1"/>
  <c r="O481" i="15" s="1"/>
  <c r="M480" i="15"/>
  <c r="I480" i="15"/>
  <c r="F480" i="15"/>
  <c r="J480" i="15" s="1"/>
  <c r="M479" i="15"/>
  <c r="J479" i="15"/>
  <c r="N479" i="15" s="1"/>
  <c r="I479" i="15"/>
  <c r="F479" i="15"/>
  <c r="M478" i="15"/>
  <c r="I478" i="15"/>
  <c r="J478" i="15" s="1"/>
  <c r="N478" i="15" s="1"/>
  <c r="P478" i="15" s="1"/>
  <c r="F478" i="15"/>
  <c r="M477" i="15"/>
  <c r="N477" i="15" s="1"/>
  <c r="J477" i="15"/>
  <c r="I477" i="15"/>
  <c r="F477" i="15"/>
  <c r="N476" i="15"/>
  <c r="M476" i="15"/>
  <c r="I476" i="15"/>
  <c r="J476" i="15" s="1"/>
  <c r="F476" i="15"/>
  <c r="N475" i="15"/>
  <c r="M475" i="15"/>
  <c r="J475" i="15"/>
  <c r="I475" i="15"/>
  <c r="F475" i="15"/>
  <c r="M474" i="15"/>
  <c r="I474" i="15"/>
  <c r="F474" i="15"/>
  <c r="J474" i="15" s="1"/>
  <c r="N474" i="15" s="1"/>
  <c r="P474" i="15" s="1"/>
  <c r="M473" i="15"/>
  <c r="J473" i="15"/>
  <c r="N473" i="15" s="1"/>
  <c r="I473" i="15"/>
  <c r="F473" i="15"/>
  <c r="M472" i="15"/>
  <c r="J472" i="15"/>
  <c r="N472" i="15" s="1"/>
  <c r="I472" i="15"/>
  <c r="F472" i="15"/>
  <c r="M471" i="15"/>
  <c r="J471" i="15"/>
  <c r="N471" i="15" s="1"/>
  <c r="O471" i="15" s="1"/>
  <c r="I471" i="15"/>
  <c r="F471" i="15"/>
  <c r="O470" i="15"/>
  <c r="M470" i="15"/>
  <c r="I470" i="15"/>
  <c r="J470" i="15" s="1"/>
  <c r="N470" i="15" s="1"/>
  <c r="P470" i="15" s="1"/>
  <c r="F470" i="15"/>
  <c r="M469" i="15"/>
  <c r="J469" i="15"/>
  <c r="N469" i="15" s="1"/>
  <c r="P469" i="15" s="1"/>
  <c r="I469" i="15"/>
  <c r="F469" i="15"/>
  <c r="M468" i="15"/>
  <c r="I468" i="15"/>
  <c r="F468" i="15"/>
  <c r="J468" i="15" s="1"/>
  <c r="N468" i="15" s="1"/>
  <c r="O468" i="15" s="1"/>
  <c r="M467" i="15"/>
  <c r="I467" i="15"/>
  <c r="F467" i="15"/>
  <c r="J467" i="15" s="1"/>
  <c r="N467" i="15" s="1"/>
  <c r="M466" i="15"/>
  <c r="I466" i="15"/>
  <c r="J466" i="15" s="1"/>
  <c r="N466" i="15" s="1"/>
  <c r="F466" i="15"/>
  <c r="M465" i="15"/>
  <c r="I465" i="15"/>
  <c r="F465" i="15"/>
  <c r="J465" i="15" s="1"/>
  <c r="O464" i="15"/>
  <c r="M464" i="15"/>
  <c r="N464" i="15" s="1"/>
  <c r="P464" i="15" s="1"/>
  <c r="I464" i="15"/>
  <c r="J464" i="15" s="1"/>
  <c r="F464" i="15"/>
  <c r="P463" i="15"/>
  <c r="M463" i="15"/>
  <c r="I463" i="15"/>
  <c r="F463" i="15"/>
  <c r="J463" i="15" s="1"/>
  <c r="N463" i="15" s="1"/>
  <c r="O463" i="15" s="1"/>
  <c r="M462" i="15"/>
  <c r="I462" i="15"/>
  <c r="F462" i="15"/>
  <c r="J462" i="15" s="1"/>
  <c r="M461" i="15"/>
  <c r="J461" i="15"/>
  <c r="N461" i="15" s="1"/>
  <c r="I461" i="15"/>
  <c r="F461" i="15"/>
  <c r="M460" i="15"/>
  <c r="I460" i="15"/>
  <c r="J460" i="15" s="1"/>
  <c r="N460" i="15" s="1"/>
  <c r="P460" i="15" s="1"/>
  <c r="F460" i="15"/>
  <c r="M459" i="15"/>
  <c r="N459" i="15" s="1"/>
  <c r="J459" i="15"/>
  <c r="I459" i="15"/>
  <c r="F459" i="15"/>
  <c r="N458" i="15"/>
  <c r="M458" i="15"/>
  <c r="I458" i="15"/>
  <c r="J458" i="15" s="1"/>
  <c r="F458" i="15"/>
  <c r="N457" i="15"/>
  <c r="M457" i="15"/>
  <c r="J457" i="15"/>
  <c r="I457" i="15"/>
  <c r="F457" i="15"/>
  <c r="M456" i="15"/>
  <c r="I456" i="15"/>
  <c r="F456" i="15"/>
  <c r="J456" i="15" s="1"/>
  <c r="N456" i="15" s="1"/>
  <c r="P456" i="15" s="1"/>
  <c r="M455" i="15"/>
  <c r="J455" i="15"/>
  <c r="N455" i="15" s="1"/>
  <c r="I455" i="15"/>
  <c r="F455" i="15"/>
  <c r="M454" i="15"/>
  <c r="J454" i="15"/>
  <c r="N454" i="15" s="1"/>
  <c r="I454" i="15"/>
  <c r="F454" i="15"/>
  <c r="M453" i="15"/>
  <c r="J453" i="15"/>
  <c r="N453" i="15" s="1"/>
  <c r="O453" i="15" s="1"/>
  <c r="I453" i="15"/>
  <c r="F453" i="15"/>
  <c r="O452" i="15"/>
  <c r="M452" i="15"/>
  <c r="I452" i="15"/>
  <c r="J452" i="15" s="1"/>
  <c r="N452" i="15" s="1"/>
  <c r="P452" i="15" s="1"/>
  <c r="F452" i="15"/>
  <c r="M451" i="15"/>
  <c r="J451" i="15"/>
  <c r="N451" i="15" s="1"/>
  <c r="P451" i="15" s="1"/>
  <c r="I451" i="15"/>
  <c r="F451" i="15"/>
  <c r="M450" i="15"/>
  <c r="I450" i="15"/>
  <c r="F450" i="15"/>
  <c r="J450" i="15" s="1"/>
  <c r="N450" i="15" s="1"/>
  <c r="O450" i="15" s="1"/>
  <c r="M449" i="15"/>
  <c r="I449" i="15"/>
  <c r="F449" i="15"/>
  <c r="J449" i="15" s="1"/>
  <c r="N449" i="15" s="1"/>
  <c r="M448" i="15"/>
  <c r="I448" i="15"/>
  <c r="J448" i="15" s="1"/>
  <c r="N448" i="15" s="1"/>
  <c r="F448" i="15"/>
  <c r="M447" i="15"/>
  <c r="I447" i="15"/>
  <c r="F447" i="15"/>
  <c r="J447" i="15" s="1"/>
  <c r="O446" i="15"/>
  <c r="M446" i="15"/>
  <c r="N446" i="15" s="1"/>
  <c r="P446" i="15" s="1"/>
  <c r="I446" i="15"/>
  <c r="J446" i="15" s="1"/>
  <c r="F446" i="15"/>
  <c r="P445" i="15"/>
  <c r="M445" i="15"/>
  <c r="I445" i="15"/>
  <c r="F445" i="15"/>
  <c r="J445" i="15" s="1"/>
  <c r="N445" i="15" s="1"/>
  <c r="O445" i="15" s="1"/>
  <c r="M444" i="15"/>
  <c r="I444" i="15"/>
  <c r="F444" i="15"/>
  <c r="J444" i="15" s="1"/>
  <c r="M443" i="15"/>
  <c r="I443" i="15"/>
  <c r="F443" i="15"/>
  <c r="J443" i="15" s="1"/>
  <c r="N443" i="15" s="1"/>
  <c r="M442" i="15"/>
  <c r="I442" i="15"/>
  <c r="J442" i="15" s="1"/>
  <c r="N442" i="15" s="1"/>
  <c r="P442" i="15" s="1"/>
  <c r="F442" i="15"/>
  <c r="N441" i="15"/>
  <c r="O441" i="15" s="1"/>
  <c r="M441" i="15"/>
  <c r="J441" i="15"/>
  <c r="I441" i="15"/>
  <c r="F441" i="15"/>
  <c r="N440" i="15"/>
  <c r="P440" i="15" s="1"/>
  <c r="M440" i="15"/>
  <c r="I440" i="15"/>
  <c r="J440" i="15" s="1"/>
  <c r="F440" i="15"/>
  <c r="O439" i="15"/>
  <c r="N439" i="15"/>
  <c r="P439" i="15" s="1"/>
  <c r="M439" i="15"/>
  <c r="J439" i="15"/>
  <c r="I439" i="15"/>
  <c r="F439" i="15"/>
  <c r="M438" i="15"/>
  <c r="I438" i="15"/>
  <c r="F438" i="15"/>
  <c r="J438" i="15" s="1"/>
  <c r="N437" i="15"/>
  <c r="M437" i="15"/>
  <c r="J437" i="15"/>
  <c r="I437" i="15"/>
  <c r="F437" i="15"/>
  <c r="M436" i="15"/>
  <c r="I436" i="15"/>
  <c r="J436" i="15" s="1"/>
  <c r="N436" i="15" s="1"/>
  <c r="F436" i="15"/>
  <c r="P435" i="15"/>
  <c r="M435" i="15"/>
  <c r="J435" i="15"/>
  <c r="N435" i="15" s="1"/>
  <c r="O435" i="15" s="1"/>
  <c r="I435" i="15"/>
  <c r="F435" i="15"/>
  <c r="M434" i="15"/>
  <c r="I434" i="15"/>
  <c r="J434" i="15" s="1"/>
  <c r="F434" i="15"/>
  <c r="O433" i="15"/>
  <c r="M433" i="15"/>
  <c r="J433" i="15"/>
  <c r="N433" i="15" s="1"/>
  <c r="P433" i="15" s="1"/>
  <c r="I433" i="15"/>
  <c r="F433" i="15"/>
  <c r="M432" i="15"/>
  <c r="I432" i="15"/>
  <c r="F432" i="15"/>
  <c r="M431" i="15"/>
  <c r="I431" i="15"/>
  <c r="F431" i="15"/>
  <c r="J431" i="15" s="1"/>
  <c r="N431" i="15" s="1"/>
  <c r="M430" i="15"/>
  <c r="I430" i="15"/>
  <c r="J430" i="15" s="1"/>
  <c r="N430" i="15" s="1"/>
  <c r="F430" i="15"/>
  <c r="M429" i="15"/>
  <c r="I429" i="15"/>
  <c r="F429" i="15"/>
  <c r="J429" i="15" s="1"/>
  <c r="O428" i="15"/>
  <c r="M428" i="15"/>
  <c r="I428" i="15"/>
  <c r="F428" i="15"/>
  <c r="J428" i="15" s="1"/>
  <c r="N428" i="15" s="1"/>
  <c r="P428" i="15" s="1"/>
  <c r="P427" i="15"/>
  <c r="M427" i="15"/>
  <c r="I427" i="15"/>
  <c r="F427" i="15"/>
  <c r="J427" i="15" s="1"/>
  <c r="N427" i="15" s="1"/>
  <c r="O427" i="15" s="1"/>
  <c r="M426" i="15"/>
  <c r="I426" i="15"/>
  <c r="F426" i="15"/>
  <c r="J426" i="15" s="1"/>
  <c r="N426" i="15" s="1"/>
  <c r="O426" i="15" s="1"/>
  <c r="M425" i="15"/>
  <c r="I425" i="15"/>
  <c r="F425" i="15"/>
  <c r="J425" i="15" s="1"/>
  <c r="N425" i="15" s="1"/>
  <c r="M424" i="15"/>
  <c r="I424" i="15"/>
  <c r="J424" i="15" s="1"/>
  <c r="N424" i="15" s="1"/>
  <c r="P424" i="15" s="1"/>
  <c r="F424" i="15"/>
  <c r="N423" i="15"/>
  <c r="O423" i="15" s="1"/>
  <c r="M423" i="15"/>
  <c r="J423" i="15"/>
  <c r="I423" i="15"/>
  <c r="F423" i="15"/>
  <c r="N422" i="15"/>
  <c r="P422" i="15" s="1"/>
  <c r="M422" i="15"/>
  <c r="I422" i="15"/>
  <c r="F422" i="15"/>
  <c r="J422" i="15" s="1"/>
  <c r="O421" i="15"/>
  <c r="N421" i="15"/>
  <c r="P421" i="15" s="1"/>
  <c r="M421" i="15"/>
  <c r="J421" i="15"/>
  <c r="I421" i="15"/>
  <c r="F421" i="15"/>
  <c r="M420" i="15"/>
  <c r="I420" i="15"/>
  <c r="F420" i="15"/>
  <c r="J420" i="15" s="1"/>
  <c r="N419" i="15"/>
  <c r="M419" i="15"/>
  <c r="J419" i="15"/>
  <c r="I419" i="15"/>
  <c r="F419" i="15"/>
  <c r="M418" i="15"/>
  <c r="I418" i="15"/>
  <c r="J418" i="15" s="1"/>
  <c r="N418" i="15" s="1"/>
  <c r="F418" i="15"/>
  <c r="P417" i="15"/>
  <c r="M417" i="15"/>
  <c r="J417" i="15"/>
  <c r="N417" i="15" s="1"/>
  <c r="O417" i="15" s="1"/>
  <c r="I417" i="15"/>
  <c r="F417" i="15"/>
  <c r="M416" i="15"/>
  <c r="I416" i="15"/>
  <c r="F416" i="15"/>
  <c r="J416" i="15" s="1"/>
  <c r="O415" i="15"/>
  <c r="M415" i="15"/>
  <c r="J415" i="15"/>
  <c r="N415" i="15" s="1"/>
  <c r="P415" i="15" s="1"/>
  <c r="I415" i="15"/>
  <c r="F415" i="15"/>
  <c r="M414" i="15"/>
  <c r="I414" i="15"/>
  <c r="F414" i="15"/>
  <c r="M413" i="15"/>
  <c r="I413" i="15"/>
  <c r="F413" i="15"/>
  <c r="J413" i="15" s="1"/>
  <c r="N413" i="15" s="1"/>
  <c r="M412" i="15"/>
  <c r="I412" i="15"/>
  <c r="J412" i="15" s="1"/>
  <c r="N412" i="15" s="1"/>
  <c r="F412" i="15"/>
  <c r="M411" i="15"/>
  <c r="I411" i="15"/>
  <c r="F411" i="15"/>
  <c r="J411" i="15" s="1"/>
  <c r="O410" i="15"/>
  <c r="M410" i="15"/>
  <c r="I410" i="15"/>
  <c r="F410" i="15"/>
  <c r="J410" i="15" s="1"/>
  <c r="N410" i="15" s="1"/>
  <c r="P410" i="15" s="1"/>
  <c r="P409" i="15"/>
  <c r="M409" i="15"/>
  <c r="I409" i="15"/>
  <c r="F409" i="15"/>
  <c r="J409" i="15" s="1"/>
  <c r="N409" i="15" s="1"/>
  <c r="O409" i="15" s="1"/>
  <c r="M408" i="15"/>
  <c r="I408" i="15"/>
  <c r="F408" i="15"/>
  <c r="J408" i="15" s="1"/>
  <c r="N408" i="15" s="1"/>
  <c r="O408" i="15" s="1"/>
  <c r="M407" i="15"/>
  <c r="I407" i="15"/>
  <c r="F407" i="15"/>
  <c r="J407" i="15" s="1"/>
  <c r="N407" i="15" s="1"/>
  <c r="M406" i="15"/>
  <c r="I406" i="15"/>
  <c r="J406" i="15" s="1"/>
  <c r="N406" i="15" s="1"/>
  <c r="P406" i="15" s="1"/>
  <c r="F406" i="15"/>
  <c r="N405" i="15"/>
  <c r="O405" i="15" s="1"/>
  <c r="M405" i="15"/>
  <c r="J405" i="15"/>
  <c r="I405" i="15"/>
  <c r="F405" i="15"/>
  <c r="N404" i="15"/>
  <c r="P404" i="15" s="1"/>
  <c r="M404" i="15"/>
  <c r="I404" i="15"/>
  <c r="F404" i="15"/>
  <c r="J404" i="15" s="1"/>
  <c r="O403" i="15"/>
  <c r="N403" i="15"/>
  <c r="P403" i="15" s="1"/>
  <c r="M403" i="15"/>
  <c r="J403" i="15"/>
  <c r="I403" i="15"/>
  <c r="F403" i="15"/>
  <c r="M402" i="15"/>
  <c r="I402" i="15"/>
  <c r="F402" i="15"/>
  <c r="J402" i="15" s="1"/>
  <c r="N401" i="15"/>
  <c r="M401" i="15"/>
  <c r="J401" i="15"/>
  <c r="I401" i="15"/>
  <c r="F401" i="15"/>
  <c r="M400" i="15"/>
  <c r="J400" i="15"/>
  <c r="N400" i="15" s="1"/>
  <c r="I400" i="15"/>
  <c r="F400" i="15"/>
  <c r="P399" i="15"/>
  <c r="M399" i="15"/>
  <c r="J399" i="15"/>
  <c r="N399" i="15" s="1"/>
  <c r="O399" i="15" s="1"/>
  <c r="I399" i="15"/>
  <c r="F399" i="15"/>
  <c r="M398" i="15"/>
  <c r="I398" i="15"/>
  <c r="J398" i="15" s="1"/>
  <c r="F398" i="15"/>
  <c r="O397" i="15"/>
  <c r="M397" i="15"/>
  <c r="J397" i="15"/>
  <c r="N397" i="15" s="1"/>
  <c r="P397" i="15" s="1"/>
  <c r="I397" i="15"/>
  <c r="F397" i="15"/>
  <c r="M396" i="15"/>
  <c r="I396" i="15"/>
  <c r="F396" i="15"/>
  <c r="M395" i="15"/>
  <c r="I395" i="15"/>
  <c r="F395" i="15"/>
  <c r="J395" i="15" s="1"/>
  <c r="N395" i="15" s="1"/>
  <c r="M394" i="15"/>
  <c r="I394" i="15"/>
  <c r="F394" i="15"/>
  <c r="M393" i="15"/>
  <c r="I393" i="15"/>
  <c r="F393" i="15"/>
  <c r="M392" i="15"/>
  <c r="J392" i="15"/>
  <c r="N392" i="15" s="1"/>
  <c r="I392" i="15"/>
  <c r="F392" i="15"/>
  <c r="M391" i="15"/>
  <c r="I391" i="15"/>
  <c r="J391" i="15" s="1"/>
  <c r="N391" i="15" s="1"/>
  <c r="F391" i="15"/>
  <c r="M390" i="15"/>
  <c r="I390" i="15"/>
  <c r="F390" i="15"/>
  <c r="J390" i="15" s="1"/>
  <c r="N390" i="15" s="1"/>
  <c r="N389" i="15"/>
  <c r="P389" i="15" s="1"/>
  <c r="M389" i="15"/>
  <c r="I389" i="15"/>
  <c r="J389" i="15" s="1"/>
  <c r="F389" i="15"/>
  <c r="M388" i="15"/>
  <c r="I388" i="15"/>
  <c r="F388" i="15"/>
  <c r="J388" i="15" s="1"/>
  <c r="N388" i="15" s="1"/>
  <c r="O387" i="15"/>
  <c r="M387" i="15"/>
  <c r="I387" i="15"/>
  <c r="F387" i="15"/>
  <c r="J387" i="15" s="1"/>
  <c r="N387" i="15" s="1"/>
  <c r="P387" i="15" s="1"/>
  <c r="M386" i="15"/>
  <c r="I386" i="15"/>
  <c r="F386" i="15"/>
  <c r="J386" i="15" s="1"/>
  <c r="N386" i="15" s="1"/>
  <c r="M385" i="15"/>
  <c r="J385" i="15"/>
  <c r="N385" i="15" s="1"/>
  <c r="P385" i="15" s="1"/>
  <c r="I385" i="15"/>
  <c r="F385" i="15"/>
  <c r="M384" i="15"/>
  <c r="J384" i="15"/>
  <c r="N384" i="15" s="1"/>
  <c r="I384" i="15"/>
  <c r="F384" i="15"/>
  <c r="M383" i="15"/>
  <c r="I383" i="15"/>
  <c r="J383" i="15" s="1"/>
  <c r="N383" i="15" s="1"/>
  <c r="F383" i="15"/>
  <c r="M382" i="15"/>
  <c r="J382" i="15"/>
  <c r="N382" i="15" s="1"/>
  <c r="I382" i="15"/>
  <c r="F382" i="15"/>
  <c r="M381" i="15"/>
  <c r="I381" i="15"/>
  <c r="F381" i="15"/>
  <c r="M380" i="15"/>
  <c r="I380" i="15"/>
  <c r="J380" i="15" s="1"/>
  <c r="N380" i="15" s="1"/>
  <c r="F380" i="15"/>
  <c r="M379" i="15"/>
  <c r="J379" i="15"/>
  <c r="I379" i="15"/>
  <c r="F379" i="15"/>
  <c r="M378" i="15"/>
  <c r="I378" i="15"/>
  <c r="F378" i="15"/>
  <c r="J378" i="15" s="1"/>
  <c r="N378" i="15" s="1"/>
  <c r="M377" i="15"/>
  <c r="I377" i="15"/>
  <c r="J377" i="15" s="1"/>
  <c r="N377" i="15" s="1"/>
  <c r="F377" i="15"/>
  <c r="M376" i="15"/>
  <c r="I376" i="15"/>
  <c r="F376" i="15"/>
  <c r="J376" i="15" s="1"/>
  <c r="N376" i="15" s="1"/>
  <c r="M375" i="15"/>
  <c r="I375" i="15"/>
  <c r="F375" i="15"/>
  <c r="M374" i="15"/>
  <c r="J374" i="15"/>
  <c r="N374" i="15" s="1"/>
  <c r="I374" i="15"/>
  <c r="F374" i="15"/>
  <c r="M373" i="15"/>
  <c r="I373" i="15"/>
  <c r="J373" i="15" s="1"/>
  <c r="N373" i="15" s="1"/>
  <c r="F373" i="15"/>
  <c r="M372" i="15"/>
  <c r="I372" i="15"/>
  <c r="F372" i="15"/>
  <c r="J372" i="15" s="1"/>
  <c r="N372" i="15" s="1"/>
  <c r="N371" i="15"/>
  <c r="P371" i="15" s="1"/>
  <c r="M371" i="15"/>
  <c r="I371" i="15"/>
  <c r="J371" i="15" s="1"/>
  <c r="F371" i="15"/>
  <c r="M370" i="15"/>
  <c r="I370" i="15"/>
  <c r="F370" i="15"/>
  <c r="J370" i="15" s="1"/>
  <c r="N370" i="15" s="1"/>
  <c r="O369" i="15"/>
  <c r="M369" i="15"/>
  <c r="I369" i="15"/>
  <c r="F369" i="15"/>
  <c r="J369" i="15" s="1"/>
  <c r="N369" i="15" s="1"/>
  <c r="P369" i="15" s="1"/>
  <c r="M368" i="15"/>
  <c r="I368" i="15"/>
  <c r="F368" i="15"/>
  <c r="J368" i="15" s="1"/>
  <c r="N368" i="15" s="1"/>
  <c r="M367" i="15"/>
  <c r="J367" i="15"/>
  <c r="N367" i="15" s="1"/>
  <c r="P367" i="15" s="1"/>
  <c r="I367" i="15"/>
  <c r="F367" i="15"/>
  <c r="M366" i="15"/>
  <c r="J366" i="15"/>
  <c r="N366" i="15" s="1"/>
  <c r="I366" i="15"/>
  <c r="F366" i="15"/>
  <c r="M365" i="15"/>
  <c r="I365" i="15"/>
  <c r="J365" i="15" s="1"/>
  <c r="N365" i="15" s="1"/>
  <c r="F365" i="15"/>
  <c r="M364" i="15"/>
  <c r="J364" i="15"/>
  <c r="N364" i="15" s="1"/>
  <c r="I364" i="15"/>
  <c r="F364" i="15"/>
  <c r="M363" i="15"/>
  <c r="I363" i="15"/>
  <c r="F363" i="15"/>
  <c r="M362" i="15"/>
  <c r="I362" i="15"/>
  <c r="J362" i="15" s="1"/>
  <c r="N362" i="15" s="1"/>
  <c r="F362" i="15"/>
  <c r="M361" i="15"/>
  <c r="J361" i="15"/>
  <c r="I361" i="15"/>
  <c r="F361" i="15"/>
  <c r="M360" i="15"/>
  <c r="I360" i="15"/>
  <c r="F360" i="15"/>
  <c r="J360" i="15" s="1"/>
  <c r="N360" i="15" s="1"/>
  <c r="M359" i="15"/>
  <c r="I359" i="15"/>
  <c r="J359" i="15" s="1"/>
  <c r="N359" i="15" s="1"/>
  <c r="F359" i="15"/>
  <c r="M358" i="15"/>
  <c r="I358" i="15"/>
  <c r="F358" i="15"/>
  <c r="J358" i="15" s="1"/>
  <c r="N358" i="15" s="1"/>
  <c r="M357" i="15"/>
  <c r="I357" i="15"/>
  <c r="F357" i="15"/>
  <c r="M356" i="15"/>
  <c r="I356" i="15"/>
  <c r="J356" i="15" s="1"/>
  <c r="N356" i="15" s="1"/>
  <c r="F356" i="15"/>
  <c r="M355" i="15"/>
  <c r="I355" i="15"/>
  <c r="J355" i="15" s="1"/>
  <c r="N355" i="15" s="1"/>
  <c r="F355" i="15"/>
  <c r="M354" i="15"/>
  <c r="I354" i="15"/>
  <c r="F354" i="15"/>
  <c r="J354" i="15" s="1"/>
  <c r="N354" i="15" s="1"/>
  <c r="N353" i="15"/>
  <c r="P353" i="15" s="1"/>
  <c r="M353" i="15"/>
  <c r="I353" i="15"/>
  <c r="J353" i="15" s="1"/>
  <c r="F353" i="15"/>
  <c r="M352" i="15"/>
  <c r="I352" i="15"/>
  <c r="F352" i="15"/>
  <c r="J352" i="15" s="1"/>
  <c r="N352" i="15" s="1"/>
  <c r="O351" i="15"/>
  <c r="M351" i="15"/>
  <c r="I351" i="15"/>
  <c r="F351" i="15"/>
  <c r="J351" i="15" s="1"/>
  <c r="N351" i="15" s="1"/>
  <c r="P351" i="15" s="1"/>
  <c r="M350" i="15"/>
  <c r="I350" i="15"/>
  <c r="F350" i="15"/>
  <c r="J350" i="15" s="1"/>
  <c r="N350" i="15" s="1"/>
  <c r="M349" i="15"/>
  <c r="J349" i="15"/>
  <c r="N349" i="15" s="1"/>
  <c r="P349" i="15" s="1"/>
  <c r="I349" i="15"/>
  <c r="F349" i="15"/>
  <c r="M348" i="15"/>
  <c r="J348" i="15"/>
  <c r="N348" i="15" s="1"/>
  <c r="I348" i="15"/>
  <c r="F348" i="15"/>
  <c r="M347" i="15"/>
  <c r="I347" i="15"/>
  <c r="J347" i="15" s="1"/>
  <c r="N347" i="15" s="1"/>
  <c r="F347" i="15"/>
  <c r="M346" i="15"/>
  <c r="J346" i="15"/>
  <c r="N346" i="15" s="1"/>
  <c r="I346" i="15"/>
  <c r="F346" i="15"/>
  <c r="M345" i="15"/>
  <c r="I345" i="15"/>
  <c r="F345" i="15"/>
  <c r="M344" i="15"/>
  <c r="I344" i="15"/>
  <c r="J344" i="15" s="1"/>
  <c r="N344" i="15" s="1"/>
  <c r="F344" i="15"/>
  <c r="M343" i="15"/>
  <c r="J343" i="15"/>
  <c r="N343" i="15" s="1"/>
  <c r="P343" i="15" s="1"/>
  <c r="I343" i="15"/>
  <c r="F343" i="15"/>
  <c r="M342" i="15"/>
  <c r="I342" i="15"/>
  <c r="F342" i="15"/>
  <c r="J342" i="15" s="1"/>
  <c r="N342" i="15" s="1"/>
  <c r="M341" i="15"/>
  <c r="I341" i="15"/>
  <c r="J341" i="15" s="1"/>
  <c r="N341" i="15" s="1"/>
  <c r="F341" i="15"/>
  <c r="M340" i="15"/>
  <c r="I340" i="15"/>
  <c r="F340" i="15"/>
  <c r="J340" i="15" s="1"/>
  <c r="N340" i="15" s="1"/>
  <c r="M339" i="15"/>
  <c r="I339" i="15"/>
  <c r="F339" i="15"/>
  <c r="M338" i="15"/>
  <c r="I338" i="15"/>
  <c r="F338" i="15"/>
  <c r="J338" i="15" s="1"/>
  <c r="N338" i="15" s="1"/>
  <c r="M337" i="15"/>
  <c r="I337" i="15"/>
  <c r="F337" i="15"/>
  <c r="J337" i="15" s="1"/>
  <c r="N337" i="15" s="1"/>
  <c r="M336" i="15"/>
  <c r="I336" i="15"/>
  <c r="F336" i="15"/>
  <c r="J336" i="15" s="1"/>
  <c r="N336" i="15" s="1"/>
  <c r="M335" i="15"/>
  <c r="J335" i="15"/>
  <c r="N335" i="15" s="1"/>
  <c r="I335" i="15"/>
  <c r="F335" i="15"/>
  <c r="M334" i="15"/>
  <c r="N334" i="15" s="1"/>
  <c r="J334" i="15"/>
  <c r="I334" i="15"/>
  <c r="F334" i="15"/>
  <c r="M333" i="15"/>
  <c r="I333" i="15"/>
  <c r="F333" i="15"/>
  <c r="M332" i="15"/>
  <c r="J332" i="15"/>
  <c r="N332" i="15" s="1"/>
  <c r="I332" i="15"/>
  <c r="F332" i="15"/>
  <c r="M331" i="15"/>
  <c r="J331" i="15"/>
  <c r="N331" i="15" s="1"/>
  <c r="P331" i="15" s="1"/>
  <c r="I331" i="15"/>
  <c r="F331" i="15"/>
  <c r="M330" i="15"/>
  <c r="J330" i="15"/>
  <c r="N330" i="15" s="1"/>
  <c r="I330" i="15"/>
  <c r="F330" i="15"/>
  <c r="M329" i="15"/>
  <c r="J329" i="15"/>
  <c r="N329" i="15" s="1"/>
  <c r="I329" i="15"/>
  <c r="F329" i="15"/>
  <c r="M328" i="15"/>
  <c r="I328" i="15"/>
  <c r="F328" i="15"/>
  <c r="J328" i="15" s="1"/>
  <c r="N328" i="15" s="1"/>
  <c r="N327" i="15"/>
  <c r="P327" i="15" s="1"/>
  <c r="M327" i="15"/>
  <c r="I327" i="15"/>
  <c r="F327" i="15"/>
  <c r="J327" i="15" s="1"/>
  <c r="M326" i="15"/>
  <c r="I326" i="15"/>
  <c r="F326" i="15"/>
  <c r="J326" i="15" s="1"/>
  <c r="N326" i="15" s="1"/>
  <c r="M325" i="15"/>
  <c r="I325" i="15"/>
  <c r="F325" i="15"/>
  <c r="J325" i="15" s="1"/>
  <c r="N325" i="15" s="1"/>
  <c r="M324" i="15"/>
  <c r="I324" i="15"/>
  <c r="F324" i="15"/>
  <c r="J324" i="15" s="1"/>
  <c r="N324" i="15" s="1"/>
  <c r="M323" i="15"/>
  <c r="I323" i="15"/>
  <c r="J323" i="15" s="1"/>
  <c r="N323" i="15" s="1"/>
  <c r="F323" i="15"/>
  <c r="M322" i="15"/>
  <c r="J322" i="15"/>
  <c r="N322" i="15" s="1"/>
  <c r="I322" i="15"/>
  <c r="F322" i="15"/>
  <c r="M321" i="15"/>
  <c r="I321" i="15"/>
  <c r="F321" i="15"/>
  <c r="M320" i="15"/>
  <c r="I320" i="15"/>
  <c r="F320" i="15"/>
  <c r="J320" i="15" s="1"/>
  <c r="N320" i="15" s="1"/>
  <c r="M319" i="15"/>
  <c r="I319" i="15"/>
  <c r="F319" i="15"/>
  <c r="J319" i="15" s="1"/>
  <c r="N319" i="15" s="1"/>
  <c r="M318" i="15"/>
  <c r="I318" i="15"/>
  <c r="F318" i="15"/>
  <c r="J318" i="15" s="1"/>
  <c r="N318" i="15" s="1"/>
  <c r="M317" i="15"/>
  <c r="J317" i="15"/>
  <c r="N317" i="15" s="1"/>
  <c r="I317" i="15"/>
  <c r="F317" i="15"/>
  <c r="M316" i="15"/>
  <c r="N316" i="15" s="1"/>
  <c r="J316" i="15"/>
  <c r="I316" i="15"/>
  <c r="F316" i="15"/>
  <c r="M315" i="15"/>
  <c r="I315" i="15"/>
  <c r="F315" i="15"/>
  <c r="M314" i="15"/>
  <c r="J314" i="15"/>
  <c r="N314" i="15" s="1"/>
  <c r="I314" i="15"/>
  <c r="F314" i="15"/>
  <c r="M313" i="15"/>
  <c r="J313" i="15"/>
  <c r="N313" i="15" s="1"/>
  <c r="P313" i="15" s="1"/>
  <c r="I313" i="15"/>
  <c r="F313" i="15"/>
  <c r="M312" i="15"/>
  <c r="J312" i="15"/>
  <c r="N312" i="15" s="1"/>
  <c r="I312" i="15"/>
  <c r="F312" i="15"/>
  <c r="M311" i="15"/>
  <c r="J311" i="15"/>
  <c r="I311" i="15"/>
  <c r="F311" i="15"/>
  <c r="AB306" i="15"/>
  <c r="AB305" i="15"/>
  <c r="AB304" i="15"/>
  <c r="AB303" i="15"/>
  <c r="AB302" i="15"/>
  <c r="AB301" i="15"/>
  <c r="AB300" i="15"/>
  <c r="AB299" i="15"/>
  <c r="AB298" i="15"/>
  <c r="AB297" i="15"/>
  <c r="AB296" i="15"/>
  <c r="AB295" i="15"/>
  <c r="AB294" i="15"/>
  <c r="AB293" i="15"/>
  <c r="AB292" i="15"/>
  <c r="AB291" i="15"/>
  <c r="AB290" i="15"/>
  <c r="AB289" i="15"/>
  <c r="AB288" i="15"/>
  <c r="AB287" i="15"/>
  <c r="AB286" i="15"/>
  <c r="AB285" i="15"/>
  <c r="AB284" i="15"/>
  <c r="AB283" i="15"/>
  <c r="AB282" i="15"/>
  <c r="AB281" i="15"/>
  <c r="AB280" i="15"/>
  <c r="AB279" i="15"/>
  <c r="AB278" i="15"/>
  <c r="AB277" i="15"/>
  <c r="AB276" i="15"/>
  <c r="AB275" i="15"/>
  <c r="AB274" i="15"/>
  <c r="AB273" i="15"/>
  <c r="AB272" i="15"/>
  <c r="AB271" i="15"/>
  <c r="AB270" i="15"/>
  <c r="AB269" i="15"/>
  <c r="AB268" i="15"/>
  <c r="AB267" i="15"/>
  <c r="AB266" i="15"/>
  <c r="AB265" i="15"/>
  <c r="AB264" i="15"/>
  <c r="AB263" i="15"/>
  <c r="AB262" i="15"/>
  <c r="AB261" i="15"/>
  <c r="AB260" i="15"/>
  <c r="AB259" i="15"/>
  <c r="AB258" i="15"/>
  <c r="AB257" i="15"/>
  <c r="AB256" i="15"/>
  <c r="AB255" i="15"/>
  <c r="AB254" i="15"/>
  <c r="AB253" i="15"/>
  <c r="AB252" i="15"/>
  <c r="AB251" i="15"/>
  <c r="AB250" i="15"/>
  <c r="AB249" i="15"/>
  <c r="AB248" i="15"/>
  <c r="AB247" i="15"/>
  <c r="AB246" i="15"/>
  <c r="AB245" i="15"/>
  <c r="AB244" i="15"/>
  <c r="AB243" i="15"/>
  <c r="AB242" i="15"/>
  <c r="AB241" i="15"/>
  <c r="AB240" i="15"/>
  <c r="AB239" i="15"/>
  <c r="AB238" i="15"/>
  <c r="AB237" i="15"/>
  <c r="AB236" i="15"/>
  <c r="AB235" i="15"/>
  <c r="AB234" i="15"/>
  <c r="AB233" i="15"/>
  <c r="AB232" i="15"/>
  <c r="AB231" i="15"/>
  <c r="AB230" i="15"/>
  <c r="AB229" i="15"/>
  <c r="AB228" i="15"/>
  <c r="AB227" i="15"/>
  <c r="AB226" i="15"/>
  <c r="AB225" i="15"/>
  <c r="AB224" i="15"/>
  <c r="AB223" i="15"/>
  <c r="AB222" i="15"/>
  <c r="AB221" i="15"/>
  <c r="AB220" i="15"/>
  <c r="AB219" i="15"/>
  <c r="AB218" i="15"/>
  <c r="AB217" i="15"/>
  <c r="AB216" i="15"/>
  <c r="AB215" i="15"/>
  <c r="AB214" i="15"/>
  <c r="AB213" i="15"/>
  <c r="AB212" i="15"/>
  <c r="AB211" i="15"/>
  <c r="AB210" i="15"/>
  <c r="AB209" i="15"/>
  <c r="AB208" i="15"/>
  <c r="AB207" i="15"/>
  <c r="AB206" i="15"/>
  <c r="AB205" i="15"/>
  <c r="AB204" i="15"/>
  <c r="AB203" i="15"/>
  <c r="AB202" i="15"/>
  <c r="AB201" i="15"/>
  <c r="AB200" i="15"/>
  <c r="AB199" i="15"/>
  <c r="AB198" i="15"/>
  <c r="AB197" i="15"/>
  <c r="AB196" i="15"/>
  <c r="AB195" i="15"/>
  <c r="AB194" i="15"/>
  <c r="AB193" i="15"/>
  <c r="AB192" i="15"/>
  <c r="AB191" i="15"/>
  <c r="AB190" i="15"/>
  <c r="AB189" i="15"/>
  <c r="AB188" i="15"/>
  <c r="AB187" i="15"/>
  <c r="AB186" i="15"/>
  <c r="AB185" i="15"/>
  <c r="AB184" i="15"/>
  <c r="AB183" i="15"/>
  <c r="AB182" i="15"/>
  <c r="AB181" i="15"/>
  <c r="AB180" i="15"/>
  <c r="AB179" i="15"/>
  <c r="AB178" i="15"/>
  <c r="AB177" i="15"/>
  <c r="AB176" i="15"/>
  <c r="AB175" i="15"/>
  <c r="AB174" i="15"/>
  <c r="AB173" i="15"/>
  <c r="AB172" i="15"/>
  <c r="AB171" i="15"/>
  <c r="AB170" i="15"/>
  <c r="AB169" i="15"/>
  <c r="AB168" i="15"/>
  <c r="AB167" i="15"/>
  <c r="AB166" i="15"/>
  <c r="AB165" i="15"/>
  <c r="AB164" i="15"/>
  <c r="AB163" i="15"/>
  <c r="AB162" i="15"/>
  <c r="AB161" i="15"/>
  <c r="AB160" i="15"/>
  <c r="AB159" i="15"/>
  <c r="AB158" i="15"/>
  <c r="AB157" i="15"/>
  <c r="AB156" i="15"/>
  <c r="AB155" i="15"/>
  <c r="AB154" i="15"/>
  <c r="AB153" i="15"/>
  <c r="AB152" i="15"/>
  <c r="AB151" i="15"/>
  <c r="AB150" i="15"/>
  <c r="AB149" i="15"/>
  <c r="AB148" i="15"/>
  <c r="AB147" i="15"/>
  <c r="AB146" i="15"/>
  <c r="AB145" i="15"/>
  <c r="AB144" i="15"/>
  <c r="AB143" i="15"/>
  <c r="AB142" i="15"/>
  <c r="AB141" i="15"/>
  <c r="AB140" i="15"/>
  <c r="AB139" i="15"/>
  <c r="AB138" i="15"/>
  <c r="AB137" i="15"/>
  <c r="AB136" i="15"/>
  <c r="AB135" i="15"/>
  <c r="AB134" i="15"/>
  <c r="AB133" i="15"/>
  <c r="AB132" i="15"/>
  <c r="AB131" i="15"/>
  <c r="AB130" i="15"/>
  <c r="AB129" i="15"/>
  <c r="AB128" i="15"/>
  <c r="AB127" i="15"/>
  <c r="AB126" i="15"/>
  <c r="AB125" i="15"/>
  <c r="AB124" i="15"/>
  <c r="AB123" i="15"/>
  <c r="AB122" i="15"/>
  <c r="AB121" i="15"/>
  <c r="AB120" i="15"/>
  <c r="AB119" i="15"/>
  <c r="AB118" i="15"/>
  <c r="AB117" i="15"/>
  <c r="AB116" i="15"/>
  <c r="AB115" i="15"/>
  <c r="AB114" i="15"/>
  <c r="AB113" i="15"/>
  <c r="AB112" i="15"/>
  <c r="AB111" i="15"/>
  <c r="AB110" i="15"/>
  <c r="AB109" i="15"/>
  <c r="AB108" i="15"/>
  <c r="AB107" i="15"/>
  <c r="AB106" i="15"/>
  <c r="AB105" i="15"/>
  <c r="AB104" i="15"/>
  <c r="AB103" i="15"/>
  <c r="AB102" i="15"/>
  <c r="AB101" i="15"/>
  <c r="AB100" i="15"/>
  <c r="AB99" i="15"/>
  <c r="AB98" i="15"/>
  <c r="AB97" i="15"/>
  <c r="AB96" i="15"/>
  <c r="AB95" i="15"/>
  <c r="AB94" i="15"/>
  <c r="AB93" i="15"/>
  <c r="AB92" i="15"/>
  <c r="AB91" i="15"/>
  <c r="AB90" i="15"/>
  <c r="AB89" i="15"/>
  <c r="AE88" i="15"/>
  <c r="AZ59" i="36" s="1"/>
  <c r="AB88" i="15"/>
  <c r="AE87" i="15"/>
  <c r="AB87" i="15"/>
  <c r="AE86" i="15"/>
  <c r="AB86" i="15"/>
  <c r="AE85" i="15"/>
  <c r="AB85" i="15"/>
  <c r="AE84" i="15"/>
  <c r="AB84" i="15"/>
  <c r="AE83" i="15"/>
  <c r="AB83" i="15"/>
  <c r="AE82" i="15"/>
  <c r="AB82" i="15"/>
  <c r="AE81" i="15"/>
  <c r="AB81" i="15"/>
  <c r="AE80" i="15"/>
  <c r="AB80" i="15"/>
  <c r="AE79" i="15"/>
  <c r="AB79" i="15"/>
  <c r="AE78" i="15"/>
  <c r="AB78" i="15"/>
  <c r="AE77" i="15"/>
  <c r="AB77" i="15"/>
  <c r="AE76" i="15"/>
  <c r="AB76" i="15"/>
  <c r="AE75" i="15"/>
  <c r="AB75" i="15"/>
  <c r="AE74" i="15"/>
  <c r="AB74" i="15"/>
  <c r="AE73" i="15"/>
  <c r="AB73" i="15"/>
  <c r="AB72" i="15"/>
  <c r="AB71" i="15"/>
  <c r="AB70" i="15"/>
  <c r="AE69" i="15"/>
  <c r="AB69" i="15"/>
  <c r="AE68" i="15"/>
  <c r="AB68" i="15"/>
  <c r="AE67" i="15"/>
  <c r="AB67" i="15"/>
  <c r="AE66" i="15"/>
  <c r="AB66" i="15"/>
  <c r="AE65" i="15"/>
  <c r="AB65" i="15"/>
  <c r="AE64" i="15"/>
  <c r="AB64" i="15"/>
  <c r="AE63" i="15"/>
  <c r="AB63" i="15"/>
  <c r="AE62" i="15"/>
  <c r="AB62" i="15"/>
  <c r="AE61" i="15"/>
  <c r="AB61" i="15"/>
  <c r="AE60" i="15"/>
  <c r="AB60" i="15"/>
  <c r="AE59" i="15"/>
  <c r="AB59" i="15"/>
  <c r="AE58" i="15"/>
  <c r="AB58" i="15"/>
  <c r="AE57" i="15"/>
  <c r="AB57" i="15"/>
  <c r="AE56" i="15"/>
  <c r="AB56" i="15"/>
  <c r="AE55" i="15"/>
  <c r="AB55" i="15"/>
  <c r="AE54" i="15"/>
  <c r="AB54" i="15"/>
  <c r="AE53" i="15"/>
  <c r="AB53" i="15"/>
  <c r="AE52" i="15"/>
  <c r="AB52" i="15"/>
  <c r="AE51" i="15"/>
  <c r="AB51" i="15"/>
  <c r="AE50" i="15"/>
  <c r="AB50" i="15"/>
  <c r="AE49" i="15"/>
  <c r="AB49" i="15"/>
  <c r="AE48" i="15"/>
  <c r="AB48" i="15"/>
  <c r="AE47" i="15"/>
  <c r="AB47" i="15"/>
  <c r="AE46" i="15"/>
  <c r="AB46" i="15"/>
  <c r="AE45" i="15"/>
  <c r="AB45" i="15"/>
  <c r="AE44" i="15"/>
  <c r="AB44" i="15"/>
  <c r="AE43" i="15"/>
  <c r="AB43" i="15"/>
  <c r="AE42" i="15"/>
  <c r="AB42" i="15"/>
  <c r="AE41" i="15"/>
  <c r="AB41" i="15"/>
  <c r="AE40" i="15"/>
  <c r="AB40" i="15"/>
  <c r="AE39" i="15"/>
  <c r="AB39" i="15"/>
  <c r="AE38" i="15"/>
  <c r="AB38" i="15"/>
  <c r="AE37" i="15"/>
  <c r="AB37" i="15"/>
  <c r="AE36" i="15"/>
  <c r="AB36" i="15"/>
  <c r="AE35" i="15"/>
  <c r="AB35" i="15"/>
  <c r="AE34" i="15"/>
  <c r="AB34" i="15"/>
  <c r="AE33" i="15"/>
  <c r="AB33" i="15"/>
  <c r="AE32" i="15"/>
  <c r="AB32" i="15"/>
  <c r="AE31" i="15"/>
  <c r="AB31" i="15"/>
  <c r="AE30" i="15"/>
  <c r="AB30" i="15"/>
  <c r="AE29" i="15"/>
  <c r="AB29" i="15"/>
  <c r="AE28" i="15"/>
  <c r="AB28" i="15"/>
  <c r="AE27" i="15"/>
  <c r="AB27" i="15"/>
  <c r="AE26" i="15"/>
  <c r="AB26" i="15"/>
  <c r="AE25" i="15"/>
  <c r="AB25" i="15"/>
  <c r="AE24" i="15"/>
  <c r="AB24" i="15"/>
  <c r="AE23" i="15"/>
  <c r="AB23" i="15"/>
  <c r="AE22" i="15"/>
  <c r="AB22" i="15"/>
  <c r="AE21" i="15"/>
  <c r="AB21" i="15"/>
  <c r="AE20" i="15"/>
  <c r="AB20" i="15"/>
  <c r="AE19" i="15"/>
  <c r="AB19" i="15"/>
  <c r="AE18" i="15"/>
  <c r="AB18" i="15"/>
  <c r="AE17" i="15"/>
  <c r="AB17" i="15"/>
  <c r="AE16" i="15"/>
  <c r="AB16" i="15"/>
  <c r="AE15" i="15"/>
  <c r="AB15" i="15"/>
  <c r="AE14" i="15"/>
  <c r="AB14" i="15"/>
  <c r="AE13" i="15"/>
  <c r="AB13" i="15"/>
  <c r="AE12" i="15"/>
  <c r="AB12" i="15"/>
  <c r="AE11" i="15"/>
  <c r="AB11" i="15"/>
  <c r="AE10" i="15"/>
  <c r="AB10" i="15"/>
  <c r="AE9" i="15"/>
  <c r="AB9" i="15"/>
  <c r="AE8" i="15"/>
  <c r="AB8" i="15"/>
  <c r="AE7" i="15"/>
  <c r="AB7" i="15"/>
  <c r="AE6" i="15"/>
  <c r="AB6" i="15"/>
  <c r="AE5" i="15"/>
  <c r="AB5" i="15"/>
  <c r="AE4" i="15"/>
  <c r="AB4" i="15"/>
  <c r="AE3" i="15"/>
  <c r="AB3" i="15"/>
  <c r="AB307" i="15" s="1"/>
  <c r="K517" i="14"/>
  <c r="D517" i="14"/>
  <c r="M516" i="14"/>
  <c r="I516" i="14"/>
  <c r="F516" i="14"/>
  <c r="J516" i="14" s="1"/>
  <c r="M515" i="14"/>
  <c r="I515" i="14"/>
  <c r="F515" i="14"/>
  <c r="M514" i="14"/>
  <c r="J514" i="14"/>
  <c r="N514" i="14" s="1"/>
  <c r="I514" i="14"/>
  <c r="F514" i="14"/>
  <c r="M513" i="14"/>
  <c r="J513" i="14"/>
  <c r="N513" i="14" s="1"/>
  <c r="I513" i="14"/>
  <c r="F513" i="14"/>
  <c r="M512" i="14"/>
  <c r="I512" i="14"/>
  <c r="F512" i="14"/>
  <c r="J512" i="14" s="1"/>
  <c r="N512" i="14" s="1"/>
  <c r="M511" i="14"/>
  <c r="J511" i="14"/>
  <c r="N511" i="14" s="1"/>
  <c r="P511" i="14" s="1"/>
  <c r="I511" i="14"/>
  <c r="F511" i="14"/>
  <c r="M510" i="14"/>
  <c r="I510" i="14"/>
  <c r="F510" i="14"/>
  <c r="J510" i="14" s="1"/>
  <c r="M509" i="14"/>
  <c r="I509" i="14"/>
  <c r="F509" i="14"/>
  <c r="M508" i="14"/>
  <c r="J508" i="14"/>
  <c r="N508" i="14" s="1"/>
  <c r="I508" i="14"/>
  <c r="F508" i="14"/>
  <c r="M507" i="14"/>
  <c r="J507" i="14"/>
  <c r="N507" i="14" s="1"/>
  <c r="I507" i="14"/>
  <c r="F507" i="14"/>
  <c r="M506" i="14"/>
  <c r="I506" i="14"/>
  <c r="F506" i="14"/>
  <c r="J506" i="14" s="1"/>
  <c r="N506" i="14" s="1"/>
  <c r="M505" i="14"/>
  <c r="J505" i="14"/>
  <c r="N505" i="14" s="1"/>
  <c r="P505" i="14" s="1"/>
  <c r="I505" i="14"/>
  <c r="F505" i="14"/>
  <c r="M504" i="14"/>
  <c r="I504" i="14"/>
  <c r="F504" i="14"/>
  <c r="J504" i="14" s="1"/>
  <c r="M503" i="14"/>
  <c r="J503" i="14"/>
  <c r="N503" i="14" s="1"/>
  <c r="I503" i="14"/>
  <c r="F503" i="14"/>
  <c r="M502" i="14"/>
  <c r="I502" i="14"/>
  <c r="J502" i="14" s="1"/>
  <c r="N502" i="14" s="1"/>
  <c r="F502" i="14"/>
  <c r="M501" i="14"/>
  <c r="N501" i="14" s="1"/>
  <c r="I501" i="14"/>
  <c r="F501" i="14"/>
  <c r="J501" i="14" s="1"/>
  <c r="N500" i="14"/>
  <c r="M500" i="14"/>
  <c r="I500" i="14"/>
  <c r="F500" i="14"/>
  <c r="J500" i="14" s="1"/>
  <c r="N499" i="14"/>
  <c r="M499" i="14"/>
  <c r="I499" i="14"/>
  <c r="F499" i="14"/>
  <c r="J499" i="14" s="1"/>
  <c r="M498" i="14"/>
  <c r="I498" i="14"/>
  <c r="F498" i="14"/>
  <c r="J498" i="14" s="1"/>
  <c r="M497" i="14"/>
  <c r="I497" i="14"/>
  <c r="F497" i="14"/>
  <c r="J497" i="14" s="1"/>
  <c r="N497" i="14" s="1"/>
  <c r="M496" i="14"/>
  <c r="I496" i="14"/>
  <c r="J496" i="14" s="1"/>
  <c r="N496" i="14" s="1"/>
  <c r="F496" i="14"/>
  <c r="M495" i="14"/>
  <c r="J495" i="14"/>
  <c r="N495" i="14" s="1"/>
  <c r="O495" i="14" s="1"/>
  <c r="I495" i="14"/>
  <c r="F495" i="14"/>
  <c r="M494" i="14"/>
  <c r="I494" i="14"/>
  <c r="F494" i="14"/>
  <c r="J494" i="14" s="1"/>
  <c r="N494" i="14" s="1"/>
  <c r="P494" i="14" s="1"/>
  <c r="M493" i="14"/>
  <c r="J493" i="14"/>
  <c r="N493" i="14" s="1"/>
  <c r="P493" i="14" s="1"/>
  <c r="I493" i="14"/>
  <c r="F493" i="14"/>
  <c r="M492" i="14"/>
  <c r="J492" i="14"/>
  <c r="N492" i="14" s="1"/>
  <c r="I492" i="14"/>
  <c r="F492" i="14"/>
  <c r="M491" i="14"/>
  <c r="I491" i="14"/>
  <c r="J491" i="14" s="1"/>
  <c r="N491" i="14" s="1"/>
  <c r="F491" i="14"/>
  <c r="M490" i="14"/>
  <c r="J490" i="14"/>
  <c r="N490" i="14" s="1"/>
  <c r="P490" i="14" s="1"/>
  <c r="I490" i="14"/>
  <c r="F490" i="14"/>
  <c r="M489" i="14"/>
  <c r="J489" i="14"/>
  <c r="N489" i="14" s="1"/>
  <c r="O489" i="14" s="1"/>
  <c r="I489" i="14"/>
  <c r="F489" i="14"/>
  <c r="N488" i="14"/>
  <c r="M488" i="14"/>
  <c r="I488" i="14"/>
  <c r="F488" i="14"/>
  <c r="J488" i="14" s="1"/>
  <c r="M487" i="14"/>
  <c r="I487" i="14"/>
  <c r="F487" i="14"/>
  <c r="M486" i="14"/>
  <c r="I486" i="14"/>
  <c r="F486" i="14"/>
  <c r="N485" i="14"/>
  <c r="M485" i="14"/>
  <c r="I485" i="14"/>
  <c r="F485" i="14"/>
  <c r="J485" i="14" s="1"/>
  <c r="M484" i="14"/>
  <c r="I484" i="14"/>
  <c r="J484" i="14" s="1"/>
  <c r="N484" i="14" s="1"/>
  <c r="F484" i="14"/>
  <c r="N483" i="14"/>
  <c r="P483" i="14" s="1"/>
  <c r="M483" i="14"/>
  <c r="J483" i="14"/>
  <c r="I483" i="14"/>
  <c r="F483" i="14"/>
  <c r="M482" i="14"/>
  <c r="I482" i="14"/>
  <c r="F482" i="14"/>
  <c r="P481" i="14"/>
  <c r="O481" i="14"/>
  <c r="M481" i="14"/>
  <c r="I481" i="14"/>
  <c r="F481" i="14"/>
  <c r="J481" i="14" s="1"/>
  <c r="N481" i="14" s="1"/>
  <c r="P480" i="14"/>
  <c r="M480" i="14"/>
  <c r="I480" i="14"/>
  <c r="F480" i="14"/>
  <c r="J480" i="14" s="1"/>
  <c r="N480" i="14" s="1"/>
  <c r="O480" i="14" s="1"/>
  <c r="P479" i="14"/>
  <c r="M479" i="14"/>
  <c r="I479" i="14"/>
  <c r="F479" i="14"/>
  <c r="J479" i="14" s="1"/>
  <c r="N479" i="14" s="1"/>
  <c r="O479" i="14" s="1"/>
  <c r="M478" i="14"/>
  <c r="J478" i="14"/>
  <c r="N478" i="14" s="1"/>
  <c r="P478" i="14" s="1"/>
  <c r="I478" i="14"/>
  <c r="F478" i="14"/>
  <c r="N477" i="14"/>
  <c r="O477" i="14" s="1"/>
  <c r="M477" i="14"/>
  <c r="I477" i="14"/>
  <c r="F477" i="14"/>
  <c r="J477" i="14" s="1"/>
  <c r="O476" i="14"/>
  <c r="M476" i="14"/>
  <c r="I476" i="14"/>
  <c r="F476" i="14"/>
  <c r="J476" i="14" s="1"/>
  <c r="N476" i="14" s="1"/>
  <c r="P476" i="14" s="1"/>
  <c r="M475" i="14"/>
  <c r="J475" i="14"/>
  <c r="N475" i="14" s="1"/>
  <c r="I475" i="14"/>
  <c r="F475" i="14"/>
  <c r="M474" i="14"/>
  <c r="I474" i="14"/>
  <c r="J474" i="14" s="1"/>
  <c r="N474" i="14" s="1"/>
  <c r="F474" i="14"/>
  <c r="M473" i="14"/>
  <c r="I473" i="14"/>
  <c r="J473" i="14" s="1"/>
  <c r="N473" i="14" s="1"/>
  <c r="F473" i="14"/>
  <c r="M472" i="14"/>
  <c r="I472" i="14"/>
  <c r="J472" i="14" s="1"/>
  <c r="N472" i="14" s="1"/>
  <c r="F472" i="14"/>
  <c r="M471" i="14"/>
  <c r="I471" i="14"/>
  <c r="F471" i="14"/>
  <c r="J471" i="14" s="1"/>
  <c r="N471" i="14" s="1"/>
  <c r="M470" i="14"/>
  <c r="I470" i="14"/>
  <c r="F470" i="14"/>
  <c r="J470" i="14" s="1"/>
  <c r="N470" i="14" s="1"/>
  <c r="M469" i="14"/>
  <c r="I469" i="14"/>
  <c r="F469" i="14"/>
  <c r="O468" i="14"/>
  <c r="M468" i="14"/>
  <c r="I468" i="14"/>
  <c r="F468" i="14"/>
  <c r="J468" i="14" s="1"/>
  <c r="N468" i="14" s="1"/>
  <c r="P468" i="14" s="1"/>
  <c r="M467" i="14"/>
  <c r="I467" i="14"/>
  <c r="F467" i="14"/>
  <c r="M466" i="14"/>
  <c r="I466" i="14"/>
  <c r="J466" i="14" s="1"/>
  <c r="N466" i="14" s="1"/>
  <c r="F466" i="14"/>
  <c r="M465" i="14"/>
  <c r="J465" i="14"/>
  <c r="N465" i="14" s="1"/>
  <c r="P465" i="14" s="1"/>
  <c r="I465" i="14"/>
  <c r="F465" i="14"/>
  <c r="M464" i="14"/>
  <c r="I464" i="14"/>
  <c r="F464" i="14"/>
  <c r="M463" i="14"/>
  <c r="I463" i="14"/>
  <c r="F463" i="14"/>
  <c r="J463" i="14" s="1"/>
  <c r="N463" i="14" s="1"/>
  <c r="P463" i="14" s="1"/>
  <c r="M462" i="14"/>
  <c r="I462" i="14"/>
  <c r="F462" i="14"/>
  <c r="J462" i="14" s="1"/>
  <c r="N462" i="14" s="1"/>
  <c r="M461" i="14"/>
  <c r="J461" i="14"/>
  <c r="N461" i="14" s="1"/>
  <c r="I461" i="14"/>
  <c r="F461" i="14"/>
  <c r="M460" i="14"/>
  <c r="J460" i="14"/>
  <c r="I460" i="14"/>
  <c r="F460" i="14"/>
  <c r="M459" i="14"/>
  <c r="I459" i="14"/>
  <c r="F459" i="14"/>
  <c r="J459" i="14" s="1"/>
  <c r="N459" i="14" s="1"/>
  <c r="M458" i="14"/>
  <c r="I458" i="14"/>
  <c r="F458" i="14"/>
  <c r="M457" i="14"/>
  <c r="I457" i="14"/>
  <c r="J457" i="14" s="1"/>
  <c r="N457" i="14" s="1"/>
  <c r="P457" i="14" s="1"/>
  <c r="F457" i="14"/>
  <c r="M456" i="14"/>
  <c r="I456" i="14"/>
  <c r="J456" i="14" s="1"/>
  <c r="N456" i="14" s="1"/>
  <c r="O456" i="14" s="1"/>
  <c r="F456" i="14"/>
  <c r="P455" i="14"/>
  <c r="M455" i="14"/>
  <c r="I455" i="14"/>
  <c r="J455" i="14" s="1"/>
  <c r="N455" i="14" s="1"/>
  <c r="O455" i="14" s="1"/>
  <c r="F455" i="14"/>
  <c r="M454" i="14"/>
  <c r="I454" i="14"/>
  <c r="J454" i="14" s="1"/>
  <c r="N454" i="14" s="1"/>
  <c r="P454" i="14" s="1"/>
  <c r="F454" i="14"/>
  <c r="P453" i="14"/>
  <c r="M453" i="14"/>
  <c r="J453" i="14"/>
  <c r="N453" i="14" s="1"/>
  <c r="O453" i="14" s="1"/>
  <c r="I453" i="14"/>
  <c r="F453" i="14"/>
  <c r="M452" i="14"/>
  <c r="I452" i="14"/>
  <c r="F452" i="14"/>
  <c r="J452" i="14" s="1"/>
  <c r="N452" i="14" s="1"/>
  <c r="O452" i="14" s="1"/>
  <c r="N451" i="14"/>
  <c r="M451" i="14"/>
  <c r="I451" i="14"/>
  <c r="F451" i="14"/>
  <c r="J451" i="14" s="1"/>
  <c r="M450" i="14"/>
  <c r="I450" i="14"/>
  <c r="F450" i="14"/>
  <c r="M449" i="14"/>
  <c r="I449" i="14"/>
  <c r="F449" i="14"/>
  <c r="N448" i="14"/>
  <c r="M448" i="14"/>
  <c r="I448" i="14"/>
  <c r="J448" i="14" s="1"/>
  <c r="F448" i="14"/>
  <c r="M447" i="14"/>
  <c r="J447" i="14"/>
  <c r="N447" i="14" s="1"/>
  <c r="I447" i="14"/>
  <c r="F447" i="14"/>
  <c r="M446" i="14"/>
  <c r="I446" i="14"/>
  <c r="F446" i="14"/>
  <c r="M445" i="14"/>
  <c r="J445" i="14"/>
  <c r="N445" i="14" s="1"/>
  <c r="I445" i="14"/>
  <c r="F445" i="14"/>
  <c r="M444" i="14"/>
  <c r="I444" i="14"/>
  <c r="F444" i="14"/>
  <c r="J444" i="14" s="1"/>
  <c r="N444" i="14" s="1"/>
  <c r="M443" i="14"/>
  <c r="I443" i="14"/>
  <c r="F443" i="14"/>
  <c r="J443" i="14" s="1"/>
  <c r="N443" i="14" s="1"/>
  <c r="M442" i="14"/>
  <c r="J442" i="14"/>
  <c r="N442" i="14" s="1"/>
  <c r="P442" i="14" s="1"/>
  <c r="I442" i="14"/>
  <c r="F442" i="14"/>
  <c r="P441" i="14"/>
  <c r="M441" i="14"/>
  <c r="I441" i="14"/>
  <c r="F441" i="14"/>
  <c r="J441" i="14" s="1"/>
  <c r="N441" i="14" s="1"/>
  <c r="O441" i="14" s="1"/>
  <c r="N440" i="14"/>
  <c r="M440" i="14"/>
  <c r="I440" i="14"/>
  <c r="F440" i="14"/>
  <c r="J440" i="14" s="1"/>
  <c r="M439" i="14"/>
  <c r="I439" i="14"/>
  <c r="J439" i="14" s="1"/>
  <c r="N439" i="14" s="1"/>
  <c r="F439" i="14"/>
  <c r="M438" i="14"/>
  <c r="I438" i="14"/>
  <c r="J438" i="14" s="1"/>
  <c r="N438" i="14" s="1"/>
  <c r="F438" i="14"/>
  <c r="M437" i="14"/>
  <c r="I437" i="14"/>
  <c r="J437" i="14" s="1"/>
  <c r="N437" i="14" s="1"/>
  <c r="F437" i="14"/>
  <c r="M436" i="14"/>
  <c r="I436" i="14"/>
  <c r="J436" i="14" s="1"/>
  <c r="N436" i="14" s="1"/>
  <c r="F436" i="14"/>
  <c r="M435" i="14"/>
  <c r="I435" i="14"/>
  <c r="F435" i="14"/>
  <c r="J435" i="14" s="1"/>
  <c r="M434" i="14"/>
  <c r="I434" i="14"/>
  <c r="F434" i="14"/>
  <c r="J434" i="14" s="1"/>
  <c r="M433" i="14"/>
  <c r="I433" i="14"/>
  <c r="F433" i="14"/>
  <c r="M432" i="14"/>
  <c r="I432" i="14"/>
  <c r="F432" i="14"/>
  <c r="N431" i="14"/>
  <c r="M431" i="14"/>
  <c r="I431" i="14"/>
  <c r="F431" i="14"/>
  <c r="J431" i="14" s="1"/>
  <c r="M430" i="14"/>
  <c r="I430" i="14"/>
  <c r="J430" i="14" s="1"/>
  <c r="N430" i="14" s="1"/>
  <c r="F430" i="14"/>
  <c r="N429" i="14"/>
  <c r="P429" i="14" s="1"/>
  <c r="M429" i="14"/>
  <c r="J429" i="14"/>
  <c r="I429" i="14"/>
  <c r="F429" i="14"/>
  <c r="M428" i="14"/>
  <c r="I428" i="14"/>
  <c r="F428" i="14"/>
  <c r="M427" i="14"/>
  <c r="I427" i="14"/>
  <c r="F427" i="14"/>
  <c r="J427" i="14" s="1"/>
  <c r="N427" i="14" s="1"/>
  <c r="M426" i="14"/>
  <c r="J426" i="14"/>
  <c r="N426" i="14" s="1"/>
  <c r="O426" i="14" s="1"/>
  <c r="I426" i="14"/>
  <c r="F426" i="14"/>
  <c r="P425" i="14"/>
  <c r="M425" i="14"/>
  <c r="I425" i="14"/>
  <c r="F425" i="14"/>
  <c r="J425" i="14" s="1"/>
  <c r="N425" i="14" s="1"/>
  <c r="O425" i="14" s="1"/>
  <c r="M424" i="14"/>
  <c r="J424" i="14"/>
  <c r="I424" i="14"/>
  <c r="F424" i="14"/>
  <c r="M423" i="14"/>
  <c r="I423" i="14"/>
  <c r="F423" i="14"/>
  <c r="J423" i="14" s="1"/>
  <c r="M422" i="14"/>
  <c r="I422" i="14"/>
  <c r="F422" i="14"/>
  <c r="M421" i="14"/>
  <c r="I421" i="14"/>
  <c r="J421" i="14" s="1"/>
  <c r="N421" i="14" s="1"/>
  <c r="F421" i="14"/>
  <c r="M420" i="14"/>
  <c r="I420" i="14"/>
  <c r="J420" i="14" s="1"/>
  <c r="N420" i="14" s="1"/>
  <c r="F420" i="14"/>
  <c r="M419" i="14"/>
  <c r="I419" i="14"/>
  <c r="J419" i="14" s="1"/>
  <c r="N419" i="14" s="1"/>
  <c r="F419" i="14"/>
  <c r="M418" i="14"/>
  <c r="I418" i="14"/>
  <c r="J418" i="14" s="1"/>
  <c r="N418" i="14" s="1"/>
  <c r="F418" i="14"/>
  <c r="M417" i="14"/>
  <c r="I417" i="14"/>
  <c r="F417" i="14"/>
  <c r="J417" i="14" s="1"/>
  <c r="N417" i="14" s="1"/>
  <c r="M416" i="14"/>
  <c r="I416" i="14"/>
  <c r="F416" i="14"/>
  <c r="J416" i="14" s="1"/>
  <c r="N416" i="14" s="1"/>
  <c r="M415" i="14"/>
  <c r="I415" i="14"/>
  <c r="F415" i="14"/>
  <c r="O414" i="14"/>
  <c r="M414" i="14"/>
  <c r="I414" i="14"/>
  <c r="F414" i="14"/>
  <c r="J414" i="14" s="1"/>
  <c r="N414" i="14" s="1"/>
  <c r="P414" i="14" s="1"/>
  <c r="M413" i="14"/>
  <c r="I413" i="14"/>
  <c r="F413" i="14"/>
  <c r="M412" i="14"/>
  <c r="I412" i="14"/>
  <c r="J412" i="14" s="1"/>
  <c r="N412" i="14" s="1"/>
  <c r="F412" i="14"/>
  <c r="M411" i="14"/>
  <c r="J411" i="14"/>
  <c r="N411" i="14" s="1"/>
  <c r="P411" i="14" s="1"/>
  <c r="I411" i="14"/>
  <c r="F411" i="14"/>
  <c r="M410" i="14"/>
  <c r="I410" i="14"/>
  <c r="F410" i="14"/>
  <c r="O409" i="14"/>
  <c r="M409" i="14"/>
  <c r="I409" i="14"/>
  <c r="F409" i="14"/>
  <c r="J409" i="14" s="1"/>
  <c r="N409" i="14" s="1"/>
  <c r="P409" i="14" s="1"/>
  <c r="M408" i="14"/>
  <c r="I408" i="14"/>
  <c r="F408" i="14"/>
  <c r="J408" i="14" s="1"/>
  <c r="N408" i="14" s="1"/>
  <c r="M407" i="14"/>
  <c r="J407" i="14"/>
  <c r="N407" i="14" s="1"/>
  <c r="I407" i="14"/>
  <c r="F407" i="14"/>
  <c r="M406" i="14"/>
  <c r="J406" i="14"/>
  <c r="I406" i="14"/>
  <c r="F406" i="14"/>
  <c r="M405" i="14"/>
  <c r="I405" i="14"/>
  <c r="F405" i="14"/>
  <c r="J405" i="14" s="1"/>
  <c r="N405" i="14" s="1"/>
  <c r="M404" i="14"/>
  <c r="I404" i="14"/>
  <c r="F404" i="14"/>
  <c r="M403" i="14"/>
  <c r="J403" i="14"/>
  <c r="N403" i="14" s="1"/>
  <c r="P403" i="14" s="1"/>
  <c r="I403" i="14"/>
  <c r="F403" i="14"/>
  <c r="M402" i="14"/>
  <c r="J402" i="14"/>
  <c r="N402" i="14" s="1"/>
  <c r="O402" i="14" s="1"/>
  <c r="I402" i="14"/>
  <c r="F402" i="14"/>
  <c r="P401" i="14"/>
  <c r="M401" i="14"/>
  <c r="J401" i="14"/>
  <c r="N401" i="14" s="1"/>
  <c r="O401" i="14" s="1"/>
  <c r="I401" i="14"/>
  <c r="F401" i="14"/>
  <c r="M400" i="14"/>
  <c r="J400" i="14"/>
  <c r="N400" i="14" s="1"/>
  <c r="P400" i="14" s="1"/>
  <c r="I400" i="14"/>
  <c r="F400" i="14"/>
  <c r="M399" i="14"/>
  <c r="J399" i="14"/>
  <c r="N399" i="14" s="1"/>
  <c r="O399" i="14" s="1"/>
  <c r="I399" i="14"/>
  <c r="F399" i="14"/>
  <c r="M398" i="14"/>
  <c r="I398" i="14"/>
  <c r="F398" i="14"/>
  <c r="J398" i="14" s="1"/>
  <c r="N398" i="14" s="1"/>
  <c r="O398" i="14" s="1"/>
  <c r="M397" i="14"/>
  <c r="I397" i="14"/>
  <c r="F397" i="14"/>
  <c r="J397" i="14" s="1"/>
  <c r="N397" i="14" s="1"/>
  <c r="M396" i="14"/>
  <c r="I396" i="14"/>
  <c r="F396" i="14"/>
  <c r="M395" i="14"/>
  <c r="I395" i="14"/>
  <c r="F395" i="14"/>
  <c r="N394" i="14"/>
  <c r="M394" i="14"/>
  <c r="I394" i="14"/>
  <c r="J394" i="14" s="1"/>
  <c r="F394" i="14"/>
  <c r="M393" i="14"/>
  <c r="J393" i="14"/>
  <c r="N393" i="14" s="1"/>
  <c r="P393" i="14" s="1"/>
  <c r="I393" i="14"/>
  <c r="F393" i="14"/>
  <c r="M392" i="14"/>
  <c r="I392" i="14"/>
  <c r="F392" i="14"/>
  <c r="M391" i="14"/>
  <c r="J391" i="14"/>
  <c r="N391" i="14" s="1"/>
  <c r="P391" i="14" s="1"/>
  <c r="I391" i="14"/>
  <c r="F391" i="14"/>
  <c r="M390" i="14"/>
  <c r="I390" i="14"/>
  <c r="F390" i="14"/>
  <c r="N389" i="14"/>
  <c r="M389" i="14"/>
  <c r="I389" i="14"/>
  <c r="J389" i="14" s="1"/>
  <c r="F389" i="14"/>
  <c r="O388" i="14"/>
  <c r="M388" i="14"/>
  <c r="I388" i="14"/>
  <c r="F388" i="14"/>
  <c r="J388" i="14" s="1"/>
  <c r="N388" i="14" s="1"/>
  <c r="P388" i="14" s="1"/>
  <c r="M387" i="14"/>
  <c r="I387" i="14"/>
  <c r="F387" i="14"/>
  <c r="J387" i="14" s="1"/>
  <c r="N387" i="14" s="1"/>
  <c r="M386" i="14"/>
  <c r="J386" i="14"/>
  <c r="N386" i="14" s="1"/>
  <c r="I386" i="14"/>
  <c r="F386" i="14"/>
  <c r="M385" i="14"/>
  <c r="I385" i="14"/>
  <c r="F385" i="14"/>
  <c r="J385" i="14" s="1"/>
  <c r="N385" i="14" s="1"/>
  <c r="M384" i="14"/>
  <c r="I384" i="14"/>
  <c r="F384" i="14"/>
  <c r="M383" i="14"/>
  <c r="J383" i="14"/>
  <c r="N383" i="14" s="1"/>
  <c r="P383" i="14" s="1"/>
  <c r="I383" i="14"/>
  <c r="F383" i="14"/>
  <c r="M382" i="14"/>
  <c r="J382" i="14"/>
  <c r="N382" i="14" s="1"/>
  <c r="O382" i="14" s="1"/>
  <c r="I382" i="14"/>
  <c r="F382" i="14"/>
  <c r="M381" i="14"/>
  <c r="I381" i="14"/>
  <c r="F381" i="14"/>
  <c r="J381" i="14" s="1"/>
  <c r="N381" i="14" s="1"/>
  <c r="O381" i="14" s="1"/>
  <c r="M380" i="14"/>
  <c r="I380" i="14"/>
  <c r="J380" i="14" s="1"/>
  <c r="N380" i="14" s="1"/>
  <c r="F380" i="14"/>
  <c r="O379" i="14"/>
  <c r="M379" i="14"/>
  <c r="I379" i="14"/>
  <c r="F379" i="14"/>
  <c r="J379" i="14" s="1"/>
  <c r="N379" i="14" s="1"/>
  <c r="P379" i="14" s="1"/>
  <c r="M378" i="14"/>
  <c r="I378" i="14"/>
  <c r="F378" i="14"/>
  <c r="J378" i="14" s="1"/>
  <c r="N378" i="14" s="1"/>
  <c r="M377" i="14"/>
  <c r="I377" i="14"/>
  <c r="J377" i="14" s="1"/>
  <c r="N377" i="14" s="1"/>
  <c r="P377" i="14" s="1"/>
  <c r="F377" i="14"/>
  <c r="M376" i="14"/>
  <c r="I376" i="14"/>
  <c r="F376" i="14"/>
  <c r="J376" i="14" s="1"/>
  <c r="M375" i="14"/>
  <c r="I375" i="14"/>
  <c r="F375" i="14"/>
  <c r="J375" i="14" s="1"/>
  <c r="N375" i="14" s="1"/>
  <c r="O375" i="14" s="1"/>
  <c r="M374" i="14"/>
  <c r="J374" i="14"/>
  <c r="N374" i="14" s="1"/>
  <c r="I374" i="14"/>
  <c r="F374" i="14"/>
  <c r="M373" i="14"/>
  <c r="J373" i="14"/>
  <c r="N373" i="14" s="1"/>
  <c r="P373" i="14" s="1"/>
  <c r="I373" i="14"/>
  <c r="F373" i="14"/>
  <c r="M372" i="14"/>
  <c r="I372" i="14"/>
  <c r="F372" i="14"/>
  <c r="N371" i="14"/>
  <c r="M371" i="14"/>
  <c r="I371" i="14"/>
  <c r="J371" i="14" s="1"/>
  <c r="F371" i="14"/>
  <c r="O370" i="14"/>
  <c r="M370" i="14"/>
  <c r="I370" i="14"/>
  <c r="F370" i="14"/>
  <c r="J370" i="14" s="1"/>
  <c r="N370" i="14" s="1"/>
  <c r="P370" i="14" s="1"/>
  <c r="M369" i="14"/>
  <c r="I369" i="14"/>
  <c r="F369" i="14"/>
  <c r="J369" i="14" s="1"/>
  <c r="N369" i="14" s="1"/>
  <c r="N368" i="14"/>
  <c r="M368" i="14"/>
  <c r="J368" i="14"/>
  <c r="I368" i="14"/>
  <c r="F368" i="14"/>
  <c r="M367" i="14"/>
  <c r="I367" i="14"/>
  <c r="F367" i="14"/>
  <c r="J367" i="14" s="1"/>
  <c r="N367" i="14" s="1"/>
  <c r="M366" i="14"/>
  <c r="I366" i="14"/>
  <c r="F366" i="14"/>
  <c r="M365" i="14"/>
  <c r="J365" i="14"/>
  <c r="N365" i="14" s="1"/>
  <c r="P365" i="14" s="1"/>
  <c r="I365" i="14"/>
  <c r="F365" i="14"/>
  <c r="M364" i="14"/>
  <c r="J364" i="14"/>
  <c r="N364" i="14" s="1"/>
  <c r="O364" i="14" s="1"/>
  <c r="I364" i="14"/>
  <c r="F364" i="14"/>
  <c r="P363" i="14"/>
  <c r="M363" i="14"/>
  <c r="I363" i="14"/>
  <c r="F363" i="14"/>
  <c r="J363" i="14" s="1"/>
  <c r="N363" i="14" s="1"/>
  <c r="O363" i="14" s="1"/>
  <c r="M362" i="14"/>
  <c r="J362" i="14"/>
  <c r="N362" i="14" s="1"/>
  <c r="I362" i="14"/>
  <c r="F362" i="14"/>
  <c r="M361" i="14"/>
  <c r="I361" i="14"/>
  <c r="F361" i="14"/>
  <c r="J361" i="14" s="1"/>
  <c r="N361" i="14" s="1"/>
  <c r="M360" i="14"/>
  <c r="I360" i="14"/>
  <c r="F360" i="14"/>
  <c r="M359" i="14"/>
  <c r="I359" i="14"/>
  <c r="J359" i="14" s="1"/>
  <c r="F359" i="14"/>
  <c r="M358" i="14"/>
  <c r="I358" i="14"/>
  <c r="F358" i="14"/>
  <c r="J358" i="14" s="1"/>
  <c r="N358" i="14" s="1"/>
  <c r="M357" i="14"/>
  <c r="I357" i="14"/>
  <c r="F357" i="14"/>
  <c r="M356" i="14"/>
  <c r="J356" i="14"/>
  <c r="N356" i="14" s="1"/>
  <c r="P356" i="14" s="1"/>
  <c r="I356" i="14"/>
  <c r="F356" i="14"/>
  <c r="M355" i="14"/>
  <c r="I355" i="14"/>
  <c r="J355" i="14" s="1"/>
  <c r="N355" i="14" s="1"/>
  <c r="F355" i="14"/>
  <c r="M354" i="14"/>
  <c r="I354" i="14"/>
  <c r="J354" i="14" s="1"/>
  <c r="N354" i="14" s="1"/>
  <c r="F354" i="14"/>
  <c r="M353" i="14"/>
  <c r="J353" i="14"/>
  <c r="I353" i="14"/>
  <c r="F353" i="14"/>
  <c r="M352" i="14"/>
  <c r="I352" i="14"/>
  <c r="F352" i="14"/>
  <c r="J352" i="14" s="1"/>
  <c r="N352" i="14" s="1"/>
  <c r="M351" i="14"/>
  <c r="N351" i="14" s="1"/>
  <c r="I351" i="14"/>
  <c r="F351" i="14"/>
  <c r="J351" i="14" s="1"/>
  <c r="M350" i="14"/>
  <c r="I350" i="14"/>
  <c r="F350" i="14"/>
  <c r="M349" i="14"/>
  <c r="I349" i="14"/>
  <c r="F349" i="14"/>
  <c r="J349" i="14" s="1"/>
  <c r="N349" i="14" s="1"/>
  <c r="P349" i="14" s="1"/>
  <c r="M348" i="14"/>
  <c r="I348" i="14"/>
  <c r="F348" i="14"/>
  <c r="M347" i="14"/>
  <c r="I347" i="14"/>
  <c r="J347" i="14" s="1"/>
  <c r="N347" i="14" s="1"/>
  <c r="F347" i="14"/>
  <c r="M346" i="14"/>
  <c r="J346" i="14"/>
  <c r="N346" i="14" s="1"/>
  <c r="I346" i="14"/>
  <c r="F346" i="14"/>
  <c r="P345" i="14"/>
  <c r="M345" i="14"/>
  <c r="I345" i="14"/>
  <c r="F345" i="14"/>
  <c r="J345" i="14" s="1"/>
  <c r="N345" i="14" s="1"/>
  <c r="O345" i="14" s="1"/>
  <c r="O344" i="14"/>
  <c r="M344" i="14"/>
  <c r="I344" i="14"/>
  <c r="F344" i="14"/>
  <c r="J344" i="14" s="1"/>
  <c r="N344" i="14" s="1"/>
  <c r="P344" i="14" s="1"/>
  <c r="M343" i="14"/>
  <c r="I343" i="14"/>
  <c r="F343" i="14"/>
  <c r="M342" i="14"/>
  <c r="I342" i="14"/>
  <c r="F342" i="14"/>
  <c r="M341" i="14"/>
  <c r="I341" i="14"/>
  <c r="J341" i="14" s="1"/>
  <c r="F341" i="14"/>
  <c r="M340" i="14"/>
  <c r="I340" i="14"/>
  <c r="F340" i="14"/>
  <c r="J340" i="14" s="1"/>
  <c r="N340" i="14" s="1"/>
  <c r="M339" i="14"/>
  <c r="I339" i="14"/>
  <c r="F339" i="14"/>
  <c r="M338" i="14"/>
  <c r="J338" i="14"/>
  <c r="N338" i="14" s="1"/>
  <c r="P338" i="14" s="1"/>
  <c r="I338" i="14"/>
  <c r="F338" i="14"/>
  <c r="M337" i="14"/>
  <c r="I337" i="14"/>
  <c r="J337" i="14" s="1"/>
  <c r="N337" i="14" s="1"/>
  <c r="F337" i="14"/>
  <c r="M336" i="14"/>
  <c r="I336" i="14"/>
  <c r="J336" i="14" s="1"/>
  <c r="N336" i="14" s="1"/>
  <c r="F336" i="14"/>
  <c r="M335" i="14"/>
  <c r="J335" i="14"/>
  <c r="I335" i="14"/>
  <c r="F335" i="14"/>
  <c r="M334" i="14"/>
  <c r="I334" i="14"/>
  <c r="F334" i="14"/>
  <c r="J334" i="14" s="1"/>
  <c r="N334" i="14" s="1"/>
  <c r="M333" i="14"/>
  <c r="N333" i="14" s="1"/>
  <c r="I333" i="14"/>
  <c r="F333" i="14"/>
  <c r="J333" i="14" s="1"/>
  <c r="M332" i="14"/>
  <c r="I332" i="14"/>
  <c r="F332" i="14"/>
  <c r="M331" i="14"/>
  <c r="I331" i="14"/>
  <c r="F331" i="14"/>
  <c r="J331" i="14" s="1"/>
  <c r="N331" i="14" s="1"/>
  <c r="P331" i="14" s="1"/>
  <c r="M330" i="14"/>
  <c r="I330" i="14"/>
  <c r="F330" i="14"/>
  <c r="M329" i="14"/>
  <c r="I329" i="14"/>
  <c r="J329" i="14" s="1"/>
  <c r="N329" i="14" s="1"/>
  <c r="F329" i="14"/>
  <c r="M328" i="14"/>
  <c r="J328" i="14"/>
  <c r="N328" i="14" s="1"/>
  <c r="I328" i="14"/>
  <c r="F328" i="14"/>
  <c r="P327" i="14"/>
  <c r="M327" i="14"/>
  <c r="I327" i="14"/>
  <c r="F327" i="14"/>
  <c r="J327" i="14" s="1"/>
  <c r="N327" i="14" s="1"/>
  <c r="O327" i="14" s="1"/>
  <c r="M326" i="14"/>
  <c r="I326" i="14"/>
  <c r="F326" i="14"/>
  <c r="J326" i="14" s="1"/>
  <c r="N326" i="14" s="1"/>
  <c r="M325" i="14"/>
  <c r="J325" i="14"/>
  <c r="I325" i="14"/>
  <c r="F325" i="14"/>
  <c r="M324" i="14"/>
  <c r="I324" i="14"/>
  <c r="F324" i="14"/>
  <c r="J324" i="14" s="1"/>
  <c r="N324" i="14" s="1"/>
  <c r="M323" i="14"/>
  <c r="I323" i="14"/>
  <c r="F323" i="14"/>
  <c r="J323" i="14" s="1"/>
  <c r="N323" i="14" s="1"/>
  <c r="M322" i="14"/>
  <c r="I322" i="14"/>
  <c r="J322" i="14" s="1"/>
  <c r="N322" i="14" s="1"/>
  <c r="F322" i="14"/>
  <c r="M321" i="14"/>
  <c r="I321" i="14"/>
  <c r="J321" i="14" s="1"/>
  <c r="N321" i="14" s="1"/>
  <c r="F321" i="14"/>
  <c r="M320" i="14"/>
  <c r="I320" i="14"/>
  <c r="J320" i="14" s="1"/>
  <c r="N320" i="14" s="1"/>
  <c r="F320" i="14"/>
  <c r="M319" i="14"/>
  <c r="I319" i="14"/>
  <c r="J319" i="14" s="1"/>
  <c r="N319" i="14" s="1"/>
  <c r="F319" i="14"/>
  <c r="M318" i="14"/>
  <c r="I318" i="14"/>
  <c r="F318" i="14"/>
  <c r="J318" i="14" s="1"/>
  <c r="N318" i="14" s="1"/>
  <c r="M317" i="14"/>
  <c r="I317" i="14"/>
  <c r="F317" i="14"/>
  <c r="J317" i="14" s="1"/>
  <c r="N317" i="14" s="1"/>
  <c r="M316" i="14"/>
  <c r="I316" i="14"/>
  <c r="F316" i="14"/>
  <c r="J316" i="14" s="1"/>
  <c r="N316" i="14" s="1"/>
  <c r="M315" i="14"/>
  <c r="I315" i="14"/>
  <c r="F315" i="14"/>
  <c r="J315" i="14" s="1"/>
  <c r="N315" i="14" s="1"/>
  <c r="M314" i="14"/>
  <c r="I314" i="14"/>
  <c r="F314" i="14"/>
  <c r="J314" i="14" s="1"/>
  <c r="N314" i="14" s="1"/>
  <c r="M313" i="14"/>
  <c r="I313" i="14"/>
  <c r="J313" i="14" s="1"/>
  <c r="N313" i="14" s="1"/>
  <c r="F313" i="14"/>
  <c r="M312" i="14"/>
  <c r="J312" i="14"/>
  <c r="N312" i="14" s="1"/>
  <c r="I312" i="14"/>
  <c r="F312" i="14"/>
  <c r="M311" i="14"/>
  <c r="M517" i="14" s="1"/>
  <c r="AE72" i="14" s="1"/>
  <c r="I311" i="14"/>
  <c r="F311" i="14"/>
  <c r="AB306" i="14"/>
  <c r="AB305" i="14"/>
  <c r="AB304" i="14"/>
  <c r="AB303" i="14"/>
  <c r="AB302" i="14"/>
  <c r="AB301" i="14"/>
  <c r="AB300" i="14"/>
  <c r="AB299" i="14"/>
  <c r="AB298" i="14"/>
  <c r="AB297" i="14"/>
  <c r="AB296" i="14"/>
  <c r="AB295" i="14"/>
  <c r="AB294" i="14"/>
  <c r="AB293" i="14"/>
  <c r="AB292" i="14"/>
  <c r="AB291" i="14"/>
  <c r="AB290" i="14"/>
  <c r="AB289" i="14"/>
  <c r="AB288" i="14"/>
  <c r="AB287" i="14"/>
  <c r="AB286" i="14"/>
  <c r="AB285" i="14"/>
  <c r="AB284" i="14"/>
  <c r="AB283" i="14"/>
  <c r="AB282" i="14"/>
  <c r="AB281" i="14"/>
  <c r="AB280" i="14"/>
  <c r="AB279" i="14"/>
  <c r="AB278" i="14"/>
  <c r="AB277" i="14"/>
  <c r="AB276" i="14"/>
  <c r="AB275" i="14"/>
  <c r="AB274" i="14"/>
  <c r="AB273" i="14"/>
  <c r="AB272" i="14"/>
  <c r="AB271" i="14"/>
  <c r="AB270" i="14"/>
  <c r="AB269" i="14"/>
  <c r="AB268" i="14"/>
  <c r="AB267" i="14"/>
  <c r="AB266" i="14"/>
  <c r="AB265" i="14"/>
  <c r="AB264" i="14"/>
  <c r="AB263" i="14"/>
  <c r="AB262" i="14"/>
  <c r="AB261" i="14"/>
  <c r="AB260" i="14"/>
  <c r="AB259" i="14"/>
  <c r="AB258" i="14"/>
  <c r="AB257" i="14"/>
  <c r="AB256" i="14"/>
  <c r="AB255" i="14"/>
  <c r="AB254" i="14"/>
  <c r="AB253" i="14"/>
  <c r="AB252" i="14"/>
  <c r="AB251" i="14"/>
  <c r="AB250" i="14"/>
  <c r="AB249" i="14"/>
  <c r="AB248" i="14"/>
  <c r="AB247" i="14"/>
  <c r="AB246" i="14"/>
  <c r="AB245" i="14"/>
  <c r="AB244" i="14"/>
  <c r="AB243" i="14"/>
  <c r="AB242" i="14"/>
  <c r="AB241" i="14"/>
  <c r="AB240" i="14"/>
  <c r="AB239" i="14"/>
  <c r="AB238" i="14"/>
  <c r="AB237" i="14"/>
  <c r="AB236" i="14"/>
  <c r="AB235" i="14"/>
  <c r="AB234" i="14"/>
  <c r="AB233" i="14"/>
  <c r="AB232" i="14"/>
  <c r="AB231" i="14"/>
  <c r="AB230" i="14"/>
  <c r="AB229" i="14"/>
  <c r="AB228" i="14"/>
  <c r="AB227" i="14"/>
  <c r="AB226" i="14"/>
  <c r="AB225" i="14"/>
  <c r="AB224" i="14"/>
  <c r="AB223" i="14"/>
  <c r="AB222" i="14"/>
  <c r="AB221" i="14"/>
  <c r="AB220" i="14"/>
  <c r="AB219" i="14"/>
  <c r="AB218" i="14"/>
  <c r="AB217" i="14"/>
  <c r="AB216" i="14"/>
  <c r="AB215" i="14"/>
  <c r="AB214" i="14"/>
  <c r="AB213" i="14"/>
  <c r="AB212" i="14"/>
  <c r="AB211" i="14"/>
  <c r="AB210" i="14"/>
  <c r="AB209" i="14"/>
  <c r="AB208" i="14"/>
  <c r="AB207" i="14"/>
  <c r="AB206" i="14"/>
  <c r="AB205" i="14"/>
  <c r="AB204" i="14"/>
  <c r="AB203" i="14"/>
  <c r="AB202" i="14"/>
  <c r="AB201" i="14"/>
  <c r="AB200" i="14"/>
  <c r="AB199" i="14"/>
  <c r="AB198" i="14"/>
  <c r="AB197" i="14"/>
  <c r="AB196" i="14"/>
  <c r="AB195" i="14"/>
  <c r="AB194" i="14"/>
  <c r="AB193" i="14"/>
  <c r="AB192" i="14"/>
  <c r="AB191" i="14"/>
  <c r="AB190" i="14"/>
  <c r="AB189" i="14"/>
  <c r="AB188" i="14"/>
  <c r="AB187" i="14"/>
  <c r="AB186" i="14"/>
  <c r="AB185" i="14"/>
  <c r="AB184" i="14"/>
  <c r="AB183" i="14"/>
  <c r="AB182" i="14"/>
  <c r="AB181" i="14"/>
  <c r="AB180" i="14"/>
  <c r="AB179" i="14"/>
  <c r="AB178" i="14"/>
  <c r="AB177" i="14"/>
  <c r="AB176" i="14"/>
  <c r="AB175" i="14"/>
  <c r="AB174" i="14"/>
  <c r="AB173" i="14"/>
  <c r="AB172" i="14"/>
  <c r="AB171" i="14"/>
  <c r="AB170" i="14"/>
  <c r="AB169" i="14"/>
  <c r="AB168" i="14"/>
  <c r="AB167" i="14"/>
  <c r="AB166" i="14"/>
  <c r="AB165" i="14"/>
  <c r="AB164" i="14"/>
  <c r="AB163" i="14"/>
  <c r="AB162" i="14"/>
  <c r="AB161" i="14"/>
  <c r="AB160" i="14"/>
  <c r="AB159" i="14"/>
  <c r="AB158" i="14"/>
  <c r="AB157" i="14"/>
  <c r="AB156" i="14"/>
  <c r="AB155" i="14"/>
  <c r="AB154" i="14"/>
  <c r="AB153" i="14"/>
  <c r="AB152" i="14"/>
  <c r="AB151" i="14"/>
  <c r="AB150" i="14"/>
  <c r="AB149" i="14"/>
  <c r="AB148" i="14"/>
  <c r="AB147" i="14"/>
  <c r="AB146" i="14"/>
  <c r="AB145" i="14"/>
  <c r="AB144" i="14"/>
  <c r="AB143" i="14"/>
  <c r="AB142" i="14"/>
  <c r="AB141" i="14"/>
  <c r="AB140" i="14"/>
  <c r="AB139" i="14"/>
  <c r="AB138" i="14"/>
  <c r="AB137" i="14"/>
  <c r="AB136" i="14"/>
  <c r="AB135" i="14"/>
  <c r="AB134" i="14"/>
  <c r="AB133" i="14"/>
  <c r="AB132" i="14"/>
  <c r="AB131" i="14"/>
  <c r="AB130" i="14"/>
  <c r="AB129" i="14"/>
  <c r="AB128" i="14"/>
  <c r="AB127" i="14"/>
  <c r="AB126" i="14"/>
  <c r="AB125" i="14"/>
  <c r="AB124" i="14"/>
  <c r="AB123" i="14"/>
  <c r="AB122" i="14"/>
  <c r="AB121" i="14"/>
  <c r="AB120" i="14"/>
  <c r="AB119" i="14"/>
  <c r="AB118" i="14"/>
  <c r="AB117" i="14"/>
  <c r="AB116" i="14"/>
  <c r="AB115" i="14"/>
  <c r="AB114" i="14"/>
  <c r="AB113" i="14"/>
  <c r="AB112" i="14"/>
  <c r="AB111" i="14"/>
  <c r="AB110" i="14"/>
  <c r="AB109" i="14"/>
  <c r="AB108" i="14"/>
  <c r="AB107" i="14"/>
  <c r="AB106" i="14"/>
  <c r="AB105" i="14"/>
  <c r="AB104" i="14"/>
  <c r="AB103" i="14"/>
  <c r="AB102" i="14"/>
  <c r="AB101" i="14"/>
  <c r="AB100" i="14"/>
  <c r="AB99" i="14"/>
  <c r="AB98" i="14"/>
  <c r="AB97" i="14"/>
  <c r="AB96" i="14"/>
  <c r="AB95" i="14"/>
  <c r="AB94" i="14"/>
  <c r="AB93" i="14"/>
  <c r="AB92" i="14"/>
  <c r="AB91" i="14"/>
  <c r="AB90" i="14"/>
  <c r="AB89" i="14"/>
  <c r="AE88" i="14"/>
  <c r="AB88" i="14"/>
  <c r="AE87" i="14"/>
  <c r="AB87" i="14"/>
  <c r="AE86" i="14"/>
  <c r="AB86" i="14"/>
  <c r="AE85" i="14"/>
  <c r="AB85" i="14"/>
  <c r="AE84" i="14"/>
  <c r="AB84" i="14"/>
  <c r="AE83" i="14"/>
  <c r="AB83" i="14"/>
  <c r="AE82" i="14"/>
  <c r="AB82" i="14"/>
  <c r="AE81" i="14"/>
  <c r="AB81" i="14"/>
  <c r="AE80" i="14"/>
  <c r="AB80" i="14"/>
  <c r="AE79" i="14"/>
  <c r="AB79" i="14"/>
  <c r="AE78" i="14"/>
  <c r="AB78" i="14"/>
  <c r="AE77" i="14"/>
  <c r="AB77" i="14"/>
  <c r="AE76" i="14"/>
  <c r="AB76" i="14"/>
  <c r="AE75" i="14"/>
  <c r="AB75" i="14"/>
  <c r="AE74" i="14"/>
  <c r="AB74" i="14"/>
  <c r="AE73" i="14"/>
  <c r="AB73" i="14"/>
  <c r="AB72" i="14"/>
  <c r="AB71" i="14"/>
  <c r="AB70" i="14"/>
  <c r="AE69" i="14"/>
  <c r="AB69" i="14"/>
  <c r="AE68" i="14"/>
  <c r="AB68" i="14"/>
  <c r="AE67" i="14"/>
  <c r="AB67" i="14"/>
  <c r="AE66" i="14"/>
  <c r="AB66" i="14"/>
  <c r="AE65" i="14"/>
  <c r="AB65" i="14"/>
  <c r="AE64" i="14"/>
  <c r="AB64" i="14"/>
  <c r="AE63" i="14"/>
  <c r="AB63" i="14"/>
  <c r="AE62" i="14"/>
  <c r="AB62" i="14"/>
  <c r="AE61" i="14"/>
  <c r="AB61" i="14"/>
  <c r="AE60" i="14"/>
  <c r="AB60" i="14"/>
  <c r="AE59" i="14"/>
  <c r="AB59" i="14"/>
  <c r="AE58" i="14"/>
  <c r="AB58" i="14"/>
  <c r="AE57" i="14"/>
  <c r="AB57" i="14"/>
  <c r="AE56" i="14"/>
  <c r="AB56" i="14"/>
  <c r="AE55" i="14"/>
  <c r="AB55" i="14"/>
  <c r="AE54" i="14"/>
  <c r="AB54" i="14"/>
  <c r="AE53" i="14"/>
  <c r="AB53" i="14"/>
  <c r="AE52" i="14"/>
  <c r="AB52" i="14"/>
  <c r="AE51" i="14"/>
  <c r="AB51" i="14"/>
  <c r="AE50" i="14"/>
  <c r="AB50" i="14"/>
  <c r="AE49" i="14"/>
  <c r="AB49" i="14"/>
  <c r="AE48" i="14"/>
  <c r="AB48" i="14"/>
  <c r="AE47" i="14"/>
  <c r="AB47" i="14"/>
  <c r="AE46" i="14"/>
  <c r="AB46" i="14"/>
  <c r="AE45" i="14"/>
  <c r="AB45" i="14"/>
  <c r="AE44" i="14"/>
  <c r="AB44" i="14"/>
  <c r="AE43" i="14"/>
  <c r="AB43" i="14"/>
  <c r="AE42" i="14"/>
  <c r="AB42" i="14"/>
  <c r="AE41" i="14"/>
  <c r="AB41" i="14"/>
  <c r="AE40" i="14"/>
  <c r="AB40" i="14"/>
  <c r="AE39" i="14"/>
  <c r="AB39" i="14"/>
  <c r="AE38" i="14"/>
  <c r="AB38" i="14"/>
  <c r="AE37" i="14"/>
  <c r="AB37" i="14"/>
  <c r="AE36" i="14"/>
  <c r="AB36" i="14"/>
  <c r="AE35" i="14"/>
  <c r="AB35" i="14"/>
  <c r="AE34" i="14"/>
  <c r="AB34" i="14"/>
  <c r="AE33" i="14"/>
  <c r="AB33" i="14"/>
  <c r="AE32" i="14"/>
  <c r="AB32" i="14"/>
  <c r="AE31" i="14"/>
  <c r="AB31" i="14"/>
  <c r="AE30" i="14"/>
  <c r="AB30" i="14"/>
  <c r="AE29" i="14"/>
  <c r="AB29" i="14"/>
  <c r="AE28" i="14"/>
  <c r="AB28" i="14"/>
  <c r="AE27" i="14"/>
  <c r="AB27" i="14"/>
  <c r="AE26" i="14"/>
  <c r="AB26" i="14"/>
  <c r="AE25" i="14"/>
  <c r="AB25" i="14"/>
  <c r="AE24" i="14"/>
  <c r="AB24" i="14"/>
  <c r="AE23" i="14"/>
  <c r="AB23" i="14"/>
  <c r="AE22" i="14"/>
  <c r="AB22" i="14"/>
  <c r="AE21" i="14"/>
  <c r="AB21" i="14"/>
  <c r="AE20" i="14"/>
  <c r="AB20" i="14"/>
  <c r="AE19" i="14"/>
  <c r="AB19" i="14"/>
  <c r="AE18" i="14"/>
  <c r="AB18" i="14"/>
  <c r="AE17" i="14"/>
  <c r="AB17" i="14"/>
  <c r="AE16" i="14"/>
  <c r="AB16" i="14"/>
  <c r="AE15" i="14"/>
  <c r="AB15" i="14"/>
  <c r="AE14" i="14"/>
  <c r="AB14" i="14"/>
  <c r="AE13" i="14"/>
  <c r="AB13" i="14"/>
  <c r="AE12" i="14"/>
  <c r="AB12" i="14"/>
  <c r="AE11" i="14"/>
  <c r="AB11" i="14"/>
  <c r="AE10" i="14"/>
  <c r="AB10" i="14"/>
  <c r="AE9" i="14"/>
  <c r="AB9" i="14"/>
  <c r="AE8" i="14"/>
  <c r="AB8" i="14"/>
  <c r="AE7" i="14"/>
  <c r="AB7" i="14"/>
  <c r="AE6" i="14"/>
  <c r="AB6" i="14"/>
  <c r="AE5" i="14"/>
  <c r="AB5" i="14"/>
  <c r="AE4" i="14"/>
  <c r="AB4" i="14"/>
  <c r="AE3" i="14"/>
  <c r="AB3" i="14"/>
  <c r="AB307" i="14" s="1"/>
  <c r="K517" i="13"/>
  <c r="D517" i="13"/>
  <c r="M516" i="13"/>
  <c r="I516" i="13"/>
  <c r="F516" i="13"/>
  <c r="J516" i="13" s="1"/>
  <c r="N516" i="13" s="1"/>
  <c r="M515" i="13"/>
  <c r="I515" i="13"/>
  <c r="J515" i="13" s="1"/>
  <c r="N515" i="13" s="1"/>
  <c r="F515" i="13"/>
  <c r="M514" i="13"/>
  <c r="J514" i="13"/>
  <c r="N514" i="13" s="1"/>
  <c r="P514" i="13" s="1"/>
  <c r="I514" i="13"/>
  <c r="F514" i="13"/>
  <c r="M513" i="13"/>
  <c r="I513" i="13"/>
  <c r="F513" i="13"/>
  <c r="J513" i="13" s="1"/>
  <c r="N513" i="13" s="1"/>
  <c r="O513" i="13" s="1"/>
  <c r="M512" i="13"/>
  <c r="I512" i="13"/>
  <c r="F512" i="13"/>
  <c r="M511" i="13"/>
  <c r="J511" i="13"/>
  <c r="N511" i="13" s="1"/>
  <c r="I511" i="13"/>
  <c r="F511" i="13"/>
  <c r="M510" i="13"/>
  <c r="I510" i="13"/>
  <c r="F510" i="13"/>
  <c r="J510" i="13" s="1"/>
  <c r="N509" i="13"/>
  <c r="M509" i="13"/>
  <c r="I509" i="13"/>
  <c r="J509" i="13" s="1"/>
  <c r="F509" i="13"/>
  <c r="M508" i="13"/>
  <c r="J508" i="13"/>
  <c r="N508" i="13" s="1"/>
  <c r="I508" i="13"/>
  <c r="F508" i="13"/>
  <c r="M507" i="13"/>
  <c r="I507" i="13"/>
  <c r="F507" i="13"/>
  <c r="J507" i="13" s="1"/>
  <c r="N507" i="13" s="1"/>
  <c r="M506" i="13"/>
  <c r="I506" i="13"/>
  <c r="F506" i="13"/>
  <c r="J506" i="13" s="1"/>
  <c r="N506" i="13" s="1"/>
  <c r="M505" i="13"/>
  <c r="J505" i="13"/>
  <c r="N505" i="13" s="1"/>
  <c r="I505" i="13"/>
  <c r="F505" i="13"/>
  <c r="M504" i="13"/>
  <c r="I504" i="13"/>
  <c r="F504" i="13"/>
  <c r="J504" i="13" s="1"/>
  <c r="M503" i="13"/>
  <c r="I503" i="13"/>
  <c r="J503" i="13" s="1"/>
  <c r="N503" i="13" s="1"/>
  <c r="F503" i="13"/>
  <c r="O502" i="13"/>
  <c r="M502" i="13"/>
  <c r="J502" i="13"/>
  <c r="N502" i="13" s="1"/>
  <c r="P502" i="13" s="1"/>
  <c r="I502" i="13"/>
  <c r="F502" i="13"/>
  <c r="M501" i="13"/>
  <c r="I501" i="13"/>
  <c r="F501" i="13"/>
  <c r="J501" i="13" s="1"/>
  <c r="N501" i="13" s="1"/>
  <c r="O501" i="13" s="1"/>
  <c r="M500" i="13"/>
  <c r="I500" i="13"/>
  <c r="F500" i="13"/>
  <c r="M499" i="13"/>
  <c r="J499" i="13"/>
  <c r="N499" i="13" s="1"/>
  <c r="I499" i="13"/>
  <c r="F499" i="13"/>
  <c r="M498" i="13"/>
  <c r="I498" i="13"/>
  <c r="F498" i="13"/>
  <c r="J498" i="13" s="1"/>
  <c r="N498" i="13" s="1"/>
  <c r="M497" i="13"/>
  <c r="I497" i="13"/>
  <c r="J497" i="13" s="1"/>
  <c r="N497" i="13" s="1"/>
  <c r="F497" i="13"/>
  <c r="M496" i="13"/>
  <c r="J496" i="13"/>
  <c r="N496" i="13" s="1"/>
  <c r="P496" i="13" s="1"/>
  <c r="I496" i="13"/>
  <c r="F496" i="13"/>
  <c r="P495" i="13"/>
  <c r="M495" i="13"/>
  <c r="I495" i="13"/>
  <c r="F495" i="13"/>
  <c r="J495" i="13" s="1"/>
  <c r="N495" i="13" s="1"/>
  <c r="O495" i="13" s="1"/>
  <c r="M494" i="13"/>
  <c r="I494" i="13"/>
  <c r="F494" i="13"/>
  <c r="M493" i="13"/>
  <c r="J493" i="13"/>
  <c r="N493" i="13" s="1"/>
  <c r="I493" i="13"/>
  <c r="F493" i="13"/>
  <c r="M492" i="13"/>
  <c r="I492" i="13"/>
  <c r="F492" i="13"/>
  <c r="J492" i="13" s="1"/>
  <c r="N491" i="13"/>
  <c r="M491" i="13"/>
  <c r="I491" i="13"/>
  <c r="J491" i="13" s="1"/>
  <c r="F491" i="13"/>
  <c r="M490" i="13"/>
  <c r="J490" i="13"/>
  <c r="N490" i="13" s="1"/>
  <c r="P490" i="13" s="1"/>
  <c r="I490" i="13"/>
  <c r="F490" i="13"/>
  <c r="P489" i="13"/>
  <c r="M489" i="13"/>
  <c r="I489" i="13"/>
  <c r="F489" i="13"/>
  <c r="J489" i="13" s="1"/>
  <c r="N489" i="13" s="1"/>
  <c r="O489" i="13" s="1"/>
  <c r="M488" i="13"/>
  <c r="I488" i="13"/>
  <c r="F488" i="13"/>
  <c r="J488" i="13" s="1"/>
  <c r="N488" i="13" s="1"/>
  <c r="M487" i="13"/>
  <c r="J487" i="13"/>
  <c r="N487" i="13" s="1"/>
  <c r="I487" i="13"/>
  <c r="F487" i="13"/>
  <c r="M486" i="13"/>
  <c r="I486" i="13"/>
  <c r="F486" i="13"/>
  <c r="J486" i="13" s="1"/>
  <c r="N486" i="13" s="1"/>
  <c r="M485" i="13"/>
  <c r="I485" i="13"/>
  <c r="J485" i="13" s="1"/>
  <c r="N485" i="13" s="1"/>
  <c r="F485" i="13"/>
  <c r="O484" i="13"/>
  <c r="M484" i="13"/>
  <c r="J484" i="13"/>
  <c r="N484" i="13" s="1"/>
  <c r="P484" i="13" s="1"/>
  <c r="I484" i="13"/>
  <c r="F484" i="13"/>
  <c r="P483" i="13"/>
  <c r="M483" i="13"/>
  <c r="I483" i="13"/>
  <c r="F483" i="13"/>
  <c r="J483" i="13" s="1"/>
  <c r="N483" i="13" s="1"/>
  <c r="O483" i="13" s="1"/>
  <c r="M482" i="13"/>
  <c r="I482" i="13"/>
  <c r="F482" i="13"/>
  <c r="J482" i="13" s="1"/>
  <c r="N482" i="13" s="1"/>
  <c r="M481" i="13"/>
  <c r="J481" i="13"/>
  <c r="N481" i="13" s="1"/>
  <c r="I481" i="13"/>
  <c r="F481" i="13"/>
  <c r="M480" i="13"/>
  <c r="I480" i="13"/>
  <c r="F480" i="13"/>
  <c r="J480" i="13" s="1"/>
  <c r="N480" i="13" s="1"/>
  <c r="M479" i="13"/>
  <c r="I479" i="13"/>
  <c r="J479" i="13" s="1"/>
  <c r="N479" i="13" s="1"/>
  <c r="F479" i="13"/>
  <c r="M478" i="13"/>
  <c r="J478" i="13"/>
  <c r="N478" i="13" s="1"/>
  <c r="P478" i="13" s="1"/>
  <c r="I478" i="13"/>
  <c r="F478" i="13"/>
  <c r="M477" i="13"/>
  <c r="I477" i="13"/>
  <c r="F477" i="13"/>
  <c r="J477" i="13" s="1"/>
  <c r="N477" i="13" s="1"/>
  <c r="O477" i="13" s="1"/>
  <c r="M476" i="13"/>
  <c r="I476" i="13"/>
  <c r="F476" i="13"/>
  <c r="M475" i="13"/>
  <c r="J475" i="13"/>
  <c r="N475" i="13" s="1"/>
  <c r="I475" i="13"/>
  <c r="F475" i="13"/>
  <c r="M474" i="13"/>
  <c r="I474" i="13"/>
  <c r="F474" i="13"/>
  <c r="J474" i="13" s="1"/>
  <c r="N473" i="13"/>
  <c r="M473" i="13"/>
  <c r="I473" i="13"/>
  <c r="J473" i="13" s="1"/>
  <c r="F473" i="13"/>
  <c r="M472" i="13"/>
  <c r="J472" i="13"/>
  <c r="N472" i="13" s="1"/>
  <c r="I472" i="13"/>
  <c r="F472" i="13"/>
  <c r="M471" i="13"/>
  <c r="I471" i="13"/>
  <c r="F471" i="13"/>
  <c r="J471" i="13" s="1"/>
  <c r="N471" i="13" s="1"/>
  <c r="O471" i="13" s="1"/>
  <c r="M470" i="13"/>
  <c r="I470" i="13"/>
  <c r="F470" i="13"/>
  <c r="J470" i="13" s="1"/>
  <c r="N470" i="13" s="1"/>
  <c r="M469" i="13"/>
  <c r="J469" i="13"/>
  <c r="N469" i="13" s="1"/>
  <c r="I469" i="13"/>
  <c r="F469" i="13"/>
  <c r="M468" i="13"/>
  <c r="I468" i="13"/>
  <c r="F468" i="13"/>
  <c r="J468" i="13" s="1"/>
  <c r="M467" i="13"/>
  <c r="I467" i="13"/>
  <c r="J467" i="13" s="1"/>
  <c r="N467" i="13" s="1"/>
  <c r="F467" i="13"/>
  <c r="O466" i="13"/>
  <c r="M466" i="13"/>
  <c r="J466" i="13"/>
  <c r="N466" i="13" s="1"/>
  <c r="P466" i="13" s="1"/>
  <c r="I466" i="13"/>
  <c r="F466" i="13"/>
  <c r="M465" i="13"/>
  <c r="I465" i="13"/>
  <c r="F465" i="13"/>
  <c r="J465" i="13" s="1"/>
  <c r="N464" i="13"/>
  <c r="M464" i="13"/>
  <c r="I464" i="13"/>
  <c r="F464" i="13"/>
  <c r="J464" i="13" s="1"/>
  <c r="M463" i="13"/>
  <c r="J463" i="13"/>
  <c r="N463" i="13" s="1"/>
  <c r="I463" i="13"/>
  <c r="F463" i="13"/>
  <c r="P462" i="13"/>
  <c r="M462" i="13"/>
  <c r="I462" i="13"/>
  <c r="F462" i="13"/>
  <c r="J462" i="13" s="1"/>
  <c r="N462" i="13" s="1"/>
  <c r="O462" i="13" s="1"/>
  <c r="M461" i="13"/>
  <c r="I461" i="13"/>
  <c r="J461" i="13" s="1"/>
  <c r="N461" i="13" s="1"/>
  <c r="F461" i="13"/>
  <c r="M460" i="13"/>
  <c r="J460" i="13"/>
  <c r="N460" i="13" s="1"/>
  <c r="P460" i="13" s="1"/>
  <c r="I460" i="13"/>
  <c r="F460" i="13"/>
  <c r="M459" i="13"/>
  <c r="I459" i="13"/>
  <c r="F459" i="13"/>
  <c r="J459" i="13" s="1"/>
  <c r="N459" i="13" s="1"/>
  <c r="O459" i="13" s="1"/>
  <c r="M458" i="13"/>
  <c r="I458" i="13"/>
  <c r="F458" i="13"/>
  <c r="J458" i="13" s="1"/>
  <c r="N458" i="13" s="1"/>
  <c r="O457" i="13"/>
  <c r="M457" i="13"/>
  <c r="J457" i="13"/>
  <c r="N457" i="13" s="1"/>
  <c r="P457" i="13" s="1"/>
  <c r="I457" i="13"/>
  <c r="F457" i="13"/>
  <c r="M456" i="13"/>
  <c r="I456" i="13"/>
  <c r="F456" i="13"/>
  <c r="J456" i="13" s="1"/>
  <c r="N455" i="13"/>
  <c r="M455" i="13"/>
  <c r="I455" i="13"/>
  <c r="J455" i="13" s="1"/>
  <c r="F455" i="13"/>
  <c r="M454" i="13"/>
  <c r="J454" i="13"/>
  <c r="N454" i="13" s="1"/>
  <c r="I454" i="13"/>
  <c r="F454" i="13"/>
  <c r="M453" i="13"/>
  <c r="I453" i="13"/>
  <c r="F453" i="13"/>
  <c r="J453" i="13" s="1"/>
  <c r="N453" i="13" s="1"/>
  <c r="O453" i="13" s="1"/>
  <c r="M452" i="13"/>
  <c r="I452" i="13"/>
  <c r="F452" i="13"/>
  <c r="O451" i="13"/>
  <c r="M451" i="13"/>
  <c r="J451" i="13"/>
  <c r="N451" i="13" s="1"/>
  <c r="P451" i="13" s="1"/>
  <c r="I451" i="13"/>
  <c r="F451" i="13"/>
  <c r="M450" i="13"/>
  <c r="I450" i="13"/>
  <c r="F450" i="13"/>
  <c r="J450" i="13" s="1"/>
  <c r="M449" i="13"/>
  <c r="I449" i="13"/>
  <c r="J449" i="13" s="1"/>
  <c r="N449" i="13" s="1"/>
  <c r="F449" i="13"/>
  <c r="O448" i="13"/>
  <c r="M448" i="13"/>
  <c r="J448" i="13"/>
  <c r="N448" i="13" s="1"/>
  <c r="P448" i="13" s="1"/>
  <c r="I448" i="13"/>
  <c r="F448" i="13"/>
  <c r="M447" i="13"/>
  <c r="I447" i="13"/>
  <c r="F447" i="13"/>
  <c r="J447" i="13" s="1"/>
  <c r="N446" i="13"/>
  <c r="M446" i="13"/>
  <c r="I446" i="13"/>
  <c r="F446" i="13"/>
  <c r="J446" i="13" s="1"/>
  <c r="M445" i="13"/>
  <c r="J445" i="13"/>
  <c r="N445" i="13" s="1"/>
  <c r="I445" i="13"/>
  <c r="F445" i="13"/>
  <c r="M444" i="13"/>
  <c r="I444" i="13"/>
  <c r="F444" i="13"/>
  <c r="J444" i="13" s="1"/>
  <c r="N444" i="13" s="1"/>
  <c r="O444" i="13" s="1"/>
  <c r="M443" i="13"/>
  <c r="I443" i="13"/>
  <c r="J443" i="13" s="1"/>
  <c r="N443" i="13" s="1"/>
  <c r="F443" i="13"/>
  <c r="M442" i="13"/>
  <c r="J442" i="13"/>
  <c r="N442" i="13" s="1"/>
  <c r="P442" i="13" s="1"/>
  <c r="I442" i="13"/>
  <c r="F442" i="13"/>
  <c r="M441" i="13"/>
  <c r="I441" i="13"/>
  <c r="F441" i="13"/>
  <c r="J441" i="13" s="1"/>
  <c r="N441" i="13" s="1"/>
  <c r="O441" i="13" s="1"/>
  <c r="M440" i="13"/>
  <c r="I440" i="13"/>
  <c r="F440" i="13"/>
  <c r="J440" i="13" s="1"/>
  <c r="N440" i="13" s="1"/>
  <c r="O439" i="13"/>
  <c r="M439" i="13"/>
  <c r="J439" i="13"/>
  <c r="N439" i="13" s="1"/>
  <c r="P439" i="13" s="1"/>
  <c r="I439" i="13"/>
  <c r="F439" i="13"/>
  <c r="M438" i="13"/>
  <c r="I438" i="13"/>
  <c r="F438" i="13"/>
  <c r="J438" i="13" s="1"/>
  <c r="N437" i="13"/>
  <c r="M437" i="13"/>
  <c r="I437" i="13"/>
  <c r="J437" i="13" s="1"/>
  <c r="F437" i="13"/>
  <c r="M436" i="13"/>
  <c r="J436" i="13"/>
  <c r="N436" i="13" s="1"/>
  <c r="I436" i="13"/>
  <c r="F436" i="13"/>
  <c r="P435" i="13"/>
  <c r="M435" i="13"/>
  <c r="I435" i="13"/>
  <c r="F435" i="13"/>
  <c r="J435" i="13" s="1"/>
  <c r="N435" i="13" s="1"/>
  <c r="O435" i="13" s="1"/>
  <c r="M434" i="13"/>
  <c r="I434" i="13"/>
  <c r="J434" i="13" s="1"/>
  <c r="N434" i="13" s="1"/>
  <c r="F434" i="13"/>
  <c r="O433" i="13"/>
  <c r="M433" i="13"/>
  <c r="J433" i="13"/>
  <c r="N433" i="13" s="1"/>
  <c r="P433" i="13" s="1"/>
  <c r="I433" i="13"/>
  <c r="F433" i="13"/>
  <c r="M432" i="13"/>
  <c r="I432" i="13"/>
  <c r="F432" i="13"/>
  <c r="J432" i="13" s="1"/>
  <c r="M431" i="13"/>
  <c r="I431" i="13"/>
  <c r="J431" i="13" s="1"/>
  <c r="N431" i="13" s="1"/>
  <c r="F431" i="13"/>
  <c r="O430" i="13"/>
  <c r="M430" i="13"/>
  <c r="J430" i="13"/>
  <c r="N430" i="13" s="1"/>
  <c r="P430" i="13" s="1"/>
  <c r="I430" i="13"/>
  <c r="F430" i="13"/>
  <c r="M429" i="13"/>
  <c r="I429" i="13"/>
  <c r="F429" i="13"/>
  <c r="J429" i="13" s="1"/>
  <c r="N428" i="13"/>
  <c r="M428" i="13"/>
  <c r="I428" i="13"/>
  <c r="J428" i="13" s="1"/>
  <c r="F428" i="13"/>
  <c r="M427" i="13"/>
  <c r="J427" i="13"/>
  <c r="N427" i="13" s="1"/>
  <c r="I427" i="13"/>
  <c r="F427" i="13"/>
  <c r="M426" i="13"/>
  <c r="I426" i="13"/>
  <c r="F426" i="13"/>
  <c r="J426" i="13" s="1"/>
  <c r="N426" i="13" s="1"/>
  <c r="O426" i="13" s="1"/>
  <c r="M425" i="13"/>
  <c r="I425" i="13"/>
  <c r="J425" i="13" s="1"/>
  <c r="N425" i="13" s="1"/>
  <c r="F425" i="13"/>
  <c r="M424" i="13"/>
  <c r="J424" i="13"/>
  <c r="N424" i="13" s="1"/>
  <c r="P424" i="13" s="1"/>
  <c r="I424" i="13"/>
  <c r="F424" i="13"/>
  <c r="M423" i="13"/>
  <c r="I423" i="13"/>
  <c r="F423" i="13"/>
  <c r="J423" i="13" s="1"/>
  <c r="N423" i="13" s="1"/>
  <c r="O423" i="13" s="1"/>
  <c r="N422" i="13"/>
  <c r="M422" i="13"/>
  <c r="I422" i="13"/>
  <c r="J422" i="13" s="1"/>
  <c r="F422" i="13"/>
  <c r="O421" i="13"/>
  <c r="M421" i="13"/>
  <c r="J421" i="13"/>
  <c r="N421" i="13" s="1"/>
  <c r="P421" i="13" s="1"/>
  <c r="I421" i="13"/>
  <c r="F421" i="13"/>
  <c r="M420" i="13"/>
  <c r="I420" i="13"/>
  <c r="F420" i="13"/>
  <c r="J420" i="13" s="1"/>
  <c r="N419" i="13"/>
  <c r="M419" i="13"/>
  <c r="I419" i="13"/>
  <c r="J419" i="13" s="1"/>
  <c r="F419" i="13"/>
  <c r="M418" i="13"/>
  <c r="J418" i="13"/>
  <c r="N418" i="13" s="1"/>
  <c r="I418" i="13"/>
  <c r="F418" i="13"/>
  <c r="P417" i="13"/>
  <c r="M417" i="13"/>
  <c r="I417" i="13"/>
  <c r="F417" i="13"/>
  <c r="J417" i="13" s="1"/>
  <c r="N417" i="13" s="1"/>
  <c r="O417" i="13" s="1"/>
  <c r="M416" i="13"/>
  <c r="I416" i="13"/>
  <c r="J416" i="13" s="1"/>
  <c r="N416" i="13" s="1"/>
  <c r="F416" i="13"/>
  <c r="O415" i="13"/>
  <c r="M415" i="13"/>
  <c r="J415" i="13"/>
  <c r="N415" i="13" s="1"/>
  <c r="P415" i="13" s="1"/>
  <c r="I415" i="13"/>
  <c r="F415" i="13"/>
  <c r="M414" i="13"/>
  <c r="I414" i="13"/>
  <c r="F414" i="13"/>
  <c r="J414" i="13" s="1"/>
  <c r="M413" i="13"/>
  <c r="I413" i="13"/>
  <c r="J413" i="13" s="1"/>
  <c r="N413" i="13" s="1"/>
  <c r="F413" i="13"/>
  <c r="O412" i="13"/>
  <c r="M412" i="13"/>
  <c r="J412" i="13"/>
  <c r="N412" i="13" s="1"/>
  <c r="P412" i="13" s="1"/>
  <c r="I412" i="13"/>
  <c r="F412" i="13"/>
  <c r="M411" i="13"/>
  <c r="I411" i="13"/>
  <c r="F411" i="13"/>
  <c r="J411" i="13" s="1"/>
  <c r="N410" i="13"/>
  <c r="M410" i="13"/>
  <c r="I410" i="13"/>
  <c r="J410" i="13" s="1"/>
  <c r="F410" i="13"/>
  <c r="M409" i="13"/>
  <c r="J409" i="13"/>
  <c r="N409" i="13" s="1"/>
  <c r="I409" i="13"/>
  <c r="F409" i="13"/>
  <c r="P408" i="13"/>
  <c r="M408" i="13"/>
  <c r="I408" i="13"/>
  <c r="F408" i="13"/>
  <c r="J408" i="13" s="1"/>
  <c r="N408" i="13" s="1"/>
  <c r="O408" i="13" s="1"/>
  <c r="M407" i="13"/>
  <c r="I407" i="13"/>
  <c r="J407" i="13" s="1"/>
  <c r="N407" i="13" s="1"/>
  <c r="F407" i="13"/>
  <c r="M406" i="13"/>
  <c r="J406" i="13"/>
  <c r="I406" i="13"/>
  <c r="F406" i="13"/>
  <c r="M405" i="13"/>
  <c r="N405" i="13" s="1"/>
  <c r="I405" i="13"/>
  <c r="F405" i="13"/>
  <c r="J405" i="13" s="1"/>
  <c r="O404" i="13"/>
  <c r="M404" i="13"/>
  <c r="I404" i="13"/>
  <c r="J404" i="13" s="1"/>
  <c r="N404" i="13" s="1"/>
  <c r="P404" i="13" s="1"/>
  <c r="F404" i="13"/>
  <c r="O403" i="13"/>
  <c r="M403" i="13"/>
  <c r="I403" i="13"/>
  <c r="F403" i="13"/>
  <c r="J403" i="13" s="1"/>
  <c r="N403" i="13" s="1"/>
  <c r="P403" i="13" s="1"/>
  <c r="M402" i="13"/>
  <c r="I402" i="13"/>
  <c r="F402" i="13"/>
  <c r="J402" i="13" s="1"/>
  <c r="M401" i="13"/>
  <c r="I401" i="13"/>
  <c r="J401" i="13" s="1"/>
  <c r="N401" i="13" s="1"/>
  <c r="F401" i="13"/>
  <c r="M400" i="13"/>
  <c r="J400" i="13"/>
  <c r="I400" i="13"/>
  <c r="F400" i="13"/>
  <c r="M399" i="13"/>
  <c r="N399" i="13" s="1"/>
  <c r="I399" i="13"/>
  <c r="F399" i="13"/>
  <c r="J399" i="13" s="1"/>
  <c r="O398" i="13"/>
  <c r="M398" i="13"/>
  <c r="I398" i="13"/>
  <c r="J398" i="13" s="1"/>
  <c r="N398" i="13" s="1"/>
  <c r="P398" i="13" s="1"/>
  <c r="F398" i="13"/>
  <c r="M397" i="13"/>
  <c r="I397" i="13"/>
  <c r="F397" i="13"/>
  <c r="J397" i="13" s="1"/>
  <c r="N397" i="13" s="1"/>
  <c r="P397" i="13" s="1"/>
  <c r="M396" i="13"/>
  <c r="I396" i="13"/>
  <c r="F396" i="13"/>
  <c r="J396" i="13" s="1"/>
  <c r="M395" i="13"/>
  <c r="I395" i="13"/>
  <c r="J395" i="13" s="1"/>
  <c r="N395" i="13" s="1"/>
  <c r="F395" i="13"/>
  <c r="M394" i="13"/>
  <c r="J394" i="13"/>
  <c r="I394" i="13"/>
  <c r="F394" i="13"/>
  <c r="N393" i="13"/>
  <c r="M393" i="13"/>
  <c r="I393" i="13"/>
  <c r="F393" i="13"/>
  <c r="J393" i="13" s="1"/>
  <c r="N392" i="13"/>
  <c r="M392" i="13"/>
  <c r="I392" i="13"/>
  <c r="J392" i="13" s="1"/>
  <c r="F392" i="13"/>
  <c r="M391" i="13"/>
  <c r="J391" i="13"/>
  <c r="N391" i="13" s="1"/>
  <c r="P391" i="13" s="1"/>
  <c r="I391" i="13"/>
  <c r="F391" i="13"/>
  <c r="M390" i="13"/>
  <c r="I390" i="13"/>
  <c r="F390" i="13"/>
  <c r="J390" i="13" s="1"/>
  <c r="N390" i="13" s="1"/>
  <c r="O390" i="13" s="1"/>
  <c r="M389" i="13"/>
  <c r="I389" i="13"/>
  <c r="F389" i="13"/>
  <c r="M388" i="13"/>
  <c r="J388" i="13"/>
  <c r="N388" i="13" s="1"/>
  <c r="P388" i="13" s="1"/>
  <c r="I388" i="13"/>
  <c r="F388" i="13"/>
  <c r="M387" i="13"/>
  <c r="I387" i="13"/>
  <c r="F387" i="13"/>
  <c r="J387" i="13" s="1"/>
  <c r="N387" i="13" s="1"/>
  <c r="O387" i="13" s="1"/>
  <c r="N386" i="13"/>
  <c r="M386" i="13"/>
  <c r="I386" i="13"/>
  <c r="J386" i="13" s="1"/>
  <c r="F386" i="13"/>
  <c r="O385" i="13"/>
  <c r="M385" i="13"/>
  <c r="J385" i="13"/>
  <c r="N385" i="13" s="1"/>
  <c r="P385" i="13" s="1"/>
  <c r="I385" i="13"/>
  <c r="F385" i="13"/>
  <c r="M384" i="13"/>
  <c r="I384" i="13"/>
  <c r="F384" i="13"/>
  <c r="J384" i="13" s="1"/>
  <c r="M383" i="13"/>
  <c r="I383" i="13"/>
  <c r="F383" i="13"/>
  <c r="J383" i="13" s="1"/>
  <c r="N383" i="13" s="1"/>
  <c r="M382" i="13"/>
  <c r="J382" i="13"/>
  <c r="N382" i="13" s="1"/>
  <c r="P382" i="13" s="1"/>
  <c r="I382" i="13"/>
  <c r="F382" i="13"/>
  <c r="P381" i="13"/>
  <c r="M381" i="13"/>
  <c r="I381" i="13"/>
  <c r="F381" i="13"/>
  <c r="J381" i="13" s="1"/>
  <c r="N381" i="13" s="1"/>
  <c r="O381" i="13" s="1"/>
  <c r="M380" i="13"/>
  <c r="I380" i="13"/>
  <c r="J380" i="13" s="1"/>
  <c r="N380" i="13" s="1"/>
  <c r="F380" i="13"/>
  <c r="O379" i="13"/>
  <c r="M379" i="13"/>
  <c r="J379" i="13"/>
  <c r="N379" i="13" s="1"/>
  <c r="P379" i="13" s="1"/>
  <c r="I379" i="13"/>
  <c r="F379" i="13"/>
  <c r="M378" i="13"/>
  <c r="I378" i="13"/>
  <c r="F378" i="13"/>
  <c r="J378" i="13" s="1"/>
  <c r="M377" i="13"/>
  <c r="I377" i="13"/>
  <c r="F377" i="13"/>
  <c r="J377" i="13" s="1"/>
  <c r="N377" i="13" s="1"/>
  <c r="O376" i="13"/>
  <c r="M376" i="13"/>
  <c r="J376" i="13"/>
  <c r="N376" i="13" s="1"/>
  <c r="P376" i="13" s="1"/>
  <c r="I376" i="13"/>
  <c r="F376" i="13"/>
  <c r="M375" i="13"/>
  <c r="I375" i="13"/>
  <c r="F375" i="13"/>
  <c r="J375" i="13" s="1"/>
  <c r="N374" i="13"/>
  <c r="M374" i="13"/>
  <c r="I374" i="13"/>
  <c r="J374" i="13" s="1"/>
  <c r="F374" i="13"/>
  <c r="M373" i="13"/>
  <c r="J373" i="13"/>
  <c r="N373" i="13" s="1"/>
  <c r="P373" i="13" s="1"/>
  <c r="I373" i="13"/>
  <c r="F373" i="13"/>
  <c r="M372" i="13"/>
  <c r="I372" i="13"/>
  <c r="F372" i="13"/>
  <c r="J372" i="13" s="1"/>
  <c r="N372" i="13" s="1"/>
  <c r="O372" i="13" s="1"/>
  <c r="M371" i="13"/>
  <c r="I371" i="13"/>
  <c r="F371" i="13"/>
  <c r="M370" i="13"/>
  <c r="J370" i="13"/>
  <c r="N370" i="13" s="1"/>
  <c r="P370" i="13" s="1"/>
  <c r="I370" i="13"/>
  <c r="F370" i="13"/>
  <c r="M369" i="13"/>
  <c r="I369" i="13"/>
  <c r="F369" i="13"/>
  <c r="J369" i="13" s="1"/>
  <c r="N369" i="13" s="1"/>
  <c r="O369" i="13" s="1"/>
  <c r="N368" i="13"/>
  <c r="M368" i="13"/>
  <c r="I368" i="13"/>
  <c r="J368" i="13" s="1"/>
  <c r="F368" i="13"/>
  <c r="O367" i="13"/>
  <c r="M367" i="13"/>
  <c r="J367" i="13"/>
  <c r="N367" i="13" s="1"/>
  <c r="P367" i="13" s="1"/>
  <c r="I367" i="13"/>
  <c r="F367" i="13"/>
  <c r="M366" i="13"/>
  <c r="I366" i="13"/>
  <c r="F366" i="13"/>
  <c r="J366" i="13" s="1"/>
  <c r="M365" i="13"/>
  <c r="I365" i="13"/>
  <c r="F365" i="13"/>
  <c r="J365" i="13" s="1"/>
  <c r="N365" i="13" s="1"/>
  <c r="M364" i="13"/>
  <c r="J364" i="13"/>
  <c r="N364" i="13" s="1"/>
  <c r="P364" i="13" s="1"/>
  <c r="I364" i="13"/>
  <c r="F364" i="13"/>
  <c r="P363" i="13"/>
  <c r="M363" i="13"/>
  <c r="I363" i="13"/>
  <c r="F363" i="13"/>
  <c r="J363" i="13" s="1"/>
  <c r="N363" i="13" s="1"/>
  <c r="O363" i="13" s="1"/>
  <c r="M362" i="13"/>
  <c r="I362" i="13"/>
  <c r="J362" i="13" s="1"/>
  <c r="N362" i="13" s="1"/>
  <c r="F362" i="13"/>
  <c r="O361" i="13"/>
  <c r="M361" i="13"/>
  <c r="J361" i="13"/>
  <c r="N361" i="13" s="1"/>
  <c r="P361" i="13" s="1"/>
  <c r="I361" i="13"/>
  <c r="F361" i="13"/>
  <c r="M360" i="13"/>
  <c r="I360" i="13"/>
  <c r="F360" i="13"/>
  <c r="J360" i="13" s="1"/>
  <c r="M359" i="13"/>
  <c r="I359" i="13"/>
  <c r="F359" i="13"/>
  <c r="J359" i="13" s="1"/>
  <c r="N359" i="13" s="1"/>
  <c r="O358" i="13"/>
  <c r="M358" i="13"/>
  <c r="J358" i="13"/>
  <c r="N358" i="13" s="1"/>
  <c r="P358" i="13" s="1"/>
  <c r="I358" i="13"/>
  <c r="F358" i="13"/>
  <c r="M357" i="13"/>
  <c r="I357" i="13"/>
  <c r="F357" i="13"/>
  <c r="J357" i="13" s="1"/>
  <c r="N356" i="13"/>
  <c r="M356" i="13"/>
  <c r="I356" i="13"/>
  <c r="J356" i="13" s="1"/>
  <c r="F356" i="13"/>
  <c r="M355" i="13"/>
  <c r="J355" i="13"/>
  <c r="N355" i="13" s="1"/>
  <c r="P355" i="13" s="1"/>
  <c r="I355" i="13"/>
  <c r="F355" i="13"/>
  <c r="M354" i="13"/>
  <c r="I354" i="13"/>
  <c r="F354" i="13"/>
  <c r="J354" i="13" s="1"/>
  <c r="N354" i="13" s="1"/>
  <c r="O354" i="13" s="1"/>
  <c r="M353" i="13"/>
  <c r="I353" i="13"/>
  <c r="F353" i="13"/>
  <c r="M352" i="13"/>
  <c r="J352" i="13"/>
  <c r="N352" i="13" s="1"/>
  <c r="P352" i="13" s="1"/>
  <c r="I352" i="13"/>
  <c r="F352" i="13"/>
  <c r="M351" i="13"/>
  <c r="I351" i="13"/>
  <c r="F351" i="13"/>
  <c r="J351" i="13" s="1"/>
  <c r="N351" i="13" s="1"/>
  <c r="O351" i="13" s="1"/>
  <c r="N350" i="13"/>
  <c r="M350" i="13"/>
  <c r="I350" i="13"/>
  <c r="J350" i="13" s="1"/>
  <c r="F350" i="13"/>
  <c r="O349" i="13"/>
  <c r="M349" i="13"/>
  <c r="J349" i="13"/>
  <c r="N349" i="13" s="1"/>
  <c r="P349" i="13" s="1"/>
  <c r="I349" i="13"/>
  <c r="F349" i="13"/>
  <c r="M348" i="13"/>
  <c r="I348" i="13"/>
  <c r="F348" i="13"/>
  <c r="J348" i="13" s="1"/>
  <c r="M347" i="13"/>
  <c r="I347" i="13"/>
  <c r="F347" i="13"/>
  <c r="J347" i="13" s="1"/>
  <c r="N347" i="13" s="1"/>
  <c r="M346" i="13"/>
  <c r="J346" i="13"/>
  <c r="N346" i="13" s="1"/>
  <c r="P346" i="13" s="1"/>
  <c r="I346" i="13"/>
  <c r="F346" i="13"/>
  <c r="P345" i="13"/>
  <c r="M345" i="13"/>
  <c r="I345" i="13"/>
  <c r="F345" i="13"/>
  <c r="J345" i="13" s="1"/>
  <c r="N345" i="13" s="1"/>
  <c r="O345" i="13" s="1"/>
  <c r="M344" i="13"/>
  <c r="I344" i="13"/>
  <c r="J344" i="13" s="1"/>
  <c r="N344" i="13" s="1"/>
  <c r="F344" i="13"/>
  <c r="O343" i="13"/>
  <c r="M343" i="13"/>
  <c r="J343" i="13"/>
  <c r="N343" i="13" s="1"/>
  <c r="P343" i="13" s="1"/>
  <c r="I343" i="13"/>
  <c r="F343" i="13"/>
  <c r="M342" i="13"/>
  <c r="I342" i="13"/>
  <c r="F342" i="13"/>
  <c r="J342" i="13" s="1"/>
  <c r="M341" i="13"/>
  <c r="I341" i="13"/>
  <c r="F341" i="13"/>
  <c r="J341" i="13" s="1"/>
  <c r="N341" i="13" s="1"/>
  <c r="O340" i="13"/>
  <c r="M340" i="13"/>
  <c r="J340" i="13"/>
  <c r="N340" i="13" s="1"/>
  <c r="P340" i="13" s="1"/>
  <c r="I340" i="13"/>
  <c r="F340" i="13"/>
  <c r="M339" i="13"/>
  <c r="I339" i="13"/>
  <c r="F339" i="13"/>
  <c r="J339" i="13" s="1"/>
  <c r="N338" i="13"/>
  <c r="M338" i="13"/>
  <c r="I338" i="13"/>
  <c r="J338" i="13" s="1"/>
  <c r="F338" i="13"/>
  <c r="M337" i="13"/>
  <c r="J337" i="13"/>
  <c r="N337" i="13" s="1"/>
  <c r="P337" i="13" s="1"/>
  <c r="I337" i="13"/>
  <c r="F337" i="13"/>
  <c r="M336" i="13"/>
  <c r="I336" i="13"/>
  <c r="F336" i="13"/>
  <c r="J336" i="13" s="1"/>
  <c r="N336" i="13" s="1"/>
  <c r="O336" i="13" s="1"/>
  <c r="M335" i="13"/>
  <c r="I335" i="13"/>
  <c r="F335" i="13"/>
  <c r="M334" i="13"/>
  <c r="J334" i="13"/>
  <c r="N334" i="13" s="1"/>
  <c r="P334" i="13" s="1"/>
  <c r="I334" i="13"/>
  <c r="F334" i="13"/>
  <c r="M333" i="13"/>
  <c r="I333" i="13"/>
  <c r="F333" i="13"/>
  <c r="J333" i="13" s="1"/>
  <c r="N333" i="13" s="1"/>
  <c r="O333" i="13" s="1"/>
  <c r="N332" i="13"/>
  <c r="M332" i="13"/>
  <c r="I332" i="13"/>
  <c r="J332" i="13" s="1"/>
  <c r="F332" i="13"/>
  <c r="O331" i="13"/>
  <c r="M331" i="13"/>
  <c r="J331" i="13"/>
  <c r="N331" i="13" s="1"/>
  <c r="P331" i="13" s="1"/>
  <c r="I331" i="13"/>
  <c r="F331" i="13"/>
  <c r="M330" i="13"/>
  <c r="I330" i="13"/>
  <c r="F330" i="13"/>
  <c r="J330" i="13" s="1"/>
  <c r="M329" i="13"/>
  <c r="I329" i="13"/>
  <c r="F329" i="13"/>
  <c r="J329" i="13" s="1"/>
  <c r="N329" i="13" s="1"/>
  <c r="M328" i="13"/>
  <c r="J328" i="13"/>
  <c r="N328" i="13" s="1"/>
  <c r="P328" i="13" s="1"/>
  <c r="I328" i="13"/>
  <c r="F328" i="13"/>
  <c r="P327" i="13"/>
  <c r="M327" i="13"/>
  <c r="I327" i="13"/>
  <c r="F327" i="13"/>
  <c r="J327" i="13" s="1"/>
  <c r="N327" i="13" s="1"/>
  <c r="O327" i="13" s="1"/>
  <c r="M326" i="13"/>
  <c r="I326" i="13"/>
  <c r="J326" i="13" s="1"/>
  <c r="N326" i="13" s="1"/>
  <c r="F326" i="13"/>
  <c r="O325" i="13"/>
  <c r="M325" i="13"/>
  <c r="J325" i="13"/>
  <c r="N325" i="13" s="1"/>
  <c r="P325" i="13" s="1"/>
  <c r="I325" i="13"/>
  <c r="F325" i="13"/>
  <c r="M324" i="13"/>
  <c r="I324" i="13"/>
  <c r="F324" i="13"/>
  <c r="J324" i="13" s="1"/>
  <c r="M323" i="13"/>
  <c r="I323" i="13"/>
  <c r="F323" i="13"/>
  <c r="J323" i="13" s="1"/>
  <c r="N323" i="13" s="1"/>
  <c r="O322" i="13"/>
  <c r="M322" i="13"/>
  <c r="J322" i="13"/>
  <c r="N322" i="13" s="1"/>
  <c r="P322" i="13" s="1"/>
  <c r="I322" i="13"/>
  <c r="F322" i="13"/>
  <c r="M321" i="13"/>
  <c r="I321" i="13"/>
  <c r="F321" i="13"/>
  <c r="J321" i="13" s="1"/>
  <c r="N320" i="13"/>
  <c r="M320" i="13"/>
  <c r="I320" i="13"/>
  <c r="J320" i="13" s="1"/>
  <c r="F320" i="13"/>
  <c r="M319" i="13"/>
  <c r="J319" i="13"/>
  <c r="N319" i="13" s="1"/>
  <c r="P319" i="13" s="1"/>
  <c r="I319" i="13"/>
  <c r="F319" i="13"/>
  <c r="M318" i="13"/>
  <c r="I318" i="13"/>
  <c r="F318" i="13"/>
  <c r="J318" i="13" s="1"/>
  <c r="N318" i="13" s="1"/>
  <c r="O318" i="13" s="1"/>
  <c r="M317" i="13"/>
  <c r="I317" i="13"/>
  <c r="F317" i="13"/>
  <c r="M316" i="13"/>
  <c r="J316" i="13"/>
  <c r="N316" i="13" s="1"/>
  <c r="P316" i="13" s="1"/>
  <c r="I316" i="13"/>
  <c r="F316" i="13"/>
  <c r="M315" i="13"/>
  <c r="I315" i="13"/>
  <c r="F315" i="13"/>
  <c r="J315" i="13" s="1"/>
  <c r="N315" i="13" s="1"/>
  <c r="O315" i="13" s="1"/>
  <c r="N314" i="13"/>
  <c r="M314" i="13"/>
  <c r="I314" i="13"/>
  <c r="F314" i="13"/>
  <c r="J314" i="13" s="1"/>
  <c r="O313" i="13"/>
  <c r="M313" i="13"/>
  <c r="J313" i="13"/>
  <c r="N313" i="13" s="1"/>
  <c r="P313" i="13" s="1"/>
  <c r="I313" i="13"/>
  <c r="F313" i="13"/>
  <c r="M312" i="13"/>
  <c r="I312" i="13"/>
  <c r="F312" i="13"/>
  <c r="J312" i="13" s="1"/>
  <c r="M311" i="13"/>
  <c r="I311" i="13"/>
  <c r="F311" i="13"/>
  <c r="J311" i="13" s="1"/>
  <c r="AB306" i="13"/>
  <c r="AB305" i="13"/>
  <c r="AB304" i="13"/>
  <c r="AB303" i="13"/>
  <c r="AB302" i="13"/>
  <c r="AB301" i="13"/>
  <c r="AB300" i="13"/>
  <c r="AB299" i="13"/>
  <c r="AB298" i="13"/>
  <c r="AB297" i="13"/>
  <c r="AB296" i="13"/>
  <c r="AB295" i="13"/>
  <c r="AB294" i="13"/>
  <c r="AB293" i="13"/>
  <c r="AB292" i="13"/>
  <c r="AB291" i="13"/>
  <c r="AB290" i="13"/>
  <c r="AB289" i="13"/>
  <c r="AB288" i="13"/>
  <c r="AB287" i="13"/>
  <c r="AB286" i="13"/>
  <c r="AB285" i="13"/>
  <c r="AB284" i="13"/>
  <c r="AB283" i="13"/>
  <c r="AB282" i="13"/>
  <c r="AB281" i="13"/>
  <c r="AB280" i="13"/>
  <c r="AB279" i="13"/>
  <c r="AB278" i="13"/>
  <c r="AB277" i="13"/>
  <c r="AB276" i="13"/>
  <c r="AB275" i="13"/>
  <c r="AB274" i="13"/>
  <c r="AB273" i="13"/>
  <c r="AB272" i="13"/>
  <c r="AB271" i="13"/>
  <c r="AB270" i="13"/>
  <c r="AB269" i="13"/>
  <c r="AB268" i="13"/>
  <c r="AB267" i="13"/>
  <c r="AB266" i="13"/>
  <c r="AB265" i="13"/>
  <c r="AB264" i="13"/>
  <c r="AB263" i="13"/>
  <c r="AB262" i="13"/>
  <c r="AB261" i="13"/>
  <c r="AB260" i="13"/>
  <c r="AB259" i="13"/>
  <c r="AB258" i="13"/>
  <c r="AB257" i="13"/>
  <c r="AB256" i="13"/>
  <c r="AB255" i="13"/>
  <c r="AB254" i="13"/>
  <c r="AB253" i="13"/>
  <c r="AB252" i="13"/>
  <c r="AB251" i="13"/>
  <c r="AB250" i="13"/>
  <c r="AB249" i="13"/>
  <c r="AB248" i="13"/>
  <c r="AB247" i="13"/>
  <c r="AB246" i="13"/>
  <c r="AB245" i="13"/>
  <c r="AB244" i="13"/>
  <c r="AB243" i="13"/>
  <c r="AB242" i="13"/>
  <c r="AB241" i="13"/>
  <c r="AB240" i="13"/>
  <c r="AB239" i="13"/>
  <c r="AB238" i="13"/>
  <c r="AB237" i="13"/>
  <c r="AB236" i="13"/>
  <c r="AB235" i="13"/>
  <c r="AB234" i="13"/>
  <c r="AB233" i="13"/>
  <c r="AB232" i="13"/>
  <c r="AB231" i="13"/>
  <c r="AB230" i="13"/>
  <c r="AB229" i="13"/>
  <c r="AB228" i="13"/>
  <c r="AB227" i="13"/>
  <c r="AB226" i="13"/>
  <c r="AB225" i="13"/>
  <c r="AB224" i="13"/>
  <c r="AB223" i="13"/>
  <c r="AB222" i="13"/>
  <c r="AB221" i="13"/>
  <c r="AB220" i="13"/>
  <c r="AB219" i="13"/>
  <c r="AB218" i="13"/>
  <c r="AB217" i="13"/>
  <c r="AB216" i="13"/>
  <c r="AB215" i="13"/>
  <c r="AB214" i="13"/>
  <c r="AB213" i="13"/>
  <c r="AB212" i="13"/>
  <c r="AB211" i="13"/>
  <c r="AB210" i="13"/>
  <c r="AB209" i="13"/>
  <c r="AB208" i="13"/>
  <c r="AB207" i="13"/>
  <c r="AB206" i="13"/>
  <c r="AB205" i="13"/>
  <c r="AB204" i="13"/>
  <c r="AB203" i="13"/>
  <c r="AB202" i="13"/>
  <c r="AB201" i="13"/>
  <c r="AB200" i="13"/>
  <c r="AB199" i="13"/>
  <c r="AB198" i="13"/>
  <c r="AB197" i="13"/>
  <c r="AB196" i="13"/>
  <c r="AB195" i="13"/>
  <c r="AB194" i="13"/>
  <c r="AB193" i="13"/>
  <c r="AB192" i="13"/>
  <c r="AB191" i="13"/>
  <c r="AB190" i="13"/>
  <c r="AB189" i="13"/>
  <c r="AB188" i="13"/>
  <c r="AB187" i="13"/>
  <c r="AB186" i="13"/>
  <c r="AB185" i="13"/>
  <c r="AB184" i="13"/>
  <c r="AB183" i="13"/>
  <c r="AB182" i="13"/>
  <c r="AB181" i="13"/>
  <c r="AB180" i="13"/>
  <c r="AB179" i="13"/>
  <c r="AB178" i="13"/>
  <c r="AB177" i="13"/>
  <c r="AB176" i="13"/>
  <c r="AB175" i="13"/>
  <c r="AB174" i="13"/>
  <c r="AB173" i="13"/>
  <c r="AB172" i="13"/>
  <c r="AB171" i="13"/>
  <c r="AB170" i="13"/>
  <c r="AB169" i="13"/>
  <c r="AB168" i="13"/>
  <c r="AB167" i="13"/>
  <c r="AB166" i="13"/>
  <c r="AB165" i="13"/>
  <c r="AB164" i="13"/>
  <c r="AB163" i="13"/>
  <c r="AB162" i="13"/>
  <c r="AB161" i="13"/>
  <c r="AB160" i="13"/>
  <c r="AB159" i="13"/>
  <c r="AB158" i="13"/>
  <c r="AB157" i="13"/>
  <c r="AB156" i="13"/>
  <c r="AB155" i="13"/>
  <c r="AB154" i="13"/>
  <c r="AB153" i="13"/>
  <c r="AB152" i="13"/>
  <c r="AB151" i="13"/>
  <c r="AB150" i="13"/>
  <c r="AB149" i="13"/>
  <c r="AB148" i="13"/>
  <c r="AB147" i="13"/>
  <c r="AB146" i="13"/>
  <c r="AB145" i="13"/>
  <c r="AB144" i="13"/>
  <c r="AB143" i="13"/>
  <c r="AB142" i="13"/>
  <c r="AB141" i="13"/>
  <c r="AB140" i="13"/>
  <c r="AB139" i="13"/>
  <c r="AB138" i="13"/>
  <c r="AB137" i="13"/>
  <c r="AB136" i="13"/>
  <c r="AB135" i="13"/>
  <c r="AB134" i="13"/>
  <c r="AB133" i="13"/>
  <c r="AB132" i="13"/>
  <c r="AB131" i="13"/>
  <c r="AB130" i="13"/>
  <c r="AB129" i="13"/>
  <c r="AB128" i="13"/>
  <c r="AB127" i="13"/>
  <c r="AB126" i="13"/>
  <c r="AB125" i="13"/>
  <c r="AB124" i="13"/>
  <c r="AB123" i="13"/>
  <c r="AB122" i="13"/>
  <c r="AB121" i="13"/>
  <c r="AB120" i="13"/>
  <c r="AB119" i="13"/>
  <c r="AB118" i="13"/>
  <c r="AB117" i="13"/>
  <c r="AB116" i="13"/>
  <c r="AB115" i="13"/>
  <c r="AB114" i="13"/>
  <c r="AB113" i="13"/>
  <c r="AB112" i="13"/>
  <c r="AB111" i="13"/>
  <c r="AB110" i="13"/>
  <c r="AB109" i="13"/>
  <c r="AB108" i="13"/>
  <c r="AB107" i="13"/>
  <c r="AB106" i="13"/>
  <c r="AB105" i="13"/>
  <c r="AB104" i="13"/>
  <c r="AB103" i="13"/>
  <c r="AB102" i="13"/>
  <c r="AB101" i="13"/>
  <c r="AB100" i="13"/>
  <c r="AB99" i="13"/>
  <c r="AB98" i="13"/>
  <c r="AB97" i="13"/>
  <c r="AB96" i="13"/>
  <c r="AB95" i="13"/>
  <c r="AB94" i="13"/>
  <c r="AB93" i="13"/>
  <c r="AB92" i="13"/>
  <c r="AB91" i="13"/>
  <c r="AB90" i="13"/>
  <c r="AB89" i="13"/>
  <c r="AE88" i="13"/>
  <c r="AB88" i="13"/>
  <c r="AE87" i="13"/>
  <c r="AB87" i="13"/>
  <c r="AE86" i="13"/>
  <c r="AB86" i="13"/>
  <c r="AE85" i="13"/>
  <c r="AB85" i="13"/>
  <c r="AE84" i="13"/>
  <c r="AB84" i="13"/>
  <c r="AE83" i="13"/>
  <c r="AB83" i="13"/>
  <c r="AE82" i="13"/>
  <c r="AB82" i="13"/>
  <c r="AE81" i="13"/>
  <c r="AB81" i="13"/>
  <c r="AE80" i="13"/>
  <c r="AB80" i="13"/>
  <c r="AE79" i="13"/>
  <c r="AB79" i="13"/>
  <c r="AE78" i="13"/>
  <c r="AB78" i="13"/>
  <c r="AE77" i="13"/>
  <c r="AB77" i="13"/>
  <c r="AE76" i="13"/>
  <c r="AB76" i="13"/>
  <c r="AE75" i="13"/>
  <c r="AB75" i="13"/>
  <c r="AE74" i="13"/>
  <c r="AB74" i="13"/>
  <c r="AE73" i="13"/>
  <c r="AB73" i="13"/>
  <c r="AB72" i="13"/>
  <c r="AB71" i="13"/>
  <c r="AB70" i="13"/>
  <c r="AE69" i="13"/>
  <c r="AB69" i="13"/>
  <c r="AE68" i="13"/>
  <c r="AB68" i="13"/>
  <c r="AE67" i="13"/>
  <c r="AB67" i="13"/>
  <c r="AE66" i="13"/>
  <c r="AB66" i="13"/>
  <c r="AE65" i="13"/>
  <c r="AB65" i="13"/>
  <c r="AE64" i="13"/>
  <c r="AB64" i="13"/>
  <c r="AE63" i="13"/>
  <c r="AB63" i="13"/>
  <c r="AE62" i="13"/>
  <c r="AB62" i="13"/>
  <c r="AE61" i="13"/>
  <c r="AB61" i="13"/>
  <c r="AE60" i="13"/>
  <c r="AB60" i="13"/>
  <c r="AE59" i="13"/>
  <c r="AB59" i="13"/>
  <c r="AE58" i="13"/>
  <c r="AB58" i="13"/>
  <c r="AE57" i="13"/>
  <c r="AB57" i="13"/>
  <c r="AE56" i="13"/>
  <c r="AB56" i="13"/>
  <c r="AE55" i="13"/>
  <c r="AB55" i="13"/>
  <c r="AE54" i="13"/>
  <c r="AB54" i="13"/>
  <c r="AE53" i="13"/>
  <c r="AB53" i="13"/>
  <c r="AE52" i="13"/>
  <c r="AB52" i="13"/>
  <c r="AE51" i="13"/>
  <c r="AB51" i="13"/>
  <c r="AE50" i="13"/>
  <c r="AB50" i="13"/>
  <c r="AE49" i="13"/>
  <c r="AB49" i="13"/>
  <c r="AE48" i="13"/>
  <c r="AB48" i="13"/>
  <c r="AE47" i="13"/>
  <c r="AB47" i="13"/>
  <c r="AE46" i="13"/>
  <c r="AB46" i="13"/>
  <c r="AE45" i="13"/>
  <c r="AB45" i="13"/>
  <c r="AE44" i="13"/>
  <c r="AB44" i="13"/>
  <c r="AE43" i="13"/>
  <c r="AB43" i="13"/>
  <c r="AE42" i="13"/>
  <c r="AB42" i="13"/>
  <c r="AE41" i="13"/>
  <c r="AB41" i="13"/>
  <c r="AE40" i="13"/>
  <c r="AB40" i="13"/>
  <c r="AE39" i="13"/>
  <c r="AB39" i="13"/>
  <c r="AE38" i="13"/>
  <c r="AB38" i="13"/>
  <c r="AE37" i="13"/>
  <c r="AB37" i="13"/>
  <c r="AE36" i="13"/>
  <c r="AB36" i="13"/>
  <c r="AE35" i="13"/>
  <c r="AB35" i="13"/>
  <c r="AE34" i="13"/>
  <c r="AB34" i="13"/>
  <c r="AE33" i="13"/>
  <c r="AB33" i="13"/>
  <c r="AE32" i="13"/>
  <c r="AB32" i="13"/>
  <c r="AE31" i="13"/>
  <c r="AB31" i="13"/>
  <c r="AE30" i="13"/>
  <c r="AB30" i="13"/>
  <c r="AE29" i="13"/>
  <c r="AB29" i="13"/>
  <c r="AE28" i="13"/>
  <c r="AB28" i="13"/>
  <c r="AE27" i="13"/>
  <c r="AB27" i="13"/>
  <c r="AE26" i="13"/>
  <c r="AB26" i="13"/>
  <c r="AE25" i="13"/>
  <c r="AB25" i="13"/>
  <c r="AE24" i="13"/>
  <c r="AB24" i="13"/>
  <c r="AE23" i="13"/>
  <c r="AB23" i="13"/>
  <c r="AE22" i="13"/>
  <c r="AB22" i="13"/>
  <c r="AE21" i="13"/>
  <c r="AB21" i="13"/>
  <c r="AE20" i="13"/>
  <c r="AB20" i="13"/>
  <c r="AE19" i="13"/>
  <c r="AB19" i="13"/>
  <c r="AE18" i="13"/>
  <c r="AB18" i="13"/>
  <c r="AE17" i="13"/>
  <c r="AB17" i="13"/>
  <c r="AE16" i="13"/>
  <c r="AB16" i="13"/>
  <c r="AE15" i="13"/>
  <c r="AB15" i="13"/>
  <c r="AE14" i="13"/>
  <c r="AB14" i="13"/>
  <c r="AE13" i="13"/>
  <c r="AB13" i="13"/>
  <c r="AE12" i="13"/>
  <c r="AB12" i="13"/>
  <c r="AE11" i="13"/>
  <c r="AB11" i="13"/>
  <c r="AE10" i="13"/>
  <c r="AB10" i="13"/>
  <c r="AE9" i="13"/>
  <c r="AB9" i="13"/>
  <c r="AE8" i="13"/>
  <c r="AB8" i="13"/>
  <c r="AE7" i="13"/>
  <c r="AB7" i="13"/>
  <c r="AE6" i="13"/>
  <c r="AB6" i="13"/>
  <c r="AE5" i="13"/>
  <c r="AB5" i="13"/>
  <c r="AE4" i="13"/>
  <c r="AB4" i="13"/>
  <c r="AE3" i="13"/>
  <c r="AB3" i="13"/>
  <c r="AB307" i="13" s="1"/>
  <c r="K517" i="12"/>
  <c r="D517" i="12"/>
  <c r="M516" i="12"/>
  <c r="I516" i="12"/>
  <c r="F516" i="12"/>
  <c r="J516" i="12" s="1"/>
  <c r="N516" i="12" s="1"/>
  <c r="M515" i="12"/>
  <c r="I515" i="12"/>
  <c r="F515" i="12"/>
  <c r="J515" i="12" s="1"/>
  <c r="N515" i="12" s="1"/>
  <c r="M514" i="12"/>
  <c r="J514" i="12"/>
  <c r="N514" i="12" s="1"/>
  <c r="P514" i="12" s="1"/>
  <c r="I514" i="12"/>
  <c r="F514" i="12"/>
  <c r="P513" i="12"/>
  <c r="M513" i="12"/>
  <c r="I513" i="12"/>
  <c r="F513" i="12"/>
  <c r="J513" i="12" s="1"/>
  <c r="N513" i="12" s="1"/>
  <c r="O513" i="12" s="1"/>
  <c r="M512" i="12"/>
  <c r="I512" i="12"/>
  <c r="F512" i="12"/>
  <c r="J512" i="12" s="1"/>
  <c r="N512" i="12" s="1"/>
  <c r="M511" i="12"/>
  <c r="J511" i="12"/>
  <c r="N511" i="12" s="1"/>
  <c r="I511" i="12"/>
  <c r="F511" i="12"/>
  <c r="M510" i="12"/>
  <c r="I510" i="12"/>
  <c r="F510" i="12"/>
  <c r="J510" i="12" s="1"/>
  <c r="N509" i="12"/>
  <c r="M509" i="12"/>
  <c r="I509" i="12"/>
  <c r="F509" i="12"/>
  <c r="J509" i="12" s="1"/>
  <c r="M508" i="12"/>
  <c r="J508" i="12"/>
  <c r="N508" i="12" s="1"/>
  <c r="I508" i="12"/>
  <c r="F508" i="12"/>
  <c r="M507" i="12"/>
  <c r="I507" i="12"/>
  <c r="F507" i="12"/>
  <c r="J507" i="12" s="1"/>
  <c r="N507" i="12" s="1"/>
  <c r="M506" i="12"/>
  <c r="I506" i="12"/>
  <c r="F506" i="12"/>
  <c r="J506" i="12" s="1"/>
  <c r="N506" i="12" s="1"/>
  <c r="M505" i="12"/>
  <c r="J505" i="12"/>
  <c r="N505" i="12" s="1"/>
  <c r="I505" i="12"/>
  <c r="F505" i="12"/>
  <c r="M504" i="12"/>
  <c r="I504" i="12"/>
  <c r="F504" i="12"/>
  <c r="J504" i="12" s="1"/>
  <c r="N504" i="12" s="1"/>
  <c r="M503" i="12"/>
  <c r="I503" i="12"/>
  <c r="F503" i="12"/>
  <c r="J503" i="12" s="1"/>
  <c r="N503" i="12" s="1"/>
  <c r="O502" i="12"/>
  <c r="M502" i="12"/>
  <c r="J502" i="12"/>
  <c r="N502" i="12" s="1"/>
  <c r="P502" i="12" s="1"/>
  <c r="I502" i="12"/>
  <c r="F502" i="12"/>
  <c r="P501" i="12"/>
  <c r="M501" i="12"/>
  <c r="I501" i="12"/>
  <c r="F501" i="12"/>
  <c r="J501" i="12" s="1"/>
  <c r="N501" i="12" s="1"/>
  <c r="O501" i="12" s="1"/>
  <c r="M500" i="12"/>
  <c r="I500" i="12"/>
  <c r="F500" i="12"/>
  <c r="J500" i="12" s="1"/>
  <c r="N500" i="12" s="1"/>
  <c r="M499" i="12"/>
  <c r="J499" i="12"/>
  <c r="N499" i="12" s="1"/>
  <c r="I499" i="12"/>
  <c r="F499" i="12"/>
  <c r="M498" i="12"/>
  <c r="I498" i="12"/>
  <c r="F498" i="12"/>
  <c r="J498" i="12" s="1"/>
  <c r="N498" i="12" s="1"/>
  <c r="N497" i="12"/>
  <c r="M497" i="12"/>
  <c r="I497" i="12"/>
  <c r="F497" i="12"/>
  <c r="J497" i="12" s="1"/>
  <c r="M496" i="12"/>
  <c r="J496" i="12"/>
  <c r="N496" i="12" s="1"/>
  <c r="P496" i="12" s="1"/>
  <c r="I496" i="12"/>
  <c r="F496" i="12"/>
  <c r="M495" i="12"/>
  <c r="I495" i="12"/>
  <c r="F495" i="12"/>
  <c r="J495" i="12" s="1"/>
  <c r="N495" i="12" s="1"/>
  <c r="O495" i="12" s="1"/>
  <c r="M494" i="12"/>
  <c r="I494" i="12"/>
  <c r="F494" i="12"/>
  <c r="M493" i="12"/>
  <c r="J493" i="12"/>
  <c r="N493" i="12" s="1"/>
  <c r="I493" i="12"/>
  <c r="F493" i="12"/>
  <c r="M492" i="12"/>
  <c r="I492" i="12"/>
  <c r="F492" i="12"/>
  <c r="J492" i="12" s="1"/>
  <c r="M491" i="12"/>
  <c r="I491" i="12"/>
  <c r="F491" i="12"/>
  <c r="J491" i="12" s="1"/>
  <c r="N491" i="12" s="1"/>
  <c r="M490" i="12"/>
  <c r="J490" i="12"/>
  <c r="N490" i="12" s="1"/>
  <c r="P490" i="12" s="1"/>
  <c r="I490" i="12"/>
  <c r="F490" i="12"/>
  <c r="P489" i="12"/>
  <c r="M489" i="12"/>
  <c r="I489" i="12"/>
  <c r="F489" i="12"/>
  <c r="J489" i="12" s="1"/>
  <c r="N489" i="12" s="1"/>
  <c r="O489" i="12" s="1"/>
  <c r="M488" i="12"/>
  <c r="I488" i="12"/>
  <c r="F488" i="12"/>
  <c r="J488" i="12" s="1"/>
  <c r="N488" i="12" s="1"/>
  <c r="M487" i="12"/>
  <c r="J487" i="12"/>
  <c r="N487" i="12" s="1"/>
  <c r="I487" i="12"/>
  <c r="F487" i="12"/>
  <c r="M486" i="12"/>
  <c r="I486" i="12"/>
  <c r="F486" i="12"/>
  <c r="J486" i="12" s="1"/>
  <c r="N486" i="12" s="1"/>
  <c r="M485" i="12"/>
  <c r="I485" i="12"/>
  <c r="F485" i="12"/>
  <c r="O484" i="12"/>
  <c r="M484" i="12"/>
  <c r="J484" i="12"/>
  <c r="N484" i="12" s="1"/>
  <c r="P484" i="12" s="1"/>
  <c r="I484" i="12"/>
  <c r="F484" i="12"/>
  <c r="M483" i="12"/>
  <c r="I483" i="12"/>
  <c r="F483" i="12"/>
  <c r="J483" i="12" s="1"/>
  <c r="M482" i="12"/>
  <c r="I482" i="12"/>
  <c r="F482" i="12"/>
  <c r="J482" i="12" s="1"/>
  <c r="N482" i="12" s="1"/>
  <c r="M481" i="12"/>
  <c r="J481" i="12"/>
  <c r="N481" i="12" s="1"/>
  <c r="P481" i="12" s="1"/>
  <c r="I481" i="12"/>
  <c r="F481" i="12"/>
  <c r="P480" i="12"/>
  <c r="M480" i="12"/>
  <c r="I480" i="12"/>
  <c r="F480" i="12"/>
  <c r="J480" i="12" s="1"/>
  <c r="N480" i="12" s="1"/>
  <c r="O480" i="12" s="1"/>
  <c r="M479" i="12"/>
  <c r="I479" i="12"/>
  <c r="F479" i="12"/>
  <c r="M478" i="12"/>
  <c r="J478" i="12"/>
  <c r="N478" i="12" s="1"/>
  <c r="P478" i="12" s="1"/>
  <c r="I478" i="12"/>
  <c r="F478" i="12"/>
  <c r="M477" i="12"/>
  <c r="I477" i="12"/>
  <c r="F477" i="12"/>
  <c r="J477" i="12" s="1"/>
  <c r="N477" i="12" s="1"/>
  <c r="O477" i="12" s="1"/>
  <c r="M476" i="12"/>
  <c r="I476" i="12"/>
  <c r="F476" i="12"/>
  <c r="J476" i="12" s="1"/>
  <c r="N476" i="12" s="1"/>
  <c r="O475" i="12"/>
  <c r="M475" i="12"/>
  <c r="J475" i="12"/>
  <c r="N475" i="12" s="1"/>
  <c r="P475" i="12" s="1"/>
  <c r="I475" i="12"/>
  <c r="F475" i="12"/>
  <c r="M474" i="12"/>
  <c r="I474" i="12"/>
  <c r="F474" i="12"/>
  <c r="J474" i="12" s="1"/>
  <c r="N473" i="12"/>
  <c r="M473" i="12"/>
  <c r="I473" i="12"/>
  <c r="F473" i="12"/>
  <c r="J473" i="12" s="1"/>
  <c r="M472" i="12"/>
  <c r="J472" i="12"/>
  <c r="N472" i="12" s="1"/>
  <c r="I472" i="12"/>
  <c r="F472" i="12"/>
  <c r="M471" i="12"/>
  <c r="I471" i="12"/>
  <c r="F471" i="12"/>
  <c r="J471" i="12" s="1"/>
  <c r="N471" i="12" s="1"/>
  <c r="M470" i="12"/>
  <c r="I470" i="12"/>
  <c r="F470" i="12"/>
  <c r="M469" i="12"/>
  <c r="J469" i="12"/>
  <c r="N469" i="12" s="1"/>
  <c r="P469" i="12" s="1"/>
  <c r="I469" i="12"/>
  <c r="F469" i="12"/>
  <c r="P468" i="12"/>
  <c r="M468" i="12"/>
  <c r="I468" i="12"/>
  <c r="F468" i="12"/>
  <c r="J468" i="12" s="1"/>
  <c r="N468" i="12" s="1"/>
  <c r="O468" i="12" s="1"/>
  <c r="N467" i="12"/>
  <c r="M467" i="12"/>
  <c r="I467" i="12"/>
  <c r="F467" i="12"/>
  <c r="J467" i="12" s="1"/>
  <c r="M466" i="12"/>
  <c r="J466" i="12"/>
  <c r="N466" i="12" s="1"/>
  <c r="I466" i="12"/>
  <c r="F466" i="12"/>
  <c r="M465" i="12"/>
  <c r="I465" i="12"/>
  <c r="F465" i="12"/>
  <c r="J465" i="12" s="1"/>
  <c r="N465" i="12" s="1"/>
  <c r="M464" i="12"/>
  <c r="I464" i="12"/>
  <c r="F464" i="12"/>
  <c r="O463" i="12"/>
  <c r="M463" i="12"/>
  <c r="J463" i="12"/>
  <c r="N463" i="12" s="1"/>
  <c r="P463" i="12" s="1"/>
  <c r="I463" i="12"/>
  <c r="F463" i="12"/>
  <c r="P462" i="12"/>
  <c r="M462" i="12"/>
  <c r="I462" i="12"/>
  <c r="F462" i="12"/>
  <c r="J462" i="12" s="1"/>
  <c r="N462" i="12" s="1"/>
  <c r="O462" i="12" s="1"/>
  <c r="N461" i="12"/>
  <c r="M461" i="12"/>
  <c r="I461" i="12"/>
  <c r="F461" i="12"/>
  <c r="J461" i="12" s="1"/>
  <c r="M460" i="12"/>
  <c r="J460" i="12"/>
  <c r="N460" i="12" s="1"/>
  <c r="I460" i="12"/>
  <c r="F460" i="12"/>
  <c r="M459" i="12"/>
  <c r="I459" i="12"/>
  <c r="F459" i="12"/>
  <c r="J459" i="12" s="1"/>
  <c r="N459" i="12" s="1"/>
  <c r="M458" i="12"/>
  <c r="I458" i="12"/>
  <c r="F458" i="12"/>
  <c r="M457" i="12"/>
  <c r="J457" i="12"/>
  <c r="N457" i="12" s="1"/>
  <c r="P457" i="12" s="1"/>
  <c r="I457" i="12"/>
  <c r="F457" i="12"/>
  <c r="P456" i="12"/>
  <c r="M456" i="12"/>
  <c r="I456" i="12"/>
  <c r="F456" i="12"/>
  <c r="J456" i="12" s="1"/>
  <c r="N456" i="12" s="1"/>
  <c r="O456" i="12" s="1"/>
  <c r="N455" i="12"/>
  <c r="M455" i="12"/>
  <c r="I455" i="12"/>
  <c r="F455" i="12"/>
  <c r="J455" i="12" s="1"/>
  <c r="M454" i="12"/>
  <c r="J454" i="12"/>
  <c r="N454" i="12" s="1"/>
  <c r="I454" i="12"/>
  <c r="F454" i="12"/>
  <c r="M453" i="12"/>
  <c r="I453" i="12"/>
  <c r="F453" i="12"/>
  <c r="J453" i="12" s="1"/>
  <c r="N453" i="12" s="1"/>
  <c r="M452" i="12"/>
  <c r="I452" i="12"/>
  <c r="F452" i="12"/>
  <c r="J452" i="12" s="1"/>
  <c r="N452" i="12" s="1"/>
  <c r="M451" i="12"/>
  <c r="I451" i="12"/>
  <c r="F451" i="12"/>
  <c r="J451" i="12" s="1"/>
  <c r="N451" i="12" s="1"/>
  <c r="M450" i="12"/>
  <c r="I450" i="12"/>
  <c r="F450" i="12"/>
  <c r="J450" i="12" s="1"/>
  <c r="N450" i="12" s="1"/>
  <c r="M449" i="12"/>
  <c r="I449" i="12"/>
  <c r="F449" i="12"/>
  <c r="J449" i="12" s="1"/>
  <c r="N449" i="12" s="1"/>
  <c r="M448" i="12"/>
  <c r="I448" i="12"/>
  <c r="J448" i="12" s="1"/>
  <c r="N448" i="12" s="1"/>
  <c r="F448" i="12"/>
  <c r="M447" i="12"/>
  <c r="J447" i="12"/>
  <c r="N447" i="12" s="1"/>
  <c r="O447" i="12" s="1"/>
  <c r="I447" i="12"/>
  <c r="F447" i="12"/>
  <c r="M446" i="12"/>
  <c r="I446" i="12"/>
  <c r="F446" i="12"/>
  <c r="J446" i="12" s="1"/>
  <c r="N446" i="12" s="1"/>
  <c r="P446" i="12" s="1"/>
  <c r="M445" i="12"/>
  <c r="J445" i="12"/>
  <c r="N445" i="12" s="1"/>
  <c r="P445" i="12" s="1"/>
  <c r="I445" i="12"/>
  <c r="F445" i="12"/>
  <c r="P444" i="12"/>
  <c r="M444" i="12"/>
  <c r="I444" i="12"/>
  <c r="F444" i="12"/>
  <c r="J444" i="12" s="1"/>
  <c r="N444" i="12" s="1"/>
  <c r="O444" i="12" s="1"/>
  <c r="N443" i="12"/>
  <c r="M443" i="12"/>
  <c r="I443" i="12"/>
  <c r="F443" i="12"/>
  <c r="J443" i="12" s="1"/>
  <c r="M442" i="12"/>
  <c r="I442" i="12"/>
  <c r="J442" i="12" s="1"/>
  <c r="N442" i="12" s="1"/>
  <c r="F442" i="12"/>
  <c r="M441" i="12"/>
  <c r="I441" i="12"/>
  <c r="F441" i="12"/>
  <c r="J441" i="12" s="1"/>
  <c r="N441" i="12" s="1"/>
  <c r="M440" i="12"/>
  <c r="I440" i="12"/>
  <c r="F440" i="12"/>
  <c r="J440" i="12" s="1"/>
  <c r="M439" i="12"/>
  <c r="I439" i="12"/>
  <c r="F439" i="12"/>
  <c r="J439" i="12" s="1"/>
  <c r="N439" i="12" s="1"/>
  <c r="M438" i="12"/>
  <c r="I438" i="12"/>
  <c r="F438" i="12"/>
  <c r="J438" i="12" s="1"/>
  <c r="M437" i="12"/>
  <c r="J437" i="12"/>
  <c r="N437" i="12" s="1"/>
  <c r="I437" i="12"/>
  <c r="F437" i="12"/>
  <c r="M436" i="12"/>
  <c r="I436" i="12"/>
  <c r="J436" i="12" s="1"/>
  <c r="N436" i="12" s="1"/>
  <c r="F436" i="12"/>
  <c r="M435" i="12"/>
  <c r="I435" i="12"/>
  <c r="F435" i="12"/>
  <c r="J435" i="12" s="1"/>
  <c r="N435" i="12" s="1"/>
  <c r="M434" i="12"/>
  <c r="I434" i="12"/>
  <c r="F434" i="12"/>
  <c r="J434" i="12" s="1"/>
  <c r="N434" i="12" s="1"/>
  <c r="M433" i="12"/>
  <c r="I433" i="12"/>
  <c r="F433" i="12"/>
  <c r="J433" i="12" s="1"/>
  <c r="N433" i="12" s="1"/>
  <c r="M432" i="12"/>
  <c r="I432" i="12"/>
  <c r="F432" i="12"/>
  <c r="J432" i="12" s="1"/>
  <c r="N432" i="12" s="1"/>
  <c r="M431" i="12"/>
  <c r="I431" i="12"/>
  <c r="F431" i="12"/>
  <c r="J431" i="12" s="1"/>
  <c r="N431" i="12" s="1"/>
  <c r="M430" i="12"/>
  <c r="I430" i="12"/>
  <c r="J430" i="12" s="1"/>
  <c r="N430" i="12" s="1"/>
  <c r="F430" i="12"/>
  <c r="P429" i="12"/>
  <c r="M429" i="12"/>
  <c r="J429" i="12"/>
  <c r="N429" i="12" s="1"/>
  <c r="O429" i="12" s="1"/>
  <c r="I429" i="12"/>
  <c r="F429" i="12"/>
  <c r="M428" i="12"/>
  <c r="I428" i="12"/>
  <c r="F428" i="12"/>
  <c r="J428" i="12" s="1"/>
  <c r="N428" i="12" s="1"/>
  <c r="P428" i="12" s="1"/>
  <c r="O427" i="12"/>
  <c r="M427" i="12"/>
  <c r="J427" i="12"/>
  <c r="N427" i="12" s="1"/>
  <c r="P427" i="12" s="1"/>
  <c r="I427" i="12"/>
  <c r="F427" i="12"/>
  <c r="P426" i="12"/>
  <c r="M426" i="12"/>
  <c r="I426" i="12"/>
  <c r="F426" i="12"/>
  <c r="J426" i="12" s="1"/>
  <c r="N426" i="12" s="1"/>
  <c r="O426" i="12" s="1"/>
  <c r="N425" i="12"/>
  <c r="M425" i="12"/>
  <c r="I425" i="12"/>
  <c r="F425" i="12"/>
  <c r="J425" i="12" s="1"/>
  <c r="M424" i="12"/>
  <c r="I424" i="12"/>
  <c r="J424" i="12" s="1"/>
  <c r="F424" i="12"/>
  <c r="M423" i="12"/>
  <c r="I423" i="12"/>
  <c r="F423" i="12"/>
  <c r="J423" i="12" s="1"/>
  <c r="M422" i="12"/>
  <c r="I422" i="12"/>
  <c r="F422" i="12"/>
  <c r="J422" i="12" s="1"/>
  <c r="M421" i="12"/>
  <c r="I421" i="12"/>
  <c r="F421" i="12"/>
  <c r="J421" i="12" s="1"/>
  <c r="N421" i="12" s="1"/>
  <c r="P421" i="12" s="1"/>
  <c r="M420" i="12"/>
  <c r="I420" i="12"/>
  <c r="F420" i="12"/>
  <c r="J420" i="12" s="1"/>
  <c r="M419" i="12"/>
  <c r="I419" i="12"/>
  <c r="F419" i="12"/>
  <c r="J419" i="12" s="1"/>
  <c r="M418" i="12"/>
  <c r="I418" i="12"/>
  <c r="J418" i="12" s="1"/>
  <c r="F418" i="12"/>
  <c r="N417" i="12"/>
  <c r="O417" i="12" s="1"/>
  <c r="M417" i="12"/>
  <c r="I417" i="12"/>
  <c r="F417" i="12"/>
  <c r="J417" i="12" s="1"/>
  <c r="O416" i="12"/>
  <c r="M416" i="12"/>
  <c r="I416" i="12"/>
  <c r="F416" i="12"/>
  <c r="J416" i="12" s="1"/>
  <c r="N416" i="12" s="1"/>
  <c r="P416" i="12" s="1"/>
  <c r="M415" i="12"/>
  <c r="I415" i="12"/>
  <c r="J415" i="12" s="1"/>
  <c r="N415" i="12" s="1"/>
  <c r="P415" i="12" s="1"/>
  <c r="F415" i="12"/>
  <c r="P414" i="12"/>
  <c r="M414" i="12"/>
  <c r="J414" i="12"/>
  <c r="N414" i="12" s="1"/>
  <c r="O414" i="12" s="1"/>
  <c r="I414" i="12"/>
  <c r="F414" i="12"/>
  <c r="M413" i="12"/>
  <c r="J413" i="12"/>
  <c r="N413" i="12" s="1"/>
  <c r="O413" i="12" s="1"/>
  <c r="I413" i="12"/>
  <c r="F413" i="12"/>
  <c r="M412" i="12"/>
  <c r="I412" i="12"/>
  <c r="J412" i="12" s="1"/>
  <c r="N412" i="12" s="1"/>
  <c r="F412" i="12"/>
  <c r="M411" i="12"/>
  <c r="I411" i="12"/>
  <c r="F411" i="12"/>
  <c r="J411" i="12" s="1"/>
  <c r="N411" i="12" s="1"/>
  <c r="N410" i="12"/>
  <c r="M410" i="12"/>
  <c r="I410" i="12"/>
  <c r="F410" i="12"/>
  <c r="J410" i="12" s="1"/>
  <c r="M409" i="12"/>
  <c r="I409" i="12"/>
  <c r="F409" i="12"/>
  <c r="O408" i="12"/>
  <c r="M408" i="12"/>
  <c r="I408" i="12"/>
  <c r="F408" i="12"/>
  <c r="J408" i="12" s="1"/>
  <c r="N408" i="12" s="1"/>
  <c r="P408" i="12" s="1"/>
  <c r="M407" i="12"/>
  <c r="I407" i="12"/>
  <c r="F407" i="12"/>
  <c r="M406" i="12"/>
  <c r="N406" i="12" s="1"/>
  <c r="I406" i="12"/>
  <c r="J406" i="12" s="1"/>
  <c r="F406" i="12"/>
  <c r="M405" i="12"/>
  <c r="J405" i="12"/>
  <c r="N405" i="12" s="1"/>
  <c r="I405" i="12"/>
  <c r="F405" i="12"/>
  <c r="M404" i="12"/>
  <c r="I404" i="12"/>
  <c r="F404" i="12"/>
  <c r="J404" i="12" s="1"/>
  <c r="O403" i="12"/>
  <c r="M403" i="12"/>
  <c r="I403" i="12"/>
  <c r="F403" i="12"/>
  <c r="J403" i="12" s="1"/>
  <c r="N403" i="12" s="1"/>
  <c r="P403" i="12" s="1"/>
  <c r="P402" i="12"/>
  <c r="M402" i="12"/>
  <c r="I402" i="12"/>
  <c r="F402" i="12"/>
  <c r="J402" i="12" s="1"/>
  <c r="N402" i="12" s="1"/>
  <c r="O402" i="12" s="1"/>
  <c r="M401" i="12"/>
  <c r="I401" i="12"/>
  <c r="F401" i="12"/>
  <c r="J401" i="12" s="1"/>
  <c r="O400" i="12"/>
  <c r="M400" i="12"/>
  <c r="I400" i="12"/>
  <c r="J400" i="12" s="1"/>
  <c r="N400" i="12" s="1"/>
  <c r="P400" i="12" s="1"/>
  <c r="F400" i="12"/>
  <c r="M399" i="12"/>
  <c r="I399" i="12"/>
  <c r="F399" i="12"/>
  <c r="J399" i="12" s="1"/>
  <c r="N399" i="12" s="1"/>
  <c r="M398" i="12"/>
  <c r="I398" i="12"/>
  <c r="F398" i="12"/>
  <c r="J398" i="12" s="1"/>
  <c r="N398" i="12" s="1"/>
  <c r="P398" i="12" s="1"/>
  <c r="M397" i="12"/>
  <c r="J397" i="12"/>
  <c r="N397" i="12" s="1"/>
  <c r="P397" i="12" s="1"/>
  <c r="I397" i="12"/>
  <c r="F397" i="12"/>
  <c r="M396" i="12"/>
  <c r="I396" i="12"/>
  <c r="J396" i="12" s="1"/>
  <c r="N396" i="12" s="1"/>
  <c r="F396" i="12"/>
  <c r="M395" i="12"/>
  <c r="I395" i="12"/>
  <c r="J395" i="12" s="1"/>
  <c r="N395" i="12" s="1"/>
  <c r="F395" i="12"/>
  <c r="M394" i="12"/>
  <c r="J394" i="12"/>
  <c r="N394" i="12" s="1"/>
  <c r="P394" i="12" s="1"/>
  <c r="I394" i="12"/>
  <c r="F394" i="12"/>
  <c r="M393" i="12"/>
  <c r="I393" i="12"/>
  <c r="F393" i="12"/>
  <c r="J393" i="12" s="1"/>
  <c r="N393" i="12" s="1"/>
  <c r="M392" i="12"/>
  <c r="N392" i="12" s="1"/>
  <c r="I392" i="12"/>
  <c r="F392" i="12"/>
  <c r="J392" i="12" s="1"/>
  <c r="N391" i="12"/>
  <c r="M391" i="12"/>
  <c r="I391" i="12"/>
  <c r="F391" i="12"/>
  <c r="J391" i="12" s="1"/>
  <c r="M390" i="12"/>
  <c r="J390" i="12"/>
  <c r="N390" i="12" s="1"/>
  <c r="I390" i="12"/>
  <c r="F390" i="12"/>
  <c r="M389" i="12"/>
  <c r="I389" i="12"/>
  <c r="F389" i="12"/>
  <c r="J389" i="12" s="1"/>
  <c r="M388" i="12"/>
  <c r="J388" i="12"/>
  <c r="N388" i="12" s="1"/>
  <c r="I388" i="12"/>
  <c r="F388" i="12"/>
  <c r="M387" i="12"/>
  <c r="I387" i="12"/>
  <c r="J387" i="12" s="1"/>
  <c r="N387" i="12" s="1"/>
  <c r="F387" i="12"/>
  <c r="M386" i="12"/>
  <c r="I386" i="12"/>
  <c r="F386" i="12"/>
  <c r="J386" i="12" s="1"/>
  <c r="N386" i="12" s="1"/>
  <c r="M385" i="12"/>
  <c r="I385" i="12"/>
  <c r="F385" i="12"/>
  <c r="J385" i="12" s="1"/>
  <c r="N385" i="12" s="1"/>
  <c r="M384" i="12"/>
  <c r="I384" i="12"/>
  <c r="F384" i="12"/>
  <c r="J384" i="12" s="1"/>
  <c r="N384" i="12" s="1"/>
  <c r="M383" i="12"/>
  <c r="I383" i="12"/>
  <c r="F383" i="12"/>
  <c r="J383" i="12" s="1"/>
  <c r="N383" i="12" s="1"/>
  <c r="P383" i="12" s="1"/>
  <c r="M382" i="12"/>
  <c r="I382" i="12"/>
  <c r="F382" i="12"/>
  <c r="J382" i="12" s="1"/>
  <c r="N382" i="12" s="1"/>
  <c r="M381" i="12"/>
  <c r="J381" i="12"/>
  <c r="N381" i="12" s="1"/>
  <c r="P381" i="12" s="1"/>
  <c r="I381" i="12"/>
  <c r="F381" i="12"/>
  <c r="M380" i="12"/>
  <c r="J380" i="12"/>
  <c r="N380" i="12" s="1"/>
  <c r="I380" i="12"/>
  <c r="F380" i="12"/>
  <c r="M379" i="12"/>
  <c r="I379" i="12"/>
  <c r="F379" i="12"/>
  <c r="M378" i="12"/>
  <c r="J378" i="12"/>
  <c r="N378" i="12" s="1"/>
  <c r="I378" i="12"/>
  <c r="F378" i="12"/>
  <c r="M377" i="12"/>
  <c r="I377" i="12"/>
  <c r="F377" i="12"/>
  <c r="M376" i="12"/>
  <c r="I376" i="12"/>
  <c r="J376" i="12" s="1"/>
  <c r="N376" i="12" s="1"/>
  <c r="F376" i="12"/>
  <c r="M375" i="12"/>
  <c r="I375" i="12"/>
  <c r="J375" i="12" s="1"/>
  <c r="N375" i="12" s="1"/>
  <c r="F375" i="12"/>
  <c r="M374" i="12"/>
  <c r="I374" i="12"/>
  <c r="F374" i="12"/>
  <c r="J374" i="12" s="1"/>
  <c r="N374" i="12" s="1"/>
  <c r="M373" i="12"/>
  <c r="I373" i="12"/>
  <c r="F373" i="12"/>
  <c r="J373" i="12" s="1"/>
  <c r="N373" i="12" s="1"/>
  <c r="M372" i="12"/>
  <c r="I372" i="12"/>
  <c r="F372" i="12"/>
  <c r="J372" i="12" s="1"/>
  <c r="N372" i="12" s="1"/>
  <c r="M371" i="12"/>
  <c r="I371" i="12"/>
  <c r="F371" i="12"/>
  <c r="J371" i="12" s="1"/>
  <c r="M370" i="12"/>
  <c r="J370" i="12"/>
  <c r="N370" i="12" s="1"/>
  <c r="I370" i="12"/>
  <c r="F370" i="12"/>
  <c r="M369" i="12"/>
  <c r="I369" i="12"/>
  <c r="J369" i="12" s="1"/>
  <c r="N369" i="12" s="1"/>
  <c r="F369" i="12"/>
  <c r="M368" i="12"/>
  <c r="I368" i="12"/>
  <c r="F368" i="12"/>
  <c r="J368" i="12" s="1"/>
  <c r="N368" i="12" s="1"/>
  <c r="M367" i="12"/>
  <c r="I367" i="12"/>
  <c r="F367" i="12"/>
  <c r="J367" i="12" s="1"/>
  <c r="N367" i="12" s="1"/>
  <c r="M366" i="12"/>
  <c r="I366" i="12"/>
  <c r="F366" i="12"/>
  <c r="J366" i="12" s="1"/>
  <c r="N366" i="12" s="1"/>
  <c r="M365" i="12"/>
  <c r="I365" i="12"/>
  <c r="F365" i="12"/>
  <c r="J365" i="12" s="1"/>
  <c r="N365" i="12" s="1"/>
  <c r="P365" i="12" s="1"/>
  <c r="M364" i="12"/>
  <c r="I364" i="12"/>
  <c r="F364" i="12"/>
  <c r="J364" i="12" s="1"/>
  <c r="N364" i="12" s="1"/>
  <c r="M363" i="12"/>
  <c r="J363" i="12"/>
  <c r="N363" i="12" s="1"/>
  <c r="P363" i="12" s="1"/>
  <c r="I363" i="12"/>
  <c r="F363" i="12"/>
  <c r="M362" i="12"/>
  <c r="J362" i="12"/>
  <c r="N362" i="12" s="1"/>
  <c r="I362" i="12"/>
  <c r="F362" i="12"/>
  <c r="M361" i="12"/>
  <c r="I361" i="12"/>
  <c r="F361" i="12"/>
  <c r="M360" i="12"/>
  <c r="J360" i="12"/>
  <c r="N360" i="12" s="1"/>
  <c r="I360" i="12"/>
  <c r="F360" i="12"/>
  <c r="M359" i="12"/>
  <c r="I359" i="12"/>
  <c r="F359" i="12"/>
  <c r="M358" i="12"/>
  <c r="I358" i="12"/>
  <c r="J358" i="12" s="1"/>
  <c r="N358" i="12" s="1"/>
  <c r="F358" i="12"/>
  <c r="M357" i="12"/>
  <c r="I357" i="12"/>
  <c r="J357" i="12" s="1"/>
  <c r="N357" i="12" s="1"/>
  <c r="F357" i="12"/>
  <c r="M356" i="12"/>
  <c r="I356" i="12"/>
  <c r="F356" i="12"/>
  <c r="J356" i="12" s="1"/>
  <c r="N356" i="12" s="1"/>
  <c r="M355" i="12"/>
  <c r="I355" i="12"/>
  <c r="F355" i="12"/>
  <c r="J355" i="12" s="1"/>
  <c r="N355" i="12" s="1"/>
  <c r="M354" i="12"/>
  <c r="I354" i="12"/>
  <c r="F354" i="12"/>
  <c r="J354" i="12" s="1"/>
  <c r="N354" i="12" s="1"/>
  <c r="M353" i="12"/>
  <c r="I353" i="12"/>
  <c r="F353" i="12"/>
  <c r="J353" i="12" s="1"/>
  <c r="M352" i="12"/>
  <c r="J352" i="12"/>
  <c r="N352" i="12" s="1"/>
  <c r="I352" i="12"/>
  <c r="F352" i="12"/>
  <c r="M351" i="12"/>
  <c r="I351" i="12"/>
  <c r="J351" i="12" s="1"/>
  <c r="N351" i="12" s="1"/>
  <c r="F351" i="12"/>
  <c r="M350" i="12"/>
  <c r="I350" i="12"/>
  <c r="F350" i="12"/>
  <c r="J350" i="12" s="1"/>
  <c r="N350" i="12" s="1"/>
  <c r="M349" i="12"/>
  <c r="I349" i="12"/>
  <c r="F349" i="12"/>
  <c r="J349" i="12" s="1"/>
  <c r="N349" i="12" s="1"/>
  <c r="M348" i="12"/>
  <c r="I348" i="12"/>
  <c r="F348" i="12"/>
  <c r="J348" i="12" s="1"/>
  <c r="N348" i="12" s="1"/>
  <c r="M347" i="12"/>
  <c r="I347" i="12"/>
  <c r="F347" i="12"/>
  <c r="J347" i="12" s="1"/>
  <c r="N347" i="12" s="1"/>
  <c r="P347" i="12" s="1"/>
  <c r="M346" i="12"/>
  <c r="I346" i="12"/>
  <c r="F346" i="12"/>
  <c r="J346" i="12" s="1"/>
  <c r="N346" i="12" s="1"/>
  <c r="M345" i="12"/>
  <c r="N345" i="12" s="1"/>
  <c r="J345" i="12"/>
  <c r="I345" i="12"/>
  <c r="F345" i="12"/>
  <c r="M344" i="12"/>
  <c r="I344" i="12"/>
  <c r="F344" i="12"/>
  <c r="J344" i="12" s="1"/>
  <c r="N344" i="12" s="1"/>
  <c r="M343" i="12"/>
  <c r="I343" i="12"/>
  <c r="F343" i="12"/>
  <c r="M342" i="12"/>
  <c r="J342" i="12"/>
  <c r="N342" i="12" s="1"/>
  <c r="I342" i="12"/>
  <c r="F342" i="12"/>
  <c r="M341" i="12"/>
  <c r="J341" i="12"/>
  <c r="N341" i="12" s="1"/>
  <c r="P341" i="12" s="1"/>
  <c r="I341" i="12"/>
  <c r="F341" i="12"/>
  <c r="M340" i="12"/>
  <c r="J340" i="12"/>
  <c r="N340" i="12" s="1"/>
  <c r="I340" i="12"/>
  <c r="F340" i="12"/>
  <c r="M339" i="12"/>
  <c r="J339" i="12"/>
  <c r="N339" i="12" s="1"/>
  <c r="I339" i="12"/>
  <c r="F339" i="12"/>
  <c r="M338" i="12"/>
  <c r="I338" i="12"/>
  <c r="F338" i="12"/>
  <c r="J338" i="12" s="1"/>
  <c r="N338" i="12" s="1"/>
  <c r="N337" i="12"/>
  <c r="P337" i="12" s="1"/>
  <c r="M337" i="12"/>
  <c r="I337" i="12"/>
  <c r="F337" i="12"/>
  <c r="J337" i="12" s="1"/>
  <c r="M336" i="12"/>
  <c r="I336" i="12"/>
  <c r="J336" i="12" s="1"/>
  <c r="N336" i="12" s="1"/>
  <c r="F336" i="12"/>
  <c r="M335" i="12"/>
  <c r="I335" i="12"/>
  <c r="J335" i="12" s="1"/>
  <c r="N335" i="12" s="1"/>
  <c r="F335" i="12"/>
  <c r="M334" i="12"/>
  <c r="I334" i="12"/>
  <c r="J334" i="12" s="1"/>
  <c r="N334" i="12" s="1"/>
  <c r="F334" i="12"/>
  <c r="M333" i="12"/>
  <c r="I333" i="12"/>
  <c r="J333" i="12" s="1"/>
  <c r="N333" i="12" s="1"/>
  <c r="F333" i="12"/>
  <c r="M332" i="12"/>
  <c r="J332" i="12"/>
  <c r="N332" i="12" s="1"/>
  <c r="I332" i="12"/>
  <c r="F332" i="12"/>
  <c r="M331" i="12"/>
  <c r="I331" i="12"/>
  <c r="F331" i="12"/>
  <c r="M330" i="12"/>
  <c r="I330" i="12"/>
  <c r="F330" i="12"/>
  <c r="J330" i="12" s="1"/>
  <c r="N330" i="12" s="1"/>
  <c r="M329" i="12"/>
  <c r="I329" i="12"/>
  <c r="F329" i="12"/>
  <c r="J329" i="12" s="1"/>
  <c r="N329" i="12" s="1"/>
  <c r="M328" i="12"/>
  <c r="I328" i="12"/>
  <c r="F328" i="12"/>
  <c r="J328" i="12" s="1"/>
  <c r="N328" i="12" s="1"/>
  <c r="M327" i="12"/>
  <c r="N327" i="12" s="1"/>
  <c r="J327" i="12"/>
  <c r="I327" i="12"/>
  <c r="F327" i="12"/>
  <c r="M326" i="12"/>
  <c r="I326" i="12"/>
  <c r="F326" i="12"/>
  <c r="J326" i="12" s="1"/>
  <c r="N326" i="12" s="1"/>
  <c r="M325" i="12"/>
  <c r="I325" i="12"/>
  <c r="F325" i="12"/>
  <c r="M324" i="12"/>
  <c r="J324" i="12"/>
  <c r="N324" i="12" s="1"/>
  <c r="I324" i="12"/>
  <c r="F324" i="12"/>
  <c r="M323" i="12"/>
  <c r="J323" i="12"/>
  <c r="N323" i="12" s="1"/>
  <c r="P323" i="12" s="1"/>
  <c r="I323" i="12"/>
  <c r="F323" i="12"/>
  <c r="M322" i="12"/>
  <c r="J322" i="12"/>
  <c r="N322" i="12" s="1"/>
  <c r="I322" i="12"/>
  <c r="F322" i="12"/>
  <c r="M321" i="12"/>
  <c r="J321" i="12"/>
  <c r="N321" i="12" s="1"/>
  <c r="I321" i="12"/>
  <c r="F321" i="12"/>
  <c r="M320" i="12"/>
  <c r="I320" i="12"/>
  <c r="F320" i="12"/>
  <c r="J320" i="12" s="1"/>
  <c r="N320" i="12" s="1"/>
  <c r="N319" i="12"/>
  <c r="P319" i="12" s="1"/>
  <c r="M319" i="12"/>
  <c r="I319" i="12"/>
  <c r="F319" i="12"/>
  <c r="J319" i="12" s="1"/>
  <c r="M318" i="12"/>
  <c r="I318" i="12"/>
  <c r="J318" i="12" s="1"/>
  <c r="N318" i="12" s="1"/>
  <c r="F318" i="12"/>
  <c r="M317" i="12"/>
  <c r="I317" i="12"/>
  <c r="J317" i="12" s="1"/>
  <c r="N317" i="12" s="1"/>
  <c r="F317" i="12"/>
  <c r="M316" i="12"/>
  <c r="I316" i="12"/>
  <c r="J316" i="12" s="1"/>
  <c r="N316" i="12" s="1"/>
  <c r="F316" i="12"/>
  <c r="M315" i="12"/>
  <c r="I315" i="12"/>
  <c r="J315" i="12" s="1"/>
  <c r="N315" i="12" s="1"/>
  <c r="F315" i="12"/>
  <c r="M314" i="12"/>
  <c r="J314" i="12"/>
  <c r="N314" i="12" s="1"/>
  <c r="I314" i="12"/>
  <c r="F314" i="12"/>
  <c r="M313" i="12"/>
  <c r="I313" i="12"/>
  <c r="F313" i="12"/>
  <c r="M312" i="12"/>
  <c r="I312" i="12"/>
  <c r="F312" i="12"/>
  <c r="J312" i="12" s="1"/>
  <c r="N312" i="12" s="1"/>
  <c r="M311" i="12"/>
  <c r="I311" i="12"/>
  <c r="F311" i="12"/>
  <c r="F517" i="12" s="1"/>
  <c r="AE70" i="12" s="1"/>
  <c r="AB306" i="12"/>
  <c r="AB305" i="12"/>
  <c r="AB304" i="12"/>
  <c r="AB303" i="12"/>
  <c r="AB302" i="12"/>
  <c r="AB301" i="12"/>
  <c r="AB300" i="12"/>
  <c r="AB299" i="12"/>
  <c r="AB298" i="12"/>
  <c r="AB297" i="12"/>
  <c r="AB296" i="12"/>
  <c r="AB295" i="12"/>
  <c r="AB294" i="12"/>
  <c r="AB293" i="12"/>
  <c r="AB292" i="12"/>
  <c r="AB291" i="12"/>
  <c r="AB290" i="12"/>
  <c r="AB289" i="12"/>
  <c r="AB288" i="12"/>
  <c r="AB287" i="12"/>
  <c r="AB286" i="12"/>
  <c r="AB285" i="12"/>
  <c r="AB284" i="12"/>
  <c r="AB283" i="12"/>
  <c r="AB282" i="12"/>
  <c r="AB281" i="12"/>
  <c r="AB280" i="12"/>
  <c r="AB279" i="12"/>
  <c r="AB278" i="12"/>
  <c r="AB277" i="12"/>
  <c r="AB276" i="12"/>
  <c r="AB275" i="12"/>
  <c r="AB274" i="12"/>
  <c r="AB273" i="12"/>
  <c r="AB272" i="12"/>
  <c r="AB271" i="12"/>
  <c r="AB270" i="12"/>
  <c r="AB269" i="12"/>
  <c r="AB268" i="12"/>
  <c r="AB267" i="12"/>
  <c r="AB266" i="12"/>
  <c r="AB265" i="12"/>
  <c r="AB264" i="12"/>
  <c r="AB263" i="12"/>
  <c r="AB262" i="12"/>
  <c r="AB261" i="12"/>
  <c r="AB260" i="12"/>
  <c r="AB259" i="12"/>
  <c r="AB258" i="12"/>
  <c r="AB257" i="12"/>
  <c r="AB256" i="12"/>
  <c r="AB255" i="12"/>
  <c r="AB254" i="12"/>
  <c r="AB253" i="12"/>
  <c r="AB252" i="12"/>
  <c r="AB251" i="12"/>
  <c r="AB250" i="12"/>
  <c r="AB249" i="12"/>
  <c r="AB248" i="12"/>
  <c r="AB247" i="12"/>
  <c r="AB246" i="12"/>
  <c r="AB245" i="12"/>
  <c r="AB244" i="12"/>
  <c r="AB243" i="12"/>
  <c r="AB242" i="12"/>
  <c r="AB241" i="12"/>
  <c r="AB240" i="12"/>
  <c r="AB239" i="12"/>
  <c r="AB238" i="12"/>
  <c r="AB237" i="12"/>
  <c r="AB236" i="12"/>
  <c r="AB235" i="12"/>
  <c r="AB234" i="12"/>
  <c r="AB233" i="12"/>
  <c r="AB232" i="12"/>
  <c r="AB231" i="12"/>
  <c r="AB230" i="12"/>
  <c r="AB229" i="12"/>
  <c r="AB228" i="12"/>
  <c r="AB227" i="12"/>
  <c r="AB226" i="12"/>
  <c r="AB225" i="12"/>
  <c r="AB224" i="12"/>
  <c r="AB223" i="12"/>
  <c r="AB222" i="12"/>
  <c r="AB221" i="12"/>
  <c r="AB220" i="12"/>
  <c r="AB219" i="12"/>
  <c r="AB218" i="12"/>
  <c r="AB217" i="12"/>
  <c r="AB216" i="12"/>
  <c r="AB215" i="12"/>
  <c r="AB214" i="12"/>
  <c r="AB213" i="12"/>
  <c r="AB212" i="12"/>
  <c r="AB211" i="12"/>
  <c r="AB210" i="12"/>
  <c r="AB209" i="12"/>
  <c r="AB208" i="12"/>
  <c r="AB207" i="12"/>
  <c r="AB206" i="12"/>
  <c r="AB205" i="12"/>
  <c r="AB204" i="12"/>
  <c r="AB203" i="12"/>
  <c r="AB202" i="12"/>
  <c r="AB201" i="12"/>
  <c r="AB200" i="12"/>
  <c r="AB199" i="12"/>
  <c r="AB198" i="12"/>
  <c r="AB197" i="12"/>
  <c r="AB196" i="12"/>
  <c r="AB195" i="12"/>
  <c r="AB194" i="12"/>
  <c r="AB193" i="12"/>
  <c r="AB192" i="12"/>
  <c r="AB191" i="12"/>
  <c r="AB190" i="12"/>
  <c r="AB189" i="12"/>
  <c r="AB188" i="12"/>
  <c r="AB187" i="12"/>
  <c r="AB186" i="12"/>
  <c r="AB185" i="12"/>
  <c r="AB184" i="12"/>
  <c r="AB183" i="12"/>
  <c r="AB182" i="12"/>
  <c r="AB181" i="12"/>
  <c r="AB180" i="12"/>
  <c r="AB179" i="12"/>
  <c r="AB178" i="12"/>
  <c r="AB177" i="12"/>
  <c r="AB176" i="12"/>
  <c r="AB175" i="12"/>
  <c r="AB174" i="12"/>
  <c r="AB173" i="12"/>
  <c r="AB172" i="12"/>
  <c r="AB171" i="12"/>
  <c r="AB170" i="12"/>
  <c r="AB169" i="12"/>
  <c r="AB168" i="12"/>
  <c r="AB167" i="12"/>
  <c r="AB166" i="12"/>
  <c r="AB165" i="12"/>
  <c r="AB164" i="12"/>
  <c r="AB163" i="12"/>
  <c r="AB162" i="12"/>
  <c r="AB161" i="12"/>
  <c r="AB160" i="12"/>
  <c r="AB159" i="12"/>
  <c r="AB158" i="12"/>
  <c r="AB157" i="12"/>
  <c r="AB156" i="12"/>
  <c r="AB155" i="12"/>
  <c r="AB154" i="12"/>
  <c r="AB153" i="12"/>
  <c r="AB152" i="12"/>
  <c r="AB151" i="12"/>
  <c r="AB150" i="12"/>
  <c r="AB149" i="12"/>
  <c r="AB148" i="12"/>
  <c r="AB147" i="12"/>
  <c r="AB146" i="12"/>
  <c r="AB145" i="12"/>
  <c r="AB144" i="12"/>
  <c r="AB143" i="12"/>
  <c r="AB142" i="12"/>
  <c r="AB141" i="12"/>
  <c r="AB140" i="12"/>
  <c r="AB139" i="12"/>
  <c r="AB138" i="12"/>
  <c r="AB137" i="12"/>
  <c r="AB136" i="12"/>
  <c r="AB135" i="12"/>
  <c r="AB134" i="12"/>
  <c r="AB133" i="12"/>
  <c r="AB132" i="12"/>
  <c r="AB131" i="12"/>
  <c r="AB130" i="12"/>
  <c r="AB129" i="12"/>
  <c r="AB128" i="12"/>
  <c r="AB127" i="12"/>
  <c r="AB126" i="12"/>
  <c r="AB125" i="12"/>
  <c r="AB124" i="12"/>
  <c r="AB123" i="12"/>
  <c r="AB122" i="12"/>
  <c r="AB121" i="12"/>
  <c r="AB120" i="12"/>
  <c r="AB119" i="12"/>
  <c r="AB118" i="12"/>
  <c r="AB117" i="12"/>
  <c r="AB116" i="12"/>
  <c r="AB115" i="12"/>
  <c r="AB114" i="12"/>
  <c r="AB113" i="12"/>
  <c r="AB112" i="12"/>
  <c r="AB111" i="12"/>
  <c r="AB110" i="12"/>
  <c r="AB109" i="12"/>
  <c r="AB108" i="12"/>
  <c r="AB107" i="12"/>
  <c r="AB106" i="12"/>
  <c r="AB105" i="12"/>
  <c r="AB104" i="12"/>
  <c r="AB103" i="12"/>
  <c r="AB102" i="12"/>
  <c r="AB101" i="12"/>
  <c r="AB100" i="12"/>
  <c r="AB99" i="12"/>
  <c r="AB98" i="12"/>
  <c r="AB97" i="12"/>
  <c r="AB96" i="12"/>
  <c r="AB95" i="12"/>
  <c r="AB94" i="12"/>
  <c r="AB93" i="12"/>
  <c r="AB92" i="12"/>
  <c r="AB91" i="12"/>
  <c r="AB90" i="12"/>
  <c r="AB89" i="12"/>
  <c r="AE88" i="12"/>
  <c r="AB88" i="12"/>
  <c r="AE87" i="12"/>
  <c r="AB87" i="12"/>
  <c r="AE86" i="12"/>
  <c r="AB86" i="12"/>
  <c r="AE85" i="12"/>
  <c r="AB85" i="12"/>
  <c r="AE84" i="12"/>
  <c r="AB84" i="12"/>
  <c r="AE83" i="12"/>
  <c r="AB83" i="12"/>
  <c r="AE82" i="12"/>
  <c r="AB82" i="12"/>
  <c r="AE81" i="12"/>
  <c r="AB81" i="12"/>
  <c r="AE80" i="12"/>
  <c r="AB80" i="12"/>
  <c r="AE79" i="12"/>
  <c r="AB79" i="12"/>
  <c r="AE78" i="12"/>
  <c r="AB78" i="12"/>
  <c r="AE77" i="12"/>
  <c r="AB77" i="12"/>
  <c r="AE76" i="12"/>
  <c r="AB76" i="12"/>
  <c r="AE75" i="12"/>
  <c r="AB75" i="12"/>
  <c r="AE74" i="12"/>
  <c r="AB74" i="12"/>
  <c r="AE73" i="12"/>
  <c r="AB73" i="12"/>
  <c r="AB72" i="12"/>
  <c r="AB71" i="12"/>
  <c r="AB70" i="12"/>
  <c r="AE69" i="12"/>
  <c r="AB69" i="12"/>
  <c r="AE68" i="12"/>
  <c r="AB68" i="12"/>
  <c r="AE67" i="12"/>
  <c r="AB67" i="12"/>
  <c r="AE66" i="12"/>
  <c r="AB66" i="12"/>
  <c r="AE65" i="12"/>
  <c r="AB65" i="12"/>
  <c r="AE64" i="12"/>
  <c r="AB64" i="12"/>
  <c r="AE63" i="12"/>
  <c r="AB63" i="12"/>
  <c r="AE62" i="12"/>
  <c r="AB62" i="12"/>
  <c r="AE61" i="12"/>
  <c r="AB61" i="12"/>
  <c r="AE60" i="12"/>
  <c r="AB60" i="12"/>
  <c r="AE59" i="12"/>
  <c r="AB59" i="12"/>
  <c r="AE58" i="12"/>
  <c r="AB58" i="12"/>
  <c r="AE57" i="12"/>
  <c r="AB57" i="12"/>
  <c r="AE56" i="12"/>
  <c r="AB56" i="12"/>
  <c r="AE55" i="12"/>
  <c r="AB55" i="12"/>
  <c r="AE54" i="12"/>
  <c r="AB54" i="12"/>
  <c r="AE53" i="12"/>
  <c r="AB53" i="12"/>
  <c r="AE52" i="12"/>
  <c r="AB52" i="12"/>
  <c r="AE51" i="12"/>
  <c r="AB51" i="12"/>
  <c r="AE50" i="12"/>
  <c r="AB50" i="12"/>
  <c r="AE49" i="12"/>
  <c r="AB49" i="12"/>
  <c r="AE48" i="12"/>
  <c r="AB48" i="12"/>
  <c r="AE47" i="12"/>
  <c r="AB47" i="12"/>
  <c r="AE46" i="12"/>
  <c r="AB46" i="12"/>
  <c r="AE45" i="12"/>
  <c r="AB45" i="12"/>
  <c r="AE44" i="12"/>
  <c r="AB44" i="12"/>
  <c r="AE43" i="12"/>
  <c r="AB43" i="12"/>
  <c r="AE42" i="12"/>
  <c r="AB42" i="12"/>
  <c r="AE41" i="12"/>
  <c r="AB41" i="12"/>
  <c r="AE40" i="12"/>
  <c r="AB40" i="12"/>
  <c r="AE39" i="12"/>
  <c r="AB39" i="12"/>
  <c r="AE38" i="12"/>
  <c r="AB38" i="12"/>
  <c r="AE37" i="12"/>
  <c r="AB37" i="12"/>
  <c r="AE36" i="12"/>
  <c r="AB36" i="12"/>
  <c r="AE35" i="12"/>
  <c r="AB35" i="12"/>
  <c r="AE34" i="12"/>
  <c r="AB34" i="12"/>
  <c r="AE33" i="12"/>
  <c r="AB33" i="12"/>
  <c r="AE32" i="12"/>
  <c r="AB32" i="12"/>
  <c r="AE31" i="12"/>
  <c r="AB31" i="12"/>
  <c r="AE30" i="12"/>
  <c r="AB30" i="12"/>
  <c r="AE29" i="12"/>
  <c r="AB29" i="12"/>
  <c r="AE28" i="12"/>
  <c r="AB28" i="12"/>
  <c r="AE27" i="12"/>
  <c r="AB27" i="12"/>
  <c r="AE26" i="12"/>
  <c r="AB26" i="12"/>
  <c r="AE25" i="12"/>
  <c r="AB25" i="12"/>
  <c r="AE24" i="12"/>
  <c r="AB24" i="12"/>
  <c r="AE23" i="12"/>
  <c r="AB23" i="12"/>
  <c r="AE22" i="12"/>
  <c r="AB22" i="12"/>
  <c r="AE21" i="12"/>
  <c r="AB21" i="12"/>
  <c r="AE20" i="12"/>
  <c r="AB20" i="12"/>
  <c r="AE19" i="12"/>
  <c r="AB19" i="12"/>
  <c r="AE18" i="12"/>
  <c r="AB18" i="12"/>
  <c r="AE17" i="12"/>
  <c r="AB17" i="12"/>
  <c r="AE16" i="12"/>
  <c r="AB16" i="12"/>
  <c r="AE15" i="12"/>
  <c r="AB15" i="12"/>
  <c r="AE14" i="12"/>
  <c r="AB14" i="12"/>
  <c r="AE13" i="12"/>
  <c r="AB13" i="12"/>
  <c r="AE12" i="12"/>
  <c r="AB12" i="12"/>
  <c r="AE11" i="12"/>
  <c r="AB11" i="12"/>
  <c r="AE10" i="12"/>
  <c r="AB10" i="12"/>
  <c r="AE9" i="12"/>
  <c r="AB9" i="12"/>
  <c r="AE8" i="12"/>
  <c r="AB8" i="12"/>
  <c r="AE7" i="12"/>
  <c r="AB7" i="12"/>
  <c r="AE6" i="12"/>
  <c r="AB6" i="12"/>
  <c r="AE5" i="12"/>
  <c r="AB5" i="12"/>
  <c r="AE4" i="12"/>
  <c r="AB4" i="12"/>
  <c r="AE3" i="12"/>
  <c r="AB3" i="12"/>
  <c r="AB307" i="12" s="1"/>
  <c r="K517" i="29"/>
  <c r="D517" i="29"/>
  <c r="M516" i="29"/>
  <c r="I516" i="29"/>
  <c r="F516" i="29"/>
  <c r="J516" i="29" s="1"/>
  <c r="N516" i="29" s="1"/>
  <c r="M515" i="29"/>
  <c r="I515" i="29"/>
  <c r="J515" i="29" s="1"/>
  <c r="N515" i="29" s="1"/>
  <c r="F515" i="29"/>
  <c r="O514" i="29"/>
  <c r="M514" i="29"/>
  <c r="J514" i="29"/>
  <c r="N514" i="29" s="1"/>
  <c r="P514" i="29" s="1"/>
  <c r="I514" i="29"/>
  <c r="F514" i="29"/>
  <c r="P513" i="29"/>
  <c r="M513" i="29"/>
  <c r="I513" i="29"/>
  <c r="F513" i="29"/>
  <c r="J513" i="29" s="1"/>
  <c r="N513" i="29" s="1"/>
  <c r="O513" i="29" s="1"/>
  <c r="M512" i="29"/>
  <c r="I512" i="29"/>
  <c r="F512" i="29"/>
  <c r="M511" i="29"/>
  <c r="J511" i="29"/>
  <c r="N511" i="29" s="1"/>
  <c r="I511" i="29"/>
  <c r="F511" i="29"/>
  <c r="M510" i="29"/>
  <c r="I510" i="29"/>
  <c r="F510" i="29"/>
  <c r="J510" i="29" s="1"/>
  <c r="N510" i="29" s="1"/>
  <c r="N509" i="29"/>
  <c r="M509" i="29"/>
  <c r="I509" i="29"/>
  <c r="J509" i="29" s="1"/>
  <c r="F509" i="29"/>
  <c r="M508" i="29"/>
  <c r="J508" i="29"/>
  <c r="N508" i="29" s="1"/>
  <c r="I508" i="29"/>
  <c r="F508" i="29"/>
  <c r="M507" i="29"/>
  <c r="I507" i="29"/>
  <c r="F507" i="29"/>
  <c r="J507" i="29" s="1"/>
  <c r="N507" i="29" s="1"/>
  <c r="M506" i="29"/>
  <c r="I506" i="29"/>
  <c r="F506" i="29"/>
  <c r="J506" i="29" s="1"/>
  <c r="N506" i="29" s="1"/>
  <c r="M505" i="29"/>
  <c r="J505" i="29"/>
  <c r="N505" i="29" s="1"/>
  <c r="I505" i="29"/>
  <c r="F505" i="29"/>
  <c r="M504" i="29"/>
  <c r="I504" i="29"/>
  <c r="F504" i="29"/>
  <c r="J504" i="29" s="1"/>
  <c r="N503" i="29"/>
  <c r="M503" i="29"/>
  <c r="I503" i="29"/>
  <c r="J503" i="29" s="1"/>
  <c r="F503" i="29"/>
  <c r="M502" i="29"/>
  <c r="J502" i="29"/>
  <c r="N502" i="29" s="1"/>
  <c r="I502" i="29"/>
  <c r="F502" i="29"/>
  <c r="M501" i="29"/>
  <c r="I501" i="29"/>
  <c r="F501" i="29"/>
  <c r="J501" i="29" s="1"/>
  <c r="N501" i="29" s="1"/>
  <c r="M500" i="29"/>
  <c r="I500" i="29"/>
  <c r="F500" i="29"/>
  <c r="J500" i="29" s="1"/>
  <c r="N500" i="29" s="1"/>
  <c r="M499" i="29"/>
  <c r="J499" i="29"/>
  <c r="N499" i="29" s="1"/>
  <c r="I499" i="29"/>
  <c r="F499" i="29"/>
  <c r="M498" i="29"/>
  <c r="I498" i="29"/>
  <c r="F498" i="29"/>
  <c r="J498" i="29" s="1"/>
  <c r="N498" i="29" s="1"/>
  <c r="M497" i="29"/>
  <c r="I497" i="29"/>
  <c r="J497" i="29" s="1"/>
  <c r="N497" i="29" s="1"/>
  <c r="F497" i="29"/>
  <c r="O496" i="29"/>
  <c r="M496" i="29"/>
  <c r="J496" i="29"/>
  <c r="N496" i="29" s="1"/>
  <c r="P496" i="29" s="1"/>
  <c r="I496" i="29"/>
  <c r="F496" i="29"/>
  <c r="M495" i="29"/>
  <c r="I495" i="29"/>
  <c r="F495" i="29"/>
  <c r="J495" i="29" s="1"/>
  <c r="N495" i="29" s="1"/>
  <c r="O495" i="29" s="1"/>
  <c r="M494" i="29"/>
  <c r="I494" i="29"/>
  <c r="F494" i="29"/>
  <c r="M493" i="29"/>
  <c r="J493" i="29"/>
  <c r="N493" i="29" s="1"/>
  <c r="I493" i="29"/>
  <c r="F493" i="29"/>
  <c r="M492" i="29"/>
  <c r="I492" i="29"/>
  <c r="F492" i="29"/>
  <c r="J492" i="29" s="1"/>
  <c r="M491" i="29"/>
  <c r="I491" i="29"/>
  <c r="J491" i="29" s="1"/>
  <c r="N491" i="29" s="1"/>
  <c r="F491" i="29"/>
  <c r="M490" i="29"/>
  <c r="J490" i="29"/>
  <c r="N490" i="29" s="1"/>
  <c r="P490" i="29" s="1"/>
  <c r="I490" i="29"/>
  <c r="F490" i="29"/>
  <c r="P489" i="29"/>
  <c r="M489" i="29"/>
  <c r="I489" i="29"/>
  <c r="F489" i="29"/>
  <c r="J489" i="29" s="1"/>
  <c r="N489" i="29" s="1"/>
  <c r="O489" i="29" s="1"/>
  <c r="M488" i="29"/>
  <c r="I488" i="29"/>
  <c r="F488" i="29"/>
  <c r="O487" i="29"/>
  <c r="M487" i="29"/>
  <c r="J487" i="29"/>
  <c r="N487" i="29" s="1"/>
  <c r="P487" i="29" s="1"/>
  <c r="I487" i="29"/>
  <c r="F487" i="29"/>
  <c r="M486" i="29"/>
  <c r="I486" i="29"/>
  <c r="F486" i="29"/>
  <c r="J486" i="29" s="1"/>
  <c r="N485" i="29"/>
  <c r="M485" i="29"/>
  <c r="I485" i="29"/>
  <c r="J485" i="29" s="1"/>
  <c r="F485" i="29"/>
  <c r="M484" i="29"/>
  <c r="J484" i="29"/>
  <c r="N484" i="29" s="1"/>
  <c r="I484" i="29"/>
  <c r="F484" i="29"/>
  <c r="M483" i="29"/>
  <c r="I483" i="29"/>
  <c r="F483" i="29"/>
  <c r="J483" i="29" s="1"/>
  <c r="N483" i="29" s="1"/>
  <c r="N482" i="29"/>
  <c r="M482" i="29"/>
  <c r="I482" i="29"/>
  <c r="F482" i="29"/>
  <c r="J482" i="29" s="1"/>
  <c r="M481" i="29"/>
  <c r="J481" i="29"/>
  <c r="N481" i="29" s="1"/>
  <c r="I481" i="29"/>
  <c r="F481" i="29"/>
  <c r="M480" i="29"/>
  <c r="I480" i="29"/>
  <c r="F480" i="29"/>
  <c r="J480" i="29" s="1"/>
  <c r="N480" i="29" s="1"/>
  <c r="M479" i="29"/>
  <c r="J479" i="29"/>
  <c r="N479" i="29" s="1"/>
  <c r="I479" i="29"/>
  <c r="F479" i="29"/>
  <c r="O478" i="29"/>
  <c r="M478" i="29"/>
  <c r="J478" i="29"/>
  <c r="N478" i="29" s="1"/>
  <c r="P478" i="29" s="1"/>
  <c r="I478" i="29"/>
  <c r="F478" i="29"/>
  <c r="P477" i="29"/>
  <c r="N477" i="29"/>
  <c r="O477" i="29" s="1"/>
  <c r="M477" i="29"/>
  <c r="I477" i="29"/>
  <c r="F477" i="29"/>
  <c r="J477" i="29" s="1"/>
  <c r="N476" i="29"/>
  <c r="M476" i="29"/>
  <c r="I476" i="29"/>
  <c r="F476" i="29"/>
  <c r="J476" i="29" s="1"/>
  <c r="M475" i="29"/>
  <c r="J475" i="29"/>
  <c r="N475" i="29" s="1"/>
  <c r="I475" i="29"/>
  <c r="F475" i="29"/>
  <c r="M474" i="29"/>
  <c r="I474" i="29"/>
  <c r="F474" i="29"/>
  <c r="J474" i="29" s="1"/>
  <c r="N474" i="29" s="1"/>
  <c r="M473" i="29"/>
  <c r="J473" i="29"/>
  <c r="N473" i="29" s="1"/>
  <c r="I473" i="29"/>
  <c r="F473" i="29"/>
  <c r="O472" i="29"/>
  <c r="M472" i="29"/>
  <c r="J472" i="29"/>
  <c r="N472" i="29" s="1"/>
  <c r="P472" i="29" s="1"/>
  <c r="I472" i="29"/>
  <c r="F472" i="29"/>
  <c r="N471" i="29"/>
  <c r="O471" i="29" s="1"/>
  <c r="M471" i="29"/>
  <c r="I471" i="29"/>
  <c r="F471" i="29"/>
  <c r="J471" i="29" s="1"/>
  <c r="N470" i="29"/>
  <c r="M470" i="29"/>
  <c r="I470" i="29"/>
  <c r="F470" i="29"/>
  <c r="J470" i="29" s="1"/>
  <c r="M469" i="29"/>
  <c r="J469" i="29"/>
  <c r="N469" i="29" s="1"/>
  <c r="I469" i="29"/>
  <c r="F469" i="29"/>
  <c r="M468" i="29"/>
  <c r="I468" i="29"/>
  <c r="F468" i="29"/>
  <c r="M467" i="29"/>
  <c r="J467" i="29"/>
  <c r="N467" i="29" s="1"/>
  <c r="I467" i="29"/>
  <c r="F467" i="29"/>
  <c r="O466" i="29"/>
  <c r="M466" i="29"/>
  <c r="J466" i="29"/>
  <c r="N466" i="29" s="1"/>
  <c r="P466" i="29" s="1"/>
  <c r="I466" i="29"/>
  <c r="F466" i="29"/>
  <c r="N465" i="29"/>
  <c r="O465" i="29" s="1"/>
  <c r="M465" i="29"/>
  <c r="I465" i="29"/>
  <c r="F465" i="29"/>
  <c r="J465" i="29" s="1"/>
  <c r="N464" i="29"/>
  <c r="M464" i="29"/>
  <c r="I464" i="29"/>
  <c r="F464" i="29"/>
  <c r="J464" i="29" s="1"/>
  <c r="M463" i="29"/>
  <c r="J463" i="29"/>
  <c r="N463" i="29" s="1"/>
  <c r="I463" i="29"/>
  <c r="F463" i="29"/>
  <c r="M462" i="29"/>
  <c r="I462" i="29"/>
  <c r="F462" i="29"/>
  <c r="J462" i="29" s="1"/>
  <c r="N462" i="29" s="1"/>
  <c r="M461" i="29"/>
  <c r="J461" i="29"/>
  <c r="N461" i="29" s="1"/>
  <c r="I461" i="29"/>
  <c r="F461" i="29"/>
  <c r="O460" i="29"/>
  <c r="M460" i="29"/>
  <c r="J460" i="29"/>
  <c r="N460" i="29" s="1"/>
  <c r="P460" i="29" s="1"/>
  <c r="I460" i="29"/>
  <c r="F460" i="29"/>
  <c r="P459" i="29"/>
  <c r="N459" i="29"/>
  <c r="O459" i="29" s="1"/>
  <c r="M459" i="29"/>
  <c r="I459" i="29"/>
  <c r="F459" i="29"/>
  <c r="J459" i="29" s="1"/>
  <c r="N458" i="29"/>
  <c r="M458" i="29"/>
  <c r="I458" i="29"/>
  <c r="F458" i="29"/>
  <c r="J458" i="29" s="1"/>
  <c r="M457" i="29"/>
  <c r="J457" i="29"/>
  <c r="N457" i="29" s="1"/>
  <c r="I457" i="29"/>
  <c r="F457" i="29"/>
  <c r="M456" i="29"/>
  <c r="I456" i="29"/>
  <c r="F456" i="29"/>
  <c r="J456" i="29" s="1"/>
  <c r="N456" i="29" s="1"/>
  <c r="M455" i="29"/>
  <c r="J455" i="29"/>
  <c r="N455" i="29" s="1"/>
  <c r="I455" i="29"/>
  <c r="F455" i="29"/>
  <c r="O454" i="29"/>
  <c r="M454" i="29"/>
  <c r="J454" i="29"/>
  <c r="N454" i="29" s="1"/>
  <c r="P454" i="29" s="1"/>
  <c r="I454" i="29"/>
  <c r="F454" i="29"/>
  <c r="N453" i="29"/>
  <c r="O453" i="29" s="1"/>
  <c r="M453" i="29"/>
  <c r="I453" i="29"/>
  <c r="F453" i="29"/>
  <c r="J453" i="29" s="1"/>
  <c r="N452" i="29"/>
  <c r="M452" i="29"/>
  <c r="I452" i="29"/>
  <c r="F452" i="29"/>
  <c r="J452" i="29" s="1"/>
  <c r="M451" i="29"/>
  <c r="J451" i="29"/>
  <c r="N451" i="29" s="1"/>
  <c r="O451" i="29" s="1"/>
  <c r="I451" i="29"/>
  <c r="F451" i="29"/>
  <c r="P450" i="29"/>
  <c r="M450" i="29"/>
  <c r="I450" i="29"/>
  <c r="F450" i="29"/>
  <c r="J450" i="29" s="1"/>
  <c r="N450" i="29" s="1"/>
  <c r="O450" i="29" s="1"/>
  <c r="M449" i="29"/>
  <c r="J449" i="29"/>
  <c r="N449" i="29" s="1"/>
  <c r="I449" i="29"/>
  <c r="F449" i="29"/>
  <c r="O448" i="29"/>
  <c r="M448" i="29"/>
  <c r="J448" i="29"/>
  <c r="N448" i="29" s="1"/>
  <c r="P448" i="29" s="1"/>
  <c r="I448" i="29"/>
  <c r="F448" i="29"/>
  <c r="M447" i="29"/>
  <c r="I447" i="29"/>
  <c r="F447" i="29"/>
  <c r="J447" i="29" s="1"/>
  <c r="N447" i="29" s="1"/>
  <c r="N446" i="29"/>
  <c r="M446" i="29"/>
  <c r="I446" i="29"/>
  <c r="F446" i="29"/>
  <c r="J446" i="29" s="1"/>
  <c r="M445" i="29"/>
  <c r="J445" i="29"/>
  <c r="N445" i="29" s="1"/>
  <c r="O445" i="29" s="1"/>
  <c r="I445" i="29"/>
  <c r="F445" i="29"/>
  <c r="M444" i="29"/>
  <c r="I444" i="29"/>
  <c r="F444" i="29"/>
  <c r="J444" i="29" s="1"/>
  <c r="N444" i="29" s="1"/>
  <c r="O444" i="29" s="1"/>
  <c r="M443" i="29"/>
  <c r="J443" i="29"/>
  <c r="N443" i="29" s="1"/>
  <c r="I443" i="29"/>
  <c r="F443" i="29"/>
  <c r="O442" i="29"/>
  <c r="M442" i="29"/>
  <c r="J442" i="29"/>
  <c r="N442" i="29" s="1"/>
  <c r="P442" i="29" s="1"/>
  <c r="I442" i="29"/>
  <c r="F442" i="29"/>
  <c r="N441" i="29"/>
  <c r="O441" i="29" s="1"/>
  <c r="M441" i="29"/>
  <c r="I441" i="29"/>
  <c r="F441" i="29"/>
  <c r="J441" i="29" s="1"/>
  <c r="N440" i="29"/>
  <c r="M440" i="29"/>
  <c r="I440" i="29"/>
  <c r="F440" i="29"/>
  <c r="J440" i="29" s="1"/>
  <c r="M439" i="29"/>
  <c r="J439" i="29"/>
  <c r="N439" i="29" s="1"/>
  <c r="O439" i="29" s="1"/>
  <c r="I439" i="29"/>
  <c r="F439" i="29"/>
  <c r="P438" i="29"/>
  <c r="M438" i="29"/>
  <c r="I438" i="29"/>
  <c r="F438" i="29"/>
  <c r="J438" i="29" s="1"/>
  <c r="N438" i="29" s="1"/>
  <c r="O438" i="29" s="1"/>
  <c r="M437" i="29"/>
  <c r="J437" i="29"/>
  <c r="N437" i="29" s="1"/>
  <c r="I437" i="29"/>
  <c r="F437" i="29"/>
  <c r="O436" i="29"/>
  <c r="M436" i="29"/>
  <c r="J436" i="29"/>
  <c r="N436" i="29" s="1"/>
  <c r="P436" i="29" s="1"/>
  <c r="I436" i="29"/>
  <c r="F436" i="29"/>
  <c r="M435" i="29"/>
  <c r="I435" i="29"/>
  <c r="F435" i="29"/>
  <c r="J435" i="29" s="1"/>
  <c r="N435" i="29" s="1"/>
  <c r="N434" i="29"/>
  <c r="M434" i="29"/>
  <c r="I434" i="29"/>
  <c r="F434" i="29"/>
  <c r="J434" i="29" s="1"/>
  <c r="M433" i="29"/>
  <c r="J433" i="29"/>
  <c r="N433" i="29" s="1"/>
  <c r="O433" i="29" s="1"/>
  <c r="I433" i="29"/>
  <c r="F433" i="29"/>
  <c r="M432" i="29"/>
  <c r="I432" i="29"/>
  <c r="F432" i="29"/>
  <c r="J432" i="29" s="1"/>
  <c r="N432" i="29" s="1"/>
  <c r="O432" i="29" s="1"/>
  <c r="M431" i="29"/>
  <c r="J431" i="29"/>
  <c r="N431" i="29" s="1"/>
  <c r="I431" i="29"/>
  <c r="F431" i="29"/>
  <c r="O430" i="29"/>
  <c r="M430" i="29"/>
  <c r="J430" i="29"/>
  <c r="N430" i="29" s="1"/>
  <c r="P430" i="29" s="1"/>
  <c r="I430" i="29"/>
  <c r="F430" i="29"/>
  <c r="N429" i="29"/>
  <c r="O429" i="29" s="1"/>
  <c r="M429" i="29"/>
  <c r="I429" i="29"/>
  <c r="F429" i="29"/>
  <c r="J429" i="29" s="1"/>
  <c r="N428" i="29"/>
  <c r="M428" i="29"/>
  <c r="I428" i="29"/>
  <c r="F428" i="29"/>
  <c r="J428" i="29" s="1"/>
  <c r="M427" i="29"/>
  <c r="J427" i="29"/>
  <c r="N427" i="29" s="1"/>
  <c r="O427" i="29" s="1"/>
  <c r="I427" i="29"/>
  <c r="F427" i="29"/>
  <c r="P426" i="29"/>
  <c r="M426" i="29"/>
  <c r="I426" i="29"/>
  <c r="F426" i="29"/>
  <c r="J426" i="29" s="1"/>
  <c r="N426" i="29" s="1"/>
  <c r="O426" i="29" s="1"/>
  <c r="M425" i="29"/>
  <c r="J425" i="29"/>
  <c r="N425" i="29" s="1"/>
  <c r="I425" i="29"/>
  <c r="F425" i="29"/>
  <c r="O424" i="29"/>
  <c r="M424" i="29"/>
  <c r="J424" i="29"/>
  <c r="N424" i="29" s="1"/>
  <c r="P424" i="29" s="1"/>
  <c r="I424" i="29"/>
  <c r="F424" i="29"/>
  <c r="M423" i="29"/>
  <c r="I423" i="29"/>
  <c r="F423" i="29"/>
  <c r="J423" i="29" s="1"/>
  <c r="N423" i="29" s="1"/>
  <c r="N422" i="29"/>
  <c r="M422" i="29"/>
  <c r="I422" i="29"/>
  <c r="F422" i="29"/>
  <c r="J422" i="29" s="1"/>
  <c r="M421" i="29"/>
  <c r="J421" i="29"/>
  <c r="N421" i="29" s="1"/>
  <c r="O421" i="29" s="1"/>
  <c r="I421" i="29"/>
  <c r="F421" i="29"/>
  <c r="M420" i="29"/>
  <c r="I420" i="29"/>
  <c r="F420" i="29"/>
  <c r="J420" i="29" s="1"/>
  <c r="N420" i="29" s="1"/>
  <c r="O420" i="29" s="1"/>
  <c r="M419" i="29"/>
  <c r="J419" i="29"/>
  <c r="N419" i="29" s="1"/>
  <c r="I419" i="29"/>
  <c r="F419" i="29"/>
  <c r="O418" i="29"/>
  <c r="M418" i="29"/>
  <c r="J418" i="29"/>
  <c r="N418" i="29" s="1"/>
  <c r="P418" i="29" s="1"/>
  <c r="I418" i="29"/>
  <c r="F418" i="29"/>
  <c r="N417" i="29"/>
  <c r="O417" i="29" s="1"/>
  <c r="M417" i="29"/>
  <c r="I417" i="29"/>
  <c r="F417" i="29"/>
  <c r="J417" i="29" s="1"/>
  <c r="N416" i="29"/>
  <c r="M416" i="29"/>
  <c r="I416" i="29"/>
  <c r="F416" i="29"/>
  <c r="J416" i="29" s="1"/>
  <c r="M415" i="29"/>
  <c r="J415" i="29"/>
  <c r="N415" i="29" s="1"/>
  <c r="O415" i="29" s="1"/>
  <c r="I415" i="29"/>
  <c r="F415" i="29"/>
  <c r="P414" i="29"/>
  <c r="M414" i="29"/>
  <c r="I414" i="29"/>
  <c r="F414" i="29"/>
  <c r="J414" i="29" s="1"/>
  <c r="N414" i="29" s="1"/>
  <c r="O414" i="29" s="1"/>
  <c r="M413" i="29"/>
  <c r="J413" i="29"/>
  <c r="N413" i="29" s="1"/>
  <c r="I413" i="29"/>
  <c r="F413" i="29"/>
  <c r="O412" i="29"/>
  <c r="M412" i="29"/>
  <c r="J412" i="29"/>
  <c r="N412" i="29" s="1"/>
  <c r="P412" i="29" s="1"/>
  <c r="I412" i="29"/>
  <c r="F412" i="29"/>
  <c r="M411" i="29"/>
  <c r="I411" i="29"/>
  <c r="F411" i="29"/>
  <c r="J411" i="29" s="1"/>
  <c r="N411" i="29" s="1"/>
  <c r="N410" i="29"/>
  <c r="M410" i="29"/>
  <c r="I410" i="29"/>
  <c r="F410" i="29"/>
  <c r="J410" i="29" s="1"/>
  <c r="M409" i="29"/>
  <c r="J409" i="29"/>
  <c r="N409" i="29" s="1"/>
  <c r="O409" i="29" s="1"/>
  <c r="I409" i="29"/>
  <c r="F409" i="29"/>
  <c r="M408" i="29"/>
  <c r="I408" i="29"/>
  <c r="F408" i="29"/>
  <c r="J408" i="29" s="1"/>
  <c r="N408" i="29" s="1"/>
  <c r="O408" i="29" s="1"/>
  <c r="M407" i="29"/>
  <c r="J407" i="29"/>
  <c r="N407" i="29" s="1"/>
  <c r="I407" i="29"/>
  <c r="F407" i="29"/>
  <c r="O406" i="29"/>
  <c r="M406" i="29"/>
  <c r="J406" i="29"/>
  <c r="N406" i="29" s="1"/>
  <c r="P406" i="29" s="1"/>
  <c r="I406" i="29"/>
  <c r="F406" i="29"/>
  <c r="N405" i="29"/>
  <c r="O405" i="29" s="1"/>
  <c r="M405" i="29"/>
  <c r="I405" i="29"/>
  <c r="F405" i="29"/>
  <c r="J405" i="29" s="1"/>
  <c r="N404" i="29"/>
  <c r="M404" i="29"/>
  <c r="I404" i="29"/>
  <c r="F404" i="29"/>
  <c r="J404" i="29" s="1"/>
  <c r="M403" i="29"/>
  <c r="J403" i="29"/>
  <c r="N403" i="29" s="1"/>
  <c r="O403" i="29" s="1"/>
  <c r="I403" i="29"/>
  <c r="F403" i="29"/>
  <c r="P402" i="29"/>
  <c r="M402" i="29"/>
  <c r="I402" i="29"/>
  <c r="F402" i="29"/>
  <c r="J402" i="29" s="1"/>
  <c r="N402" i="29" s="1"/>
  <c r="O402" i="29" s="1"/>
  <c r="M401" i="29"/>
  <c r="J401" i="29"/>
  <c r="N401" i="29" s="1"/>
  <c r="I401" i="29"/>
  <c r="F401" i="29"/>
  <c r="O400" i="29"/>
  <c r="M400" i="29"/>
  <c r="J400" i="29"/>
  <c r="N400" i="29" s="1"/>
  <c r="P400" i="29" s="1"/>
  <c r="I400" i="29"/>
  <c r="F400" i="29"/>
  <c r="M399" i="29"/>
  <c r="I399" i="29"/>
  <c r="F399" i="29"/>
  <c r="J399" i="29" s="1"/>
  <c r="N399" i="29" s="1"/>
  <c r="N398" i="29"/>
  <c r="M398" i="29"/>
  <c r="I398" i="29"/>
  <c r="F398" i="29"/>
  <c r="J398" i="29" s="1"/>
  <c r="M397" i="29"/>
  <c r="J397" i="29"/>
  <c r="N397" i="29" s="1"/>
  <c r="O397" i="29" s="1"/>
  <c r="I397" i="29"/>
  <c r="F397" i="29"/>
  <c r="M396" i="29"/>
  <c r="I396" i="29"/>
  <c r="F396" i="29"/>
  <c r="J396" i="29" s="1"/>
  <c r="N396" i="29" s="1"/>
  <c r="O396" i="29" s="1"/>
  <c r="M395" i="29"/>
  <c r="J395" i="29"/>
  <c r="N395" i="29" s="1"/>
  <c r="I395" i="29"/>
  <c r="F395" i="29"/>
  <c r="O394" i="29"/>
  <c r="M394" i="29"/>
  <c r="J394" i="29"/>
  <c r="N394" i="29" s="1"/>
  <c r="P394" i="29" s="1"/>
  <c r="I394" i="29"/>
  <c r="F394" i="29"/>
  <c r="N393" i="29"/>
  <c r="O393" i="29" s="1"/>
  <c r="M393" i="29"/>
  <c r="I393" i="29"/>
  <c r="F393" i="29"/>
  <c r="J393" i="29" s="1"/>
  <c r="M392" i="29"/>
  <c r="I392" i="29"/>
  <c r="J392" i="29" s="1"/>
  <c r="N392" i="29" s="1"/>
  <c r="F392" i="29"/>
  <c r="M391" i="29"/>
  <c r="J391" i="29"/>
  <c r="N391" i="29" s="1"/>
  <c r="P391" i="29" s="1"/>
  <c r="I391" i="29"/>
  <c r="F391" i="29"/>
  <c r="M390" i="29"/>
  <c r="I390" i="29"/>
  <c r="F390" i="29"/>
  <c r="J390" i="29" s="1"/>
  <c r="N390" i="29" s="1"/>
  <c r="O390" i="29" s="1"/>
  <c r="M389" i="29"/>
  <c r="I389" i="29"/>
  <c r="J389" i="29" s="1"/>
  <c r="N389" i="29" s="1"/>
  <c r="F389" i="29"/>
  <c r="M388" i="29"/>
  <c r="J388" i="29"/>
  <c r="I388" i="29"/>
  <c r="F388" i="29"/>
  <c r="M387" i="29"/>
  <c r="N387" i="29" s="1"/>
  <c r="I387" i="29"/>
  <c r="F387" i="29"/>
  <c r="J387" i="29" s="1"/>
  <c r="M386" i="29"/>
  <c r="I386" i="29"/>
  <c r="J386" i="29" s="1"/>
  <c r="N386" i="29" s="1"/>
  <c r="F386" i="29"/>
  <c r="M385" i="29"/>
  <c r="J385" i="29"/>
  <c r="N385" i="29" s="1"/>
  <c r="P385" i="29" s="1"/>
  <c r="I385" i="29"/>
  <c r="F385" i="29"/>
  <c r="M384" i="29"/>
  <c r="I384" i="29"/>
  <c r="F384" i="29"/>
  <c r="J384" i="29" s="1"/>
  <c r="N384" i="29" s="1"/>
  <c r="O384" i="29" s="1"/>
  <c r="M383" i="29"/>
  <c r="I383" i="29"/>
  <c r="J383" i="29" s="1"/>
  <c r="N383" i="29" s="1"/>
  <c r="F383" i="29"/>
  <c r="M382" i="29"/>
  <c r="J382" i="29"/>
  <c r="I382" i="29"/>
  <c r="F382" i="29"/>
  <c r="M381" i="29"/>
  <c r="N381" i="29" s="1"/>
  <c r="I381" i="29"/>
  <c r="F381" i="29"/>
  <c r="J381" i="29" s="1"/>
  <c r="M380" i="29"/>
  <c r="I380" i="29"/>
  <c r="J380" i="29" s="1"/>
  <c r="N380" i="29" s="1"/>
  <c r="F380" i="29"/>
  <c r="M379" i="29"/>
  <c r="J379" i="29"/>
  <c r="N379" i="29" s="1"/>
  <c r="P379" i="29" s="1"/>
  <c r="I379" i="29"/>
  <c r="F379" i="29"/>
  <c r="M378" i="29"/>
  <c r="I378" i="29"/>
  <c r="F378" i="29"/>
  <c r="J378" i="29" s="1"/>
  <c r="N378" i="29" s="1"/>
  <c r="O378" i="29" s="1"/>
  <c r="M377" i="29"/>
  <c r="I377" i="29"/>
  <c r="J377" i="29" s="1"/>
  <c r="N377" i="29" s="1"/>
  <c r="F377" i="29"/>
  <c r="M376" i="29"/>
  <c r="J376" i="29"/>
  <c r="I376" i="29"/>
  <c r="F376" i="29"/>
  <c r="M375" i="29"/>
  <c r="N375" i="29" s="1"/>
  <c r="I375" i="29"/>
  <c r="F375" i="29"/>
  <c r="J375" i="29" s="1"/>
  <c r="M374" i="29"/>
  <c r="I374" i="29"/>
  <c r="J374" i="29" s="1"/>
  <c r="N374" i="29" s="1"/>
  <c r="F374" i="29"/>
  <c r="M373" i="29"/>
  <c r="J373" i="29"/>
  <c r="N373" i="29" s="1"/>
  <c r="P373" i="29" s="1"/>
  <c r="I373" i="29"/>
  <c r="F373" i="29"/>
  <c r="M372" i="29"/>
  <c r="I372" i="29"/>
  <c r="F372" i="29"/>
  <c r="J372" i="29" s="1"/>
  <c r="N372" i="29" s="1"/>
  <c r="O372" i="29" s="1"/>
  <c r="M371" i="29"/>
  <c r="I371" i="29"/>
  <c r="J371" i="29" s="1"/>
  <c r="N371" i="29" s="1"/>
  <c r="F371" i="29"/>
  <c r="M370" i="29"/>
  <c r="J370" i="29"/>
  <c r="I370" i="29"/>
  <c r="F370" i="29"/>
  <c r="M369" i="29"/>
  <c r="N369" i="29" s="1"/>
  <c r="I369" i="29"/>
  <c r="F369" i="29"/>
  <c r="J369" i="29" s="1"/>
  <c r="M368" i="29"/>
  <c r="I368" i="29"/>
  <c r="J368" i="29" s="1"/>
  <c r="N368" i="29" s="1"/>
  <c r="F368" i="29"/>
  <c r="M367" i="29"/>
  <c r="J367" i="29"/>
  <c r="N367" i="29" s="1"/>
  <c r="P367" i="29" s="1"/>
  <c r="I367" i="29"/>
  <c r="F367" i="29"/>
  <c r="M366" i="29"/>
  <c r="I366" i="29"/>
  <c r="F366" i="29"/>
  <c r="J366" i="29" s="1"/>
  <c r="N366" i="29" s="1"/>
  <c r="O366" i="29" s="1"/>
  <c r="M365" i="29"/>
  <c r="I365" i="29"/>
  <c r="J365" i="29" s="1"/>
  <c r="N365" i="29" s="1"/>
  <c r="F365" i="29"/>
  <c r="M364" i="29"/>
  <c r="J364" i="29"/>
  <c r="I364" i="29"/>
  <c r="F364" i="29"/>
  <c r="M363" i="29"/>
  <c r="N363" i="29" s="1"/>
  <c r="I363" i="29"/>
  <c r="F363" i="29"/>
  <c r="J363" i="29" s="1"/>
  <c r="M362" i="29"/>
  <c r="I362" i="29"/>
  <c r="J362" i="29" s="1"/>
  <c r="N362" i="29" s="1"/>
  <c r="F362" i="29"/>
  <c r="M361" i="29"/>
  <c r="J361" i="29"/>
  <c r="N361" i="29" s="1"/>
  <c r="P361" i="29" s="1"/>
  <c r="I361" i="29"/>
  <c r="F361" i="29"/>
  <c r="M360" i="29"/>
  <c r="I360" i="29"/>
  <c r="F360" i="29"/>
  <c r="J360" i="29" s="1"/>
  <c r="N360" i="29" s="1"/>
  <c r="O360" i="29" s="1"/>
  <c r="M359" i="29"/>
  <c r="I359" i="29"/>
  <c r="J359" i="29" s="1"/>
  <c r="N359" i="29" s="1"/>
  <c r="F359" i="29"/>
  <c r="M358" i="29"/>
  <c r="J358" i="29"/>
  <c r="I358" i="29"/>
  <c r="F358" i="29"/>
  <c r="M357" i="29"/>
  <c r="N357" i="29" s="1"/>
  <c r="I357" i="29"/>
  <c r="F357" i="29"/>
  <c r="J357" i="29" s="1"/>
  <c r="M356" i="29"/>
  <c r="I356" i="29"/>
  <c r="J356" i="29" s="1"/>
  <c r="N356" i="29" s="1"/>
  <c r="F356" i="29"/>
  <c r="M355" i="29"/>
  <c r="J355" i="29"/>
  <c r="N355" i="29" s="1"/>
  <c r="P355" i="29" s="1"/>
  <c r="I355" i="29"/>
  <c r="F355" i="29"/>
  <c r="M354" i="29"/>
  <c r="I354" i="29"/>
  <c r="F354" i="29"/>
  <c r="J354" i="29" s="1"/>
  <c r="N354" i="29" s="1"/>
  <c r="M353" i="29"/>
  <c r="I353" i="29"/>
  <c r="J353" i="29" s="1"/>
  <c r="N353" i="29" s="1"/>
  <c r="F353" i="29"/>
  <c r="M352" i="29"/>
  <c r="I352" i="29"/>
  <c r="F352" i="29"/>
  <c r="J352" i="29" s="1"/>
  <c r="N352" i="29" s="1"/>
  <c r="M351" i="29"/>
  <c r="I351" i="29"/>
  <c r="F351" i="29"/>
  <c r="J351" i="29" s="1"/>
  <c r="N351" i="29" s="1"/>
  <c r="M350" i="29"/>
  <c r="J350" i="29"/>
  <c r="N350" i="29" s="1"/>
  <c r="I350" i="29"/>
  <c r="F350" i="29"/>
  <c r="M349" i="29"/>
  <c r="I349" i="29"/>
  <c r="F349" i="29"/>
  <c r="J349" i="29" s="1"/>
  <c r="N349" i="29" s="1"/>
  <c r="M348" i="29"/>
  <c r="I348" i="29"/>
  <c r="F348" i="29"/>
  <c r="M347" i="29"/>
  <c r="I347" i="29"/>
  <c r="J347" i="29" s="1"/>
  <c r="N347" i="29" s="1"/>
  <c r="F347" i="29"/>
  <c r="P346" i="29"/>
  <c r="O346" i="29"/>
  <c r="M346" i="29"/>
  <c r="J346" i="29"/>
  <c r="N346" i="29" s="1"/>
  <c r="I346" i="29"/>
  <c r="F346" i="29"/>
  <c r="N345" i="29"/>
  <c r="O345" i="29" s="1"/>
  <c r="M345" i="29"/>
  <c r="I345" i="29"/>
  <c r="F345" i="29"/>
  <c r="J345" i="29" s="1"/>
  <c r="M344" i="29"/>
  <c r="I344" i="29"/>
  <c r="J344" i="29" s="1"/>
  <c r="N344" i="29" s="1"/>
  <c r="F344" i="29"/>
  <c r="M343" i="29"/>
  <c r="I343" i="29"/>
  <c r="F343" i="29"/>
  <c r="J343" i="29" s="1"/>
  <c r="N343" i="29" s="1"/>
  <c r="M342" i="29"/>
  <c r="N342" i="29" s="1"/>
  <c r="I342" i="29"/>
  <c r="F342" i="29"/>
  <c r="J342" i="29" s="1"/>
  <c r="M341" i="29"/>
  <c r="J341" i="29"/>
  <c r="N341" i="29" s="1"/>
  <c r="I341" i="29"/>
  <c r="F341" i="29"/>
  <c r="M340" i="29"/>
  <c r="J340" i="29"/>
  <c r="N340" i="29" s="1"/>
  <c r="P340" i="29" s="1"/>
  <c r="I340" i="29"/>
  <c r="F340" i="29"/>
  <c r="M339" i="29"/>
  <c r="I339" i="29"/>
  <c r="F339" i="29"/>
  <c r="M338" i="29"/>
  <c r="I338" i="29"/>
  <c r="J338" i="29" s="1"/>
  <c r="N338" i="29" s="1"/>
  <c r="F338" i="29"/>
  <c r="M337" i="29"/>
  <c r="J337" i="29"/>
  <c r="N337" i="29" s="1"/>
  <c r="P337" i="29" s="1"/>
  <c r="I337" i="29"/>
  <c r="F337" i="29"/>
  <c r="M336" i="29"/>
  <c r="I336" i="29"/>
  <c r="F336" i="29"/>
  <c r="J336" i="29" s="1"/>
  <c r="N336" i="29" s="1"/>
  <c r="M335" i="29"/>
  <c r="I335" i="29"/>
  <c r="J335" i="29" s="1"/>
  <c r="N335" i="29" s="1"/>
  <c r="F335" i="29"/>
  <c r="M334" i="29"/>
  <c r="I334" i="29"/>
  <c r="F334" i="29"/>
  <c r="J334" i="29" s="1"/>
  <c r="N334" i="29" s="1"/>
  <c r="M333" i="29"/>
  <c r="I333" i="29"/>
  <c r="F333" i="29"/>
  <c r="J333" i="29" s="1"/>
  <c r="N333" i="29" s="1"/>
  <c r="M332" i="29"/>
  <c r="J332" i="29"/>
  <c r="N332" i="29" s="1"/>
  <c r="I332" i="29"/>
  <c r="F332" i="29"/>
  <c r="M331" i="29"/>
  <c r="I331" i="29"/>
  <c r="F331" i="29"/>
  <c r="J331" i="29" s="1"/>
  <c r="N331" i="29" s="1"/>
  <c r="M330" i="29"/>
  <c r="I330" i="29"/>
  <c r="F330" i="29"/>
  <c r="M329" i="29"/>
  <c r="I329" i="29"/>
  <c r="J329" i="29" s="1"/>
  <c r="N329" i="29" s="1"/>
  <c r="F329" i="29"/>
  <c r="P328" i="29"/>
  <c r="O328" i="29"/>
  <c r="M328" i="29"/>
  <c r="J328" i="29"/>
  <c r="N328" i="29" s="1"/>
  <c r="I328" i="29"/>
  <c r="F328" i="29"/>
  <c r="N327" i="29"/>
  <c r="O327" i="29" s="1"/>
  <c r="M327" i="29"/>
  <c r="I327" i="29"/>
  <c r="F327" i="29"/>
  <c r="J327" i="29" s="1"/>
  <c r="M326" i="29"/>
  <c r="I326" i="29"/>
  <c r="J326" i="29" s="1"/>
  <c r="N326" i="29" s="1"/>
  <c r="F326" i="29"/>
  <c r="M325" i="29"/>
  <c r="I325" i="29"/>
  <c r="F325" i="29"/>
  <c r="J325" i="29" s="1"/>
  <c r="N325" i="29" s="1"/>
  <c r="M324" i="29"/>
  <c r="N324" i="29" s="1"/>
  <c r="I324" i="29"/>
  <c r="F324" i="29"/>
  <c r="J324" i="29" s="1"/>
  <c r="M323" i="29"/>
  <c r="J323" i="29"/>
  <c r="N323" i="29" s="1"/>
  <c r="I323" i="29"/>
  <c r="F323" i="29"/>
  <c r="M322" i="29"/>
  <c r="J322" i="29"/>
  <c r="N322" i="29" s="1"/>
  <c r="P322" i="29" s="1"/>
  <c r="I322" i="29"/>
  <c r="F322" i="29"/>
  <c r="M321" i="29"/>
  <c r="I321" i="29"/>
  <c r="F321" i="29"/>
  <c r="M320" i="29"/>
  <c r="I320" i="29"/>
  <c r="J320" i="29" s="1"/>
  <c r="N320" i="29" s="1"/>
  <c r="F320" i="29"/>
  <c r="M319" i="29"/>
  <c r="J319" i="29"/>
  <c r="N319" i="29" s="1"/>
  <c r="P319" i="29" s="1"/>
  <c r="I319" i="29"/>
  <c r="F319" i="29"/>
  <c r="M318" i="29"/>
  <c r="I318" i="29"/>
  <c r="F318" i="29"/>
  <c r="J318" i="29" s="1"/>
  <c r="N318" i="29" s="1"/>
  <c r="M317" i="29"/>
  <c r="I317" i="29"/>
  <c r="J317" i="29" s="1"/>
  <c r="N317" i="29" s="1"/>
  <c r="F317" i="29"/>
  <c r="M316" i="29"/>
  <c r="J316" i="29"/>
  <c r="N316" i="29" s="1"/>
  <c r="I316" i="29"/>
  <c r="F316" i="29"/>
  <c r="M315" i="29"/>
  <c r="I315" i="29"/>
  <c r="F315" i="29"/>
  <c r="M314" i="29"/>
  <c r="J314" i="29"/>
  <c r="N314" i="29" s="1"/>
  <c r="I314" i="29"/>
  <c r="F314" i="29"/>
  <c r="M313" i="29"/>
  <c r="J313" i="29"/>
  <c r="N313" i="29" s="1"/>
  <c r="P313" i="29" s="1"/>
  <c r="I313" i="29"/>
  <c r="F313" i="29"/>
  <c r="M312" i="29"/>
  <c r="J312" i="29"/>
  <c r="N312" i="29" s="1"/>
  <c r="I312" i="29"/>
  <c r="F312" i="29"/>
  <c r="M311" i="29"/>
  <c r="J311" i="29"/>
  <c r="I311" i="29"/>
  <c r="F311" i="29"/>
  <c r="AB306" i="29"/>
  <c r="AB305" i="29"/>
  <c r="AB304" i="29"/>
  <c r="AB303" i="29"/>
  <c r="AB302" i="29"/>
  <c r="AB301" i="29"/>
  <c r="AB300" i="29"/>
  <c r="AB299" i="29"/>
  <c r="AB298" i="29"/>
  <c r="AB297" i="29"/>
  <c r="AB296" i="29"/>
  <c r="AB295" i="29"/>
  <c r="AB294" i="29"/>
  <c r="AB293" i="29"/>
  <c r="AB292" i="29"/>
  <c r="AB291" i="29"/>
  <c r="AB290" i="29"/>
  <c r="AB289" i="29"/>
  <c r="AB288" i="29"/>
  <c r="AB287" i="29"/>
  <c r="AB286" i="29"/>
  <c r="AB285" i="29"/>
  <c r="AB284" i="29"/>
  <c r="AB283" i="29"/>
  <c r="AB282" i="29"/>
  <c r="AB281" i="29"/>
  <c r="AB280" i="29"/>
  <c r="AB279" i="29"/>
  <c r="AB278" i="29"/>
  <c r="AB277" i="29"/>
  <c r="AB276" i="29"/>
  <c r="AB275" i="29"/>
  <c r="AB274" i="29"/>
  <c r="AB273" i="29"/>
  <c r="AB272" i="29"/>
  <c r="AB271" i="29"/>
  <c r="AB270" i="29"/>
  <c r="AB269" i="29"/>
  <c r="AB268" i="29"/>
  <c r="AB267" i="29"/>
  <c r="AB266" i="29"/>
  <c r="AB265" i="29"/>
  <c r="AB264" i="29"/>
  <c r="AB263" i="29"/>
  <c r="AB262" i="29"/>
  <c r="AB261" i="29"/>
  <c r="AB260" i="29"/>
  <c r="AB259" i="29"/>
  <c r="AB258" i="29"/>
  <c r="AB257" i="29"/>
  <c r="AB256" i="29"/>
  <c r="AB255" i="29"/>
  <c r="AB254" i="29"/>
  <c r="AB253" i="29"/>
  <c r="AB252" i="29"/>
  <c r="AB251" i="29"/>
  <c r="AB250" i="29"/>
  <c r="AB249" i="29"/>
  <c r="AB248" i="29"/>
  <c r="AB247" i="29"/>
  <c r="AB246" i="29"/>
  <c r="AB245" i="29"/>
  <c r="AB244" i="29"/>
  <c r="AB243" i="29"/>
  <c r="AB242" i="29"/>
  <c r="AB241" i="29"/>
  <c r="AB240" i="29"/>
  <c r="AB239" i="29"/>
  <c r="AB238" i="29"/>
  <c r="AB237" i="29"/>
  <c r="AB236" i="29"/>
  <c r="AB235" i="29"/>
  <c r="AB234" i="29"/>
  <c r="AB233" i="29"/>
  <c r="AB232" i="29"/>
  <c r="AB231" i="29"/>
  <c r="AB230" i="29"/>
  <c r="AB229" i="29"/>
  <c r="AB228" i="29"/>
  <c r="AB227" i="29"/>
  <c r="AB226" i="29"/>
  <c r="AB225" i="29"/>
  <c r="AB224" i="29"/>
  <c r="AB223" i="29"/>
  <c r="AB222" i="29"/>
  <c r="AB221" i="29"/>
  <c r="AB220" i="29"/>
  <c r="AB219" i="29"/>
  <c r="AB218" i="29"/>
  <c r="AB217" i="29"/>
  <c r="AB216" i="29"/>
  <c r="AB215" i="29"/>
  <c r="AB214" i="29"/>
  <c r="AB213" i="29"/>
  <c r="AB212" i="29"/>
  <c r="AB211" i="29"/>
  <c r="AB210" i="29"/>
  <c r="AB209" i="29"/>
  <c r="AB208" i="29"/>
  <c r="AB207" i="29"/>
  <c r="AB206" i="29"/>
  <c r="AB205" i="29"/>
  <c r="AB204" i="29"/>
  <c r="AB203" i="29"/>
  <c r="AB202" i="29"/>
  <c r="AB201" i="29"/>
  <c r="AB200" i="29"/>
  <c r="AB199" i="29"/>
  <c r="AB198" i="29"/>
  <c r="AB197" i="29"/>
  <c r="AB196" i="29"/>
  <c r="AB195" i="29"/>
  <c r="AB194" i="29"/>
  <c r="AB193" i="29"/>
  <c r="AB192" i="29"/>
  <c r="AB191" i="29"/>
  <c r="AB190" i="29"/>
  <c r="AB189" i="29"/>
  <c r="AB188" i="29"/>
  <c r="AB187" i="29"/>
  <c r="AB186" i="29"/>
  <c r="AB185" i="29"/>
  <c r="AB184" i="29"/>
  <c r="AB183" i="29"/>
  <c r="AB182" i="29"/>
  <c r="AB181" i="29"/>
  <c r="AB180" i="29"/>
  <c r="AB179" i="29"/>
  <c r="AB178" i="29"/>
  <c r="AB177" i="29"/>
  <c r="AB176" i="29"/>
  <c r="AB175" i="29"/>
  <c r="AB174" i="29"/>
  <c r="AB173" i="29"/>
  <c r="AB172" i="29"/>
  <c r="AB171" i="29"/>
  <c r="AB170" i="29"/>
  <c r="AB169" i="29"/>
  <c r="AB168" i="29"/>
  <c r="AB167" i="29"/>
  <c r="AB166" i="29"/>
  <c r="AB165" i="29"/>
  <c r="AB164" i="29"/>
  <c r="AB163" i="29"/>
  <c r="AB162" i="29"/>
  <c r="AB161" i="29"/>
  <c r="AB160" i="29"/>
  <c r="AB159" i="29"/>
  <c r="AB158" i="29"/>
  <c r="AB157" i="29"/>
  <c r="AB156" i="29"/>
  <c r="AB155" i="29"/>
  <c r="AB154" i="29"/>
  <c r="AB153" i="29"/>
  <c r="AB152" i="29"/>
  <c r="AB151" i="29"/>
  <c r="AB150" i="29"/>
  <c r="AB149" i="29"/>
  <c r="AB148" i="29"/>
  <c r="AB147" i="29"/>
  <c r="AB146" i="29"/>
  <c r="AB145" i="29"/>
  <c r="AB144" i="29"/>
  <c r="AB143" i="29"/>
  <c r="AB142" i="29"/>
  <c r="AB141" i="29"/>
  <c r="AB140" i="29"/>
  <c r="AB139" i="29"/>
  <c r="AB138" i="29"/>
  <c r="AB137" i="29"/>
  <c r="AB136" i="29"/>
  <c r="AB135" i="29"/>
  <c r="AB134" i="29"/>
  <c r="AB133" i="29"/>
  <c r="AB132" i="29"/>
  <c r="AB131" i="29"/>
  <c r="AB130" i="29"/>
  <c r="AB129" i="29"/>
  <c r="AB128" i="29"/>
  <c r="AB127" i="29"/>
  <c r="AB126" i="29"/>
  <c r="AB125" i="29"/>
  <c r="AB124" i="29"/>
  <c r="AB123" i="29"/>
  <c r="AB122" i="29"/>
  <c r="AB121" i="29"/>
  <c r="AB120" i="29"/>
  <c r="AB119" i="29"/>
  <c r="AB118" i="29"/>
  <c r="AB117" i="29"/>
  <c r="AB116" i="29"/>
  <c r="AB115" i="29"/>
  <c r="AB114" i="29"/>
  <c r="AB113" i="29"/>
  <c r="AB112" i="29"/>
  <c r="AB111" i="29"/>
  <c r="AB110" i="29"/>
  <c r="AB109" i="29"/>
  <c r="AB108" i="29"/>
  <c r="AB107" i="29"/>
  <c r="AB106" i="29"/>
  <c r="AB105" i="29"/>
  <c r="AB104" i="29"/>
  <c r="AB103" i="29"/>
  <c r="AB102" i="29"/>
  <c r="AB101" i="29"/>
  <c r="AB100" i="29"/>
  <c r="AB99" i="29"/>
  <c r="AB98" i="29"/>
  <c r="AB97" i="29"/>
  <c r="AB96" i="29"/>
  <c r="AB95" i="29"/>
  <c r="AB94" i="29"/>
  <c r="AB93" i="29"/>
  <c r="AB92" i="29"/>
  <c r="AB91" i="29"/>
  <c r="AB90" i="29"/>
  <c r="AB89" i="29"/>
  <c r="AE88" i="29"/>
  <c r="AN59" i="36" s="1"/>
  <c r="AB88" i="29"/>
  <c r="AE87" i="29"/>
  <c r="AB87" i="29"/>
  <c r="AE86" i="29"/>
  <c r="AB86" i="29"/>
  <c r="AE85" i="29"/>
  <c r="AB85" i="29"/>
  <c r="AE84" i="29"/>
  <c r="AB84" i="29"/>
  <c r="AE83" i="29"/>
  <c r="AB83" i="29"/>
  <c r="AE82" i="29"/>
  <c r="AB82" i="29"/>
  <c r="AE81" i="29"/>
  <c r="AB81" i="29"/>
  <c r="AE80" i="29"/>
  <c r="AB80" i="29"/>
  <c r="AE79" i="29"/>
  <c r="AB79" i="29"/>
  <c r="AE78" i="29"/>
  <c r="AB78" i="29"/>
  <c r="AE77" i="29"/>
  <c r="AB77" i="29"/>
  <c r="AE76" i="29"/>
  <c r="AB76" i="29"/>
  <c r="AE75" i="29"/>
  <c r="AB75" i="29"/>
  <c r="AE74" i="29"/>
  <c r="AB74" i="29"/>
  <c r="AE73" i="29"/>
  <c r="AB73" i="29"/>
  <c r="AB72" i="29"/>
  <c r="AB71" i="29"/>
  <c r="AB70" i="29"/>
  <c r="AE69" i="29"/>
  <c r="AB69" i="29"/>
  <c r="AE68" i="29"/>
  <c r="AB68" i="29"/>
  <c r="AE67" i="29"/>
  <c r="AB67" i="29"/>
  <c r="AE66" i="29"/>
  <c r="AB66" i="29"/>
  <c r="AE65" i="29"/>
  <c r="AB65" i="29"/>
  <c r="AE64" i="29"/>
  <c r="AB64" i="29"/>
  <c r="AE63" i="29"/>
  <c r="AB63" i="29"/>
  <c r="AE62" i="29"/>
  <c r="AB62" i="29"/>
  <c r="AE61" i="29"/>
  <c r="AB61" i="29"/>
  <c r="AE60" i="29"/>
  <c r="AB60" i="29"/>
  <c r="AE59" i="29"/>
  <c r="AB59" i="29"/>
  <c r="AE58" i="29"/>
  <c r="AB58" i="29"/>
  <c r="AE57" i="29"/>
  <c r="AB57" i="29"/>
  <c r="AE56" i="29"/>
  <c r="AB56" i="29"/>
  <c r="AE55" i="29"/>
  <c r="AB55" i="29"/>
  <c r="AE54" i="29"/>
  <c r="AB54" i="29"/>
  <c r="AE53" i="29"/>
  <c r="AB53" i="29"/>
  <c r="AE52" i="29"/>
  <c r="AB52" i="29"/>
  <c r="AE51" i="29"/>
  <c r="AB51" i="29"/>
  <c r="AE50" i="29"/>
  <c r="AB50" i="29"/>
  <c r="AE49" i="29"/>
  <c r="AB49" i="29"/>
  <c r="AE48" i="29"/>
  <c r="AB48" i="29"/>
  <c r="AE47" i="29"/>
  <c r="AB47" i="29"/>
  <c r="AE46" i="29"/>
  <c r="AB46" i="29"/>
  <c r="AE45" i="29"/>
  <c r="AB45" i="29"/>
  <c r="AE44" i="29"/>
  <c r="AB44" i="29"/>
  <c r="AE43" i="29"/>
  <c r="AB43" i="29"/>
  <c r="AE42" i="29"/>
  <c r="AB42" i="29"/>
  <c r="AE41" i="29"/>
  <c r="AB41" i="29"/>
  <c r="AE40" i="29"/>
  <c r="AB40" i="29"/>
  <c r="AE39" i="29"/>
  <c r="AB39" i="29"/>
  <c r="AE38" i="29"/>
  <c r="AB38" i="29"/>
  <c r="AE37" i="29"/>
  <c r="AB37" i="29"/>
  <c r="AE36" i="29"/>
  <c r="AB36" i="29"/>
  <c r="AE35" i="29"/>
  <c r="AB35" i="29"/>
  <c r="AE34" i="29"/>
  <c r="AB34" i="29"/>
  <c r="AE33" i="29"/>
  <c r="AB33" i="29"/>
  <c r="AE32" i="29"/>
  <c r="AB32" i="29"/>
  <c r="AE31" i="29"/>
  <c r="AB31" i="29"/>
  <c r="AE30" i="29"/>
  <c r="AB30" i="29"/>
  <c r="AE29" i="29"/>
  <c r="AB29" i="29"/>
  <c r="AE28" i="29"/>
  <c r="AB28" i="29"/>
  <c r="AE27" i="29"/>
  <c r="AB27" i="29"/>
  <c r="AE26" i="29"/>
  <c r="AB26" i="29"/>
  <c r="AE25" i="29"/>
  <c r="AB25" i="29"/>
  <c r="AE24" i="29"/>
  <c r="AB24" i="29"/>
  <c r="AE23" i="29"/>
  <c r="AB23" i="29"/>
  <c r="AE22" i="29"/>
  <c r="AB22" i="29"/>
  <c r="AE21" i="29"/>
  <c r="AB21" i="29"/>
  <c r="AE20" i="29"/>
  <c r="AB20" i="29"/>
  <c r="AE19" i="29"/>
  <c r="AB19" i="29"/>
  <c r="AE18" i="29"/>
  <c r="AB18" i="29"/>
  <c r="AE17" i="29"/>
  <c r="AB17" i="29"/>
  <c r="AE16" i="29"/>
  <c r="AB16" i="29"/>
  <c r="AE15" i="29"/>
  <c r="AB15" i="29"/>
  <c r="AE14" i="29"/>
  <c r="AB14" i="29"/>
  <c r="AE13" i="29"/>
  <c r="AB13" i="29"/>
  <c r="AE12" i="29"/>
  <c r="AB12" i="29"/>
  <c r="AE11" i="29"/>
  <c r="AB11" i="29"/>
  <c r="AE10" i="29"/>
  <c r="AB10" i="29"/>
  <c r="AE9" i="29"/>
  <c r="AB9" i="29"/>
  <c r="AE8" i="29"/>
  <c r="AB8" i="29"/>
  <c r="AE7" i="29"/>
  <c r="AB7" i="29"/>
  <c r="AE6" i="29"/>
  <c r="AB6" i="29"/>
  <c r="AE5" i="29"/>
  <c r="AB5" i="29"/>
  <c r="AE4" i="29"/>
  <c r="AB4" i="29"/>
  <c r="AE3" i="29"/>
  <c r="AB3" i="29"/>
  <c r="AB307" i="29" s="1"/>
  <c r="K517" i="28"/>
  <c r="D517" i="28"/>
  <c r="M516" i="28"/>
  <c r="I516" i="28"/>
  <c r="F516" i="28"/>
  <c r="J516" i="28" s="1"/>
  <c r="N516" i="28" s="1"/>
  <c r="M515" i="28"/>
  <c r="I515" i="28"/>
  <c r="F515" i="28"/>
  <c r="J515" i="28" s="1"/>
  <c r="N515" i="28" s="1"/>
  <c r="M514" i="28"/>
  <c r="I514" i="28"/>
  <c r="J514" i="28" s="1"/>
  <c r="N514" i="28" s="1"/>
  <c r="P514" i="28" s="1"/>
  <c r="F514" i="28"/>
  <c r="M513" i="28"/>
  <c r="I513" i="28"/>
  <c r="F513" i="28"/>
  <c r="J513" i="28" s="1"/>
  <c r="N513" i="28" s="1"/>
  <c r="O513" i="28" s="1"/>
  <c r="M512" i="28"/>
  <c r="I512" i="28"/>
  <c r="F512" i="28"/>
  <c r="J512" i="28" s="1"/>
  <c r="N512" i="28" s="1"/>
  <c r="M511" i="28"/>
  <c r="J511" i="28"/>
  <c r="N511" i="28" s="1"/>
  <c r="I511" i="28"/>
  <c r="F511" i="28"/>
  <c r="M510" i="28"/>
  <c r="I510" i="28"/>
  <c r="J510" i="28" s="1"/>
  <c r="N510" i="28" s="1"/>
  <c r="F510" i="28"/>
  <c r="N509" i="28"/>
  <c r="M509" i="28"/>
  <c r="I509" i="28"/>
  <c r="F509" i="28"/>
  <c r="J509" i="28" s="1"/>
  <c r="M508" i="28"/>
  <c r="I508" i="28"/>
  <c r="F508" i="28"/>
  <c r="J508" i="28" s="1"/>
  <c r="N508" i="28" s="1"/>
  <c r="P508" i="28" s="1"/>
  <c r="M507" i="28"/>
  <c r="I507" i="28"/>
  <c r="F507" i="28"/>
  <c r="J507" i="28" s="1"/>
  <c r="N507" i="28" s="1"/>
  <c r="O507" i="28" s="1"/>
  <c r="M506" i="28"/>
  <c r="I506" i="28"/>
  <c r="F506" i="28"/>
  <c r="M505" i="28"/>
  <c r="J505" i="28"/>
  <c r="N505" i="28" s="1"/>
  <c r="I505" i="28"/>
  <c r="F505" i="28"/>
  <c r="M504" i="28"/>
  <c r="I504" i="28"/>
  <c r="J504" i="28" s="1"/>
  <c r="F504" i="28"/>
  <c r="M503" i="28"/>
  <c r="I503" i="28"/>
  <c r="F503" i="28"/>
  <c r="J503" i="28" s="1"/>
  <c r="N503" i="28" s="1"/>
  <c r="M502" i="28"/>
  <c r="I502" i="28"/>
  <c r="F502" i="28"/>
  <c r="J502" i="28" s="1"/>
  <c r="N502" i="28" s="1"/>
  <c r="P502" i="28" s="1"/>
  <c r="P501" i="28"/>
  <c r="M501" i="28"/>
  <c r="I501" i="28"/>
  <c r="F501" i="28"/>
  <c r="J501" i="28" s="1"/>
  <c r="N501" i="28" s="1"/>
  <c r="O501" i="28" s="1"/>
  <c r="M500" i="28"/>
  <c r="I500" i="28"/>
  <c r="F500" i="28"/>
  <c r="M499" i="28"/>
  <c r="J499" i="28"/>
  <c r="N499" i="28" s="1"/>
  <c r="I499" i="28"/>
  <c r="F499" i="28"/>
  <c r="M498" i="28"/>
  <c r="I498" i="28"/>
  <c r="J498" i="28" s="1"/>
  <c r="F498" i="28"/>
  <c r="M497" i="28"/>
  <c r="I497" i="28"/>
  <c r="F497" i="28"/>
  <c r="J497" i="28" s="1"/>
  <c r="N497" i="28" s="1"/>
  <c r="O496" i="28"/>
  <c r="M496" i="28"/>
  <c r="I496" i="28"/>
  <c r="F496" i="28"/>
  <c r="J496" i="28" s="1"/>
  <c r="N496" i="28" s="1"/>
  <c r="P496" i="28" s="1"/>
  <c r="M495" i="28"/>
  <c r="I495" i="28"/>
  <c r="F495" i="28"/>
  <c r="J495" i="28" s="1"/>
  <c r="N495" i="28" s="1"/>
  <c r="O495" i="28" s="1"/>
  <c r="M494" i="28"/>
  <c r="I494" i="28"/>
  <c r="F494" i="28"/>
  <c r="J494" i="28" s="1"/>
  <c r="N494" i="28" s="1"/>
  <c r="M493" i="28"/>
  <c r="J493" i="28"/>
  <c r="N493" i="28" s="1"/>
  <c r="I493" i="28"/>
  <c r="F493" i="28"/>
  <c r="M492" i="28"/>
  <c r="I492" i="28"/>
  <c r="J492" i="28" s="1"/>
  <c r="N492" i="28" s="1"/>
  <c r="F492" i="28"/>
  <c r="N491" i="28"/>
  <c r="M491" i="28"/>
  <c r="I491" i="28"/>
  <c r="F491" i="28"/>
  <c r="J491" i="28" s="1"/>
  <c r="M490" i="28"/>
  <c r="I490" i="28"/>
  <c r="F490" i="28"/>
  <c r="J490" i="28" s="1"/>
  <c r="N490" i="28" s="1"/>
  <c r="P490" i="28" s="1"/>
  <c r="M489" i="28"/>
  <c r="I489" i="28"/>
  <c r="F489" i="28"/>
  <c r="J489" i="28" s="1"/>
  <c r="N489" i="28" s="1"/>
  <c r="O489" i="28" s="1"/>
  <c r="M488" i="28"/>
  <c r="I488" i="28"/>
  <c r="F488" i="28"/>
  <c r="M487" i="28"/>
  <c r="J487" i="28"/>
  <c r="N487" i="28" s="1"/>
  <c r="I487" i="28"/>
  <c r="F487" i="28"/>
  <c r="M486" i="28"/>
  <c r="I486" i="28"/>
  <c r="J486" i="28" s="1"/>
  <c r="F486" i="28"/>
  <c r="M485" i="28"/>
  <c r="I485" i="28"/>
  <c r="F485" i="28"/>
  <c r="J485" i="28" s="1"/>
  <c r="N485" i="28" s="1"/>
  <c r="M484" i="28"/>
  <c r="I484" i="28"/>
  <c r="J484" i="28" s="1"/>
  <c r="N484" i="28" s="1"/>
  <c r="P484" i="28" s="1"/>
  <c r="F484" i="28"/>
  <c r="P483" i="28"/>
  <c r="M483" i="28"/>
  <c r="I483" i="28"/>
  <c r="F483" i="28"/>
  <c r="J483" i="28" s="1"/>
  <c r="N483" i="28" s="1"/>
  <c r="O483" i="28" s="1"/>
  <c r="M482" i="28"/>
  <c r="I482" i="28"/>
  <c r="F482" i="28"/>
  <c r="M481" i="28"/>
  <c r="J481" i="28"/>
  <c r="N481" i="28" s="1"/>
  <c r="I481" i="28"/>
  <c r="F481" i="28"/>
  <c r="M480" i="28"/>
  <c r="I480" i="28"/>
  <c r="J480" i="28" s="1"/>
  <c r="F480" i="28"/>
  <c r="M479" i="28"/>
  <c r="I479" i="28"/>
  <c r="F479" i="28"/>
  <c r="J479" i="28" s="1"/>
  <c r="N479" i="28" s="1"/>
  <c r="O478" i="28"/>
  <c r="M478" i="28"/>
  <c r="I478" i="28"/>
  <c r="F478" i="28"/>
  <c r="J478" i="28" s="1"/>
  <c r="N478" i="28" s="1"/>
  <c r="P478" i="28" s="1"/>
  <c r="M477" i="28"/>
  <c r="I477" i="28"/>
  <c r="F477" i="28"/>
  <c r="J477" i="28" s="1"/>
  <c r="N477" i="28" s="1"/>
  <c r="O477" i="28" s="1"/>
  <c r="M476" i="28"/>
  <c r="I476" i="28"/>
  <c r="F476" i="28"/>
  <c r="J476" i="28" s="1"/>
  <c r="N476" i="28" s="1"/>
  <c r="M475" i="28"/>
  <c r="J475" i="28"/>
  <c r="N475" i="28" s="1"/>
  <c r="I475" i="28"/>
  <c r="F475" i="28"/>
  <c r="M474" i="28"/>
  <c r="I474" i="28"/>
  <c r="J474" i="28" s="1"/>
  <c r="N474" i="28" s="1"/>
  <c r="F474" i="28"/>
  <c r="N473" i="28"/>
  <c r="M473" i="28"/>
  <c r="I473" i="28"/>
  <c r="F473" i="28"/>
  <c r="J473" i="28" s="1"/>
  <c r="M472" i="28"/>
  <c r="I472" i="28"/>
  <c r="F472" i="28"/>
  <c r="J472" i="28" s="1"/>
  <c r="N472" i="28" s="1"/>
  <c r="P472" i="28" s="1"/>
  <c r="M471" i="28"/>
  <c r="I471" i="28"/>
  <c r="F471" i="28"/>
  <c r="J471" i="28" s="1"/>
  <c r="N471" i="28" s="1"/>
  <c r="O471" i="28" s="1"/>
  <c r="M470" i="28"/>
  <c r="I470" i="28"/>
  <c r="F470" i="28"/>
  <c r="M469" i="28"/>
  <c r="J469" i="28"/>
  <c r="N469" i="28" s="1"/>
  <c r="I469" i="28"/>
  <c r="F469" i="28"/>
  <c r="M468" i="28"/>
  <c r="I468" i="28"/>
  <c r="F468" i="28"/>
  <c r="J468" i="28" s="1"/>
  <c r="M467" i="28"/>
  <c r="I467" i="28"/>
  <c r="F467" i="28"/>
  <c r="J467" i="28" s="1"/>
  <c r="N467" i="28" s="1"/>
  <c r="M466" i="28"/>
  <c r="I466" i="28"/>
  <c r="F466" i="28"/>
  <c r="J466" i="28" s="1"/>
  <c r="N466" i="28" s="1"/>
  <c r="P466" i="28" s="1"/>
  <c r="P465" i="28"/>
  <c r="M465" i="28"/>
  <c r="I465" i="28"/>
  <c r="F465" i="28"/>
  <c r="J465" i="28" s="1"/>
  <c r="N465" i="28" s="1"/>
  <c r="O465" i="28" s="1"/>
  <c r="M464" i="28"/>
  <c r="I464" i="28"/>
  <c r="F464" i="28"/>
  <c r="M463" i="28"/>
  <c r="J463" i="28"/>
  <c r="N463" i="28" s="1"/>
  <c r="I463" i="28"/>
  <c r="F463" i="28"/>
  <c r="M462" i="28"/>
  <c r="I462" i="28"/>
  <c r="F462" i="28"/>
  <c r="J462" i="28" s="1"/>
  <c r="N462" i="28" s="1"/>
  <c r="M461" i="28"/>
  <c r="I461" i="28"/>
  <c r="F461" i="28"/>
  <c r="J461" i="28" s="1"/>
  <c r="N461" i="28" s="1"/>
  <c r="M460" i="28"/>
  <c r="I460" i="28"/>
  <c r="J460" i="28" s="1"/>
  <c r="N460" i="28" s="1"/>
  <c r="P460" i="28" s="1"/>
  <c r="F460" i="28"/>
  <c r="M459" i="28"/>
  <c r="I459" i="28"/>
  <c r="F459" i="28"/>
  <c r="J459" i="28" s="1"/>
  <c r="N459" i="28" s="1"/>
  <c r="O459" i="28" s="1"/>
  <c r="M458" i="28"/>
  <c r="I458" i="28"/>
  <c r="J458" i="28" s="1"/>
  <c r="N458" i="28" s="1"/>
  <c r="F458" i="28"/>
  <c r="M457" i="28"/>
  <c r="J457" i="28"/>
  <c r="N457" i="28" s="1"/>
  <c r="I457" i="28"/>
  <c r="F457" i="28"/>
  <c r="M456" i="28"/>
  <c r="I456" i="28"/>
  <c r="F456" i="28"/>
  <c r="J456" i="28" s="1"/>
  <c r="N456" i="28" s="1"/>
  <c r="N455" i="28"/>
  <c r="M455" i="28"/>
  <c r="I455" i="28"/>
  <c r="F455" i="28"/>
  <c r="J455" i="28" s="1"/>
  <c r="M454" i="28"/>
  <c r="I454" i="28"/>
  <c r="F454" i="28"/>
  <c r="J454" i="28" s="1"/>
  <c r="N454" i="28" s="1"/>
  <c r="P454" i="28" s="1"/>
  <c r="M453" i="28"/>
  <c r="I453" i="28"/>
  <c r="F453" i="28"/>
  <c r="J453" i="28" s="1"/>
  <c r="N453" i="28" s="1"/>
  <c r="O453" i="28" s="1"/>
  <c r="M452" i="28"/>
  <c r="I452" i="28"/>
  <c r="F452" i="28"/>
  <c r="M451" i="28"/>
  <c r="J451" i="28"/>
  <c r="N451" i="28" s="1"/>
  <c r="I451" i="28"/>
  <c r="F451" i="28"/>
  <c r="M450" i="28"/>
  <c r="I450" i="28"/>
  <c r="F450" i="28"/>
  <c r="J450" i="28" s="1"/>
  <c r="M449" i="28"/>
  <c r="I449" i="28"/>
  <c r="F449" i="28"/>
  <c r="J449" i="28" s="1"/>
  <c r="N449" i="28" s="1"/>
  <c r="M448" i="28"/>
  <c r="I448" i="28"/>
  <c r="F448" i="28"/>
  <c r="J448" i="28" s="1"/>
  <c r="N448" i="28" s="1"/>
  <c r="P448" i="28" s="1"/>
  <c r="P447" i="28"/>
  <c r="M447" i="28"/>
  <c r="I447" i="28"/>
  <c r="F447" i="28"/>
  <c r="J447" i="28" s="1"/>
  <c r="N447" i="28" s="1"/>
  <c r="O447" i="28" s="1"/>
  <c r="M446" i="28"/>
  <c r="I446" i="28"/>
  <c r="J446" i="28" s="1"/>
  <c r="N446" i="28" s="1"/>
  <c r="F446" i="28"/>
  <c r="M445" i="28"/>
  <c r="J445" i="28"/>
  <c r="N445" i="28" s="1"/>
  <c r="I445" i="28"/>
  <c r="F445" i="28"/>
  <c r="M444" i="28"/>
  <c r="I444" i="28"/>
  <c r="F444" i="28"/>
  <c r="J444" i="28" s="1"/>
  <c r="N444" i="28" s="1"/>
  <c r="M443" i="28"/>
  <c r="I443" i="28"/>
  <c r="F443" i="28"/>
  <c r="J443" i="28" s="1"/>
  <c r="N443" i="28" s="1"/>
  <c r="O442" i="28"/>
  <c r="M442" i="28"/>
  <c r="I442" i="28"/>
  <c r="F442" i="28"/>
  <c r="J442" i="28" s="1"/>
  <c r="N442" i="28" s="1"/>
  <c r="P442" i="28" s="1"/>
  <c r="M441" i="28"/>
  <c r="I441" i="28"/>
  <c r="F441" i="28"/>
  <c r="J441" i="28" s="1"/>
  <c r="N441" i="28" s="1"/>
  <c r="O441" i="28" s="1"/>
  <c r="M440" i="28"/>
  <c r="I440" i="28"/>
  <c r="J440" i="28" s="1"/>
  <c r="N440" i="28" s="1"/>
  <c r="F440" i="28"/>
  <c r="M439" i="28"/>
  <c r="J439" i="28"/>
  <c r="N439" i="28" s="1"/>
  <c r="I439" i="28"/>
  <c r="F439" i="28"/>
  <c r="M438" i="28"/>
  <c r="I438" i="28"/>
  <c r="F438" i="28"/>
  <c r="J438" i="28" s="1"/>
  <c r="N438" i="28" s="1"/>
  <c r="N437" i="28"/>
  <c r="M437" i="28"/>
  <c r="I437" i="28"/>
  <c r="F437" i="28"/>
  <c r="J437" i="28" s="1"/>
  <c r="M436" i="28"/>
  <c r="I436" i="28"/>
  <c r="F436" i="28"/>
  <c r="J436" i="28" s="1"/>
  <c r="N436" i="28" s="1"/>
  <c r="P436" i="28" s="1"/>
  <c r="M435" i="28"/>
  <c r="I435" i="28"/>
  <c r="F435" i="28"/>
  <c r="J435" i="28" s="1"/>
  <c r="N435" i="28" s="1"/>
  <c r="O435" i="28" s="1"/>
  <c r="M434" i="28"/>
  <c r="I434" i="28"/>
  <c r="J434" i="28" s="1"/>
  <c r="N434" i="28" s="1"/>
  <c r="F434" i="28"/>
  <c r="M433" i="28"/>
  <c r="J433" i="28"/>
  <c r="N433" i="28" s="1"/>
  <c r="I433" i="28"/>
  <c r="F433" i="28"/>
  <c r="M432" i="28"/>
  <c r="I432" i="28"/>
  <c r="F432" i="28"/>
  <c r="J432" i="28" s="1"/>
  <c r="M431" i="28"/>
  <c r="I431" i="28"/>
  <c r="F431" i="28"/>
  <c r="J431" i="28" s="1"/>
  <c r="N431" i="28" s="1"/>
  <c r="M430" i="28"/>
  <c r="I430" i="28"/>
  <c r="F430" i="28"/>
  <c r="J430" i="28" s="1"/>
  <c r="N430" i="28" s="1"/>
  <c r="P430" i="28" s="1"/>
  <c r="M429" i="28"/>
  <c r="I429" i="28"/>
  <c r="F429" i="28"/>
  <c r="J429" i="28" s="1"/>
  <c r="N429" i="28" s="1"/>
  <c r="O429" i="28" s="1"/>
  <c r="M428" i="28"/>
  <c r="I428" i="28"/>
  <c r="J428" i="28" s="1"/>
  <c r="N428" i="28" s="1"/>
  <c r="F428" i="28"/>
  <c r="M427" i="28"/>
  <c r="J427" i="28"/>
  <c r="N427" i="28" s="1"/>
  <c r="I427" i="28"/>
  <c r="F427" i="28"/>
  <c r="M426" i="28"/>
  <c r="I426" i="28"/>
  <c r="F426" i="28"/>
  <c r="J426" i="28" s="1"/>
  <c r="N426" i="28" s="1"/>
  <c r="M425" i="28"/>
  <c r="I425" i="28"/>
  <c r="F425" i="28"/>
  <c r="J425" i="28" s="1"/>
  <c r="N425" i="28" s="1"/>
  <c r="M424" i="28"/>
  <c r="I424" i="28"/>
  <c r="F424" i="28"/>
  <c r="J424" i="28" s="1"/>
  <c r="N424" i="28" s="1"/>
  <c r="P424" i="28" s="1"/>
  <c r="M423" i="28"/>
  <c r="I423" i="28"/>
  <c r="F423" i="28"/>
  <c r="J423" i="28" s="1"/>
  <c r="N423" i="28" s="1"/>
  <c r="O423" i="28" s="1"/>
  <c r="M422" i="28"/>
  <c r="I422" i="28"/>
  <c r="J422" i="28" s="1"/>
  <c r="N422" i="28" s="1"/>
  <c r="F422" i="28"/>
  <c r="M421" i="28"/>
  <c r="J421" i="28"/>
  <c r="N421" i="28" s="1"/>
  <c r="I421" i="28"/>
  <c r="F421" i="28"/>
  <c r="M420" i="28"/>
  <c r="I420" i="28"/>
  <c r="F420" i="28"/>
  <c r="J420" i="28" s="1"/>
  <c r="N420" i="28" s="1"/>
  <c r="M419" i="28"/>
  <c r="I419" i="28"/>
  <c r="F419" i="28"/>
  <c r="J419" i="28" s="1"/>
  <c r="N419" i="28" s="1"/>
  <c r="O418" i="28"/>
  <c r="M418" i="28"/>
  <c r="I418" i="28"/>
  <c r="J418" i="28" s="1"/>
  <c r="N418" i="28" s="1"/>
  <c r="P418" i="28" s="1"/>
  <c r="F418" i="28"/>
  <c r="M417" i="28"/>
  <c r="I417" i="28"/>
  <c r="F417" i="28"/>
  <c r="J417" i="28" s="1"/>
  <c r="N417" i="28" s="1"/>
  <c r="O417" i="28" s="1"/>
  <c r="M416" i="28"/>
  <c r="I416" i="28"/>
  <c r="J416" i="28" s="1"/>
  <c r="N416" i="28" s="1"/>
  <c r="F416" i="28"/>
  <c r="M415" i="28"/>
  <c r="J415" i="28"/>
  <c r="N415" i="28" s="1"/>
  <c r="I415" i="28"/>
  <c r="F415" i="28"/>
  <c r="M414" i="28"/>
  <c r="I414" i="28"/>
  <c r="F414" i="28"/>
  <c r="J414" i="28" s="1"/>
  <c r="M413" i="28"/>
  <c r="I413" i="28"/>
  <c r="F413" i="28"/>
  <c r="J413" i="28" s="1"/>
  <c r="N413" i="28" s="1"/>
  <c r="M412" i="28"/>
  <c r="I412" i="28"/>
  <c r="J412" i="28" s="1"/>
  <c r="N412" i="28" s="1"/>
  <c r="P412" i="28" s="1"/>
  <c r="F412" i="28"/>
  <c r="M411" i="28"/>
  <c r="I411" i="28"/>
  <c r="F411" i="28"/>
  <c r="J411" i="28" s="1"/>
  <c r="N411" i="28" s="1"/>
  <c r="O411" i="28" s="1"/>
  <c r="M410" i="28"/>
  <c r="I410" i="28"/>
  <c r="F410" i="28"/>
  <c r="M409" i="28"/>
  <c r="J409" i="28"/>
  <c r="N409" i="28" s="1"/>
  <c r="I409" i="28"/>
  <c r="F409" i="28"/>
  <c r="M408" i="28"/>
  <c r="I408" i="28"/>
  <c r="J408" i="28" s="1"/>
  <c r="F408" i="28"/>
  <c r="M407" i="28"/>
  <c r="I407" i="28"/>
  <c r="F407" i="28"/>
  <c r="J407" i="28" s="1"/>
  <c r="N407" i="28" s="1"/>
  <c r="M406" i="28"/>
  <c r="I406" i="28"/>
  <c r="F406" i="28"/>
  <c r="J406" i="28" s="1"/>
  <c r="N406" i="28" s="1"/>
  <c r="P406" i="28" s="1"/>
  <c r="M405" i="28"/>
  <c r="I405" i="28"/>
  <c r="F405" i="28"/>
  <c r="J405" i="28" s="1"/>
  <c r="N405" i="28" s="1"/>
  <c r="O405" i="28" s="1"/>
  <c r="M404" i="28"/>
  <c r="I404" i="28"/>
  <c r="J404" i="28" s="1"/>
  <c r="N404" i="28" s="1"/>
  <c r="F404" i="28"/>
  <c r="M403" i="28"/>
  <c r="J403" i="28"/>
  <c r="N403" i="28" s="1"/>
  <c r="I403" i="28"/>
  <c r="F403" i="28"/>
  <c r="M402" i="28"/>
  <c r="I402" i="28"/>
  <c r="F402" i="28"/>
  <c r="J402" i="28" s="1"/>
  <c r="N402" i="28" s="1"/>
  <c r="M401" i="28"/>
  <c r="I401" i="28"/>
  <c r="F401" i="28"/>
  <c r="J401" i="28" s="1"/>
  <c r="N401" i="28" s="1"/>
  <c r="M400" i="28"/>
  <c r="I400" i="28"/>
  <c r="F400" i="28"/>
  <c r="J400" i="28" s="1"/>
  <c r="N400" i="28" s="1"/>
  <c r="P400" i="28" s="1"/>
  <c r="M399" i="28"/>
  <c r="I399" i="28"/>
  <c r="F399" i="28"/>
  <c r="J399" i="28" s="1"/>
  <c r="N399" i="28" s="1"/>
  <c r="O399" i="28" s="1"/>
  <c r="M398" i="28"/>
  <c r="I398" i="28"/>
  <c r="J398" i="28" s="1"/>
  <c r="N398" i="28" s="1"/>
  <c r="F398" i="28"/>
  <c r="M397" i="28"/>
  <c r="J397" i="28"/>
  <c r="N397" i="28" s="1"/>
  <c r="I397" i="28"/>
  <c r="F397" i="28"/>
  <c r="M396" i="28"/>
  <c r="I396" i="28"/>
  <c r="J396" i="28" s="1"/>
  <c r="F396" i="28"/>
  <c r="N395" i="28"/>
  <c r="M395" i="28"/>
  <c r="J395" i="28"/>
  <c r="I395" i="28"/>
  <c r="F395" i="28"/>
  <c r="O394" i="28"/>
  <c r="M394" i="28"/>
  <c r="I394" i="28"/>
  <c r="F394" i="28"/>
  <c r="J394" i="28" s="1"/>
  <c r="N394" i="28" s="1"/>
  <c r="P394" i="28" s="1"/>
  <c r="P393" i="28"/>
  <c r="M393" i="28"/>
  <c r="I393" i="28"/>
  <c r="F393" i="28"/>
  <c r="J393" i="28" s="1"/>
  <c r="N393" i="28" s="1"/>
  <c r="O393" i="28" s="1"/>
  <c r="M392" i="28"/>
  <c r="I392" i="28"/>
  <c r="F392" i="28"/>
  <c r="M391" i="28"/>
  <c r="I391" i="28"/>
  <c r="J391" i="28" s="1"/>
  <c r="N391" i="28" s="1"/>
  <c r="F391" i="28"/>
  <c r="M390" i="28"/>
  <c r="I390" i="28"/>
  <c r="J390" i="28" s="1"/>
  <c r="N390" i="28" s="1"/>
  <c r="F390" i="28"/>
  <c r="M389" i="28"/>
  <c r="I389" i="28"/>
  <c r="F389" i="28"/>
  <c r="J389" i="28" s="1"/>
  <c r="N389" i="28" s="1"/>
  <c r="M388" i="28"/>
  <c r="I388" i="28"/>
  <c r="F388" i="28"/>
  <c r="J388" i="28" s="1"/>
  <c r="N388" i="28" s="1"/>
  <c r="M387" i="28"/>
  <c r="J387" i="28"/>
  <c r="N387" i="28" s="1"/>
  <c r="I387" i="28"/>
  <c r="F387" i="28"/>
  <c r="M386" i="28"/>
  <c r="I386" i="28"/>
  <c r="F386" i="28"/>
  <c r="J386" i="28" s="1"/>
  <c r="N386" i="28" s="1"/>
  <c r="M385" i="28"/>
  <c r="I385" i="28"/>
  <c r="F385" i="28"/>
  <c r="J385" i="28" s="1"/>
  <c r="N385" i="28" s="1"/>
  <c r="M384" i="28"/>
  <c r="I384" i="28"/>
  <c r="J384" i="28" s="1"/>
  <c r="N384" i="28" s="1"/>
  <c r="F384" i="28"/>
  <c r="M383" i="28"/>
  <c r="I383" i="28"/>
  <c r="F383" i="28"/>
  <c r="J383" i="28" s="1"/>
  <c r="N383" i="28" s="1"/>
  <c r="M382" i="28"/>
  <c r="I382" i="28"/>
  <c r="F382" i="28"/>
  <c r="J382" i="28" s="1"/>
  <c r="N382" i="28" s="1"/>
  <c r="M381" i="28"/>
  <c r="J381" i="28"/>
  <c r="N381" i="28" s="1"/>
  <c r="I381" i="28"/>
  <c r="F381" i="28"/>
  <c r="M380" i="28"/>
  <c r="I380" i="28"/>
  <c r="F380" i="28"/>
  <c r="J380" i="28" s="1"/>
  <c r="N380" i="28" s="1"/>
  <c r="M379" i="28"/>
  <c r="I379" i="28"/>
  <c r="F379" i="28"/>
  <c r="J379" i="28" s="1"/>
  <c r="N379" i="28" s="1"/>
  <c r="M378" i="28"/>
  <c r="I378" i="28"/>
  <c r="J378" i="28" s="1"/>
  <c r="N378" i="28" s="1"/>
  <c r="F378" i="28"/>
  <c r="M377" i="28"/>
  <c r="I377" i="28"/>
  <c r="F377" i="28"/>
  <c r="J377" i="28" s="1"/>
  <c r="N377" i="28" s="1"/>
  <c r="M376" i="28"/>
  <c r="I376" i="28"/>
  <c r="F376" i="28"/>
  <c r="J376" i="28" s="1"/>
  <c r="N376" i="28" s="1"/>
  <c r="M375" i="28"/>
  <c r="J375" i="28"/>
  <c r="N375" i="28" s="1"/>
  <c r="I375" i="28"/>
  <c r="F375" i="28"/>
  <c r="M374" i="28"/>
  <c r="I374" i="28"/>
  <c r="F374" i="28"/>
  <c r="J374" i="28" s="1"/>
  <c r="N374" i="28" s="1"/>
  <c r="M373" i="28"/>
  <c r="I373" i="28"/>
  <c r="F373" i="28"/>
  <c r="J373" i="28" s="1"/>
  <c r="N373" i="28" s="1"/>
  <c r="M372" i="28"/>
  <c r="I372" i="28"/>
  <c r="J372" i="28" s="1"/>
  <c r="N372" i="28" s="1"/>
  <c r="F372" i="28"/>
  <c r="M371" i="28"/>
  <c r="I371" i="28"/>
  <c r="F371" i="28"/>
  <c r="J371" i="28" s="1"/>
  <c r="N371" i="28" s="1"/>
  <c r="M370" i="28"/>
  <c r="I370" i="28"/>
  <c r="F370" i="28"/>
  <c r="J370" i="28" s="1"/>
  <c r="N370" i="28" s="1"/>
  <c r="M369" i="28"/>
  <c r="J369" i="28"/>
  <c r="N369" i="28" s="1"/>
  <c r="I369" i="28"/>
  <c r="F369" i="28"/>
  <c r="M368" i="28"/>
  <c r="I368" i="28"/>
  <c r="F368" i="28"/>
  <c r="J368" i="28" s="1"/>
  <c r="N368" i="28" s="1"/>
  <c r="M367" i="28"/>
  <c r="I367" i="28"/>
  <c r="F367" i="28"/>
  <c r="J367" i="28" s="1"/>
  <c r="N367" i="28" s="1"/>
  <c r="M366" i="28"/>
  <c r="I366" i="28"/>
  <c r="J366" i="28" s="1"/>
  <c r="N366" i="28" s="1"/>
  <c r="F366" i="28"/>
  <c r="M365" i="28"/>
  <c r="I365" i="28"/>
  <c r="F365" i="28"/>
  <c r="J365" i="28" s="1"/>
  <c r="N365" i="28" s="1"/>
  <c r="M364" i="28"/>
  <c r="I364" i="28"/>
  <c r="F364" i="28"/>
  <c r="J364" i="28" s="1"/>
  <c r="N364" i="28" s="1"/>
  <c r="M363" i="28"/>
  <c r="J363" i="28"/>
  <c r="N363" i="28" s="1"/>
  <c r="I363" i="28"/>
  <c r="F363" i="28"/>
  <c r="M362" i="28"/>
  <c r="I362" i="28"/>
  <c r="F362" i="28"/>
  <c r="J362" i="28" s="1"/>
  <c r="N362" i="28" s="1"/>
  <c r="M361" i="28"/>
  <c r="I361" i="28"/>
  <c r="F361" i="28"/>
  <c r="J361" i="28" s="1"/>
  <c r="N361" i="28" s="1"/>
  <c r="M360" i="28"/>
  <c r="I360" i="28"/>
  <c r="J360" i="28" s="1"/>
  <c r="N360" i="28" s="1"/>
  <c r="F360" i="28"/>
  <c r="M359" i="28"/>
  <c r="I359" i="28"/>
  <c r="F359" i="28"/>
  <c r="J359" i="28" s="1"/>
  <c r="N359" i="28" s="1"/>
  <c r="M358" i="28"/>
  <c r="I358" i="28"/>
  <c r="F358" i="28"/>
  <c r="J358" i="28" s="1"/>
  <c r="N358" i="28" s="1"/>
  <c r="M357" i="28"/>
  <c r="J357" i="28"/>
  <c r="N357" i="28" s="1"/>
  <c r="I357" i="28"/>
  <c r="F357" i="28"/>
  <c r="M356" i="28"/>
  <c r="I356" i="28"/>
  <c r="F356" i="28"/>
  <c r="J356" i="28" s="1"/>
  <c r="N356" i="28" s="1"/>
  <c r="M355" i="28"/>
  <c r="I355" i="28"/>
  <c r="F355" i="28"/>
  <c r="J355" i="28" s="1"/>
  <c r="N355" i="28" s="1"/>
  <c r="M354" i="28"/>
  <c r="I354" i="28"/>
  <c r="J354" i="28" s="1"/>
  <c r="N354" i="28" s="1"/>
  <c r="F354" i="28"/>
  <c r="M353" i="28"/>
  <c r="I353" i="28"/>
  <c r="F353" i="28"/>
  <c r="J353" i="28" s="1"/>
  <c r="N353" i="28" s="1"/>
  <c r="M352" i="28"/>
  <c r="I352" i="28"/>
  <c r="F352" i="28"/>
  <c r="J352" i="28" s="1"/>
  <c r="N352" i="28" s="1"/>
  <c r="M351" i="28"/>
  <c r="J351" i="28"/>
  <c r="N351" i="28" s="1"/>
  <c r="I351" i="28"/>
  <c r="F351" i="28"/>
  <c r="M350" i="28"/>
  <c r="I350" i="28"/>
  <c r="F350" i="28"/>
  <c r="J350" i="28" s="1"/>
  <c r="N350" i="28" s="1"/>
  <c r="M349" i="28"/>
  <c r="I349" i="28"/>
  <c r="F349" i="28"/>
  <c r="J349" i="28" s="1"/>
  <c r="N349" i="28" s="1"/>
  <c r="M348" i="28"/>
  <c r="I348" i="28"/>
  <c r="J348" i="28" s="1"/>
  <c r="N348" i="28" s="1"/>
  <c r="F348" i="28"/>
  <c r="M347" i="28"/>
  <c r="I347" i="28"/>
  <c r="F347" i="28"/>
  <c r="J347" i="28" s="1"/>
  <c r="N347" i="28" s="1"/>
  <c r="M346" i="28"/>
  <c r="I346" i="28"/>
  <c r="F346" i="28"/>
  <c r="J346" i="28" s="1"/>
  <c r="N346" i="28" s="1"/>
  <c r="M345" i="28"/>
  <c r="J345" i="28"/>
  <c r="N345" i="28" s="1"/>
  <c r="I345" i="28"/>
  <c r="F345" i="28"/>
  <c r="M344" i="28"/>
  <c r="I344" i="28"/>
  <c r="F344" i="28"/>
  <c r="J344" i="28" s="1"/>
  <c r="N344" i="28" s="1"/>
  <c r="M343" i="28"/>
  <c r="I343" i="28"/>
  <c r="F343" i="28"/>
  <c r="J343" i="28" s="1"/>
  <c r="N343" i="28" s="1"/>
  <c r="M342" i="28"/>
  <c r="I342" i="28"/>
  <c r="J342" i="28" s="1"/>
  <c r="N342" i="28" s="1"/>
  <c r="F342" i="28"/>
  <c r="M341" i="28"/>
  <c r="I341" i="28"/>
  <c r="F341" i="28"/>
  <c r="J341" i="28" s="1"/>
  <c r="N341" i="28" s="1"/>
  <c r="M340" i="28"/>
  <c r="I340" i="28"/>
  <c r="F340" i="28"/>
  <c r="J340" i="28" s="1"/>
  <c r="N340" i="28" s="1"/>
  <c r="M339" i="28"/>
  <c r="J339" i="28"/>
  <c r="N339" i="28" s="1"/>
  <c r="I339" i="28"/>
  <c r="F339" i="28"/>
  <c r="M338" i="28"/>
  <c r="I338" i="28"/>
  <c r="F338" i="28"/>
  <c r="J338" i="28" s="1"/>
  <c r="N338" i="28" s="1"/>
  <c r="M337" i="28"/>
  <c r="I337" i="28"/>
  <c r="F337" i="28"/>
  <c r="J337" i="28" s="1"/>
  <c r="N337" i="28" s="1"/>
  <c r="M336" i="28"/>
  <c r="I336" i="28"/>
  <c r="J336" i="28" s="1"/>
  <c r="N336" i="28" s="1"/>
  <c r="F336" i="28"/>
  <c r="M335" i="28"/>
  <c r="I335" i="28"/>
  <c r="F335" i="28"/>
  <c r="J335" i="28" s="1"/>
  <c r="N335" i="28" s="1"/>
  <c r="M334" i="28"/>
  <c r="I334" i="28"/>
  <c r="F334" i="28"/>
  <c r="J334" i="28" s="1"/>
  <c r="N334" i="28" s="1"/>
  <c r="M333" i="28"/>
  <c r="J333" i="28"/>
  <c r="N333" i="28" s="1"/>
  <c r="I333" i="28"/>
  <c r="F333" i="28"/>
  <c r="M332" i="28"/>
  <c r="I332" i="28"/>
  <c r="F332" i="28"/>
  <c r="J332" i="28" s="1"/>
  <c r="N332" i="28" s="1"/>
  <c r="M331" i="28"/>
  <c r="I331" i="28"/>
  <c r="F331" i="28"/>
  <c r="J331" i="28" s="1"/>
  <c r="N331" i="28" s="1"/>
  <c r="M330" i="28"/>
  <c r="I330" i="28"/>
  <c r="J330" i="28" s="1"/>
  <c r="N330" i="28" s="1"/>
  <c r="F330" i="28"/>
  <c r="M329" i="28"/>
  <c r="I329" i="28"/>
  <c r="F329" i="28"/>
  <c r="J329" i="28" s="1"/>
  <c r="N329" i="28" s="1"/>
  <c r="M328" i="28"/>
  <c r="I328" i="28"/>
  <c r="F328" i="28"/>
  <c r="J328" i="28" s="1"/>
  <c r="N328" i="28" s="1"/>
  <c r="M327" i="28"/>
  <c r="J327" i="28"/>
  <c r="N327" i="28" s="1"/>
  <c r="I327" i="28"/>
  <c r="F327" i="28"/>
  <c r="M326" i="28"/>
  <c r="I326" i="28"/>
  <c r="F326" i="28"/>
  <c r="J326" i="28" s="1"/>
  <c r="N326" i="28" s="1"/>
  <c r="M325" i="28"/>
  <c r="I325" i="28"/>
  <c r="F325" i="28"/>
  <c r="J325" i="28" s="1"/>
  <c r="N325" i="28" s="1"/>
  <c r="M324" i="28"/>
  <c r="I324" i="28"/>
  <c r="J324" i="28" s="1"/>
  <c r="N324" i="28" s="1"/>
  <c r="F324" i="28"/>
  <c r="M323" i="28"/>
  <c r="I323" i="28"/>
  <c r="F323" i="28"/>
  <c r="J323" i="28" s="1"/>
  <c r="N323" i="28" s="1"/>
  <c r="M322" i="28"/>
  <c r="I322" i="28"/>
  <c r="F322" i="28"/>
  <c r="J322" i="28" s="1"/>
  <c r="N322" i="28" s="1"/>
  <c r="M321" i="28"/>
  <c r="J321" i="28"/>
  <c r="N321" i="28" s="1"/>
  <c r="I321" i="28"/>
  <c r="F321" i="28"/>
  <c r="M320" i="28"/>
  <c r="I320" i="28"/>
  <c r="F320" i="28"/>
  <c r="J320" i="28" s="1"/>
  <c r="N320" i="28" s="1"/>
  <c r="M319" i="28"/>
  <c r="I319" i="28"/>
  <c r="F319" i="28"/>
  <c r="J319" i="28" s="1"/>
  <c r="N319" i="28" s="1"/>
  <c r="M318" i="28"/>
  <c r="I318" i="28"/>
  <c r="J318" i="28" s="1"/>
  <c r="N318" i="28" s="1"/>
  <c r="F318" i="28"/>
  <c r="M317" i="28"/>
  <c r="I317" i="28"/>
  <c r="F317" i="28"/>
  <c r="J317" i="28" s="1"/>
  <c r="N317" i="28" s="1"/>
  <c r="M316" i="28"/>
  <c r="I316" i="28"/>
  <c r="F316" i="28"/>
  <c r="J316" i="28" s="1"/>
  <c r="N316" i="28" s="1"/>
  <c r="M315" i="28"/>
  <c r="J315" i="28"/>
  <c r="N315" i="28" s="1"/>
  <c r="I315" i="28"/>
  <c r="F315" i="28"/>
  <c r="M314" i="28"/>
  <c r="I314" i="28"/>
  <c r="F314" i="28"/>
  <c r="J314" i="28" s="1"/>
  <c r="N314" i="28" s="1"/>
  <c r="M313" i="28"/>
  <c r="I313" i="28"/>
  <c r="F313" i="28"/>
  <c r="J313" i="28" s="1"/>
  <c r="N313" i="28" s="1"/>
  <c r="M312" i="28"/>
  <c r="I312" i="28"/>
  <c r="J312" i="28" s="1"/>
  <c r="N312" i="28" s="1"/>
  <c r="F312" i="28"/>
  <c r="M311" i="28"/>
  <c r="I311" i="28"/>
  <c r="I517" i="28" s="1"/>
  <c r="AE71" i="28" s="1"/>
  <c r="F311" i="28"/>
  <c r="F517" i="28" s="1"/>
  <c r="AE70" i="28" s="1"/>
  <c r="AB306" i="28"/>
  <c r="AB305" i="28"/>
  <c r="AB304" i="28"/>
  <c r="AB303" i="28"/>
  <c r="AB302" i="28"/>
  <c r="AB301" i="28"/>
  <c r="AB300" i="28"/>
  <c r="AB299" i="28"/>
  <c r="AB298" i="28"/>
  <c r="AB297" i="28"/>
  <c r="AB296" i="28"/>
  <c r="AB295" i="28"/>
  <c r="AB294" i="28"/>
  <c r="AB293" i="28"/>
  <c r="AB292" i="28"/>
  <c r="AB291" i="28"/>
  <c r="AB290" i="28"/>
  <c r="AB289" i="28"/>
  <c r="AB288" i="28"/>
  <c r="AB287" i="28"/>
  <c r="AB286" i="28"/>
  <c r="AB285" i="28"/>
  <c r="AB284" i="28"/>
  <c r="AB283" i="28"/>
  <c r="AB282" i="28"/>
  <c r="AB281" i="28"/>
  <c r="AB280" i="28"/>
  <c r="AB279" i="28"/>
  <c r="AB278" i="28"/>
  <c r="AB277" i="28"/>
  <c r="AB276" i="28"/>
  <c r="AB275" i="28"/>
  <c r="AB274" i="28"/>
  <c r="AB273" i="28"/>
  <c r="AB272" i="28"/>
  <c r="AB271" i="28"/>
  <c r="AB270" i="28"/>
  <c r="AB269" i="28"/>
  <c r="AB268" i="28"/>
  <c r="AB267" i="28"/>
  <c r="AB266" i="28"/>
  <c r="AB265" i="28"/>
  <c r="AB264" i="28"/>
  <c r="AB263" i="28"/>
  <c r="AB262" i="28"/>
  <c r="AB261" i="28"/>
  <c r="AB260" i="28"/>
  <c r="AB259" i="28"/>
  <c r="AB258" i="28"/>
  <c r="AB257" i="28"/>
  <c r="AB256" i="28"/>
  <c r="AB255" i="28"/>
  <c r="AB254" i="28"/>
  <c r="AB253" i="28"/>
  <c r="AB252" i="28"/>
  <c r="AB251" i="28"/>
  <c r="AB250" i="28"/>
  <c r="AB249" i="28"/>
  <c r="AB248" i="28"/>
  <c r="AB247" i="28"/>
  <c r="AB246" i="28"/>
  <c r="AB245" i="28"/>
  <c r="AB244" i="28"/>
  <c r="AB243" i="28"/>
  <c r="AB242" i="28"/>
  <c r="AB241" i="28"/>
  <c r="AB240" i="28"/>
  <c r="AB239" i="28"/>
  <c r="AB238" i="28"/>
  <c r="AB237" i="28"/>
  <c r="AB236" i="28"/>
  <c r="AB235" i="28"/>
  <c r="AB234" i="28"/>
  <c r="AB233" i="28"/>
  <c r="AB232" i="28"/>
  <c r="AB231" i="28"/>
  <c r="AB230" i="28"/>
  <c r="AB229" i="28"/>
  <c r="AB228" i="28"/>
  <c r="AB227" i="28"/>
  <c r="AB226" i="28"/>
  <c r="AB225" i="28"/>
  <c r="AB224" i="28"/>
  <c r="AB223" i="28"/>
  <c r="AB222" i="28"/>
  <c r="AB221" i="28"/>
  <c r="AB220" i="28"/>
  <c r="AB219" i="28"/>
  <c r="AB218" i="28"/>
  <c r="AB217" i="28"/>
  <c r="AB216" i="28"/>
  <c r="AB215" i="28"/>
  <c r="AB214" i="28"/>
  <c r="AB213" i="28"/>
  <c r="AB212" i="28"/>
  <c r="AB211" i="28"/>
  <c r="AB210" i="28"/>
  <c r="AB209" i="28"/>
  <c r="AB208" i="28"/>
  <c r="AB207" i="28"/>
  <c r="AB206" i="28"/>
  <c r="AB205" i="28"/>
  <c r="AB204" i="28"/>
  <c r="AB203" i="28"/>
  <c r="AB202" i="28"/>
  <c r="AB201" i="28"/>
  <c r="AB200" i="28"/>
  <c r="AB199" i="28"/>
  <c r="AB198" i="28"/>
  <c r="AB197" i="28"/>
  <c r="AB196" i="28"/>
  <c r="AB195" i="28"/>
  <c r="AB194" i="28"/>
  <c r="AB193" i="28"/>
  <c r="AB192" i="28"/>
  <c r="AB191" i="28"/>
  <c r="AB190" i="28"/>
  <c r="AB189" i="28"/>
  <c r="AB188" i="28"/>
  <c r="AB187" i="28"/>
  <c r="AB186" i="28"/>
  <c r="AB185" i="28"/>
  <c r="AB184" i="28"/>
  <c r="AB183" i="28"/>
  <c r="AB182" i="28"/>
  <c r="AB181" i="28"/>
  <c r="AB180" i="28"/>
  <c r="AB179" i="28"/>
  <c r="AB178" i="28"/>
  <c r="AB177" i="28"/>
  <c r="AB176" i="28"/>
  <c r="AB175" i="28"/>
  <c r="AB174" i="28"/>
  <c r="AB173" i="28"/>
  <c r="AB172" i="28"/>
  <c r="AB171" i="28"/>
  <c r="AB170" i="28"/>
  <c r="AB169" i="28"/>
  <c r="AB168" i="28"/>
  <c r="AB167" i="28"/>
  <c r="AB166" i="28"/>
  <c r="AB165" i="28"/>
  <c r="AB164" i="28"/>
  <c r="AB163" i="28"/>
  <c r="AB162" i="28"/>
  <c r="AB161" i="28"/>
  <c r="AB160" i="28"/>
  <c r="AB159" i="28"/>
  <c r="AB158" i="28"/>
  <c r="AB157" i="28"/>
  <c r="AB156" i="28"/>
  <c r="AB155" i="28"/>
  <c r="AB154" i="28"/>
  <c r="AB153" i="28"/>
  <c r="AB152" i="28"/>
  <c r="AB151" i="28"/>
  <c r="AB150" i="28"/>
  <c r="AB149" i="28"/>
  <c r="AB148" i="28"/>
  <c r="AB147" i="28"/>
  <c r="AB146" i="28"/>
  <c r="AB145" i="28"/>
  <c r="AB144" i="28"/>
  <c r="AB143" i="28"/>
  <c r="AB142" i="28"/>
  <c r="AB141" i="28"/>
  <c r="AB140" i="28"/>
  <c r="AB139" i="28"/>
  <c r="AB138" i="28"/>
  <c r="AB137" i="28"/>
  <c r="AB136" i="28"/>
  <c r="AB135" i="28"/>
  <c r="AB134" i="28"/>
  <c r="AB133" i="28"/>
  <c r="AB132" i="28"/>
  <c r="AB131" i="28"/>
  <c r="AB130" i="28"/>
  <c r="AB129" i="28"/>
  <c r="AB128" i="28"/>
  <c r="AB127" i="28"/>
  <c r="AB126" i="28"/>
  <c r="AB125" i="28"/>
  <c r="AB124" i="28"/>
  <c r="AB123" i="28"/>
  <c r="AB122" i="28"/>
  <c r="AB121" i="28"/>
  <c r="AB120" i="28"/>
  <c r="AB119" i="28"/>
  <c r="AB118" i="28"/>
  <c r="AB117" i="28"/>
  <c r="AB116" i="28"/>
  <c r="AB115" i="28"/>
  <c r="AB114" i="28"/>
  <c r="AB113" i="28"/>
  <c r="AB112" i="28"/>
  <c r="AB111" i="28"/>
  <c r="AB110" i="28"/>
  <c r="AB109" i="28"/>
  <c r="AB108" i="28"/>
  <c r="AB107" i="28"/>
  <c r="AB106" i="28"/>
  <c r="AB105" i="28"/>
  <c r="AB104" i="28"/>
  <c r="AB103" i="28"/>
  <c r="AB102" i="28"/>
  <c r="AB101" i="28"/>
  <c r="AB100" i="28"/>
  <c r="AB99" i="28"/>
  <c r="AB98" i="28"/>
  <c r="AB97" i="28"/>
  <c r="AB96" i="28"/>
  <c r="AB95" i="28"/>
  <c r="AB94" i="28"/>
  <c r="AB93" i="28"/>
  <c r="AB92" i="28"/>
  <c r="AB91" i="28"/>
  <c r="AB90" i="28"/>
  <c r="AB89" i="28"/>
  <c r="AE88" i="28"/>
  <c r="AB88" i="28"/>
  <c r="AE87" i="28"/>
  <c r="AB87" i="28"/>
  <c r="AE86" i="28"/>
  <c r="AB86" i="28"/>
  <c r="AE85" i="28"/>
  <c r="AB85" i="28"/>
  <c r="AE84" i="28"/>
  <c r="AB84" i="28"/>
  <c r="AE83" i="28"/>
  <c r="AB83" i="28"/>
  <c r="AE82" i="28"/>
  <c r="AB82" i="28"/>
  <c r="AE81" i="28"/>
  <c r="AB81" i="28"/>
  <c r="AE80" i="28"/>
  <c r="AB80" i="28"/>
  <c r="AE79" i="28"/>
  <c r="AB79" i="28"/>
  <c r="AE78" i="28"/>
  <c r="AB78" i="28"/>
  <c r="AE77" i="28"/>
  <c r="AB77" i="28"/>
  <c r="AE76" i="28"/>
  <c r="AB76" i="28"/>
  <c r="AE75" i="28"/>
  <c r="AB75" i="28"/>
  <c r="AE74" i="28"/>
  <c r="AB74" i="28"/>
  <c r="AE73" i="28"/>
  <c r="AB73" i="28"/>
  <c r="AB72" i="28"/>
  <c r="AB71" i="28"/>
  <c r="AB70" i="28"/>
  <c r="AE69" i="28"/>
  <c r="AB69" i="28"/>
  <c r="AE68" i="28"/>
  <c r="AB68" i="28"/>
  <c r="AE67" i="28"/>
  <c r="AB67" i="28"/>
  <c r="AE66" i="28"/>
  <c r="AB66" i="28"/>
  <c r="AE65" i="28"/>
  <c r="AB65" i="28"/>
  <c r="AE64" i="28"/>
  <c r="AB64" i="28"/>
  <c r="AE63" i="28"/>
  <c r="AB63" i="28"/>
  <c r="AE62" i="28"/>
  <c r="AB62" i="28"/>
  <c r="AE61" i="28"/>
  <c r="AB61" i="28"/>
  <c r="AE60" i="28"/>
  <c r="AB60" i="28"/>
  <c r="AE59" i="28"/>
  <c r="AB59" i="28"/>
  <c r="AE58" i="28"/>
  <c r="AB58" i="28"/>
  <c r="AE57" i="28"/>
  <c r="AB57" i="28"/>
  <c r="AE56" i="28"/>
  <c r="AB56" i="28"/>
  <c r="AE55" i="28"/>
  <c r="AB55" i="28"/>
  <c r="AE54" i="28"/>
  <c r="AB54" i="28"/>
  <c r="AE53" i="28"/>
  <c r="AB53" i="28"/>
  <c r="AE52" i="28"/>
  <c r="AB52" i="28"/>
  <c r="AE51" i="28"/>
  <c r="AB51" i="28"/>
  <c r="AE50" i="28"/>
  <c r="AB50" i="28"/>
  <c r="AE49" i="28"/>
  <c r="AB49" i="28"/>
  <c r="AE48" i="28"/>
  <c r="AB48" i="28"/>
  <c r="AE47" i="28"/>
  <c r="AB47" i="28"/>
  <c r="AE46" i="28"/>
  <c r="AB46" i="28"/>
  <c r="AE45" i="28"/>
  <c r="AB45" i="28"/>
  <c r="AE44" i="28"/>
  <c r="AB44" i="28"/>
  <c r="AE43" i="28"/>
  <c r="AB43" i="28"/>
  <c r="AE42" i="28"/>
  <c r="AB42" i="28"/>
  <c r="AE41" i="28"/>
  <c r="AB41" i="28"/>
  <c r="AE40" i="28"/>
  <c r="AB40" i="28"/>
  <c r="AE39" i="28"/>
  <c r="AB39" i="28"/>
  <c r="AE38" i="28"/>
  <c r="AB38" i="28"/>
  <c r="AE37" i="28"/>
  <c r="AB37" i="28"/>
  <c r="AE36" i="28"/>
  <c r="AB36" i="28"/>
  <c r="AE35" i="28"/>
  <c r="AB35" i="28"/>
  <c r="AE34" i="28"/>
  <c r="AB34" i="28"/>
  <c r="AE33" i="28"/>
  <c r="AB33" i="28"/>
  <c r="AE32" i="28"/>
  <c r="AB32" i="28"/>
  <c r="AE31" i="28"/>
  <c r="AB31" i="28"/>
  <c r="AE30" i="28"/>
  <c r="AB30" i="28"/>
  <c r="AE29" i="28"/>
  <c r="AB29" i="28"/>
  <c r="AE28" i="28"/>
  <c r="AB28" i="28"/>
  <c r="AE27" i="28"/>
  <c r="AB27" i="28"/>
  <c r="AE26" i="28"/>
  <c r="AB26" i="28"/>
  <c r="AE25" i="28"/>
  <c r="AB25" i="28"/>
  <c r="AE24" i="28"/>
  <c r="AB24" i="28"/>
  <c r="AE23" i="28"/>
  <c r="AB23" i="28"/>
  <c r="AE22" i="28"/>
  <c r="AB22" i="28"/>
  <c r="AE21" i="28"/>
  <c r="AB21" i="28"/>
  <c r="AE20" i="28"/>
  <c r="AB20" i="28"/>
  <c r="AE19" i="28"/>
  <c r="AB19" i="28"/>
  <c r="AE18" i="28"/>
  <c r="AB18" i="28"/>
  <c r="AE17" i="28"/>
  <c r="AB17" i="28"/>
  <c r="AE16" i="28"/>
  <c r="AB16" i="28"/>
  <c r="AE15" i="28"/>
  <c r="AB15" i="28"/>
  <c r="AE14" i="28"/>
  <c r="AB14" i="28"/>
  <c r="AE13" i="28"/>
  <c r="AB13" i="28"/>
  <c r="AE12" i="28"/>
  <c r="AB12" i="28"/>
  <c r="AE11" i="28"/>
  <c r="AB11" i="28"/>
  <c r="AE10" i="28"/>
  <c r="AB10" i="28"/>
  <c r="AE9" i="28"/>
  <c r="AB9" i="28"/>
  <c r="AE8" i="28"/>
  <c r="AB8" i="28"/>
  <c r="AE7" i="28"/>
  <c r="AB7" i="28"/>
  <c r="AE6" i="28"/>
  <c r="AB6" i="28"/>
  <c r="AE5" i="28"/>
  <c r="AB5" i="28"/>
  <c r="AE4" i="28"/>
  <c r="AB4" i="28"/>
  <c r="AE3" i="28"/>
  <c r="AB3" i="28"/>
  <c r="AB307" i="28" s="1"/>
  <c r="K517" i="11"/>
  <c r="D517" i="11"/>
  <c r="M516" i="11"/>
  <c r="I516" i="11"/>
  <c r="F516" i="11"/>
  <c r="J516" i="11" s="1"/>
  <c r="M515" i="11"/>
  <c r="I515" i="11"/>
  <c r="F515" i="11"/>
  <c r="J515" i="11" s="1"/>
  <c r="N515" i="11" s="1"/>
  <c r="M514" i="11"/>
  <c r="I514" i="11"/>
  <c r="J514" i="11" s="1"/>
  <c r="N514" i="11" s="1"/>
  <c r="P514" i="11" s="1"/>
  <c r="F514" i="11"/>
  <c r="P513" i="11"/>
  <c r="M513" i="11"/>
  <c r="I513" i="11"/>
  <c r="F513" i="11"/>
  <c r="J513" i="11" s="1"/>
  <c r="N513" i="11" s="1"/>
  <c r="O513" i="11" s="1"/>
  <c r="M512" i="11"/>
  <c r="I512" i="11"/>
  <c r="F512" i="11"/>
  <c r="J512" i="11" s="1"/>
  <c r="N512" i="11" s="1"/>
  <c r="M511" i="11"/>
  <c r="J511" i="11"/>
  <c r="N511" i="11" s="1"/>
  <c r="I511" i="11"/>
  <c r="F511" i="11"/>
  <c r="M510" i="11"/>
  <c r="I510" i="11"/>
  <c r="F510" i="11"/>
  <c r="J510" i="11" s="1"/>
  <c r="N510" i="11" s="1"/>
  <c r="N509" i="11"/>
  <c r="M509" i="11"/>
  <c r="I509" i="11"/>
  <c r="F509" i="11"/>
  <c r="J509" i="11" s="1"/>
  <c r="O508" i="11"/>
  <c r="M508" i="11"/>
  <c r="I508" i="11"/>
  <c r="J508" i="11" s="1"/>
  <c r="N508" i="11" s="1"/>
  <c r="P508" i="11" s="1"/>
  <c r="F508" i="11"/>
  <c r="M507" i="11"/>
  <c r="I507" i="11"/>
  <c r="F507" i="11"/>
  <c r="J507" i="11" s="1"/>
  <c r="N507" i="11" s="1"/>
  <c r="M506" i="11"/>
  <c r="I506" i="11"/>
  <c r="F506" i="11"/>
  <c r="M505" i="11"/>
  <c r="J505" i="11"/>
  <c r="N505" i="11" s="1"/>
  <c r="I505" i="11"/>
  <c r="F505" i="11"/>
  <c r="M504" i="11"/>
  <c r="I504" i="11"/>
  <c r="F504" i="11"/>
  <c r="J504" i="11" s="1"/>
  <c r="M503" i="11"/>
  <c r="I503" i="11"/>
  <c r="F503" i="11"/>
  <c r="J503" i="11" s="1"/>
  <c r="N503" i="11" s="1"/>
  <c r="M502" i="11"/>
  <c r="I502" i="11"/>
  <c r="J502" i="11" s="1"/>
  <c r="N502" i="11" s="1"/>
  <c r="F502" i="11"/>
  <c r="P501" i="11"/>
  <c r="M501" i="11"/>
  <c r="I501" i="11"/>
  <c r="F501" i="11"/>
  <c r="J501" i="11" s="1"/>
  <c r="N501" i="11" s="1"/>
  <c r="O501" i="11" s="1"/>
  <c r="M500" i="11"/>
  <c r="I500" i="11"/>
  <c r="F500" i="11"/>
  <c r="M499" i="11"/>
  <c r="J499" i="11"/>
  <c r="N499" i="11" s="1"/>
  <c r="I499" i="11"/>
  <c r="F499" i="11"/>
  <c r="M498" i="11"/>
  <c r="I498" i="11"/>
  <c r="F498" i="11"/>
  <c r="J498" i="11" s="1"/>
  <c r="N498" i="11" s="1"/>
  <c r="M497" i="11"/>
  <c r="I497" i="11"/>
  <c r="F497" i="11"/>
  <c r="J497" i="11" s="1"/>
  <c r="N497" i="11" s="1"/>
  <c r="M496" i="11"/>
  <c r="I496" i="11"/>
  <c r="J496" i="11" s="1"/>
  <c r="N496" i="11" s="1"/>
  <c r="P496" i="11" s="1"/>
  <c r="F496" i="11"/>
  <c r="P495" i="11"/>
  <c r="M495" i="11"/>
  <c r="I495" i="11"/>
  <c r="F495" i="11"/>
  <c r="J495" i="11" s="1"/>
  <c r="N495" i="11" s="1"/>
  <c r="O495" i="11" s="1"/>
  <c r="M494" i="11"/>
  <c r="I494" i="11"/>
  <c r="F494" i="11"/>
  <c r="J494" i="11" s="1"/>
  <c r="N494" i="11" s="1"/>
  <c r="M493" i="11"/>
  <c r="J493" i="11"/>
  <c r="N493" i="11" s="1"/>
  <c r="I493" i="11"/>
  <c r="F493" i="11"/>
  <c r="M492" i="11"/>
  <c r="I492" i="11"/>
  <c r="F492" i="11"/>
  <c r="J492" i="11" s="1"/>
  <c r="N492" i="11" s="1"/>
  <c r="N491" i="11"/>
  <c r="M491" i="11"/>
  <c r="I491" i="11"/>
  <c r="F491" i="11"/>
  <c r="J491" i="11" s="1"/>
  <c r="O490" i="11"/>
  <c r="M490" i="11"/>
  <c r="I490" i="11"/>
  <c r="J490" i="11" s="1"/>
  <c r="N490" i="11" s="1"/>
  <c r="P490" i="11" s="1"/>
  <c r="F490" i="11"/>
  <c r="M489" i="11"/>
  <c r="I489" i="11"/>
  <c r="F489" i="11"/>
  <c r="J489" i="11" s="1"/>
  <c r="N489" i="11" s="1"/>
  <c r="M488" i="11"/>
  <c r="I488" i="11"/>
  <c r="F488" i="11"/>
  <c r="M487" i="11"/>
  <c r="J487" i="11"/>
  <c r="N487" i="11" s="1"/>
  <c r="I487" i="11"/>
  <c r="F487" i="11"/>
  <c r="M486" i="11"/>
  <c r="I486" i="11"/>
  <c r="F486" i="11"/>
  <c r="J486" i="11" s="1"/>
  <c r="M485" i="11"/>
  <c r="I485" i="11"/>
  <c r="F485" i="11"/>
  <c r="J485" i="11" s="1"/>
  <c r="N485" i="11" s="1"/>
  <c r="M484" i="11"/>
  <c r="I484" i="11"/>
  <c r="J484" i="11" s="1"/>
  <c r="N484" i="11" s="1"/>
  <c r="F484" i="11"/>
  <c r="P483" i="11"/>
  <c r="M483" i="11"/>
  <c r="I483" i="11"/>
  <c r="F483" i="11"/>
  <c r="J483" i="11" s="1"/>
  <c r="N483" i="11" s="1"/>
  <c r="O483" i="11" s="1"/>
  <c r="M482" i="11"/>
  <c r="I482" i="11"/>
  <c r="F482" i="11"/>
  <c r="M481" i="11"/>
  <c r="J481" i="11"/>
  <c r="N481" i="11" s="1"/>
  <c r="I481" i="11"/>
  <c r="F481" i="11"/>
  <c r="M480" i="11"/>
  <c r="I480" i="11"/>
  <c r="F480" i="11"/>
  <c r="J480" i="11" s="1"/>
  <c r="N480" i="11" s="1"/>
  <c r="M479" i="11"/>
  <c r="I479" i="11"/>
  <c r="F479" i="11"/>
  <c r="J479" i="11" s="1"/>
  <c r="N479" i="11" s="1"/>
  <c r="M478" i="11"/>
  <c r="I478" i="11"/>
  <c r="J478" i="11" s="1"/>
  <c r="N478" i="11" s="1"/>
  <c r="P478" i="11" s="1"/>
  <c r="F478" i="11"/>
  <c r="P477" i="11"/>
  <c r="M477" i="11"/>
  <c r="I477" i="11"/>
  <c r="F477" i="11"/>
  <c r="J477" i="11" s="1"/>
  <c r="N477" i="11" s="1"/>
  <c r="O477" i="11" s="1"/>
  <c r="M476" i="11"/>
  <c r="I476" i="11"/>
  <c r="F476" i="11"/>
  <c r="J476" i="11" s="1"/>
  <c r="N476" i="11" s="1"/>
  <c r="M475" i="11"/>
  <c r="J475" i="11"/>
  <c r="N475" i="11" s="1"/>
  <c r="I475" i="11"/>
  <c r="F475" i="11"/>
  <c r="M474" i="11"/>
  <c r="I474" i="11"/>
  <c r="F474" i="11"/>
  <c r="J474" i="11" s="1"/>
  <c r="N474" i="11" s="1"/>
  <c r="N473" i="11"/>
  <c r="M473" i="11"/>
  <c r="I473" i="11"/>
  <c r="F473" i="11"/>
  <c r="J473" i="11" s="1"/>
  <c r="O472" i="11"/>
  <c r="M472" i="11"/>
  <c r="I472" i="11"/>
  <c r="J472" i="11" s="1"/>
  <c r="N472" i="11" s="1"/>
  <c r="P472" i="11" s="1"/>
  <c r="F472" i="11"/>
  <c r="M471" i="11"/>
  <c r="J471" i="11"/>
  <c r="N471" i="11" s="1"/>
  <c r="I471" i="11"/>
  <c r="F471" i="11"/>
  <c r="M470" i="11"/>
  <c r="I470" i="11"/>
  <c r="F470" i="11"/>
  <c r="N469" i="11"/>
  <c r="M469" i="11"/>
  <c r="J469" i="11"/>
  <c r="I469" i="11"/>
  <c r="F469" i="11"/>
  <c r="M468" i="11"/>
  <c r="I468" i="11"/>
  <c r="F468" i="11"/>
  <c r="J468" i="11" s="1"/>
  <c r="M467" i="11"/>
  <c r="I467" i="11"/>
  <c r="F467" i="11"/>
  <c r="J467" i="11" s="1"/>
  <c r="N467" i="11" s="1"/>
  <c r="O467" i="11" s="1"/>
  <c r="M466" i="11"/>
  <c r="I466" i="11"/>
  <c r="J466" i="11" s="1"/>
  <c r="F466" i="11"/>
  <c r="M465" i="11"/>
  <c r="J465" i="11"/>
  <c r="N465" i="11" s="1"/>
  <c r="I465" i="11"/>
  <c r="F465" i="11"/>
  <c r="O464" i="11"/>
  <c r="M464" i="11"/>
  <c r="I464" i="11"/>
  <c r="F464" i="11"/>
  <c r="J464" i="11" s="1"/>
  <c r="N464" i="11" s="1"/>
  <c r="P464" i="11" s="1"/>
  <c r="M463" i="11"/>
  <c r="I463" i="11"/>
  <c r="F463" i="11"/>
  <c r="J463" i="11" s="1"/>
  <c r="N463" i="11" s="1"/>
  <c r="M462" i="11"/>
  <c r="I462" i="11"/>
  <c r="F462" i="11"/>
  <c r="J462" i="11" s="1"/>
  <c r="N462" i="11" s="1"/>
  <c r="M461" i="11"/>
  <c r="I461" i="11"/>
  <c r="F461" i="11"/>
  <c r="J461" i="11" s="1"/>
  <c r="N461" i="11" s="1"/>
  <c r="M460" i="11"/>
  <c r="I460" i="11"/>
  <c r="J460" i="11" s="1"/>
  <c r="F460" i="11"/>
  <c r="M459" i="11"/>
  <c r="J459" i="11"/>
  <c r="N459" i="11" s="1"/>
  <c r="I459" i="11"/>
  <c r="F459" i="11"/>
  <c r="O458" i="11"/>
  <c r="M458" i="11"/>
  <c r="I458" i="11"/>
  <c r="F458" i="11"/>
  <c r="J458" i="11" s="1"/>
  <c r="N458" i="11" s="1"/>
  <c r="P458" i="11" s="1"/>
  <c r="M457" i="11"/>
  <c r="J457" i="11"/>
  <c r="N457" i="11" s="1"/>
  <c r="O457" i="11" s="1"/>
  <c r="I457" i="11"/>
  <c r="F457" i="11"/>
  <c r="M456" i="11"/>
  <c r="I456" i="11"/>
  <c r="F456" i="11"/>
  <c r="J456" i="11" s="1"/>
  <c r="N456" i="11" s="1"/>
  <c r="P456" i="11" s="1"/>
  <c r="M455" i="11"/>
  <c r="I455" i="11"/>
  <c r="F455" i="11"/>
  <c r="J455" i="11" s="1"/>
  <c r="N455" i="11" s="1"/>
  <c r="M454" i="11"/>
  <c r="I454" i="11"/>
  <c r="J454" i="11" s="1"/>
  <c r="N454" i="11" s="1"/>
  <c r="F454" i="11"/>
  <c r="N453" i="11"/>
  <c r="O453" i="11" s="1"/>
  <c r="M453" i="11"/>
  <c r="J453" i="11"/>
  <c r="I453" i="11"/>
  <c r="F453" i="11"/>
  <c r="M452" i="11"/>
  <c r="I452" i="11"/>
  <c r="F452" i="11"/>
  <c r="J452" i="11" s="1"/>
  <c r="M451" i="11"/>
  <c r="I451" i="11"/>
  <c r="F451" i="11"/>
  <c r="J451" i="11" s="1"/>
  <c r="N451" i="11" s="1"/>
  <c r="M450" i="11"/>
  <c r="I450" i="11"/>
  <c r="F450" i="11"/>
  <c r="J450" i="11" s="1"/>
  <c r="N450" i="11" s="1"/>
  <c r="P450" i="11" s="1"/>
  <c r="M449" i="11"/>
  <c r="I449" i="11"/>
  <c r="F449" i="11"/>
  <c r="J449" i="11" s="1"/>
  <c r="N449" i="11" s="1"/>
  <c r="M448" i="11"/>
  <c r="I448" i="11"/>
  <c r="J448" i="11" s="1"/>
  <c r="N448" i="11" s="1"/>
  <c r="F448" i="11"/>
  <c r="M447" i="11"/>
  <c r="J447" i="11"/>
  <c r="N447" i="11" s="1"/>
  <c r="I447" i="11"/>
  <c r="F447" i="11"/>
  <c r="O446" i="11"/>
  <c r="M446" i="11"/>
  <c r="I446" i="11"/>
  <c r="F446" i="11"/>
  <c r="J446" i="11" s="1"/>
  <c r="N446" i="11" s="1"/>
  <c r="P446" i="11" s="1"/>
  <c r="M445" i="11"/>
  <c r="I445" i="11"/>
  <c r="F445" i="11"/>
  <c r="J445" i="11" s="1"/>
  <c r="N445" i="11" s="1"/>
  <c r="M444" i="11"/>
  <c r="I444" i="11"/>
  <c r="F444" i="11"/>
  <c r="J444" i="11" s="1"/>
  <c r="N444" i="11" s="1"/>
  <c r="P444" i="11" s="1"/>
  <c r="M443" i="11"/>
  <c r="I443" i="11"/>
  <c r="F443" i="11"/>
  <c r="J443" i="11" s="1"/>
  <c r="N443" i="11" s="1"/>
  <c r="M442" i="11"/>
  <c r="I442" i="11"/>
  <c r="J442" i="11" s="1"/>
  <c r="N442" i="11" s="1"/>
  <c r="F442" i="11"/>
  <c r="M441" i="11"/>
  <c r="J441" i="11"/>
  <c r="N441" i="11" s="1"/>
  <c r="I441" i="11"/>
  <c r="F441" i="11"/>
  <c r="O440" i="11"/>
  <c r="M440" i="11"/>
  <c r="I440" i="11"/>
  <c r="F440" i="11"/>
  <c r="J440" i="11" s="1"/>
  <c r="N440" i="11" s="1"/>
  <c r="P440" i="11" s="1"/>
  <c r="M439" i="11"/>
  <c r="J439" i="11"/>
  <c r="N439" i="11" s="1"/>
  <c r="O439" i="11" s="1"/>
  <c r="I439" i="11"/>
  <c r="F439" i="11"/>
  <c r="M438" i="11"/>
  <c r="I438" i="11"/>
  <c r="F438" i="11"/>
  <c r="J438" i="11" s="1"/>
  <c r="N438" i="11" s="1"/>
  <c r="P438" i="11" s="1"/>
  <c r="M437" i="11"/>
  <c r="I437" i="11"/>
  <c r="F437" i="11"/>
  <c r="J437" i="11" s="1"/>
  <c r="N437" i="11" s="1"/>
  <c r="M436" i="11"/>
  <c r="I436" i="11"/>
  <c r="J436" i="11" s="1"/>
  <c r="N436" i="11" s="1"/>
  <c r="F436" i="11"/>
  <c r="P435" i="11"/>
  <c r="N435" i="11"/>
  <c r="O435" i="11" s="1"/>
  <c r="M435" i="11"/>
  <c r="J435" i="11"/>
  <c r="I435" i="11"/>
  <c r="F435" i="11"/>
  <c r="M434" i="11"/>
  <c r="I434" i="11"/>
  <c r="F434" i="11"/>
  <c r="J434" i="11" s="1"/>
  <c r="M433" i="11"/>
  <c r="I433" i="11"/>
  <c r="F433" i="11"/>
  <c r="J433" i="11" s="1"/>
  <c r="N433" i="11" s="1"/>
  <c r="M432" i="11"/>
  <c r="I432" i="11"/>
  <c r="F432" i="11"/>
  <c r="J432" i="11" s="1"/>
  <c r="N432" i="11" s="1"/>
  <c r="P432" i="11" s="1"/>
  <c r="M431" i="11"/>
  <c r="I431" i="11"/>
  <c r="F431" i="11"/>
  <c r="J431" i="11" s="1"/>
  <c r="N431" i="11" s="1"/>
  <c r="M430" i="11"/>
  <c r="I430" i="11"/>
  <c r="J430" i="11" s="1"/>
  <c r="N430" i="11" s="1"/>
  <c r="F430" i="11"/>
  <c r="M429" i="11"/>
  <c r="J429" i="11"/>
  <c r="N429" i="11" s="1"/>
  <c r="I429" i="11"/>
  <c r="F429" i="11"/>
  <c r="O428" i="11"/>
  <c r="M428" i="11"/>
  <c r="I428" i="11"/>
  <c r="F428" i="11"/>
  <c r="J428" i="11" s="1"/>
  <c r="N428" i="11" s="1"/>
  <c r="P428" i="11" s="1"/>
  <c r="M427" i="11"/>
  <c r="I427" i="11"/>
  <c r="F427" i="11"/>
  <c r="J427" i="11" s="1"/>
  <c r="N427" i="11" s="1"/>
  <c r="M426" i="11"/>
  <c r="I426" i="11"/>
  <c r="F426" i="11"/>
  <c r="J426" i="11" s="1"/>
  <c r="N426" i="11" s="1"/>
  <c r="P426" i="11" s="1"/>
  <c r="M425" i="11"/>
  <c r="I425" i="11"/>
  <c r="F425" i="11"/>
  <c r="J425" i="11" s="1"/>
  <c r="N425" i="11" s="1"/>
  <c r="M424" i="11"/>
  <c r="I424" i="11"/>
  <c r="J424" i="11" s="1"/>
  <c r="N424" i="11" s="1"/>
  <c r="F424" i="11"/>
  <c r="M423" i="11"/>
  <c r="J423" i="11"/>
  <c r="N423" i="11" s="1"/>
  <c r="I423" i="11"/>
  <c r="F423" i="11"/>
  <c r="M422" i="11"/>
  <c r="I422" i="11"/>
  <c r="F422" i="11"/>
  <c r="J422" i="11" s="1"/>
  <c r="N422" i="11" s="1"/>
  <c r="N421" i="11"/>
  <c r="P421" i="11" s="1"/>
  <c r="M421" i="11"/>
  <c r="J421" i="11"/>
  <c r="I421" i="11"/>
  <c r="F421" i="11"/>
  <c r="M420" i="11"/>
  <c r="I420" i="11"/>
  <c r="F420" i="11"/>
  <c r="M419" i="11"/>
  <c r="I419" i="11"/>
  <c r="F419" i="11"/>
  <c r="M418" i="11"/>
  <c r="J418" i="11"/>
  <c r="I418" i="11"/>
  <c r="F418" i="11"/>
  <c r="M417" i="11"/>
  <c r="I417" i="11"/>
  <c r="F417" i="11"/>
  <c r="J417" i="11" s="1"/>
  <c r="N417" i="11" s="1"/>
  <c r="M416" i="11"/>
  <c r="I416" i="11"/>
  <c r="F416" i="11"/>
  <c r="M415" i="11"/>
  <c r="J415" i="11"/>
  <c r="N415" i="11" s="1"/>
  <c r="P415" i="11" s="1"/>
  <c r="I415" i="11"/>
  <c r="F415" i="11"/>
  <c r="M414" i="11"/>
  <c r="I414" i="11"/>
  <c r="F414" i="11"/>
  <c r="M413" i="11"/>
  <c r="J413" i="11"/>
  <c r="N413" i="11" s="1"/>
  <c r="I413" i="11"/>
  <c r="F413" i="11"/>
  <c r="M412" i="11"/>
  <c r="I412" i="11"/>
  <c r="J412" i="11" s="1"/>
  <c r="F412" i="11"/>
  <c r="M411" i="11"/>
  <c r="I411" i="11"/>
  <c r="F411" i="11"/>
  <c r="J411" i="11" s="1"/>
  <c r="N411" i="11" s="1"/>
  <c r="M410" i="11"/>
  <c r="I410" i="11"/>
  <c r="F410" i="11"/>
  <c r="J410" i="11" s="1"/>
  <c r="N410" i="11" s="1"/>
  <c r="N409" i="11"/>
  <c r="O409" i="11" s="1"/>
  <c r="M409" i="11"/>
  <c r="I409" i="11"/>
  <c r="F409" i="11"/>
  <c r="J409" i="11" s="1"/>
  <c r="O408" i="11"/>
  <c r="M408" i="11"/>
  <c r="I408" i="11"/>
  <c r="F408" i="11"/>
  <c r="J408" i="11" s="1"/>
  <c r="N408" i="11" s="1"/>
  <c r="P408" i="11" s="1"/>
  <c r="M407" i="11"/>
  <c r="J407" i="11"/>
  <c r="N407" i="11" s="1"/>
  <c r="O407" i="11" s="1"/>
  <c r="I407" i="11"/>
  <c r="F407" i="11"/>
  <c r="M406" i="11"/>
  <c r="I406" i="11"/>
  <c r="J406" i="11" s="1"/>
  <c r="N406" i="11" s="1"/>
  <c r="F406" i="11"/>
  <c r="P405" i="11"/>
  <c r="N405" i="11"/>
  <c r="O405" i="11" s="1"/>
  <c r="M405" i="11"/>
  <c r="J405" i="11"/>
  <c r="I405" i="11"/>
  <c r="F405" i="11"/>
  <c r="M404" i="11"/>
  <c r="I404" i="11"/>
  <c r="F404" i="11"/>
  <c r="J404" i="11" s="1"/>
  <c r="N404" i="11" s="1"/>
  <c r="M403" i="11"/>
  <c r="J403" i="11"/>
  <c r="N403" i="11" s="1"/>
  <c r="I403" i="11"/>
  <c r="F403" i="11"/>
  <c r="M402" i="11"/>
  <c r="I402" i="11"/>
  <c r="F402" i="11"/>
  <c r="M401" i="11"/>
  <c r="I401" i="11"/>
  <c r="F401" i="11"/>
  <c r="M400" i="11"/>
  <c r="J400" i="11"/>
  <c r="I400" i="11"/>
  <c r="F400" i="11"/>
  <c r="M399" i="11"/>
  <c r="I399" i="11"/>
  <c r="F399" i="11"/>
  <c r="J399" i="11" s="1"/>
  <c r="N399" i="11" s="1"/>
  <c r="N398" i="11"/>
  <c r="O398" i="11" s="1"/>
  <c r="M398" i="11"/>
  <c r="I398" i="11"/>
  <c r="F398" i="11"/>
  <c r="J398" i="11" s="1"/>
  <c r="M397" i="11"/>
  <c r="I397" i="11"/>
  <c r="F397" i="11"/>
  <c r="J397" i="11" s="1"/>
  <c r="N397" i="11" s="1"/>
  <c r="M396" i="11"/>
  <c r="I396" i="11"/>
  <c r="F396" i="11"/>
  <c r="J396" i="11" s="1"/>
  <c r="M395" i="11"/>
  <c r="I395" i="11"/>
  <c r="F395" i="11"/>
  <c r="J395" i="11" s="1"/>
  <c r="N395" i="11" s="1"/>
  <c r="M394" i="11"/>
  <c r="I394" i="11"/>
  <c r="J394" i="11" s="1"/>
  <c r="N394" i="11" s="1"/>
  <c r="F394" i="11"/>
  <c r="N393" i="11"/>
  <c r="P393" i="11" s="1"/>
  <c r="M393" i="11"/>
  <c r="J393" i="11"/>
  <c r="I393" i="11"/>
  <c r="F393" i="11"/>
  <c r="M392" i="11"/>
  <c r="I392" i="11"/>
  <c r="F392" i="11"/>
  <c r="M391" i="11"/>
  <c r="I391" i="11"/>
  <c r="F391" i="11"/>
  <c r="J391" i="11" s="1"/>
  <c r="N391" i="11" s="1"/>
  <c r="M390" i="11"/>
  <c r="I390" i="11"/>
  <c r="F390" i="11"/>
  <c r="J390" i="11" s="1"/>
  <c r="N390" i="11" s="1"/>
  <c r="M389" i="11"/>
  <c r="J389" i="11"/>
  <c r="N389" i="11" s="1"/>
  <c r="I389" i="11"/>
  <c r="F389" i="11"/>
  <c r="M388" i="11"/>
  <c r="J388" i="11"/>
  <c r="N388" i="11" s="1"/>
  <c r="P388" i="11" s="1"/>
  <c r="I388" i="11"/>
  <c r="F388" i="11"/>
  <c r="M387" i="11"/>
  <c r="I387" i="11"/>
  <c r="F387" i="11"/>
  <c r="M386" i="11"/>
  <c r="I386" i="11"/>
  <c r="J386" i="11" s="1"/>
  <c r="N386" i="11" s="1"/>
  <c r="F386" i="11"/>
  <c r="M385" i="11"/>
  <c r="I385" i="11"/>
  <c r="F385" i="11"/>
  <c r="J385" i="11" s="1"/>
  <c r="N385" i="11" s="1"/>
  <c r="M384" i="11"/>
  <c r="I384" i="11"/>
  <c r="F384" i="11"/>
  <c r="J384" i="11" s="1"/>
  <c r="N384" i="11" s="1"/>
  <c r="N383" i="11"/>
  <c r="P383" i="11" s="1"/>
  <c r="M383" i="11"/>
  <c r="J383" i="11"/>
  <c r="I383" i="11"/>
  <c r="F383" i="11"/>
  <c r="M382" i="11"/>
  <c r="I382" i="11"/>
  <c r="F382" i="11"/>
  <c r="J382" i="11" s="1"/>
  <c r="N382" i="11" s="1"/>
  <c r="M381" i="11"/>
  <c r="I381" i="11"/>
  <c r="F381" i="11"/>
  <c r="M380" i="11"/>
  <c r="I380" i="11"/>
  <c r="J380" i="11" s="1"/>
  <c r="N380" i="11" s="1"/>
  <c r="F380" i="11"/>
  <c r="M379" i="11"/>
  <c r="J379" i="11"/>
  <c r="I379" i="11"/>
  <c r="F379" i="11"/>
  <c r="M378" i="11"/>
  <c r="I378" i="11"/>
  <c r="F378" i="11"/>
  <c r="J378" i="11" s="1"/>
  <c r="N378" i="11" s="1"/>
  <c r="N377" i="11"/>
  <c r="P377" i="11" s="1"/>
  <c r="M377" i="11"/>
  <c r="J377" i="11"/>
  <c r="I377" i="11"/>
  <c r="F377" i="11"/>
  <c r="O376" i="11"/>
  <c r="M376" i="11"/>
  <c r="J376" i="11"/>
  <c r="N376" i="11" s="1"/>
  <c r="P376" i="11" s="1"/>
  <c r="I376" i="11"/>
  <c r="F376" i="11"/>
  <c r="M375" i="11"/>
  <c r="I375" i="11"/>
  <c r="F375" i="11"/>
  <c r="M374" i="11"/>
  <c r="I374" i="11"/>
  <c r="J374" i="11" s="1"/>
  <c r="N374" i="11" s="1"/>
  <c r="F374" i="11"/>
  <c r="M373" i="11"/>
  <c r="I373" i="11"/>
  <c r="F373" i="11"/>
  <c r="J373" i="11" s="1"/>
  <c r="N373" i="11" s="1"/>
  <c r="M372" i="11"/>
  <c r="I372" i="11"/>
  <c r="F372" i="11"/>
  <c r="J372" i="11" s="1"/>
  <c r="N372" i="11" s="1"/>
  <c r="M371" i="11"/>
  <c r="J371" i="11"/>
  <c r="N371" i="11" s="1"/>
  <c r="I371" i="11"/>
  <c r="F371" i="11"/>
  <c r="M370" i="11"/>
  <c r="J370" i="11"/>
  <c r="N370" i="11" s="1"/>
  <c r="P370" i="11" s="1"/>
  <c r="I370" i="11"/>
  <c r="F370" i="11"/>
  <c r="M369" i="11"/>
  <c r="I369" i="11"/>
  <c r="F369" i="11"/>
  <c r="M368" i="11"/>
  <c r="I368" i="11"/>
  <c r="J368" i="11" s="1"/>
  <c r="N368" i="11" s="1"/>
  <c r="F368" i="11"/>
  <c r="M367" i="11"/>
  <c r="I367" i="11"/>
  <c r="F367" i="11"/>
  <c r="J367" i="11" s="1"/>
  <c r="N367" i="11" s="1"/>
  <c r="M366" i="11"/>
  <c r="I366" i="11"/>
  <c r="F366" i="11"/>
  <c r="J366" i="11" s="1"/>
  <c r="N366" i="11" s="1"/>
  <c r="N365" i="11"/>
  <c r="P365" i="11" s="1"/>
  <c r="M365" i="11"/>
  <c r="J365" i="11"/>
  <c r="I365" i="11"/>
  <c r="F365" i="11"/>
  <c r="M364" i="11"/>
  <c r="I364" i="11"/>
  <c r="F364" i="11"/>
  <c r="J364" i="11" s="1"/>
  <c r="N364" i="11" s="1"/>
  <c r="M363" i="11"/>
  <c r="I363" i="11"/>
  <c r="F363" i="11"/>
  <c r="M362" i="11"/>
  <c r="I362" i="11"/>
  <c r="J362" i="11" s="1"/>
  <c r="N362" i="11" s="1"/>
  <c r="F362" i="11"/>
  <c r="M361" i="11"/>
  <c r="J361" i="11"/>
  <c r="I361" i="11"/>
  <c r="F361" i="11"/>
  <c r="M360" i="11"/>
  <c r="I360" i="11"/>
  <c r="F360" i="11"/>
  <c r="J360" i="11" s="1"/>
  <c r="N360" i="11" s="1"/>
  <c r="N359" i="11"/>
  <c r="P359" i="11" s="1"/>
  <c r="M359" i="11"/>
  <c r="J359" i="11"/>
  <c r="I359" i="11"/>
  <c r="F359" i="11"/>
  <c r="O358" i="11"/>
  <c r="M358" i="11"/>
  <c r="J358" i="11"/>
  <c r="N358" i="11" s="1"/>
  <c r="P358" i="11" s="1"/>
  <c r="I358" i="11"/>
  <c r="F358" i="11"/>
  <c r="M357" i="11"/>
  <c r="I357" i="11"/>
  <c r="F357" i="11"/>
  <c r="M356" i="11"/>
  <c r="I356" i="11"/>
  <c r="J356" i="11" s="1"/>
  <c r="N356" i="11" s="1"/>
  <c r="F356" i="11"/>
  <c r="M355" i="11"/>
  <c r="I355" i="11"/>
  <c r="F355" i="11"/>
  <c r="J355" i="11" s="1"/>
  <c r="N355" i="11" s="1"/>
  <c r="M354" i="11"/>
  <c r="I354" i="11"/>
  <c r="F354" i="11"/>
  <c r="J354" i="11" s="1"/>
  <c r="N354" i="11" s="1"/>
  <c r="M353" i="11"/>
  <c r="J353" i="11"/>
  <c r="N353" i="11" s="1"/>
  <c r="I353" i="11"/>
  <c r="F353" i="11"/>
  <c r="M352" i="11"/>
  <c r="J352" i="11"/>
  <c r="N352" i="11" s="1"/>
  <c r="P352" i="11" s="1"/>
  <c r="I352" i="11"/>
  <c r="F352" i="11"/>
  <c r="M351" i="11"/>
  <c r="J351" i="11"/>
  <c r="N351" i="11" s="1"/>
  <c r="I351" i="11"/>
  <c r="F351" i="11"/>
  <c r="M350" i="11"/>
  <c r="J350" i="11"/>
  <c r="N350" i="11" s="1"/>
  <c r="I350" i="11"/>
  <c r="F350" i="11"/>
  <c r="M349" i="11"/>
  <c r="I349" i="11"/>
  <c r="F349" i="11"/>
  <c r="J349" i="11" s="1"/>
  <c r="N349" i="11" s="1"/>
  <c r="M348" i="11"/>
  <c r="I348" i="11"/>
  <c r="F348" i="11"/>
  <c r="N347" i="11"/>
  <c r="P347" i="11" s="1"/>
  <c r="M347" i="11"/>
  <c r="J347" i="11"/>
  <c r="I347" i="11"/>
  <c r="F347" i="11"/>
  <c r="O346" i="11"/>
  <c r="M346" i="11"/>
  <c r="J346" i="11"/>
  <c r="N346" i="11" s="1"/>
  <c r="P346" i="11" s="1"/>
  <c r="I346" i="11"/>
  <c r="F346" i="11"/>
  <c r="N345" i="11"/>
  <c r="O345" i="11" s="1"/>
  <c r="M345" i="11"/>
  <c r="J345" i="11"/>
  <c r="I345" i="11"/>
  <c r="F345" i="11"/>
  <c r="N344" i="11"/>
  <c r="P344" i="11" s="1"/>
  <c r="M344" i="11"/>
  <c r="J344" i="11"/>
  <c r="I344" i="11"/>
  <c r="F344" i="11"/>
  <c r="M343" i="11"/>
  <c r="J343" i="11"/>
  <c r="N343" i="11" s="1"/>
  <c r="I343" i="11"/>
  <c r="F343" i="11"/>
  <c r="M342" i="11"/>
  <c r="I342" i="11"/>
  <c r="F342" i="11"/>
  <c r="M341" i="11"/>
  <c r="I341" i="11"/>
  <c r="F341" i="11"/>
  <c r="J341" i="11" s="1"/>
  <c r="N341" i="11" s="1"/>
  <c r="M340" i="11"/>
  <c r="I340" i="11"/>
  <c r="F340" i="11"/>
  <c r="J340" i="11" s="1"/>
  <c r="N340" i="11" s="1"/>
  <c r="M339" i="11"/>
  <c r="I339" i="11"/>
  <c r="F339" i="11"/>
  <c r="J339" i="11" s="1"/>
  <c r="N339" i="11" s="1"/>
  <c r="N338" i="11"/>
  <c r="P338" i="11" s="1"/>
  <c r="M338" i="11"/>
  <c r="J338" i="11"/>
  <c r="I338" i="11"/>
  <c r="F338" i="11"/>
  <c r="M337" i="11"/>
  <c r="I337" i="11"/>
  <c r="F337" i="11"/>
  <c r="J337" i="11" s="1"/>
  <c r="N337" i="11" s="1"/>
  <c r="M336" i="11"/>
  <c r="I336" i="11"/>
  <c r="F336" i="11"/>
  <c r="M335" i="11"/>
  <c r="J335" i="11"/>
  <c r="N335" i="11" s="1"/>
  <c r="I335" i="11"/>
  <c r="F335" i="11"/>
  <c r="M334" i="11"/>
  <c r="J334" i="11"/>
  <c r="N334" i="11" s="1"/>
  <c r="P334" i="11" s="1"/>
  <c r="I334" i="11"/>
  <c r="F334" i="11"/>
  <c r="M333" i="11"/>
  <c r="J333" i="11"/>
  <c r="N333" i="11" s="1"/>
  <c r="I333" i="11"/>
  <c r="F333" i="11"/>
  <c r="M332" i="11"/>
  <c r="J332" i="11"/>
  <c r="N332" i="11" s="1"/>
  <c r="I332" i="11"/>
  <c r="F332" i="11"/>
  <c r="M331" i="11"/>
  <c r="I331" i="11"/>
  <c r="F331" i="11"/>
  <c r="J331" i="11" s="1"/>
  <c r="N331" i="11" s="1"/>
  <c r="M330" i="11"/>
  <c r="I330" i="11"/>
  <c r="F330" i="11"/>
  <c r="N329" i="11"/>
  <c r="P329" i="11" s="1"/>
  <c r="M329" i="11"/>
  <c r="J329" i="11"/>
  <c r="I329" i="11"/>
  <c r="F329" i="11"/>
  <c r="O328" i="11"/>
  <c r="M328" i="11"/>
  <c r="J328" i="11"/>
  <c r="N328" i="11" s="1"/>
  <c r="P328" i="11" s="1"/>
  <c r="I328" i="11"/>
  <c r="F328" i="11"/>
  <c r="N327" i="11"/>
  <c r="O327" i="11" s="1"/>
  <c r="M327" i="11"/>
  <c r="J327" i="11"/>
  <c r="I327" i="11"/>
  <c r="F327" i="11"/>
  <c r="N326" i="11"/>
  <c r="P326" i="11" s="1"/>
  <c r="M326" i="11"/>
  <c r="J326" i="11"/>
  <c r="I326" i="11"/>
  <c r="F326" i="11"/>
  <c r="M325" i="11"/>
  <c r="J325" i="11"/>
  <c r="N325" i="11" s="1"/>
  <c r="I325" i="11"/>
  <c r="F325" i="11"/>
  <c r="M324" i="11"/>
  <c r="I324" i="11"/>
  <c r="F324" i="11"/>
  <c r="M323" i="11"/>
  <c r="I323" i="11"/>
  <c r="F323" i="11"/>
  <c r="J323" i="11" s="1"/>
  <c r="N323" i="11" s="1"/>
  <c r="M322" i="11"/>
  <c r="I322" i="11"/>
  <c r="F322" i="11"/>
  <c r="J322" i="11" s="1"/>
  <c r="N322" i="11" s="1"/>
  <c r="M321" i="11"/>
  <c r="J321" i="11"/>
  <c r="N321" i="11" s="1"/>
  <c r="I321" i="11"/>
  <c r="F321" i="11"/>
  <c r="M320" i="11"/>
  <c r="I320" i="11"/>
  <c r="F320" i="11"/>
  <c r="J320" i="11" s="1"/>
  <c r="N320" i="11" s="1"/>
  <c r="N319" i="11"/>
  <c r="P319" i="11" s="1"/>
  <c r="M319" i="11"/>
  <c r="J319" i="11"/>
  <c r="I319" i="11"/>
  <c r="F319" i="11"/>
  <c r="M318" i="11"/>
  <c r="J318" i="11"/>
  <c r="N318" i="11" s="1"/>
  <c r="I318" i="11"/>
  <c r="F318" i="11"/>
  <c r="M317" i="11"/>
  <c r="I317" i="11"/>
  <c r="F317" i="11"/>
  <c r="J317" i="11" s="1"/>
  <c r="N317" i="11" s="1"/>
  <c r="M316" i="11"/>
  <c r="I316" i="11"/>
  <c r="F316" i="11"/>
  <c r="J316" i="11" s="1"/>
  <c r="N316" i="11" s="1"/>
  <c r="M315" i="11"/>
  <c r="J315" i="11"/>
  <c r="N315" i="11" s="1"/>
  <c r="I315" i="11"/>
  <c r="F315" i="11"/>
  <c r="M314" i="11"/>
  <c r="I314" i="11"/>
  <c r="F314" i="11"/>
  <c r="J314" i="11" s="1"/>
  <c r="N314" i="11" s="1"/>
  <c r="N313" i="11"/>
  <c r="P313" i="11" s="1"/>
  <c r="M313" i="11"/>
  <c r="J313" i="11"/>
  <c r="I313" i="11"/>
  <c r="F313" i="11"/>
  <c r="M312" i="11"/>
  <c r="J312" i="11"/>
  <c r="N312" i="11" s="1"/>
  <c r="I312" i="11"/>
  <c r="F312" i="11"/>
  <c r="M311" i="11"/>
  <c r="I311" i="11"/>
  <c r="F311" i="11"/>
  <c r="F517" i="11" s="1"/>
  <c r="AE70" i="11" s="1"/>
  <c r="AB306" i="11"/>
  <c r="AB305" i="11"/>
  <c r="AB304" i="11"/>
  <c r="AB303" i="11"/>
  <c r="AB302" i="11"/>
  <c r="AB301" i="11"/>
  <c r="AB300" i="11"/>
  <c r="AB299" i="11"/>
  <c r="AB298" i="11"/>
  <c r="AB297" i="11"/>
  <c r="AB296" i="11"/>
  <c r="AB295" i="11"/>
  <c r="AB294" i="11"/>
  <c r="AB293" i="11"/>
  <c r="AB292" i="11"/>
  <c r="AB291" i="11"/>
  <c r="AB290" i="11"/>
  <c r="AB289" i="11"/>
  <c r="AB288" i="11"/>
  <c r="AB287" i="11"/>
  <c r="AB286" i="11"/>
  <c r="AB285" i="11"/>
  <c r="AB284" i="11"/>
  <c r="AB283" i="11"/>
  <c r="AB282" i="11"/>
  <c r="AB281" i="11"/>
  <c r="AB280" i="11"/>
  <c r="AB279" i="11"/>
  <c r="AB278" i="11"/>
  <c r="AB277" i="11"/>
  <c r="AB276" i="11"/>
  <c r="AB275" i="11"/>
  <c r="AB274" i="11"/>
  <c r="AB273" i="11"/>
  <c r="AB272" i="11"/>
  <c r="AB271" i="11"/>
  <c r="AB270" i="11"/>
  <c r="AB269" i="11"/>
  <c r="AB268" i="11"/>
  <c r="AB267" i="11"/>
  <c r="AB266" i="11"/>
  <c r="AB265" i="11"/>
  <c r="AB264" i="11"/>
  <c r="AB263" i="11"/>
  <c r="AB262" i="11"/>
  <c r="AB261" i="11"/>
  <c r="AB260" i="11"/>
  <c r="AB259" i="11"/>
  <c r="AB258" i="11"/>
  <c r="AB257" i="11"/>
  <c r="AB256" i="11"/>
  <c r="AB255" i="11"/>
  <c r="AB254" i="11"/>
  <c r="AB253" i="11"/>
  <c r="AB252" i="11"/>
  <c r="AB251" i="11"/>
  <c r="AB250" i="11"/>
  <c r="AB249" i="11"/>
  <c r="AB248" i="11"/>
  <c r="AB247" i="11"/>
  <c r="AB246" i="11"/>
  <c r="AB245" i="11"/>
  <c r="AB244" i="11"/>
  <c r="AB243" i="11"/>
  <c r="AB242" i="11"/>
  <c r="AB241" i="11"/>
  <c r="AB240" i="11"/>
  <c r="AB239" i="11"/>
  <c r="AB238" i="11"/>
  <c r="AB237" i="11"/>
  <c r="AB236" i="11"/>
  <c r="AB235" i="11"/>
  <c r="AB234" i="11"/>
  <c r="AB233" i="11"/>
  <c r="AB232" i="11"/>
  <c r="AB231" i="11"/>
  <c r="AB230" i="11"/>
  <c r="AB229" i="11"/>
  <c r="AB228" i="11"/>
  <c r="AB227" i="11"/>
  <c r="AB226" i="11"/>
  <c r="AB225" i="11"/>
  <c r="AB224" i="11"/>
  <c r="AB223" i="11"/>
  <c r="AB222" i="11"/>
  <c r="AB221" i="11"/>
  <c r="AB220" i="11"/>
  <c r="AB219" i="11"/>
  <c r="AB218" i="11"/>
  <c r="AB217" i="11"/>
  <c r="AB216" i="11"/>
  <c r="AB215" i="11"/>
  <c r="AB214" i="11"/>
  <c r="AB213" i="11"/>
  <c r="AB212" i="11"/>
  <c r="AB211" i="11"/>
  <c r="AB210" i="11"/>
  <c r="AB209" i="11"/>
  <c r="AB208" i="11"/>
  <c r="AB207" i="11"/>
  <c r="AB206" i="11"/>
  <c r="AB205" i="11"/>
  <c r="AB204" i="11"/>
  <c r="AB203" i="11"/>
  <c r="AB202" i="11"/>
  <c r="AB201" i="11"/>
  <c r="AB200" i="11"/>
  <c r="AB199" i="11"/>
  <c r="AB198" i="11"/>
  <c r="AB197" i="11"/>
  <c r="AB196" i="11"/>
  <c r="AB195" i="11"/>
  <c r="AB194" i="11"/>
  <c r="AB193" i="11"/>
  <c r="AB192" i="11"/>
  <c r="AB191" i="11"/>
  <c r="AB190" i="11"/>
  <c r="AB189" i="11"/>
  <c r="AB188" i="11"/>
  <c r="AB187" i="11"/>
  <c r="AB186" i="11"/>
  <c r="AB185" i="11"/>
  <c r="AB184" i="11"/>
  <c r="AB183" i="11"/>
  <c r="AB182" i="11"/>
  <c r="AB181" i="11"/>
  <c r="AB180" i="11"/>
  <c r="AB179" i="11"/>
  <c r="AB178" i="11"/>
  <c r="AB177" i="11"/>
  <c r="AB176" i="11"/>
  <c r="AB175" i="11"/>
  <c r="AB174" i="11"/>
  <c r="AB173" i="11"/>
  <c r="AB172" i="11"/>
  <c r="AB171" i="11"/>
  <c r="AB170" i="11"/>
  <c r="AB169" i="11"/>
  <c r="AB168" i="11"/>
  <c r="AB167" i="11"/>
  <c r="AB166" i="11"/>
  <c r="AB165" i="11"/>
  <c r="AB164" i="11"/>
  <c r="AB163" i="11"/>
  <c r="AB162" i="11"/>
  <c r="AB161" i="11"/>
  <c r="AB160" i="11"/>
  <c r="AB159" i="11"/>
  <c r="AB158" i="11"/>
  <c r="AB157" i="11"/>
  <c r="AB156" i="11"/>
  <c r="AB155" i="11"/>
  <c r="AB154" i="11"/>
  <c r="AB153" i="11"/>
  <c r="AB152" i="11"/>
  <c r="AB151" i="11"/>
  <c r="AB150" i="11"/>
  <c r="AB149" i="11"/>
  <c r="AB148" i="11"/>
  <c r="AB147" i="11"/>
  <c r="AB146" i="11"/>
  <c r="AB145" i="11"/>
  <c r="AB144" i="11"/>
  <c r="AB143" i="11"/>
  <c r="AB142" i="11"/>
  <c r="AB141" i="11"/>
  <c r="AB140" i="11"/>
  <c r="AB139" i="11"/>
  <c r="AB138" i="11"/>
  <c r="AB137" i="11"/>
  <c r="AB136" i="11"/>
  <c r="AB135" i="11"/>
  <c r="AB134" i="11"/>
  <c r="AB133" i="11"/>
  <c r="AB132" i="11"/>
  <c r="AB131" i="11"/>
  <c r="AB130" i="11"/>
  <c r="AB129" i="11"/>
  <c r="AB128" i="11"/>
  <c r="AB127" i="11"/>
  <c r="AB126" i="11"/>
  <c r="AB125" i="11"/>
  <c r="AB124" i="11"/>
  <c r="AB123" i="11"/>
  <c r="AB122" i="11"/>
  <c r="AB121" i="11"/>
  <c r="AB120" i="11"/>
  <c r="AB119" i="11"/>
  <c r="AB118" i="11"/>
  <c r="AB117" i="11"/>
  <c r="AB116" i="11"/>
  <c r="AB115" i="11"/>
  <c r="AB114" i="11"/>
  <c r="AB113" i="11"/>
  <c r="AB112" i="11"/>
  <c r="AB111" i="11"/>
  <c r="AB110" i="11"/>
  <c r="AB109" i="11"/>
  <c r="AB108" i="11"/>
  <c r="AB107" i="11"/>
  <c r="AB106" i="11"/>
  <c r="AB105" i="11"/>
  <c r="AB104" i="11"/>
  <c r="AB103" i="11"/>
  <c r="AB102" i="11"/>
  <c r="AB101" i="11"/>
  <c r="AB100" i="11"/>
  <c r="AB99" i="11"/>
  <c r="AB98" i="11"/>
  <c r="AB97" i="11"/>
  <c r="AB96" i="11"/>
  <c r="AB95" i="11"/>
  <c r="AB94" i="11"/>
  <c r="AB93" i="11"/>
  <c r="AB92" i="11"/>
  <c r="AB91" i="11"/>
  <c r="AB90" i="11"/>
  <c r="AB89" i="11"/>
  <c r="AE88" i="11"/>
  <c r="AB88" i="11"/>
  <c r="AE87" i="11"/>
  <c r="AB87" i="11"/>
  <c r="AE86" i="11"/>
  <c r="AB86" i="11"/>
  <c r="AE85" i="11"/>
  <c r="AB85" i="11"/>
  <c r="AE84" i="11"/>
  <c r="AB84" i="11"/>
  <c r="AE83" i="11"/>
  <c r="AB83" i="11"/>
  <c r="AE82" i="11"/>
  <c r="AB82" i="11"/>
  <c r="AE81" i="11"/>
  <c r="AB81" i="11"/>
  <c r="AE80" i="11"/>
  <c r="AB80" i="11"/>
  <c r="AE79" i="11"/>
  <c r="AB79" i="11"/>
  <c r="AE78" i="11"/>
  <c r="AB78" i="11"/>
  <c r="AE77" i="11"/>
  <c r="AB77" i="11"/>
  <c r="AE76" i="11"/>
  <c r="AB76" i="11"/>
  <c r="AE75" i="11"/>
  <c r="AB75" i="11"/>
  <c r="AE74" i="11"/>
  <c r="AB74" i="11"/>
  <c r="AE73" i="11"/>
  <c r="AB73" i="11"/>
  <c r="AB72" i="11"/>
  <c r="AB71" i="11"/>
  <c r="AB70" i="11"/>
  <c r="AE69" i="11"/>
  <c r="AB69" i="11"/>
  <c r="AE68" i="11"/>
  <c r="AB68" i="11"/>
  <c r="AE67" i="11"/>
  <c r="AB67" i="11"/>
  <c r="AE66" i="11"/>
  <c r="AB66" i="11"/>
  <c r="AE65" i="11"/>
  <c r="AB65" i="11"/>
  <c r="AE64" i="11"/>
  <c r="AB64" i="11"/>
  <c r="AE63" i="11"/>
  <c r="AB63" i="11"/>
  <c r="AE62" i="11"/>
  <c r="AB62" i="11"/>
  <c r="AE61" i="11"/>
  <c r="AB61" i="11"/>
  <c r="AE60" i="11"/>
  <c r="AB60" i="11"/>
  <c r="AE59" i="11"/>
  <c r="AB59" i="11"/>
  <c r="AE58" i="11"/>
  <c r="AB58" i="11"/>
  <c r="AE57" i="11"/>
  <c r="AB57" i="11"/>
  <c r="AE56" i="11"/>
  <c r="AB56" i="11"/>
  <c r="AE55" i="11"/>
  <c r="AB55" i="11"/>
  <c r="AE54" i="11"/>
  <c r="AB54" i="11"/>
  <c r="AE53" i="11"/>
  <c r="AB53" i="11"/>
  <c r="AE52" i="11"/>
  <c r="AB52" i="11"/>
  <c r="AE51" i="11"/>
  <c r="AB51" i="11"/>
  <c r="AE50" i="11"/>
  <c r="AB50" i="11"/>
  <c r="AE49" i="11"/>
  <c r="AB49" i="11"/>
  <c r="AE48" i="11"/>
  <c r="AB48" i="11"/>
  <c r="AE47" i="11"/>
  <c r="AB47" i="11"/>
  <c r="AE46" i="11"/>
  <c r="AB46" i="11"/>
  <c r="AE45" i="11"/>
  <c r="AB45" i="11"/>
  <c r="AE44" i="11"/>
  <c r="AB44" i="11"/>
  <c r="AE43" i="11"/>
  <c r="AB43" i="11"/>
  <c r="AE42" i="11"/>
  <c r="AB42" i="11"/>
  <c r="AE41" i="11"/>
  <c r="AB41" i="11"/>
  <c r="AE40" i="11"/>
  <c r="AB40" i="11"/>
  <c r="AE39" i="11"/>
  <c r="AB39" i="11"/>
  <c r="AE38" i="11"/>
  <c r="AB38" i="11"/>
  <c r="AE37" i="11"/>
  <c r="AB37" i="11"/>
  <c r="AE36" i="11"/>
  <c r="AB36" i="11"/>
  <c r="AE35" i="11"/>
  <c r="AB35" i="11"/>
  <c r="AE34" i="11"/>
  <c r="AB34" i="11"/>
  <c r="AE33" i="11"/>
  <c r="AB33" i="11"/>
  <c r="AE32" i="11"/>
  <c r="AB32" i="11"/>
  <c r="AE31" i="11"/>
  <c r="AB31" i="11"/>
  <c r="AE30" i="11"/>
  <c r="AB30" i="11"/>
  <c r="AE29" i="11"/>
  <c r="AB29" i="11"/>
  <c r="AE28" i="11"/>
  <c r="AB28" i="11"/>
  <c r="AE27" i="11"/>
  <c r="AB27" i="11"/>
  <c r="AE26" i="11"/>
  <c r="AB26" i="11"/>
  <c r="AE25" i="11"/>
  <c r="AB25" i="11"/>
  <c r="AE24" i="11"/>
  <c r="AB24" i="11"/>
  <c r="AE23" i="11"/>
  <c r="AB23" i="11"/>
  <c r="AE22" i="11"/>
  <c r="AB22" i="11"/>
  <c r="AE21" i="11"/>
  <c r="AB21" i="11"/>
  <c r="AE20" i="11"/>
  <c r="AB20" i="11"/>
  <c r="AE19" i="11"/>
  <c r="AB19" i="11"/>
  <c r="AE18" i="11"/>
  <c r="AB18" i="11"/>
  <c r="AE17" i="11"/>
  <c r="AB17" i="11"/>
  <c r="AE16" i="11"/>
  <c r="AB16" i="11"/>
  <c r="AE15" i="11"/>
  <c r="AB15" i="11"/>
  <c r="AE14" i="11"/>
  <c r="AB14" i="11"/>
  <c r="AE13" i="11"/>
  <c r="AB13" i="11"/>
  <c r="AE12" i="11"/>
  <c r="AB12" i="11"/>
  <c r="AE11" i="11"/>
  <c r="AB11" i="11"/>
  <c r="AE10" i="11"/>
  <c r="AB10" i="11"/>
  <c r="AE9" i="11"/>
  <c r="AB9" i="11"/>
  <c r="AE8" i="11"/>
  <c r="AB8" i="11"/>
  <c r="AE7" i="11"/>
  <c r="AB7" i="11"/>
  <c r="AE6" i="11"/>
  <c r="AB6" i="11"/>
  <c r="AE5" i="11"/>
  <c r="AB5" i="11"/>
  <c r="AE4" i="11"/>
  <c r="AB4" i="11"/>
  <c r="AE3" i="11"/>
  <c r="AB3" i="11"/>
  <c r="AB307" i="11" s="1"/>
  <c r="K517" i="10"/>
  <c r="D517" i="10"/>
  <c r="M516" i="10"/>
  <c r="I516" i="10"/>
  <c r="J516" i="10" s="1"/>
  <c r="F516" i="10"/>
  <c r="M515" i="10"/>
  <c r="I515" i="10"/>
  <c r="F515" i="10"/>
  <c r="J515" i="10" s="1"/>
  <c r="N515" i="10" s="1"/>
  <c r="M514" i="10"/>
  <c r="I514" i="10"/>
  <c r="J514" i="10" s="1"/>
  <c r="N514" i="10" s="1"/>
  <c r="P514" i="10" s="1"/>
  <c r="F514" i="10"/>
  <c r="M513" i="10"/>
  <c r="I513" i="10"/>
  <c r="F513" i="10"/>
  <c r="J513" i="10" s="1"/>
  <c r="N513" i="10" s="1"/>
  <c r="M512" i="10"/>
  <c r="I512" i="10"/>
  <c r="F512" i="10"/>
  <c r="M511" i="10"/>
  <c r="J511" i="10"/>
  <c r="N511" i="10" s="1"/>
  <c r="I511" i="10"/>
  <c r="F511" i="10"/>
  <c r="M510" i="10"/>
  <c r="I510" i="10"/>
  <c r="J510" i="10" s="1"/>
  <c r="F510" i="10"/>
  <c r="M509" i="10"/>
  <c r="I509" i="10"/>
  <c r="F509" i="10"/>
  <c r="J509" i="10" s="1"/>
  <c r="N509" i="10" s="1"/>
  <c r="O508" i="10"/>
  <c r="M508" i="10"/>
  <c r="I508" i="10"/>
  <c r="J508" i="10" s="1"/>
  <c r="N508" i="10" s="1"/>
  <c r="P508" i="10" s="1"/>
  <c r="F508" i="10"/>
  <c r="M507" i="10"/>
  <c r="I507" i="10"/>
  <c r="F507" i="10"/>
  <c r="J507" i="10" s="1"/>
  <c r="N507" i="10" s="1"/>
  <c r="O507" i="10" s="1"/>
  <c r="M506" i="10"/>
  <c r="I506" i="10"/>
  <c r="F506" i="10"/>
  <c r="M505" i="10"/>
  <c r="J505" i="10"/>
  <c r="N505" i="10" s="1"/>
  <c r="I505" i="10"/>
  <c r="F505" i="10"/>
  <c r="M504" i="10"/>
  <c r="I504" i="10"/>
  <c r="J504" i="10" s="1"/>
  <c r="F504" i="10"/>
  <c r="M503" i="10"/>
  <c r="I503" i="10"/>
  <c r="F503" i="10"/>
  <c r="J503" i="10" s="1"/>
  <c r="N503" i="10" s="1"/>
  <c r="M502" i="10"/>
  <c r="I502" i="10"/>
  <c r="F502" i="10"/>
  <c r="J502" i="10" s="1"/>
  <c r="N502" i="10" s="1"/>
  <c r="P502" i="10" s="1"/>
  <c r="M501" i="10"/>
  <c r="I501" i="10"/>
  <c r="F501" i="10"/>
  <c r="J501" i="10" s="1"/>
  <c r="N501" i="10" s="1"/>
  <c r="O501" i="10" s="1"/>
  <c r="M500" i="10"/>
  <c r="I500" i="10"/>
  <c r="F500" i="10"/>
  <c r="M499" i="10"/>
  <c r="J499" i="10"/>
  <c r="N499" i="10" s="1"/>
  <c r="I499" i="10"/>
  <c r="F499" i="10"/>
  <c r="M498" i="10"/>
  <c r="I498" i="10"/>
  <c r="J498" i="10" s="1"/>
  <c r="F498" i="10"/>
  <c r="M497" i="10"/>
  <c r="I497" i="10"/>
  <c r="F497" i="10"/>
  <c r="J497" i="10" s="1"/>
  <c r="N497" i="10" s="1"/>
  <c r="M496" i="10"/>
  <c r="I496" i="10"/>
  <c r="F496" i="10"/>
  <c r="J496" i="10" s="1"/>
  <c r="N496" i="10" s="1"/>
  <c r="P496" i="10" s="1"/>
  <c r="M495" i="10"/>
  <c r="I495" i="10"/>
  <c r="F495" i="10"/>
  <c r="J495" i="10" s="1"/>
  <c r="N495" i="10" s="1"/>
  <c r="M494" i="10"/>
  <c r="I494" i="10"/>
  <c r="F494" i="10"/>
  <c r="M493" i="10"/>
  <c r="J493" i="10"/>
  <c r="N493" i="10" s="1"/>
  <c r="I493" i="10"/>
  <c r="F493" i="10"/>
  <c r="M492" i="10"/>
  <c r="J492" i="10"/>
  <c r="I492" i="10"/>
  <c r="F492" i="10"/>
  <c r="N491" i="10"/>
  <c r="M491" i="10"/>
  <c r="I491" i="10"/>
  <c r="F491" i="10"/>
  <c r="J491" i="10" s="1"/>
  <c r="O490" i="10"/>
  <c r="M490" i="10"/>
  <c r="I490" i="10"/>
  <c r="F490" i="10"/>
  <c r="J490" i="10" s="1"/>
  <c r="N490" i="10" s="1"/>
  <c r="P490" i="10" s="1"/>
  <c r="P489" i="10"/>
  <c r="M489" i="10"/>
  <c r="I489" i="10"/>
  <c r="F489" i="10"/>
  <c r="J489" i="10" s="1"/>
  <c r="N489" i="10" s="1"/>
  <c r="O489" i="10" s="1"/>
  <c r="M488" i="10"/>
  <c r="I488" i="10"/>
  <c r="F488" i="10"/>
  <c r="J488" i="10" s="1"/>
  <c r="N488" i="10" s="1"/>
  <c r="M487" i="10"/>
  <c r="J487" i="10"/>
  <c r="N487" i="10" s="1"/>
  <c r="I487" i="10"/>
  <c r="F487" i="10"/>
  <c r="M486" i="10"/>
  <c r="J486" i="10"/>
  <c r="N486" i="10" s="1"/>
  <c r="I486" i="10"/>
  <c r="F486" i="10"/>
  <c r="M485" i="10"/>
  <c r="I485" i="10"/>
  <c r="F485" i="10"/>
  <c r="J485" i="10" s="1"/>
  <c r="N485" i="10" s="1"/>
  <c r="M484" i="10"/>
  <c r="I484" i="10"/>
  <c r="F484" i="10"/>
  <c r="J484" i="10" s="1"/>
  <c r="N484" i="10" s="1"/>
  <c r="M483" i="10"/>
  <c r="I483" i="10"/>
  <c r="F483" i="10"/>
  <c r="J483" i="10" s="1"/>
  <c r="N483" i="10" s="1"/>
  <c r="O483" i="10" s="1"/>
  <c r="M482" i="10"/>
  <c r="I482" i="10"/>
  <c r="F482" i="10"/>
  <c r="M481" i="10"/>
  <c r="J481" i="10"/>
  <c r="N481" i="10" s="1"/>
  <c r="I481" i="10"/>
  <c r="F481" i="10"/>
  <c r="M480" i="10"/>
  <c r="J480" i="10"/>
  <c r="I480" i="10"/>
  <c r="F480" i="10"/>
  <c r="N479" i="10"/>
  <c r="M479" i="10"/>
  <c r="I479" i="10"/>
  <c r="F479" i="10"/>
  <c r="J479" i="10" s="1"/>
  <c r="O478" i="10"/>
  <c r="M478" i="10"/>
  <c r="I478" i="10"/>
  <c r="F478" i="10"/>
  <c r="J478" i="10" s="1"/>
  <c r="N478" i="10" s="1"/>
  <c r="P478" i="10" s="1"/>
  <c r="P477" i="10"/>
  <c r="M477" i="10"/>
  <c r="I477" i="10"/>
  <c r="F477" i="10"/>
  <c r="J477" i="10" s="1"/>
  <c r="N477" i="10" s="1"/>
  <c r="O477" i="10" s="1"/>
  <c r="M476" i="10"/>
  <c r="I476" i="10"/>
  <c r="F476" i="10"/>
  <c r="J476" i="10" s="1"/>
  <c r="N476" i="10" s="1"/>
  <c r="M475" i="10"/>
  <c r="J475" i="10"/>
  <c r="N475" i="10" s="1"/>
  <c r="I475" i="10"/>
  <c r="F475" i="10"/>
  <c r="M474" i="10"/>
  <c r="J474" i="10"/>
  <c r="N474" i="10" s="1"/>
  <c r="I474" i="10"/>
  <c r="F474" i="10"/>
  <c r="M473" i="10"/>
  <c r="I473" i="10"/>
  <c r="F473" i="10"/>
  <c r="J473" i="10" s="1"/>
  <c r="N473" i="10" s="1"/>
  <c r="M472" i="10"/>
  <c r="I472" i="10"/>
  <c r="F472" i="10"/>
  <c r="J472" i="10" s="1"/>
  <c r="N472" i="10" s="1"/>
  <c r="P472" i="10" s="1"/>
  <c r="M471" i="10"/>
  <c r="I471" i="10"/>
  <c r="F471" i="10"/>
  <c r="J471" i="10" s="1"/>
  <c r="N471" i="10" s="1"/>
  <c r="O471" i="10" s="1"/>
  <c r="M470" i="10"/>
  <c r="I470" i="10"/>
  <c r="F470" i="10"/>
  <c r="M469" i="10"/>
  <c r="J469" i="10"/>
  <c r="N469" i="10" s="1"/>
  <c r="I469" i="10"/>
  <c r="F469" i="10"/>
  <c r="M468" i="10"/>
  <c r="J468" i="10"/>
  <c r="I468" i="10"/>
  <c r="F468" i="10"/>
  <c r="N467" i="10"/>
  <c r="M467" i="10"/>
  <c r="I467" i="10"/>
  <c r="F467" i="10"/>
  <c r="J467" i="10" s="1"/>
  <c r="O466" i="10"/>
  <c r="M466" i="10"/>
  <c r="I466" i="10"/>
  <c r="F466" i="10"/>
  <c r="J466" i="10" s="1"/>
  <c r="N466" i="10" s="1"/>
  <c r="P466" i="10" s="1"/>
  <c r="P465" i="10"/>
  <c r="M465" i="10"/>
  <c r="I465" i="10"/>
  <c r="F465" i="10"/>
  <c r="J465" i="10" s="1"/>
  <c r="N465" i="10" s="1"/>
  <c r="O465" i="10" s="1"/>
  <c r="M464" i="10"/>
  <c r="I464" i="10"/>
  <c r="F464" i="10"/>
  <c r="J464" i="10" s="1"/>
  <c r="N464" i="10" s="1"/>
  <c r="M463" i="10"/>
  <c r="J463" i="10"/>
  <c r="N463" i="10" s="1"/>
  <c r="I463" i="10"/>
  <c r="F463" i="10"/>
  <c r="M462" i="10"/>
  <c r="J462" i="10"/>
  <c r="N462" i="10" s="1"/>
  <c r="I462" i="10"/>
  <c r="F462" i="10"/>
  <c r="M461" i="10"/>
  <c r="I461" i="10"/>
  <c r="F461" i="10"/>
  <c r="J461" i="10" s="1"/>
  <c r="N461" i="10" s="1"/>
  <c r="M460" i="10"/>
  <c r="I460" i="10"/>
  <c r="F460" i="10"/>
  <c r="J460" i="10" s="1"/>
  <c r="N460" i="10" s="1"/>
  <c r="P460" i="10" s="1"/>
  <c r="M459" i="10"/>
  <c r="I459" i="10"/>
  <c r="F459" i="10"/>
  <c r="J459" i="10" s="1"/>
  <c r="N459" i="10" s="1"/>
  <c r="M458" i="10"/>
  <c r="I458" i="10"/>
  <c r="F458" i="10"/>
  <c r="M457" i="10"/>
  <c r="J457" i="10"/>
  <c r="N457" i="10" s="1"/>
  <c r="I457" i="10"/>
  <c r="F457" i="10"/>
  <c r="M456" i="10"/>
  <c r="I456" i="10"/>
  <c r="J456" i="10" s="1"/>
  <c r="F456" i="10"/>
  <c r="M455" i="10"/>
  <c r="I455" i="10"/>
  <c r="F455" i="10"/>
  <c r="J455" i="10" s="1"/>
  <c r="N455" i="10" s="1"/>
  <c r="M454" i="10"/>
  <c r="I454" i="10"/>
  <c r="F454" i="10"/>
  <c r="J454" i="10" s="1"/>
  <c r="N454" i="10" s="1"/>
  <c r="M453" i="10"/>
  <c r="J453" i="10"/>
  <c r="N453" i="10" s="1"/>
  <c r="O453" i="10" s="1"/>
  <c r="I453" i="10"/>
  <c r="F453" i="10"/>
  <c r="M452" i="10"/>
  <c r="I452" i="10"/>
  <c r="F452" i="10"/>
  <c r="J452" i="10" s="1"/>
  <c r="N451" i="10"/>
  <c r="M451" i="10"/>
  <c r="J451" i="10"/>
  <c r="I451" i="10"/>
  <c r="F451" i="10"/>
  <c r="O450" i="10"/>
  <c r="M450" i="10"/>
  <c r="J450" i="10"/>
  <c r="N450" i="10" s="1"/>
  <c r="P450" i="10" s="1"/>
  <c r="I450" i="10"/>
  <c r="F450" i="10"/>
  <c r="N449" i="10"/>
  <c r="O449" i="10" s="1"/>
  <c r="M449" i="10"/>
  <c r="I449" i="10"/>
  <c r="F449" i="10"/>
  <c r="J449" i="10" s="1"/>
  <c r="M448" i="10"/>
  <c r="I448" i="10"/>
  <c r="F448" i="10"/>
  <c r="M447" i="10"/>
  <c r="J447" i="10"/>
  <c r="N447" i="10" s="1"/>
  <c r="I447" i="10"/>
  <c r="F447" i="10"/>
  <c r="M446" i="10"/>
  <c r="I446" i="10"/>
  <c r="F446" i="10"/>
  <c r="N445" i="10"/>
  <c r="M445" i="10"/>
  <c r="J445" i="10"/>
  <c r="I445" i="10"/>
  <c r="F445" i="10"/>
  <c r="M444" i="10"/>
  <c r="J444" i="10"/>
  <c r="I444" i="10"/>
  <c r="F444" i="10"/>
  <c r="M443" i="10"/>
  <c r="I443" i="10"/>
  <c r="F443" i="10"/>
  <c r="J443" i="10" s="1"/>
  <c r="N443" i="10" s="1"/>
  <c r="M442" i="10"/>
  <c r="I442" i="10"/>
  <c r="F442" i="10"/>
  <c r="J442" i="10" s="1"/>
  <c r="N442" i="10" s="1"/>
  <c r="M441" i="10"/>
  <c r="J441" i="10"/>
  <c r="N441" i="10" s="1"/>
  <c r="O441" i="10" s="1"/>
  <c r="I441" i="10"/>
  <c r="F441" i="10"/>
  <c r="M440" i="10"/>
  <c r="I440" i="10"/>
  <c r="F440" i="10"/>
  <c r="J440" i="10" s="1"/>
  <c r="N439" i="10"/>
  <c r="M439" i="10"/>
  <c r="J439" i="10"/>
  <c r="I439" i="10"/>
  <c r="F439" i="10"/>
  <c r="O438" i="10"/>
  <c r="M438" i="10"/>
  <c r="J438" i="10"/>
  <c r="N438" i="10" s="1"/>
  <c r="P438" i="10" s="1"/>
  <c r="I438" i="10"/>
  <c r="F438" i="10"/>
  <c r="N437" i="10"/>
  <c r="O437" i="10" s="1"/>
  <c r="M437" i="10"/>
  <c r="I437" i="10"/>
  <c r="F437" i="10"/>
  <c r="J437" i="10" s="1"/>
  <c r="M436" i="10"/>
  <c r="I436" i="10"/>
  <c r="F436" i="10"/>
  <c r="M435" i="10"/>
  <c r="J435" i="10"/>
  <c r="N435" i="10" s="1"/>
  <c r="I435" i="10"/>
  <c r="F435" i="10"/>
  <c r="M434" i="10"/>
  <c r="I434" i="10"/>
  <c r="J434" i="10" s="1"/>
  <c r="N434" i="10" s="1"/>
  <c r="F434" i="10"/>
  <c r="N433" i="10"/>
  <c r="M433" i="10"/>
  <c r="J433" i="10"/>
  <c r="I433" i="10"/>
  <c r="F433" i="10"/>
  <c r="M432" i="10"/>
  <c r="N432" i="10" s="1"/>
  <c r="J432" i="10"/>
  <c r="I432" i="10"/>
  <c r="F432" i="10"/>
  <c r="M431" i="10"/>
  <c r="I431" i="10"/>
  <c r="F431" i="10"/>
  <c r="J431" i="10" s="1"/>
  <c r="N431" i="10" s="1"/>
  <c r="M430" i="10"/>
  <c r="I430" i="10"/>
  <c r="F430" i="10"/>
  <c r="J430" i="10" s="1"/>
  <c r="N430" i="10" s="1"/>
  <c r="M429" i="10"/>
  <c r="J429" i="10"/>
  <c r="N429" i="10" s="1"/>
  <c r="O429" i="10" s="1"/>
  <c r="I429" i="10"/>
  <c r="F429" i="10"/>
  <c r="M428" i="10"/>
  <c r="I428" i="10"/>
  <c r="J428" i="10" s="1"/>
  <c r="F428" i="10"/>
  <c r="N427" i="10"/>
  <c r="M427" i="10"/>
  <c r="J427" i="10"/>
  <c r="I427" i="10"/>
  <c r="F427" i="10"/>
  <c r="O426" i="10"/>
  <c r="M426" i="10"/>
  <c r="N426" i="10" s="1"/>
  <c r="P426" i="10" s="1"/>
  <c r="J426" i="10"/>
  <c r="I426" i="10"/>
  <c r="F426" i="10"/>
  <c r="N425" i="10"/>
  <c r="O425" i="10" s="1"/>
  <c r="M425" i="10"/>
  <c r="I425" i="10"/>
  <c r="F425" i="10"/>
  <c r="J425" i="10" s="1"/>
  <c r="M424" i="10"/>
  <c r="I424" i="10"/>
  <c r="F424" i="10"/>
  <c r="M423" i="10"/>
  <c r="J423" i="10"/>
  <c r="N423" i="10" s="1"/>
  <c r="I423" i="10"/>
  <c r="F423" i="10"/>
  <c r="M422" i="10"/>
  <c r="I422" i="10"/>
  <c r="J422" i="10" s="1"/>
  <c r="N422" i="10" s="1"/>
  <c r="F422" i="10"/>
  <c r="N421" i="10"/>
  <c r="M421" i="10"/>
  <c r="J421" i="10"/>
  <c r="I421" i="10"/>
  <c r="F421" i="10"/>
  <c r="M420" i="10"/>
  <c r="N420" i="10" s="1"/>
  <c r="J420" i="10"/>
  <c r="I420" i="10"/>
  <c r="F420" i="10"/>
  <c r="M419" i="10"/>
  <c r="I419" i="10"/>
  <c r="F419" i="10"/>
  <c r="J419" i="10" s="1"/>
  <c r="N419" i="10" s="1"/>
  <c r="M418" i="10"/>
  <c r="I418" i="10"/>
  <c r="F418" i="10"/>
  <c r="J418" i="10" s="1"/>
  <c r="N418" i="10" s="1"/>
  <c r="M417" i="10"/>
  <c r="J417" i="10"/>
  <c r="N417" i="10" s="1"/>
  <c r="O417" i="10" s="1"/>
  <c r="I417" i="10"/>
  <c r="F417" i="10"/>
  <c r="M416" i="10"/>
  <c r="I416" i="10"/>
  <c r="J416" i="10" s="1"/>
  <c r="F416" i="10"/>
  <c r="N415" i="10"/>
  <c r="M415" i="10"/>
  <c r="J415" i="10"/>
  <c r="I415" i="10"/>
  <c r="F415" i="10"/>
  <c r="O414" i="10"/>
  <c r="M414" i="10"/>
  <c r="N414" i="10" s="1"/>
  <c r="P414" i="10" s="1"/>
  <c r="J414" i="10"/>
  <c r="I414" i="10"/>
  <c r="F414" i="10"/>
  <c r="N413" i="10"/>
  <c r="O413" i="10" s="1"/>
  <c r="M413" i="10"/>
  <c r="I413" i="10"/>
  <c r="F413" i="10"/>
  <c r="J413" i="10" s="1"/>
  <c r="M412" i="10"/>
  <c r="I412" i="10"/>
  <c r="F412" i="10"/>
  <c r="M411" i="10"/>
  <c r="J411" i="10"/>
  <c r="N411" i="10" s="1"/>
  <c r="I411" i="10"/>
  <c r="F411" i="10"/>
  <c r="M410" i="10"/>
  <c r="I410" i="10"/>
  <c r="J410" i="10" s="1"/>
  <c r="N410" i="10" s="1"/>
  <c r="F410" i="10"/>
  <c r="N409" i="10"/>
  <c r="M409" i="10"/>
  <c r="J409" i="10"/>
  <c r="I409" i="10"/>
  <c r="F409" i="10"/>
  <c r="M408" i="10"/>
  <c r="N408" i="10" s="1"/>
  <c r="J408" i="10"/>
  <c r="I408" i="10"/>
  <c r="F408" i="10"/>
  <c r="M407" i="10"/>
  <c r="I407" i="10"/>
  <c r="F407" i="10"/>
  <c r="J407" i="10" s="1"/>
  <c r="N407" i="10" s="1"/>
  <c r="M406" i="10"/>
  <c r="I406" i="10"/>
  <c r="F406" i="10"/>
  <c r="J406" i="10" s="1"/>
  <c r="N406" i="10" s="1"/>
  <c r="P405" i="10"/>
  <c r="M405" i="10"/>
  <c r="J405" i="10"/>
  <c r="N405" i="10" s="1"/>
  <c r="O405" i="10" s="1"/>
  <c r="I405" i="10"/>
  <c r="F405" i="10"/>
  <c r="M404" i="10"/>
  <c r="I404" i="10"/>
  <c r="J404" i="10" s="1"/>
  <c r="F404" i="10"/>
  <c r="N403" i="10"/>
  <c r="M403" i="10"/>
  <c r="J403" i="10"/>
  <c r="I403" i="10"/>
  <c r="F403" i="10"/>
  <c r="M402" i="10"/>
  <c r="N402" i="10" s="1"/>
  <c r="J402" i="10"/>
  <c r="I402" i="10"/>
  <c r="F402" i="10"/>
  <c r="M401" i="10"/>
  <c r="I401" i="10"/>
  <c r="F401" i="10"/>
  <c r="J401" i="10" s="1"/>
  <c r="N401" i="10" s="1"/>
  <c r="M400" i="10"/>
  <c r="I400" i="10"/>
  <c r="F400" i="10"/>
  <c r="M399" i="10"/>
  <c r="I399" i="10"/>
  <c r="F399" i="10"/>
  <c r="M398" i="10"/>
  <c r="I398" i="10"/>
  <c r="F398" i="10"/>
  <c r="J398" i="10" s="1"/>
  <c r="N398" i="10" s="1"/>
  <c r="M397" i="10"/>
  <c r="I397" i="10"/>
  <c r="J397" i="10" s="1"/>
  <c r="N397" i="10" s="1"/>
  <c r="F397" i="10"/>
  <c r="O396" i="10"/>
  <c r="M396" i="10"/>
  <c r="N396" i="10" s="1"/>
  <c r="P396" i="10" s="1"/>
  <c r="J396" i="10"/>
  <c r="I396" i="10"/>
  <c r="F396" i="10"/>
  <c r="P395" i="10"/>
  <c r="N395" i="10"/>
  <c r="O395" i="10" s="1"/>
  <c r="M395" i="10"/>
  <c r="I395" i="10"/>
  <c r="F395" i="10"/>
  <c r="J395" i="10" s="1"/>
  <c r="M394" i="10"/>
  <c r="I394" i="10"/>
  <c r="F394" i="10"/>
  <c r="M393" i="10"/>
  <c r="I393" i="10"/>
  <c r="J393" i="10" s="1"/>
  <c r="N393" i="10" s="1"/>
  <c r="O393" i="10" s="1"/>
  <c r="F393" i="10"/>
  <c r="P392" i="10"/>
  <c r="M392" i="10"/>
  <c r="J392" i="10"/>
  <c r="N392" i="10" s="1"/>
  <c r="O392" i="10" s="1"/>
  <c r="I392" i="10"/>
  <c r="F392" i="10"/>
  <c r="M391" i="10"/>
  <c r="I391" i="10"/>
  <c r="J391" i="10" s="1"/>
  <c r="N391" i="10" s="1"/>
  <c r="F391" i="10"/>
  <c r="N390" i="10"/>
  <c r="M390" i="10"/>
  <c r="J390" i="10"/>
  <c r="I390" i="10"/>
  <c r="F390" i="10"/>
  <c r="O389" i="10"/>
  <c r="M389" i="10"/>
  <c r="I389" i="10"/>
  <c r="J389" i="10" s="1"/>
  <c r="N389" i="10" s="1"/>
  <c r="P389" i="10" s="1"/>
  <c r="F389" i="10"/>
  <c r="P388" i="10"/>
  <c r="M388" i="10"/>
  <c r="I388" i="10"/>
  <c r="F388" i="10"/>
  <c r="J388" i="10" s="1"/>
  <c r="N388" i="10" s="1"/>
  <c r="O388" i="10" s="1"/>
  <c r="M387" i="10"/>
  <c r="I387" i="10"/>
  <c r="F387" i="10"/>
  <c r="M386" i="10"/>
  <c r="J386" i="10"/>
  <c r="N386" i="10" s="1"/>
  <c r="I386" i="10"/>
  <c r="F386" i="10"/>
  <c r="M385" i="10"/>
  <c r="I385" i="10"/>
  <c r="J385" i="10" s="1"/>
  <c r="F385" i="10"/>
  <c r="N384" i="10"/>
  <c r="M384" i="10"/>
  <c r="J384" i="10"/>
  <c r="I384" i="10"/>
  <c r="F384" i="10"/>
  <c r="O383" i="10"/>
  <c r="M383" i="10"/>
  <c r="I383" i="10"/>
  <c r="J383" i="10" s="1"/>
  <c r="N383" i="10" s="1"/>
  <c r="P383" i="10" s="1"/>
  <c r="F383" i="10"/>
  <c r="P382" i="10"/>
  <c r="M382" i="10"/>
  <c r="I382" i="10"/>
  <c r="F382" i="10"/>
  <c r="J382" i="10" s="1"/>
  <c r="N382" i="10" s="1"/>
  <c r="O382" i="10" s="1"/>
  <c r="M381" i="10"/>
  <c r="I381" i="10"/>
  <c r="F381" i="10"/>
  <c r="J381" i="10" s="1"/>
  <c r="N381" i="10" s="1"/>
  <c r="M380" i="10"/>
  <c r="J380" i="10"/>
  <c r="N380" i="10" s="1"/>
  <c r="I380" i="10"/>
  <c r="F380" i="10"/>
  <c r="M379" i="10"/>
  <c r="I379" i="10"/>
  <c r="J379" i="10" s="1"/>
  <c r="N379" i="10" s="1"/>
  <c r="F379" i="10"/>
  <c r="N378" i="10"/>
  <c r="M378" i="10"/>
  <c r="J378" i="10"/>
  <c r="I378" i="10"/>
  <c r="F378" i="10"/>
  <c r="O377" i="10"/>
  <c r="M377" i="10"/>
  <c r="I377" i="10"/>
  <c r="J377" i="10" s="1"/>
  <c r="N377" i="10" s="1"/>
  <c r="P377" i="10" s="1"/>
  <c r="F377" i="10"/>
  <c r="M376" i="10"/>
  <c r="I376" i="10"/>
  <c r="F376" i="10"/>
  <c r="J376" i="10" s="1"/>
  <c r="N376" i="10" s="1"/>
  <c r="O376" i="10" s="1"/>
  <c r="M375" i="10"/>
  <c r="I375" i="10"/>
  <c r="F375" i="10"/>
  <c r="J375" i="10" s="1"/>
  <c r="N375" i="10" s="1"/>
  <c r="M374" i="10"/>
  <c r="J374" i="10"/>
  <c r="N374" i="10" s="1"/>
  <c r="I374" i="10"/>
  <c r="F374" i="10"/>
  <c r="M373" i="10"/>
  <c r="I373" i="10"/>
  <c r="J373" i="10" s="1"/>
  <c r="N373" i="10" s="1"/>
  <c r="F373" i="10"/>
  <c r="N372" i="10"/>
  <c r="M372" i="10"/>
  <c r="J372" i="10"/>
  <c r="I372" i="10"/>
  <c r="F372" i="10"/>
  <c r="M371" i="10"/>
  <c r="I371" i="10"/>
  <c r="J371" i="10" s="1"/>
  <c r="N371" i="10" s="1"/>
  <c r="P371" i="10" s="1"/>
  <c r="F371" i="10"/>
  <c r="M370" i="10"/>
  <c r="I370" i="10"/>
  <c r="F370" i="10"/>
  <c r="J370" i="10" s="1"/>
  <c r="N370" i="10" s="1"/>
  <c r="O370" i="10" s="1"/>
  <c r="M369" i="10"/>
  <c r="I369" i="10"/>
  <c r="F369" i="10"/>
  <c r="M368" i="10"/>
  <c r="J368" i="10"/>
  <c r="N368" i="10" s="1"/>
  <c r="I368" i="10"/>
  <c r="F368" i="10"/>
  <c r="M367" i="10"/>
  <c r="I367" i="10"/>
  <c r="J367" i="10" s="1"/>
  <c r="F367" i="10"/>
  <c r="N366" i="10"/>
  <c r="M366" i="10"/>
  <c r="J366" i="10"/>
  <c r="I366" i="10"/>
  <c r="F366" i="10"/>
  <c r="M365" i="10"/>
  <c r="I365" i="10"/>
  <c r="J365" i="10" s="1"/>
  <c r="N365" i="10" s="1"/>
  <c r="P365" i="10" s="1"/>
  <c r="F365" i="10"/>
  <c r="M364" i="10"/>
  <c r="I364" i="10"/>
  <c r="F364" i="10"/>
  <c r="J364" i="10" s="1"/>
  <c r="N364" i="10" s="1"/>
  <c r="O364" i="10" s="1"/>
  <c r="M363" i="10"/>
  <c r="I363" i="10"/>
  <c r="F363" i="10"/>
  <c r="M362" i="10"/>
  <c r="J362" i="10"/>
  <c r="N362" i="10" s="1"/>
  <c r="I362" i="10"/>
  <c r="F362" i="10"/>
  <c r="M361" i="10"/>
  <c r="I361" i="10"/>
  <c r="J361" i="10" s="1"/>
  <c r="F361" i="10"/>
  <c r="N360" i="10"/>
  <c r="M360" i="10"/>
  <c r="J360" i="10"/>
  <c r="I360" i="10"/>
  <c r="F360" i="10"/>
  <c r="M359" i="10"/>
  <c r="I359" i="10"/>
  <c r="J359" i="10" s="1"/>
  <c r="N359" i="10" s="1"/>
  <c r="P359" i="10" s="1"/>
  <c r="F359" i="10"/>
  <c r="P358" i="10"/>
  <c r="M358" i="10"/>
  <c r="I358" i="10"/>
  <c r="F358" i="10"/>
  <c r="J358" i="10" s="1"/>
  <c r="N358" i="10" s="1"/>
  <c r="O358" i="10" s="1"/>
  <c r="M357" i="10"/>
  <c r="I357" i="10"/>
  <c r="F357" i="10"/>
  <c r="J357" i="10" s="1"/>
  <c r="N357" i="10" s="1"/>
  <c r="M356" i="10"/>
  <c r="J356" i="10"/>
  <c r="N356" i="10" s="1"/>
  <c r="I356" i="10"/>
  <c r="F356" i="10"/>
  <c r="M355" i="10"/>
  <c r="I355" i="10"/>
  <c r="J355" i="10" s="1"/>
  <c r="N355" i="10" s="1"/>
  <c r="F355" i="10"/>
  <c r="N354" i="10"/>
  <c r="M354" i="10"/>
  <c r="J354" i="10"/>
  <c r="I354" i="10"/>
  <c r="F354" i="10"/>
  <c r="O353" i="10"/>
  <c r="M353" i="10"/>
  <c r="I353" i="10"/>
  <c r="J353" i="10" s="1"/>
  <c r="N353" i="10" s="1"/>
  <c r="P353" i="10" s="1"/>
  <c r="F353" i="10"/>
  <c r="P352" i="10"/>
  <c r="M352" i="10"/>
  <c r="I352" i="10"/>
  <c r="F352" i="10"/>
  <c r="J352" i="10" s="1"/>
  <c r="N352" i="10" s="1"/>
  <c r="O352" i="10" s="1"/>
  <c r="M351" i="10"/>
  <c r="I351" i="10"/>
  <c r="F351" i="10"/>
  <c r="M350" i="10"/>
  <c r="J350" i="10"/>
  <c r="N350" i="10" s="1"/>
  <c r="I350" i="10"/>
  <c r="F350" i="10"/>
  <c r="M349" i="10"/>
  <c r="I349" i="10"/>
  <c r="J349" i="10" s="1"/>
  <c r="F349" i="10"/>
  <c r="N348" i="10"/>
  <c r="M348" i="10"/>
  <c r="J348" i="10"/>
  <c r="I348" i="10"/>
  <c r="F348" i="10"/>
  <c r="O347" i="10"/>
  <c r="M347" i="10"/>
  <c r="I347" i="10"/>
  <c r="J347" i="10" s="1"/>
  <c r="N347" i="10" s="1"/>
  <c r="P347" i="10" s="1"/>
  <c r="F347" i="10"/>
  <c r="P346" i="10"/>
  <c r="M346" i="10"/>
  <c r="I346" i="10"/>
  <c r="F346" i="10"/>
  <c r="J346" i="10" s="1"/>
  <c r="N346" i="10" s="1"/>
  <c r="O346" i="10" s="1"/>
  <c r="M345" i="10"/>
  <c r="I345" i="10"/>
  <c r="F345" i="10"/>
  <c r="J345" i="10" s="1"/>
  <c r="N345" i="10" s="1"/>
  <c r="M344" i="10"/>
  <c r="J344" i="10"/>
  <c r="N344" i="10" s="1"/>
  <c r="I344" i="10"/>
  <c r="F344" i="10"/>
  <c r="M343" i="10"/>
  <c r="I343" i="10"/>
  <c r="J343" i="10" s="1"/>
  <c r="N343" i="10" s="1"/>
  <c r="F343" i="10"/>
  <c r="N342" i="10"/>
  <c r="M342" i="10"/>
  <c r="J342" i="10"/>
  <c r="I342" i="10"/>
  <c r="F342" i="10"/>
  <c r="O341" i="10"/>
  <c r="M341" i="10"/>
  <c r="I341" i="10"/>
  <c r="J341" i="10" s="1"/>
  <c r="N341" i="10" s="1"/>
  <c r="P341" i="10" s="1"/>
  <c r="F341" i="10"/>
  <c r="M340" i="10"/>
  <c r="I340" i="10"/>
  <c r="F340" i="10"/>
  <c r="J340" i="10" s="1"/>
  <c r="N340" i="10" s="1"/>
  <c r="O340" i="10" s="1"/>
  <c r="M339" i="10"/>
  <c r="I339" i="10"/>
  <c r="F339" i="10"/>
  <c r="J339" i="10" s="1"/>
  <c r="N339" i="10" s="1"/>
  <c r="M338" i="10"/>
  <c r="J338" i="10"/>
  <c r="N338" i="10" s="1"/>
  <c r="I338" i="10"/>
  <c r="F338" i="10"/>
  <c r="M337" i="10"/>
  <c r="I337" i="10"/>
  <c r="J337" i="10" s="1"/>
  <c r="N337" i="10" s="1"/>
  <c r="F337" i="10"/>
  <c r="N336" i="10"/>
  <c r="M336" i="10"/>
  <c r="J336" i="10"/>
  <c r="I336" i="10"/>
  <c r="F336" i="10"/>
  <c r="M335" i="10"/>
  <c r="I335" i="10"/>
  <c r="J335" i="10" s="1"/>
  <c r="N335" i="10" s="1"/>
  <c r="P335" i="10" s="1"/>
  <c r="F335" i="10"/>
  <c r="M334" i="10"/>
  <c r="I334" i="10"/>
  <c r="F334" i="10"/>
  <c r="J334" i="10" s="1"/>
  <c r="N334" i="10" s="1"/>
  <c r="O334" i="10" s="1"/>
  <c r="M333" i="10"/>
  <c r="I333" i="10"/>
  <c r="F333" i="10"/>
  <c r="M332" i="10"/>
  <c r="J332" i="10"/>
  <c r="N332" i="10" s="1"/>
  <c r="I332" i="10"/>
  <c r="F332" i="10"/>
  <c r="M331" i="10"/>
  <c r="I331" i="10"/>
  <c r="J331" i="10" s="1"/>
  <c r="F331" i="10"/>
  <c r="N330" i="10"/>
  <c r="M330" i="10"/>
  <c r="J330" i="10"/>
  <c r="I330" i="10"/>
  <c r="F330" i="10"/>
  <c r="M329" i="10"/>
  <c r="I329" i="10"/>
  <c r="J329" i="10" s="1"/>
  <c r="N329" i="10" s="1"/>
  <c r="P329" i="10" s="1"/>
  <c r="F329" i="10"/>
  <c r="M328" i="10"/>
  <c r="I328" i="10"/>
  <c r="F328" i="10"/>
  <c r="J328" i="10" s="1"/>
  <c r="N328" i="10" s="1"/>
  <c r="O328" i="10" s="1"/>
  <c r="M327" i="10"/>
  <c r="I327" i="10"/>
  <c r="F327" i="10"/>
  <c r="M326" i="10"/>
  <c r="J326" i="10"/>
  <c r="N326" i="10" s="1"/>
  <c r="I326" i="10"/>
  <c r="F326" i="10"/>
  <c r="M325" i="10"/>
  <c r="I325" i="10"/>
  <c r="J325" i="10" s="1"/>
  <c r="F325" i="10"/>
  <c r="N324" i="10"/>
  <c r="M324" i="10"/>
  <c r="J324" i="10"/>
  <c r="I324" i="10"/>
  <c r="F324" i="10"/>
  <c r="M323" i="10"/>
  <c r="I323" i="10"/>
  <c r="J323" i="10" s="1"/>
  <c r="N323" i="10" s="1"/>
  <c r="P323" i="10" s="1"/>
  <c r="F323" i="10"/>
  <c r="P322" i="10"/>
  <c r="M322" i="10"/>
  <c r="I322" i="10"/>
  <c r="F322" i="10"/>
  <c r="J322" i="10" s="1"/>
  <c r="N322" i="10" s="1"/>
  <c r="O322" i="10" s="1"/>
  <c r="M321" i="10"/>
  <c r="I321" i="10"/>
  <c r="F321" i="10"/>
  <c r="J321" i="10" s="1"/>
  <c r="N321" i="10" s="1"/>
  <c r="M320" i="10"/>
  <c r="J320" i="10"/>
  <c r="N320" i="10" s="1"/>
  <c r="I320" i="10"/>
  <c r="F320" i="10"/>
  <c r="M319" i="10"/>
  <c r="I319" i="10"/>
  <c r="J319" i="10" s="1"/>
  <c r="N319" i="10" s="1"/>
  <c r="F319" i="10"/>
  <c r="N318" i="10"/>
  <c r="M318" i="10"/>
  <c r="J318" i="10"/>
  <c r="I318" i="10"/>
  <c r="F318" i="10"/>
  <c r="O317" i="10"/>
  <c r="M317" i="10"/>
  <c r="I317" i="10"/>
  <c r="J317" i="10" s="1"/>
  <c r="N317" i="10" s="1"/>
  <c r="P317" i="10" s="1"/>
  <c r="F317" i="10"/>
  <c r="P316" i="10"/>
  <c r="M316" i="10"/>
  <c r="I316" i="10"/>
  <c r="F316" i="10"/>
  <c r="J316" i="10" s="1"/>
  <c r="N316" i="10" s="1"/>
  <c r="O316" i="10" s="1"/>
  <c r="M315" i="10"/>
  <c r="I315" i="10"/>
  <c r="F315" i="10"/>
  <c r="M314" i="10"/>
  <c r="J314" i="10"/>
  <c r="N314" i="10" s="1"/>
  <c r="I314" i="10"/>
  <c r="F314" i="10"/>
  <c r="M313" i="10"/>
  <c r="I313" i="10"/>
  <c r="J313" i="10" s="1"/>
  <c r="F313" i="10"/>
  <c r="N312" i="10"/>
  <c r="M312" i="10"/>
  <c r="J312" i="10"/>
  <c r="I312" i="10"/>
  <c r="F312" i="10"/>
  <c r="M311" i="10"/>
  <c r="I311" i="10"/>
  <c r="F311" i="10"/>
  <c r="AB306" i="10"/>
  <c r="AB305" i="10"/>
  <c r="AB304" i="10"/>
  <c r="AB303" i="10"/>
  <c r="AB302" i="10"/>
  <c r="AB301" i="10"/>
  <c r="AB300" i="10"/>
  <c r="AB299" i="10"/>
  <c r="AB298" i="10"/>
  <c r="AB297" i="10"/>
  <c r="AB296" i="10"/>
  <c r="AB295" i="10"/>
  <c r="AB294" i="10"/>
  <c r="AB293" i="10"/>
  <c r="AB292" i="10"/>
  <c r="AB291" i="10"/>
  <c r="AB290" i="10"/>
  <c r="AB289" i="10"/>
  <c r="AB288" i="10"/>
  <c r="AB287" i="10"/>
  <c r="AB286" i="10"/>
  <c r="AB285" i="10"/>
  <c r="AB284" i="10"/>
  <c r="AB283" i="10"/>
  <c r="AB282" i="10"/>
  <c r="AB281" i="10"/>
  <c r="AB280" i="10"/>
  <c r="AB279" i="10"/>
  <c r="AB278" i="10"/>
  <c r="AB277" i="10"/>
  <c r="AB276" i="10"/>
  <c r="AB275" i="10"/>
  <c r="AB274" i="10"/>
  <c r="AB273" i="10"/>
  <c r="AB272" i="10"/>
  <c r="AB271" i="10"/>
  <c r="AB270" i="10"/>
  <c r="AB269" i="10"/>
  <c r="AB268" i="10"/>
  <c r="AB267" i="10"/>
  <c r="AB266" i="10"/>
  <c r="AB265" i="10"/>
  <c r="AB264" i="10"/>
  <c r="AB263" i="10"/>
  <c r="AB262" i="10"/>
  <c r="AB261" i="10"/>
  <c r="AB260" i="10"/>
  <c r="AB259" i="10"/>
  <c r="AB258" i="10"/>
  <c r="AB257" i="10"/>
  <c r="AB256" i="10"/>
  <c r="AB255" i="10"/>
  <c r="AB254" i="10"/>
  <c r="AB253" i="10"/>
  <c r="AB252" i="10"/>
  <c r="AB251" i="10"/>
  <c r="AB250" i="10"/>
  <c r="AB249" i="10"/>
  <c r="AB248" i="10"/>
  <c r="AB247" i="10"/>
  <c r="AB246" i="10"/>
  <c r="AB245" i="10"/>
  <c r="AB244" i="10"/>
  <c r="AB243" i="10"/>
  <c r="AB242" i="10"/>
  <c r="AB241" i="10"/>
  <c r="AB240" i="10"/>
  <c r="AB239" i="10"/>
  <c r="AB238" i="10"/>
  <c r="AB237" i="10"/>
  <c r="AB236" i="10"/>
  <c r="AB235" i="10"/>
  <c r="AB234" i="10"/>
  <c r="AB233" i="10"/>
  <c r="AB232" i="10"/>
  <c r="AB231" i="10"/>
  <c r="AB230" i="10"/>
  <c r="AB229" i="10"/>
  <c r="AB228" i="10"/>
  <c r="AB227" i="10"/>
  <c r="AB226" i="10"/>
  <c r="AB225" i="10"/>
  <c r="AB224" i="10"/>
  <c r="AB223" i="10"/>
  <c r="AB222" i="10"/>
  <c r="AB221" i="10"/>
  <c r="AB220" i="10"/>
  <c r="AB219" i="10"/>
  <c r="AB218" i="10"/>
  <c r="AB217" i="10"/>
  <c r="AB216" i="10"/>
  <c r="AB215" i="10"/>
  <c r="AB214" i="10"/>
  <c r="AB213" i="10"/>
  <c r="AB212" i="10"/>
  <c r="AB211" i="10"/>
  <c r="AB210" i="10"/>
  <c r="AB209" i="10"/>
  <c r="AB208" i="10"/>
  <c r="AB207" i="10"/>
  <c r="AB206" i="10"/>
  <c r="AB205" i="10"/>
  <c r="AB204" i="10"/>
  <c r="AB203" i="10"/>
  <c r="AB202" i="10"/>
  <c r="AB201" i="10"/>
  <c r="AB200" i="10"/>
  <c r="AB199" i="10"/>
  <c r="AB198" i="10"/>
  <c r="AB197" i="10"/>
  <c r="AB196" i="10"/>
  <c r="AB195" i="10"/>
  <c r="AB194" i="10"/>
  <c r="AB193" i="10"/>
  <c r="AB192" i="10"/>
  <c r="AB191" i="10"/>
  <c r="AB190" i="10"/>
  <c r="AB189" i="10"/>
  <c r="AB188" i="10"/>
  <c r="AB187" i="10"/>
  <c r="AB186" i="10"/>
  <c r="AB185" i="10"/>
  <c r="AB184" i="10"/>
  <c r="AB183" i="10"/>
  <c r="AB182" i="10"/>
  <c r="AB181" i="10"/>
  <c r="AB180" i="10"/>
  <c r="AB179" i="10"/>
  <c r="AB178" i="10"/>
  <c r="AB177" i="10"/>
  <c r="AB176" i="10"/>
  <c r="AB175" i="10"/>
  <c r="AB174" i="10"/>
  <c r="AB173" i="10"/>
  <c r="AB172" i="10"/>
  <c r="AB171" i="10"/>
  <c r="AB170" i="10"/>
  <c r="AB169" i="10"/>
  <c r="AB168" i="10"/>
  <c r="AB167" i="10"/>
  <c r="AB166" i="10"/>
  <c r="AB165" i="10"/>
  <c r="AB164" i="10"/>
  <c r="AB163" i="10"/>
  <c r="AB162" i="10"/>
  <c r="AB161" i="10"/>
  <c r="AB160" i="10"/>
  <c r="AB159" i="10"/>
  <c r="AB158" i="10"/>
  <c r="AB157" i="10"/>
  <c r="AB156" i="10"/>
  <c r="AB155" i="10"/>
  <c r="AB154" i="10"/>
  <c r="AB153" i="10"/>
  <c r="AB152" i="10"/>
  <c r="AB151" i="10"/>
  <c r="AB150" i="10"/>
  <c r="AB149" i="10"/>
  <c r="AB148" i="10"/>
  <c r="AB147" i="10"/>
  <c r="AB146" i="10"/>
  <c r="AB145" i="10"/>
  <c r="AB144" i="10"/>
  <c r="AB143" i="10"/>
  <c r="AB142" i="10"/>
  <c r="AB141" i="10"/>
  <c r="AB140" i="10"/>
  <c r="AB139" i="10"/>
  <c r="AB138" i="10"/>
  <c r="AB137" i="10"/>
  <c r="AB136" i="10"/>
  <c r="AB135" i="10"/>
  <c r="AB134" i="10"/>
  <c r="AB133" i="10"/>
  <c r="AB132" i="10"/>
  <c r="AB131" i="10"/>
  <c r="AB130" i="10"/>
  <c r="AB129" i="10"/>
  <c r="AB128" i="10"/>
  <c r="AB127" i="10"/>
  <c r="AB126" i="10"/>
  <c r="AB125" i="10"/>
  <c r="AB124" i="10"/>
  <c r="AB123" i="10"/>
  <c r="AB122" i="10"/>
  <c r="AB121" i="10"/>
  <c r="AB120" i="10"/>
  <c r="AB119" i="10"/>
  <c r="AB118" i="10"/>
  <c r="AB117" i="10"/>
  <c r="AB116" i="10"/>
  <c r="AB115" i="10"/>
  <c r="AB114" i="10"/>
  <c r="AB113" i="10"/>
  <c r="AB112" i="10"/>
  <c r="AB111" i="10"/>
  <c r="AB110" i="10"/>
  <c r="AB109" i="10"/>
  <c r="AB108" i="10"/>
  <c r="AB107" i="10"/>
  <c r="AB106" i="10"/>
  <c r="AB105" i="10"/>
  <c r="AB104" i="10"/>
  <c r="AB103" i="10"/>
  <c r="AB102" i="10"/>
  <c r="AB101" i="10"/>
  <c r="AB100" i="10"/>
  <c r="AB99" i="10"/>
  <c r="AB98" i="10"/>
  <c r="AB97" i="10"/>
  <c r="AB96" i="10"/>
  <c r="AB95" i="10"/>
  <c r="AB94" i="10"/>
  <c r="AB93" i="10"/>
  <c r="AB92" i="10"/>
  <c r="AB91" i="10"/>
  <c r="AB90" i="10"/>
  <c r="AB89" i="10"/>
  <c r="AE88" i="10"/>
  <c r="AB88" i="10"/>
  <c r="AE87" i="10"/>
  <c r="AB87" i="10"/>
  <c r="AE86" i="10"/>
  <c r="AB86" i="10"/>
  <c r="AE85" i="10"/>
  <c r="AB85" i="10"/>
  <c r="AE84" i="10"/>
  <c r="AB84" i="10"/>
  <c r="AE83" i="10"/>
  <c r="AB83" i="10"/>
  <c r="AE82" i="10"/>
  <c r="AB82" i="10"/>
  <c r="AE81" i="10"/>
  <c r="AB81" i="10"/>
  <c r="AE80" i="10"/>
  <c r="AB80" i="10"/>
  <c r="AE79" i="10"/>
  <c r="AB79" i="10"/>
  <c r="AE78" i="10"/>
  <c r="AB78" i="10"/>
  <c r="AE77" i="10"/>
  <c r="AB77" i="10"/>
  <c r="AE76" i="10"/>
  <c r="AB76" i="10"/>
  <c r="AE75" i="10"/>
  <c r="AB75" i="10"/>
  <c r="AB307" i="10" s="1"/>
  <c r="AE74" i="10"/>
  <c r="AB74" i="10"/>
  <c r="AE73" i="10"/>
  <c r="AB73" i="10"/>
  <c r="AB72" i="10"/>
  <c r="AB71" i="10"/>
  <c r="AB70" i="10"/>
  <c r="AE69" i="10"/>
  <c r="AB69" i="10"/>
  <c r="AE68" i="10"/>
  <c r="AB68" i="10"/>
  <c r="AE67" i="10"/>
  <c r="AB67" i="10"/>
  <c r="AE66" i="10"/>
  <c r="AB66" i="10"/>
  <c r="AE65" i="10"/>
  <c r="AB65" i="10"/>
  <c r="AE64" i="10"/>
  <c r="AB64" i="10"/>
  <c r="AE63" i="10"/>
  <c r="AB63" i="10"/>
  <c r="AE62" i="10"/>
  <c r="AB62" i="10"/>
  <c r="AE61" i="10"/>
  <c r="AB61" i="10"/>
  <c r="AE60" i="10"/>
  <c r="AB60" i="10"/>
  <c r="AE59" i="10"/>
  <c r="AB59" i="10"/>
  <c r="AE58" i="10"/>
  <c r="AB58" i="10"/>
  <c r="AE57" i="10"/>
  <c r="AB57" i="10"/>
  <c r="AE56" i="10"/>
  <c r="AB56" i="10"/>
  <c r="AE55" i="10"/>
  <c r="AB55" i="10"/>
  <c r="AE54" i="10"/>
  <c r="AB54" i="10"/>
  <c r="AE53" i="10"/>
  <c r="AB53" i="10"/>
  <c r="AE52" i="10"/>
  <c r="AB52" i="10"/>
  <c r="AE51" i="10"/>
  <c r="AB51" i="10"/>
  <c r="AE50" i="10"/>
  <c r="AB50" i="10"/>
  <c r="AE49" i="10"/>
  <c r="AB49" i="10"/>
  <c r="AE48" i="10"/>
  <c r="AB48" i="10"/>
  <c r="AE47" i="10"/>
  <c r="AB47" i="10"/>
  <c r="AE46" i="10"/>
  <c r="AB46" i="10"/>
  <c r="AE45" i="10"/>
  <c r="AB45" i="10"/>
  <c r="AE44" i="10"/>
  <c r="AB44" i="10"/>
  <c r="AE43" i="10"/>
  <c r="AB43" i="10"/>
  <c r="AE42" i="10"/>
  <c r="AB42" i="10"/>
  <c r="AE41" i="10"/>
  <c r="AB41" i="10"/>
  <c r="AE40" i="10"/>
  <c r="AB40" i="10"/>
  <c r="AE39" i="10"/>
  <c r="AB39" i="10"/>
  <c r="AE38" i="10"/>
  <c r="AB38" i="10"/>
  <c r="AE37" i="10"/>
  <c r="AB37" i="10"/>
  <c r="AE36" i="10"/>
  <c r="AB36" i="10"/>
  <c r="AE35" i="10"/>
  <c r="AB35" i="10"/>
  <c r="AE34" i="10"/>
  <c r="AB34" i="10"/>
  <c r="AE33" i="10"/>
  <c r="AB33" i="10"/>
  <c r="AE32" i="10"/>
  <c r="AB32" i="10"/>
  <c r="AE31" i="10"/>
  <c r="AB31" i="10"/>
  <c r="AE30" i="10"/>
  <c r="AB30" i="10"/>
  <c r="AE29" i="10"/>
  <c r="AB29" i="10"/>
  <c r="AE28" i="10"/>
  <c r="AB28" i="10"/>
  <c r="AE27" i="10"/>
  <c r="AB27" i="10"/>
  <c r="AE26" i="10"/>
  <c r="AB26" i="10"/>
  <c r="AE25" i="10"/>
  <c r="AB25" i="10"/>
  <c r="AE24" i="10"/>
  <c r="AB24" i="10"/>
  <c r="AE23" i="10"/>
  <c r="AB23" i="10"/>
  <c r="AE22" i="10"/>
  <c r="AB22" i="10"/>
  <c r="AE21" i="10"/>
  <c r="AB21" i="10"/>
  <c r="AE20" i="10"/>
  <c r="AB20" i="10"/>
  <c r="AE19" i="10"/>
  <c r="AB19" i="10"/>
  <c r="AE18" i="10"/>
  <c r="AB18" i="10"/>
  <c r="AE17" i="10"/>
  <c r="AB17" i="10"/>
  <c r="AE16" i="10"/>
  <c r="AB16" i="10"/>
  <c r="AE15" i="10"/>
  <c r="AB15" i="10"/>
  <c r="AE14" i="10"/>
  <c r="AB14" i="10"/>
  <c r="AE13" i="10"/>
  <c r="AB13" i="10"/>
  <c r="AE12" i="10"/>
  <c r="AB12" i="10"/>
  <c r="AE11" i="10"/>
  <c r="AB11" i="10"/>
  <c r="AE10" i="10"/>
  <c r="AB10" i="10"/>
  <c r="AE9" i="10"/>
  <c r="AB9" i="10"/>
  <c r="AE8" i="10"/>
  <c r="AB8" i="10"/>
  <c r="AE7" i="10"/>
  <c r="AB7" i="10"/>
  <c r="AE6" i="10"/>
  <c r="AB6" i="10"/>
  <c r="AE5" i="10"/>
  <c r="AB5" i="10"/>
  <c r="AE4" i="10"/>
  <c r="AB4" i="10"/>
  <c r="AE3" i="10"/>
  <c r="AB3" i="10"/>
  <c r="K517" i="9"/>
  <c r="D517" i="9"/>
  <c r="M516" i="9"/>
  <c r="I516" i="9"/>
  <c r="F516" i="9"/>
  <c r="J516" i="9" s="1"/>
  <c r="N516" i="9" s="1"/>
  <c r="M515" i="9"/>
  <c r="I515" i="9"/>
  <c r="J515" i="9" s="1"/>
  <c r="N515" i="9" s="1"/>
  <c r="F515" i="9"/>
  <c r="M514" i="9"/>
  <c r="J514" i="9"/>
  <c r="N514" i="9" s="1"/>
  <c r="P514" i="9" s="1"/>
  <c r="I514" i="9"/>
  <c r="F514" i="9"/>
  <c r="P513" i="9"/>
  <c r="M513" i="9"/>
  <c r="I513" i="9"/>
  <c r="F513" i="9"/>
  <c r="J513" i="9" s="1"/>
  <c r="N513" i="9" s="1"/>
  <c r="O513" i="9" s="1"/>
  <c r="M512" i="9"/>
  <c r="I512" i="9"/>
  <c r="F512" i="9"/>
  <c r="J512" i="9" s="1"/>
  <c r="N512" i="9" s="1"/>
  <c r="M511" i="9"/>
  <c r="J511" i="9"/>
  <c r="N511" i="9" s="1"/>
  <c r="I511" i="9"/>
  <c r="F511" i="9"/>
  <c r="M510" i="9"/>
  <c r="I510" i="9"/>
  <c r="F510" i="9"/>
  <c r="J510" i="9" s="1"/>
  <c r="N509" i="9"/>
  <c r="M509" i="9"/>
  <c r="I509" i="9"/>
  <c r="J509" i="9" s="1"/>
  <c r="F509" i="9"/>
  <c r="M508" i="9"/>
  <c r="J508" i="9"/>
  <c r="N508" i="9" s="1"/>
  <c r="P508" i="9" s="1"/>
  <c r="I508" i="9"/>
  <c r="F508" i="9"/>
  <c r="M507" i="9"/>
  <c r="I507" i="9"/>
  <c r="F507" i="9"/>
  <c r="J507" i="9" s="1"/>
  <c r="N507" i="9" s="1"/>
  <c r="O507" i="9" s="1"/>
  <c r="M506" i="9"/>
  <c r="I506" i="9"/>
  <c r="F506" i="9"/>
  <c r="J506" i="9" s="1"/>
  <c r="N506" i="9" s="1"/>
  <c r="M505" i="9"/>
  <c r="J505" i="9"/>
  <c r="N505" i="9" s="1"/>
  <c r="I505" i="9"/>
  <c r="F505" i="9"/>
  <c r="M504" i="9"/>
  <c r="I504" i="9"/>
  <c r="F504" i="9"/>
  <c r="J504" i="9" s="1"/>
  <c r="N504" i="9" s="1"/>
  <c r="M503" i="9"/>
  <c r="I503" i="9"/>
  <c r="J503" i="9" s="1"/>
  <c r="N503" i="9" s="1"/>
  <c r="F503" i="9"/>
  <c r="O502" i="9"/>
  <c r="M502" i="9"/>
  <c r="J502" i="9"/>
  <c r="N502" i="9" s="1"/>
  <c r="P502" i="9" s="1"/>
  <c r="I502" i="9"/>
  <c r="F502" i="9"/>
  <c r="M501" i="9"/>
  <c r="I501" i="9"/>
  <c r="F501" i="9"/>
  <c r="J501" i="9" s="1"/>
  <c r="N501" i="9" s="1"/>
  <c r="O501" i="9" s="1"/>
  <c r="M500" i="9"/>
  <c r="I500" i="9"/>
  <c r="F500" i="9"/>
  <c r="M499" i="9"/>
  <c r="J499" i="9"/>
  <c r="N499" i="9" s="1"/>
  <c r="I499" i="9"/>
  <c r="F499" i="9"/>
  <c r="M498" i="9"/>
  <c r="I498" i="9"/>
  <c r="F498" i="9"/>
  <c r="J498" i="9" s="1"/>
  <c r="N498" i="9" s="1"/>
  <c r="M497" i="9"/>
  <c r="I497" i="9"/>
  <c r="J497" i="9" s="1"/>
  <c r="N497" i="9" s="1"/>
  <c r="F497" i="9"/>
  <c r="M496" i="9"/>
  <c r="J496" i="9"/>
  <c r="N496" i="9" s="1"/>
  <c r="P496" i="9" s="1"/>
  <c r="I496" i="9"/>
  <c r="F496" i="9"/>
  <c r="M495" i="9"/>
  <c r="I495" i="9"/>
  <c r="F495" i="9"/>
  <c r="J495" i="9" s="1"/>
  <c r="N495" i="9" s="1"/>
  <c r="O495" i="9" s="1"/>
  <c r="M494" i="9"/>
  <c r="I494" i="9"/>
  <c r="F494" i="9"/>
  <c r="M493" i="9"/>
  <c r="J493" i="9"/>
  <c r="N493" i="9" s="1"/>
  <c r="I493" i="9"/>
  <c r="F493" i="9"/>
  <c r="M492" i="9"/>
  <c r="I492" i="9"/>
  <c r="F492" i="9"/>
  <c r="J492" i="9" s="1"/>
  <c r="N491" i="9"/>
  <c r="M491" i="9"/>
  <c r="I491" i="9"/>
  <c r="J491" i="9" s="1"/>
  <c r="F491" i="9"/>
  <c r="M490" i="9"/>
  <c r="J490" i="9"/>
  <c r="N490" i="9" s="1"/>
  <c r="P490" i="9" s="1"/>
  <c r="I490" i="9"/>
  <c r="F490" i="9"/>
  <c r="P489" i="9"/>
  <c r="M489" i="9"/>
  <c r="I489" i="9"/>
  <c r="F489" i="9"/>
  <c r="J489" i="9" s="1"/>
  <c r="N489" i="9" s="1"/>
  <c r="O489" i="9" s="1"/>
  <c r="M488" i="9"/>
  <c r="I488" i="9"/>
  <c r="F488" i="9"/>
  <c r="J488" i="9" s="1"/>
  <c r="N488" i="9" s="1"/>
  <c r="M487" i="9"/>
  <c r="J487" i="9"/>
  <c r="N487" i="9" s="1"/>
  <c r="I487" i="9"/>
  <c r="F487" i="9"/>
  <c r="M486" i="9"/>
  <c r="I486" i="9"/>
  <c r="F486" i="9"/>
  <c r="J486" i="9" s="1"/>
  <c r="N486" i="9" s="1"/>
  <c r="M485" i="9"/>
  <c r="I485" i="9"/>
  <c r="J485" i="9" s="1"/>
  <c r="N485" i="9" s="1"/>
  <c r="F485" i="9"/>
  <c r="O484" i="9"/>
  <c r="M484" i="9"/>
  <c r="J484" i="9"/>
  <c r="N484" i="9" s="1"/>
  <c r="P484" i="9" s="1"/>
  <c r="I484" i="9"/>
  <c r="F484" i="9"/>
  <c r="P483" i="9"/>
  <c r="M483" i="9"/>
  <c r="I483" i="9"/>
  <c r="F483" i="9"/>
  <c r="J483" i="9" s="1"/>
  <c r="N483" i="9" s="1"/>
  <c r="O483" i="9" s="1"/>
  <c r="M482" i="9"/>
  <c r="I482" i="9"/>
  <c r="F482" i="9"/>
  <c r="M481" i="9"/>
  <c r="J481" i="9"/>
  <c r="N481" i="9" s="1"/>
  <c r="I481" i="9"/>
  <c r="F481" i="9"/>
  <c r="M480" i="9"/>
  <c r="I480" i="9"/>
  <c r="F480" i="9"/>
  <c r="J480" i="9" s="1"/>
  <c r="N480" i="9" s="1"/>
  <c r="M479" i="9"/>
  <c r="I479" i="9"/>
  <c r="J479" i="9" s="1"/>
  <c r="N479" i="9" s="1"/>
  <c r="F479" i="9"/>
  <c r="M478" i="9"/>
  <c r="J478" i="9"/>
  <c r="N478" i="9" s="1"/>
  <c r="P478" i="9" s="1"/>
  <c r="I478" i="9"/>
  <c r="F478" i="9"/>
  <c r="P477" i="9"/>
  <c r="M477" i="9"/>
  <c r="I477" i="9"/>
  <c r="F477" i="9"/>
  <c r="J477" i="9" s="1"/>
  <c r="N477" i="9" s="1"/>
  <c r="O477" i="9" s="1"/>
  <c r="M476" i="9"/>
  <c r="I476" i="9"/>
  <c r="F476" i="9"/>
  <c r="J476" i="9" s="1"/>
  <c r="N476" i="9" s="1"/>
  <c r="M475" i="9"/>
  <c r="J475" i="9"/>
  <c r="N475" i="9" s="1"/>
  <c r="I475" i="9"/>
  <c r="F475" i="9"/>
  <c r="M474" i="9"/>
  <c r="I474" i="9"/>
  <c r="F474" i="9"/>
  <c r="J474" i="9" s="1"/>
  <c r="N473" i="9"/>
  <c r="M473" i="9"/>
  <c r="I473" i="9"/>
  <c r="J473" i="9" s="1"/>
  <c r="F473" i="9"/>
  <c r="M472" i="9"/>
  <c r="J472" i="9"/>
  <c r="N472" i="9" s="1"/>
  <c r="P472" i="9" s="1"/>
  <c r="I472" i="9"/>
  <c r="F472" i="9"/>
  <c r="M471" i="9"/>
  <c r="I471" i="9"/>
  <c r="F471" i="9"/>
  <c r="J471" i="9" s="1"/>
  <c r="N471" i="9" s="1"/>
  <c r="O471" i="9" s="1"/>
  <c r="M470" i="9"/>
  <c r="I470" i="9"/>
  <c r="F470" i="9"/>
  <c r="J470" i="9" s="1"/>
  <c r="N470" i="9" s="1"/>
  <c r="M469" i="9"/>
  <c r="J469" i="9"/>
  <c r="N469" i="9" s="1"/>
  <c r="I469" i="9"/>
  <c r="F469" i="9"/>
  <c r="M468" i="9"/>
  <c r="I468" i="9"/>
  <c r="F468" i="9"/>
  <c r="J468" i="9" s="1"/>
  <c r="N468" i="9" s="1"/>
  <c r="M467" i="9"/>
  <c r="I467" i="9"/>
  <c r="J467" i="9" s="1"/>
  <c r="N467" i="9" s="1"/>
  <c r="F467" i="9"/>
  <c r="O466" i="9"/>
  <c r="M466" i="9"/>
  <c r="J466" i="9"/>
  <c r="N466" i="9" s="1"/>
  <c r="P466" i="9" s="1"/>
  <c r="I466" i="9"/>
  <c r="F466" i="9"/>
  <c r="M465" i="9"/>
  <c r="I465" i="9"/>
  <c r="F465" i="9"/>
  <c r="J465" i="9" s="1"/>
  <c r="N464" i="9"/>
  <c r="M464" i="9"/>
  <c r="I464" i="9"/>
  <c r="F464" i="9"/>
  <c r="J464" i="9" s="1"/>
  <c r="M463" i="9"/>
  <c r="J463" i="9"/>
  <c r="N463" i="9" s="1"/>
  <c r="P463" i="9" s="1"/>
  <c r="I463" i="9"/>
  <c r="F463" i="9"/>
  <c r="M462" i="9"/>
  <c r="I462" i="9"/>
  <c r="F462" i="9"/>
  <c r="J462" i="9" s="1"/>
  <c r="N462" i="9" s="1"/>
  <c r="O462" i="9" s="1"/>
  <c r="M461" i="9"/>
  <c r="I461" i="9"/>
  <c r="J461" i="9" s="1"/>
  <c r="N461" i="9" s="1"/>
  <c r="F461" i="9"/>
  <c r="M460" i="9"/>
  <c r="J460" i="9"/>
  <c r="N460" i="9" s="1"/>
  <c r="P460" i="9" s="1"/>
  <c r="I460" i="9"/>
  <c r="F460" i="9"/>
  <c r="P459" i="9"/>
  <c r="M459" i="9"/>
  <c r="I459" i="9"/>
  <c r="F459" i="9"/>
  <c r="J459" i="9" s="1"/>
  <c r="N459" i="9" s="1"/>
  <c r="O459" i="9" s="1"/>
  <c r="M458" i="9"/>
  <c r="I458" i="9"/>
  <c r="F458" i="9"/>
  <c r="O457" i="9"/>
  <c r="M457" i="9"/>
  <c r="J457" i="9"/>
  <c r="N457" i="9" s="1"/>
  <c r="P457" i="9" s="1"/>
  <c r="I457" i="9"/>
  <c r="F457" i="9"/>
  <c r="M456" i="9"/>
  <c r="I456" i="9"/>
  <c r="F456" i="9"/>
  <c r="J456" i="9" s="1"/>
  <c r="N455" i="9"/>
  <c r="M455" i="9"/>
  <c r="I455" i="9"/>
  <c r="J455" i="9" s="1"/>
  <c r="F455" i="9"/>
  <c r="M454" i="9"/>
  <c r="J454" i="9"/>
  <c r="N454" i="9" s="1"/>
  <c r="P454" i="9" s="1"/>
  <c r="I454" i="9"/>
  <c r="F454" i="9"/>
  <c r="P453" i="9"/>
  <c r="M453" i="9"/>
  <c r="I453" i="9"/>
  <c r="F453" i="9"/>
  <c r="J453" i="9" s="1"/>
  <c r="N453" i="9" s="1"/>
  <c r="O453" i="9" s="1"/>
  <c r="M452" i="9"/>
  <c r="I452" i="9"/>
  <c r="F452" i="9"/>
  <c r="M451" i="9"/>
  <c r="J451" i="9"/>
  <c r="N451" i="9" s="1"/>
  <c r="P451" i="9" s="1"/>
  <c r="I451" i="9"/>
  <c r="F451" i="9"/>
  <c r="M450" i="9"/>
  <c r="I450" i="9"/>
  <c r="F450" i="9"/>
  <c r="J450" i="9" s="1"/>
  <c r="N450" i="9" s="1"/>
  <c r="O450" i="9" s="1"/>
  <c r="M449" i="9"/>
  <c r="I449" i="9"/>
  <c r="J449" i="9" s="1"/>
  <c r="N449" i="9" s="1"/>
  <c r="F449" i="9"/>
  <c r="O448" i="9"/>
  <c r="M448" i="9"/>
  <c r="J448" i="9"/>
  <c r="N448" i="9" s="1"/>
  <c r="P448" i="9" s="1"/>
  <c r="I448" i="9"/>
  <c r="F448" i="9"/>
  <c r="M447" i="9"/>
  <c r="I447" i="9"/>
  <c r="F447" i="9"/>
  <c r="J447" i="9" s="1"/>
  <c r="N446" i="9"/>
  <c r="M446" i="9"/>
  <c r="I446" i="9"/>
  <c r="F446" i="9"/>
  <c r="J446" i="9" s="1"/>
  <c r="M445" i="9"/>
  <c r="J445" i="9"/>
  <c r="N445" i="9" s="1"/>
  <c r="P445" i="9" s="1"/>
  <c r="I445" i="9"/>
  <c r="F445" i="9"/>
  <c r="M444" i="9"/>
  <c r="I444" i="9"/>
  <c r="F444" i="9"/>
  <c r="J444" i="9" s="1"/>
  <c r="N444" i="9" s="1"/>
  <c r="O444" i="9" s="1"/>
  <c r="M443" i="9"/>
  <c r="I443" i="9"/>
  <c r="J443" i="9" s="1"/>
  <c r="N443" i="9" s="1"/>
  <c r="F443" i="9"/>
  <c r="M442" i="9"/>
  <c r="J442" i="9"/>
  <c r="N442" i="9" s="1"/>
  <c r="P442" i="9" s="1"/>
  <c r="I442" i="9"/>
  <c r="F442" i="9"/>
  <c r="P441" i="9"/>
  <c r="M441" i="9"/>
  <c r="I441" i="9"/>
  <c r="F441" i="9"/>
  <c r="J441" i="9" s="1"/>
  <c r="N441" i="9" s="1"/>
  <c r="O441" i="9" s="1"/>
  <c r="M440" i="9"/>
  <c r="I440" i="9"/>
  <c r="F440" i="9"/>
  <c r="O439" i="9"/>
  <c r="M439" i="9"/>
  <c r="J439" i="9"/>
  <c r="N439" i="9" s="1"/>
  <c r="P439" i="9" s="1"/>
  <c r="I439" i="9"/>
  <c r="F439" i="9"/>
  <c r="M438" i="9"/>
  <c r="I438" i="9"/>
  <c r="F438" i="9"/>
  <c r="J438" i="9" s="1"/>
  <c r="N437" i="9"/>
  <c r="M437" i="9"/>
  <c r="I437" i="9"/>
  <c r="J437" i="9" s="1"/>
  <c r="F437" i="9"/>
  <c r="M436" i="9"/>
  <c r="J436" i="9"/>
  <c r="N436" i="9" s="1"/>
  <c r="P436" i="9" s="1"/>
  <c r="I436" i="9"/>
  <c r="F436" i="9"/>
  <c r="P435" i="9"/>
  <c r="M435" i="9"/>
  <c r="I435" i="9"/>
  <c r="F435" i="9"/>
  <c r="J435" i="9" s="1"/>
  <c r="N435" i="9" s="1"/>
  <c r="O435" i="9" s="1"/>
  <c r="M434" i="9"/>
  <c r="I434" i="9"/>
  <c r="F434" i="9"/>
  <c r="M433" i="9"/>
  <c r="J433" i="9"/>
  <c r="N433" i="9" s="1"/>
  <c r="P433" i="9" s="1"/>
  <c r="I433" i="9"/>
  <c r="F433" i="9"/>
  <c r="M432" i="9"/>
  <c r="I432" i="9"/>
  <c r="F432" i="9"/>
  <c r="J432" i="9" s="1"/>
  <c r="N432" i="9" s="1"/>
  <c r="O432" i="9" s="1"/>
  <c r="M431" i="9"/>
  <c r="I431" i="9"/>
  <c r="J431" i="9" s="1"/>
  <c r="N431" i="9" s="1"/>
  <c r="F431" i="9"/>
  <c r="O430" i="9"/>
  <c r="M430" i="9"/>
  <c r="J430" i="9"/>
  <c r="N430" i="9" s="1"/>
  <c r="P430" i="9" s="1"/>
  <c r="I430" i="9"/>
  <c r="F430" i="9"/>
  <c r="M429" i="9"/>
  <c r="I429" i="9"/>
  <c r="F429" i="9"/>
  <c r="J429" i="9" s="1"/>
  <c r="N428" i="9"/>
  <c r="M428" i="9"/>
  <c r="I428" i="9"/>
  <c r="F428" i="9"/>
  <c r="J428" i="9" s="1"/>
  <c r="M427" i="9"/>
  <c r="J427" i="9"/>
  <c r="N427" i="9" s="1"/>
  <c r="P427" i="9" s="1"/>
  <c r="I427" i="9"/>
  <c r="F427" i="9"/>
  <c r="M426" i="9"/>
  <c r="I426" i="9"/>
  <c r="F426" i="9"/>
  <c r="J426" i="9" s="1"/>
  <c r="N426" i="9" s="1"/>
  <c r="O426" i="9" s="1"/>
  <c r="M425" i="9"/>
  <c r="I425" i="9"/>
  <c r="J425" i="9" s="1"/>
  <c r="N425" i="9" s="1"/>
  <c r="F425" i="9"/>
  <c r="M424" i="9"/>
  <c r="J424" i="9"/>
  <c r="N424" i="9" s="1"/>
  <c r="P424" i="9" s="1"/>
  <c r="I424" i="9"/>
  <c r="F424" i="9"/>
  <c r="P423" i="9"/>
  <c r="M423" i="9"/>
  <c r="I423" i="9"/>
  <c r="F423" i="9"/>
  <c r="J423" i="9" s="1"/>
  <c r="N423" i="9" s="1"/>
  <c r="O423" i="9" s="1"/>
  <c r="M422" i="9"/>
  <c r="I422" i="9"/>
  <c r="F422" i="9"/>
  <c r="O421" i="9"/>
  <c r="M421" i="9"/>
  <c r="J421" i="9"/>
  <c r="N421" i="9" s="1"/>
  <c r="P421" i="9" s="1"/>
  <c r="I421" i="9"/>
  <c r="F421" i="9"/>
  <c r="M420" i="9"/>
  <c r="I420" i="9"/>
  <c r="F420" i="9"/>
  <c r="J420" i="9" s="1"/>
  <c r="N419" i="9"/>
  <c r="M419" i="9"/>
  <c r="I419" i="9"/>
  <c r="J419" i="9" s="1"/>
  <c r="F419" i="9"/>
  <c r="M418" i="9"/>
  <c r="J418" i="9"/>
  <c r="N418" i="9" s="1"/>
  <c r="P418" i="9" s="1"/>
  <c r="I418" i="9"/>
  <c r="F418" i="9"/>
  <c r="P417" i="9"/>
  <c r="M417" i="9"/>
  <c r="I417" i="9"/>
  <c r="F417" i="9"/>
  <c r="J417" i="9" s="1"/>
  <c r="N417" i="9" s="1"/>
  <c r="O417" i="9" s="1"/>
  <c r="M416" i="9"/>
  <c r="I416" i="9"/>
  <c r="F416" i="9"/>
  <c r="M415" i="9"/>
  <c r="J415" i="9"/>
  <c r="N415" i="9" s="1"/>
  <c r="P415" i="9" s="1"/>
  <c r="I415" i="9"/>
  <c r="F415" i="9"/>
  <c r="M414" i="9"/>
  <c r="I414" i="9"/>
  <c r="F414" i="9"/>
  <c r="J414" i="9" s="1"/>
  <c r="N414" i="9" s="1"/>
  <c r="O414" i="9" s="1"/>
  <c r="M413" i="9"/>
  <c r="I413" i="9"/>
  <c r="J413" i="9" s="1"/>
  <c r="N413" i="9" s="1"/>
  <c r="F413" i="9"/>
  <c r="O412" i="9"/>
  <c r="M412" i="9"/>
  <c r="J412" i="9"/>
  <c r="N412" i="9" s="1"/>
  <c r="P412" i="9" s="1"/>
  <c r="I412" i="9"/>
  <c r="F412" i="9"/>
  <c r="M411" i="9"/>
  <c r="I411" i="9"/>
  <c r="F411" i="9"/>
  <c r="J411" i="9" s="1"/>
  <c r="N410" i="9"/>
  <c r="M410" i="9"/>
  <c r="I410" i="9"/>
  <c r="F410" i="9"/>
  <c r="J410" i="9" s="1"/>
  <c r="M409" i="9"/>
  <c r="J409" i="9"/>
  <c r="N409" i="9" s="1"/>
  <c r="P409" i="9" s="1"/>
  <c r="I409" i="9"/>
  <c r="F409" i="9"/>
  <c r="M408" i="9"/>
  <c r="I408" i="9"/>
  <c r="F408" i="9"/>
  <c r="J408" i="9" s="1"/>
  <c r="N408" i="9" s="1"/>
  <c r="O408" i="9" s="1"/>
  <c r="M407" i="9"/>
  <c r="I407" i="9"/>
  <c r="J407" i="9" s="1"/>
  <c r="N407" i="9" s="1"/>
  <c r="F407" i="9"/>
  <c r="M406" i="9"/>
  <c r="J406" i="9"/>
  <c r="N406" i="9" s="1"/>
  <c r="P406" i="9" s="1"/>
  <c r="I406" i="9"/>
  <c r="F406" i="9"/>
  <c r="P405" i="9"/>
  <c r="M405" i="9"/>
  <c r="I405" i="9"/>
  <c r="F405" i="9"/>
  <c r="J405" i="9" s="1"/>
  <c r="N405" i="9" s="1"/>
  <c r="O405" i="9" s="1"/>
  <c r="M404" i="9"/>
  <c r="I404" i="9"/>
  <c r="F404" i="9"/>
  <c r="O403" i="9"/>
  <c r="M403" i="9"/>
  <c r="J403" i="9"/>
  <c r="N403" i="9" s="1"/>
  <c r="P403" i="9" s="1"/>
  <c r="I403" i="9"/>
  <c r="F403" i="9"/>
  <c r="M402" i="9"/>
  <c r="I402" i="9"/>
  <c r="F402" i="9"/>
  <c r="J402" i="9" s="1"/>
  <c r="N401" i="9"/>
  <c r="M401" i="9"/>
  <c r="I401" i="9"/>
  <c r="J401" i="9" s="1"/>
  <c r="F401" i="9"/>
  <c r="M400" i="9"/>
  <c r="J400" i="9"/>
  <c r="N400" i="9" s="1"/>
  <c r="P400" i="9" s="1"/>
  <c r="I400" i="9"/>
  <c r="F400" i="9"/>
  <c r="P399" i="9"/>
  <c r="M399" i="9"/>
  <c r="I399" i="9"/>
  <c r="F399" i="9"/>
  <c r="J399" i="9" s="1"/>
  <c r="N399" i="9" s="1"/>
  <c r="O399" i="9" s="1"/>
  <c r="M398" i="9"/>
  <c r="I398" i="9"/>
  <c r="F398" i="9"/>
  <c r="M397" i="9"/>
  <c r="J397" i="9"/>
  <c r="N397" i="9" s="1"/>
  <c r="P397" i="9" s="1"/>
  <c r="I397" i="9"/>
  <c r="F397" i="9"/>
  <c r="M396" i="9"/>
  <c r="I396" i="9"/>
  <c r="F396" i="9"/>
  <c r="J396" i="9" s="1"/>
  <c r="N396" i="9" s="1"/>
  <c r="O396" i="9" s="1"/>
  <c r="M395" i="9"/>
  <c r="J395" i="9"/>
  <c r="N395" i="9" s="1"/>
  <c r="I395" i="9"/>
  <c r="F395" i="9"/>
  <c r="M394" i="9"/>
  <c r="J394" i="9"/>
  <c r="N394" i="9" s="1"/>
  <c r="P394" i="9" s="1"/>
  <c r="I394" i="9"/>
  <c r="F394" i="9"/>
  <c r="M393" i="9"/>
  <c r="J393" i="9"/>
  <c r="N393" i="9" s="1"/>
  <c r="I393" i="9"/>
  <c r="F393" i="9"/>
  <c r="M392" i="9"/>
  <c r="I392" i="9"/>
  <c r="F392" i="9"/>
  <c r="M391" i="9"/>
  <c r="I391" i="9"/>
  <c r="F391" i="9"/>
  <c r="J391" i="9" s="1"/>
  <c r="N391" i="9" s="1"/>
  <c r="M390" i="9"/>
  <c r="I390" i="9"/>
  <c r="F390" i="9"/>
  <c r="J390" i="9" s="1"/>
  <c r="N390" i="9" s="1"/>
  <c r="M389" i="9"/>
  <c r="I389" i="9"/>
  <c r="J389" i="9" s="1"/>
  <c r="N389" i="9" s="1"/>
  <c r="F389" i="9"/>
  <c r="M388" i="9"/>
  <c r="I388" i="9"/>
  <c r="F388" i="9"/>
  <c r="J388" i="9" s="1"/>
  <c r="N388" i="9" s="1"/>
  <c r="M387" i="9"/>
  <c r="I387" i="9"/>
  <c r="F387" i="9"/>
  <c r="J387" i="9" s="1"/>
  <c r="N387" i="9" s="1"/>
  <c r="M386" i="9"/>
  <c r="J386" i="9"/>
  <c r="N386" i="9" s="1"/>
  <c r="I386" i="9"/>
  <c r="F386" i="9"/>
  <c r="M385" i="9"/>
  <c r="I385" i="9"/>
  <c r="F385" i="9"/>
  <c r="J385" i="9" s="1"/>
  <c r="N385" i="9" s="1"/>
  <c r="M384" i="9"/>
  <c r="I384" i="9"/>
  <c r="F384" i="9"/>
  <c r="J384" i="9" s="1"/>
  <c r="N384" i="9" s="1"/>
  <c r="M383" i="9"/>
  <c r="I383" i="9"/>
  <c r="J383" i="9" s="1"/>
  <c r="N383" i="9" s="1"/>
  <c r="F383" i="9"/>
  <c r="M382" i="9"/>
  <c r="I382" i="9"/>
  <c r="F382" i="9"/>
  <c r="J382" i="9" s="1"/>
  <c r="N382" i="9" s="1"/>
  <c r="M381" i="9"/>
  <c r="I381" i="9"/>
  <c r="F381" i="9"/>
  <c r="J381" i="9" s="1"/>
  <c r="N381" i="9" s="1"/>
  <c r="M380" i="9"/>
  <c r="J380" i="9"/>
  <c r="N380" i="9" s="1"/>
  <c r="I380" i="9"/>
  <c r="F380" i="9"/>
  <c r="M379" i="9"/>
  <c r="I379" i="9"/>
  <c r="F379" i="9"/>
  <c r="J379" i="9" s="1"/>
  <c r="N379" i="9" s="1"/>
  <c r="M378" i="9"/>
  <c r="I378" i="9"/>
  <c r="F378" i="9"/>
  <c r="J378" i="9" s="1"/>
  <c r="N378" i="9" s="1"/>
  <c r="M377" i="9"/>
  <c r="I377" i="9"/>
  <c r="J377" i="9" s="1"/>
  <c r="N377" i="9" s="1"/>
  <c r="F377" i="9"/>
  <c r="M376" i="9"/>
  <c r="I376" i="9"/>
  <c r="F376" i="9"/>
  <c r="J376" i="9" s="1"/>
  <c r="N376" i="9" s="1"/>
  <c r="M375" i="9"/>
  <c r="I375" i="9"/>
  <c r="F375" i="9"/>
  <c r="J375" i="9" s="1"/>
  <c r="N375" i="9" s="1"/>
  <c r="M374" i="9"/>
  <c r="J374" i="9"/>
  <c r="N374" i="9" s="1"/>
  <c r="I374" i="9"/>
  <c r="F374" i="9"/>
  <c r="M373" i="9"/>
  <c r="I373" i="9"/>
  <c r="F373" i="9"/>
  <c r="J373" i="9" s="1"/>
  <c r="N373" i="9" s="1"/>
  <c r="M372" i="9"/>
  <c r="I372" i="9"/>
  <c r="F372" i="9"/>
  <c r="J372" i="9" s="1"/>
  <c r="N372" i="9" s="1"/>
  <c r="M371" i="9"/>
  <c r="I371" i="9"/>
  <c r="J371" i="9" s="1"/>
  <c r="N371" i="9" s="1"/>
  <c r="F371" i="9"/>
  <c r="M370" i="9"/>
  <c r="I370" i="9"/>
  <c r="F370" i="9"/>
  <c r="J370" i="9" s="1"/>
  <c r="N370" i="9" s="1"/>
  <c r="M369" i="9"/>
  <c r="I369" i="9"/>
  <c r="F369" i="9"/>
  <c r="J369" i="9" s="1"/>
  <c r="N369" i="9" s="1"/>
  <c r="M368" i="9"/>
  <c r="J368" i="9"/>
  <c r="N368" i="9" s="1"/>
  <c r="I368" i="9"/>
  <c r="F368" i="9"/>
  <c r="M367" i="9"/>
  <c r="I367" i="9"/>
  <c r="F367" i="9"/>
  <c r="J367" i="9" s="1"/>
  <c r="N367" i="9" s="1"/>
  <c r="M366" i="9"/>
  <c r="I366" i="9"/>
  <c r="F366" i="9"/>
  <c r="J366" i="9" s="1"/>
  <c r="N366" i="9" s="1"/>
  <c r="M365" i="9"/>
  <c r="I365" i="9"/>
  <c r="J365" i="9" s="1"/>
  <c r="N365" i="9" s="1"/>
  <c r="F365" i="9"/>
  <c r="M364" i="9"/>
  <c r="I364" i="9"/>
  <c r="F364" i="9"/>
  <c r="J364" i="9" s="1"/>
  <c r="N364" i="9" s="1"/>
  <c r="M363" i="9"/>
  <c r="I363" i="9"/>
  <c r="F363" i="9"/>
  <c r="J363" i="9" s="1"/>
  <c r="N363" i="9" s="1"/>
  <c r="M362" i="9"/>
  <c r="J362" i="9"/>
  <c r="N362" i="9" s="1"/>
  <c r="I362" i="9"/>
  <c r="F362" i="9"/>
  <c r="M361" i="9"/>
  <c r="I361" i="9"/>
  <c r="F361" i="9"/>
  <c r="J361" i="9" s="1"/>
  <c r="N361" i="9" s="1"/>
  <c r="M360" i="9"/>
  <c r="I360" i="9"/>
  <c r="F360" i="9"/>
  <c r="J360" i="9" s="1"/>
  <c r="N360" i="9" s="1"/>
  <c r="M359" i="9"/>
  <c r="I359" i="9"/>
  <c r="J359" i="9" s="1"/>
  <c r="N359" i="9" s="1"/>
  <c r="F359" i="9"/>
  <c r="M358" i="9"/>
  <c r="I358" i="9"/>
  <c r="F358" i="9"/>
  <c r="J358" i="9" s="1"/>
  <c r="N358" i="9" s="1"/>
  <c r="M357" i="9"/>
  <c r="I357" i="9"/>
  <c r="F357" i="9"/>
  <c r="J357" i="9" s="1"/>
  <c r="N357" i="9" s="1"/>
  <c r="M356" i="9"/>
  <c r="J356" i="9"/>
  <c r="N356" i="9" s="1"/>
  <c r="I356" i="9"/>
  <c r="F356" i="9"/>
  <c r="M355" i="9"/>
  <c r="I355" i="9"/>
  <c r="F355" i="9"/>
  <c r="J355" i="9" s="1"/>
  <c r="N355" i="9" s="1"/>
  <c r="M354" i="9"/>
  <c r="I354" i="9"/>
  <c r="F354" i="9"/>
  <c r="J354" i="9" s="1"/>
  <c r="N354" i="9" s="1"/>
  <c r="M353" i="9"/>
  <c r="I353" i="9"/>
  <c r="J353" i="9" s="1"/>
  <c r="N353" i="9" s="1"/>
  <c r="F353" i="9"/>
  <c r="M352" i="9"/>
  <c r="I352" i="9"/>
  <c r="F352" i="9"/>
  <c r="J352" i="9" s="1"/>
  <c r="N352" i="9" s="1"/>
  <c r="M351" i="9"/>
  <c r="I351" i="9"/>
  <c r="F351" i="9"/>
  <c r="J351" i="9" s="1"/>
  <c r="N351" i="9" s="1"/>
  <c r="M350" i="9"/>
  <c r="J350" i="9"/>
  <c r="N350" i="9" s="1"/>
  <c r="I350" i="9"/>
  <c r="F350" i="9"/>
  <c r="M349" i="9"/>
  <c r="I349" i="9"/>
  <c r="F349" i="9"/>
  <c r="J349" i="9" s="1"/>
  <c r="N349" i="9" s="1"/>
  <c r="M348" i="9"/>
  <c r="I348" i="9"/>
  <c r="F348" i="9"/>
  <c r="J348" i="9" s="1"/>
  <c r="N348" i="9" s="1"/>
  <c r="M347" i="9"/>
  <c r="I347" i="9"/>
  <c r="J347" i="9" s="1"/>
  <c r="N347" i="9" s="1"/>
  <c r="F347" i="9"/>
  <c r="M346" i="9"/>
  <c r="I346" i="9"/>
  <c r="F346" i="9"/>
  <c r="J346" i="9" s="1"/>
  <c r="N346" i="9" s="1"/>
  <c r="M345" i="9"/>
  <c r="I345" i="9"/>
  <c r="F345" i="9"/>
  <c r="J345" i="9" s="1"/>
  <c r="N345" i="9" s="1"/>
  <c r="M344" i="9"/>
  <c r="J344" i="9"/>
  <c r="N344" i="9" s="1"/>
  <c r="I344" i="9"/>
  <c r="F344" i="9"/>
  <c r="M343" i="9"/>
  <c r="I343" i="9"/>
  <c r="F343" i="9"/>
  <c r="J343" i="9" s="1"/>
  <c r="N343" i="9" s="1"/>
  <c r="M342" i="9"/>
  <c r="I342" i="9"/>
  <c r="F342" i="9"/>
  <c r="J342" i="9" s="1"/>
  <c r="N342" i="9" s="1"/>
  <c r="M341" i="9"/>
  <c r="I341" i="9"/>
  <c r="J341" i="9" s="1"/>
  <c r="N341" i="9" s="1"/>
  <c r="F341" i="9"/>
  <c r="M340" i="9"/>
  <c r="I340" i="9"/>
  <c r="F340" i="9"/>
  <c r="J340" i="9" s="1"/>
  <c r="N340" i="9" s="1"/>
  <c r="M339" i="9"/>
  <c r="I339" i="9"/>
  <c r="F339" i="9"/>
  <c r="J339" i="9" s="1"/>
  <c r="N339" i="9" s="1"/>
  <c r="M338" i="9"/>
  <c r="J338" i="9"/>
  <c r="N338" i="9" s="1"/>
  <c r="I338" i="9"/>
  <c r="F338" i="9"/>
  <c r="M337" i="9"/>
  <c r="I337" i="9"/>
  <c r="F337" i="9"/>
  <c r="J337" i="9" s="1"/>
  <c r="N337" i="9" s="1"/>
  <c r="N336" i="9"/>
  <c r="M336" i="9"/>
  <c r="I336" i="9"/>
  <c r="F336" i="9"/>
  <c r="J336" i="9" s="1"/>
  <c r="M335" i="9"/>
  <c r="I335" i="9"/>
  <c r="J335" i="9" s="1"/>
  <c r="N335" i="9" s="1"/>
  <c r="P335" i="9" s="1"/>
  <c r="F335" i="9"/>
  <c r="M334" i="9"/>
  <c r="I334" i="9"/>
  <c r="F334" i="9"/>
  <c r="J334" i="9" s="1"/>
  <c r="N334" i="9" s="1"/>
  <c r="O334" i="9" s="1"/>
  <c r="M333" i="9"/>
  <c r="I333" i="9"/>
  <c r="F333" i="9"/>
  <c r="M332" i="9"/>
  <c r="J332" i="9"/>
  <c r="N332" i="9" s="1"/>
  <c r="I332" i="9"/>
  <c r="F332" i="9"/>
  <c r="M331" i="9"/>
  <c r="I331" i="9"/>
  <c r="F331" i="9"/>
  <c r="J331" i="9" s="1"/>
  <c r="M330" i="9"/>
  <c r="I330" i="9"/>
  <c r="F330" i="9"/>
  <c r="J330" i="9" s="1"/>
  <c r="N330" i="9" s="1"/>
  <c r="M329" i="9"/>
  <c r="I329" i="9"/>
  <c r="J329" i="9" s="1"/>
  <c r="N329" i="9" s="1"/>
  <c r="P329" i="9" s="1"/>
  <c r="F329" i="9"/>
  <c r="P328" i="9"/>
  <c r="M328" i="9"/>
  <c r="I328" i="9"/>
  <c r="F328" i="9"/>
  <c r="J328" i="9" s="1"/>
  <c r="N328" i="9" s="1"/>
  <c r="O328" i="9" s="1"/>
  <c r="M327" i="9"/>
  <c r="I327" i="9"/>
  <c r="F327" i="9"/>
  <c r="J327" i="9" s="1"/>
  <c r="N327" i="9" s="1"/>
  <c r="M326" i="9"/>
  <c r="J326" i="9"/>
  <c r="N326" i="9" s="1"/>
  <c r="I326" i="9"/>
  <c r="F326" i="9"/>
  <c r="M325" i="9"/>
  <c r="I325" i="9"/>
  <c r="F325" i="9"/>
  <c r="J325" i="9" s="1"/>
  <c r="N325" i="9" s="1"/>
  <c r="M324" i="9"/>
  <c r="I324" i="9"/>
  <c r="F324" i="9"/>
  <c r="J324" i="9" s="1"/>
  <c r="N324" i="9" s="1"/>
  <c r="O323" i="9"/>
  <c r="M323" i="9"/>
  <c r="I323" i="9"/>
  <c r="J323" i="9" s="1"/>
  <c r="N323" i="9" s="1"/>
  <c r="P323" i="9" s="1"/>
  <c r="F323" i="9"/>
  <c r="M322" i="9"/>
  <c r="I322" i="9"/>
  <c r="F322" i="9"/>
  <c r="J322" i="9" s="1"/>
  <c r="N322" i="9" s="1"/>
  <c r="O322" i="9" s="1"/>
  <c r="M321" i="9"/>
  <c r="I321" i="9"/>
  <c r="F321" i="9"/>
  <c r="J321" i="9" s="1"/>
  <c r="N321" i="9" s="1"/>
  <c r="M320" i="9"/>
  <c r="J320" i="9"/>
  <c r="N320" i="9" s="1"/>
  <c r="I320" i="9"/>
  <c r="F320" i="9"/>
  <c r="M319" i="9"/>
  <c r="I319" i="9"/>
  <c r="F319" i="9"/>
  <c r="J319" i="9" s="1"/>
  <c r="N319" i="9" s="1"/>
  <c r="N318" i="9"/>
  <c r="M318" i="9"/>
  <c r="I318" i="9"/>
  <c r="F318" i="9"/>
  <c r="J318" i="9" s="1"/>
  <c r="M317" i="9"/>
  <c r="I317" i="9"/>
  <c r="J317" i="9" s="1"/>
  <c r="N317" i="9" s="1"/>
  <c r="P317" i="9" s="1"/>
  <c r="F317" i="9"/>
  <c r="M316" i="9"/>
  <c r="I316" i="9"/>
  <c r="F316" i="9"/>
  <c r="J316" i="9" s="1"/>
  <c r="N316" i="9" s="1"/>
  <c r="O316" i="9" s="1"/>
  <c r="M315" i="9"/>
  <c r="I315" i="9"/>
  <c r="F315" i="9"/>
  <c r="M314" i="9"/>
  <c r="J314" i="9"/>
  <c r="N314" i="9" s="1"/>
  <c r="I314" i="9"/>
  <c r="F314" i="9"/>
  <c r="M313" i="9"/>
  <c r="I313" i="9"/>
  <c r="F313" i="9"/>
  <c r="J313" i="9" s="1"/>
  <c r="M312" i="9"/>
  <c r="I312" i="9"/>
  <c r="F312" i="9"/>
  <c r="J312" i="9" s="1"/>
  <c r="N312" i="9" s="1"/>
  <c r="M311" i="9"/>
  <c r="I311" i="9"/>
  <c r="I517" i="9" s="1"/>
  <c r="AE71" i="9" s="1"/>
  <c r="F311" i="9"/>
  <c r="AB306" i="9"/>
  <c r="AB305" i="9"/>
  <c r="AB304" i="9"/>
  <c r="AB303" i="9"/>
  <c r="AB302" i="9"/>
  <c r="AB301" i="9"/>
  <c r="AB300" i="9"/>
  <c r="AB299" i="9"/>
  <c r="AB298" i="9"/>
  <c r="AB297" i="9"/>
  <c r="AB296" i="9"/>
  <c r="AB295" i="9"/>
  <c r="AB294" i="9"/>
  <c r="AB293" i="9"/>
  <c r="AB292" i="9"/>
  <c r="AB291" i="9"/>
  <c r="AB290" i="9"/>
  <c r="AB289" i="9"/>
  <c r="AB288" i="9"/>
  <c r="AB287" i="9"/>
  <c r="AB286" i="9"/>
  <c r="AB285" i="9"/>
  <c r="AB284" i="9"/>
  <c r="AB283" i="9"/>
  <c r="AB282" i="9"/>
  <c r="AB281" i="9"/>
  <c r="AB280" i="9"/>
  <c r="AB279" i="9"/>
  <c r="AB278" i="9"/>
  <c r="AB277" i="9"/>
  <c r="AB276" i="9"/>
  <c r="AB275" i="9"/>
  <c r="AB274" i="9"/>
  <c r="AB273" i="9"/>
  <c r="AB272" i="9"/>
  <c r="AB271" i="9"/>
  <c r="AB270" i="9"/>
  <c r="AB269" i="9"/>
  <c r="AB268" i="9"/>
  <c r="AB267" i="9"/>
  <c r="AB266" i="9"/>
  <c r="AB265" i="9"/>
  <c r="AB264" i="9"/>
  <c r="AB263" i="9"/>
  <c r="AB262" i="9"/>
  <c r="AB261" i="9"/>
  <c r="AB260" i="9"/>
  <c r="AB259" i="9"/>
  <c r="AB258" i="9"/>
  <c r="AB257" i="9"/>
  <c r="AB256" i="9"/>
  <c r="AB255" i="9"/>
  <c r="AB254" i="9"/>
  <c r="AB253" i="9"/>
  <c r="AB252" i="9"/>
  <c r="AB251" i="9"/>
  <c r="AB250" i="9"/>
  <c r="AB249" i="9"/>
  <c r="AB248" i="9"/>
  <c r="AB247" i="9"/>
  <c r="AB246" i="9"/>
  <c r="AB245" i="9"/>
  <c r="AB244" i="9"/>
  <c r="AB243" i="9"/>
  <c r="AB242" i="9"/>
  <c r="AB241" i="9"/>
  <c r="AB240" i="9"/>
  <c r="AB239" i="9"/>
  <c r="AB238" i="9"/>
  <c r="AB237" i="9"/>
  <c r="AB236" i="9"/>
  <c r="AB235" i="9"/>
  <c r="AB234" i="9"/>
  <c r="AB233" i="9"/>
  <c r="AB232" i="9"/>
  <c r="AB231" i="9"/>
  <c r="AB230" i="9"/>
  <c r="AB229" i="9"/>
  <c r="AB228" i="9"/>
  <c r="AB227" i="9"/>
  <c r="AB226" i="9"/>
  <c r="AB225" i="9"/>
  <c r="AB224" i="9"/>
  <c r="AB223" i="9"/>
  <c r="AB222" i="9"/>
  <c r="AB221" i="9"/>
  <c r="AB220" i="9"/>
  <c r="AB219" i="9"/>
  <c r="AB218" i="9"/>
  <c r="AB217" i="9"/>
  <c r="AB216" i="9"/>
  <c r="AB215" i="9"/>
  <c r="AB214" i="9"/>
  <c r="AB213" i="9"/>
  <c r="AB212" i="9"/>
  <c r="AB211" i="9"/>
  <c r="AB210" i="9"/>
  <c r="AB209" i="9"/>
  <c r="AB208" i="9"/>
  <c r="AB207" i="9"/>
  <c r="AB206" i="9"/>
  <c r="AB205" i="9"/>
  <c r="AB204" i="9"/>
  <c r="AB203" i="9"/>
  <c r="AB202" i="9"/>
  <c r="AB201" i="9"/>
  <c r="AB200" i="9"/>
  <c r="AB199" i="9"/>
  <c r="AB198" i="9"/>
  <c r="AB197" i="9"/>
  <c r="AB196" i="9"/>
  <c r="AB195" i="9"/>
  <c r="AB194" i="9"/>
  <c r="AB193" i="9"/>
  <c r="AB192" i="9"/>
  <c r="AB191" i="9"/>
  <c r="AB190" i="9"/>
  <c r="AB189" i="9"/>
  <c r="AB188" i="9"/>
  <c r="AB187" i="9"/>
  <c r="AB186" i="9"/>
  <c r="AB185" i="9"/>
  <c r="AB184" i="9"/>
  <c r="AB183" i="9"/>
  <c r="AB182" i="9"/>
  <c r="AB181" i="9"/>
  <c r="AB180" i="9"/>
  <c r="AB179" i="9"/>
  <c r="AB178" i="9"/>
  <c r="AB177" i="9"/>
  <c r="AB176" i="9"/>
  <c r="AB175" i="9"/>
  <c r="AB174" i="9"/>
  <c r="AB173" i="9"/>
  <c r="AB172" i="9"/>
  <c r="AB171" i="9"/>
  <c r="AB170" i="9"/>
  <c r="AB169" i="9"/>
  <c r="AB168" i="9"/>
  <c r="AB167" i="9"/>
  <c r="AB166" i="9"/>
  <c r="AB165" i="9"/>
  <c r="AB164" i="9"/>
  <c r="AB163" i="9"/>
  <c r="AB162" i="9"/>
  <c r="AB161" i="9"/>
  <c r="AB160" i="9"/>
  <c r="AB159" i="9"/>
  <c r="AB158" i="9"/>
  <c r="AB157" i="9"/>
  <c r="AB156" i="9"/>
  <c r="AB155" i="9"/>
  <c r="AB154" i="9"/>
  <c r="AB153" i="9"/>
  <c r="AB152" i="9"/>
  <c r="AB151" i="9"/>
  <c r="AB150" i="9"/>
  <c r="AB149" i="9"/>
  <c r="AB148" i="9"/>
  <c r="AB147" i="9"/>
  <c r="AB146" i="9"/>
  <c r="AB145" i="9"/>
  <c r="AB144" i="9"/>
  <c r="AB143" i="9"/>
  <c r="AB142" i="9"/>
  <c r="AB141" i="9"/>
  <c r="AB140" i="9"/>
  <c r="AB139" i="9"/>
  <c r="AB138" i="9"/>
  <c r="AB137" i="9"/>
  <c r="AB136" i="9"/>
  <c r="AB135" i="9"/>
  <c r="AB134" i="9"/>
  <c r="AB133" i="9"/>
  <c r="AB132" i="9"/>
  <c r="AB131" i="9"/>
  <c r="AB130" i="9"/>
  <c r="AB129" i="9"/>
  <c r="AB128" i="9"/>
  <c r="AB127" i="9"/>
  <c r="AB126" i="9"/>
  <c r="AB125" i="9"/>
  <c r="AB124" i="9"/>
  <c r="AB123" i="9"/>
  <c r="AB122" i="9"/>
  <c r="AB121" i="9"/>
  <c r="AB120" i="9"/>
  <c r="AB119" i="9"/>
  <c r="AB118" i="9"/>
  <c r="AB117" i="9"/>
  <c r="AB116" i="9"/>
  <c r="AB115" i="9"/>
  <c r="AB114" i="9"/>
  <c r="AB113" i="9"/>
  <c r="AB112" i="9"/>
  <c r="AB111" i="9"/>
  <c r="AB110" i="9"/>
  <c r="AB109" i="9"/>
  <c r="AB108" i="9"/>
  <c r="AB107" i="9"/>
  <c r="AB106" i="9"/>
  <c r="AB105" i="9"/>
  <c r="AB104" i="9"/>
  <c r="AB103" i="9"/>
  <c r="AB102" i="9"/>
  <c r="AB101" i="9"/>
  <c r="AB100" i="9"/>
  <c r="AB99" i="9"/>
  <c r="AB98" i="9"/>
  <c r="AB97" i="9"/>
  <c r="AB96" i="9"/>
  <c r="AB95" i="9"/>
  <c r="AB94" i="9"/>
  <c r="AB93" i="9"/>
  <c r="AB92" i="9"/>
  <c r="AB91" i="9"/>
  <c r="AB90" i="9"/>
  <c r="AB89" i="9"/>
  <c r="AE88" i="9"/>
  <c r="AB88" i="9"/>
  <c r="AE87" i="9"/>
  <c r="AB87" i="9"/>
  <c r="AE86" i="9"/>
  <c r="AB86" i="9"/>
  <c r="AE85" i="9"/>
  <c r="AB85" i="9"/>
  <c r="AE84" i="9"/>
  <c r="AB84" i="9"/>
  <c r="AE83" i="9"/>
  <c r="AB83" i="9"/>
  <c r="AE82" i="9"/>
  <c r="AB82" i="9"/>
  <c r="AE81" i="9"/>
  <c r="AB81" i="9"/>
  <c r="AE80" i="9"/>
  <c r="AB80" i="9"/>
  <c r="AE79" i="9"/>
  <c r="AB79" i="9"/>
  <c r="AE78" i="9"/>
  <c r="AB78" i="9"/>
  <c r="AE77" i="9"/>
  <c r="AB77" i="9"/>
  <c r="AE76" i="9"/>
  <c r="AB76" i="9"/>
  <c r="AE75" i="9"/>
  <c r="AB75" i="9"/>
  <c r="AE74" i="9"/>
  <c r="AB74" i="9"/>
  <c r="AE73" i="9"/>
  <c r="AB73" i="9"/>
  <c r="AB72" i="9"/>
  <c r="AB71" i="9"/>
  <c r="AB70" i="9"/>
  <c r="AE69" i="9"/>
  <c r="AB69" i="9"/>
  <c r="AE68" i="9"/>
  <c r="AB68" i="9"/>
  <c r="AE67" i="9"/>
  <c r="AB67" i="9"/>
  <c r="AE66" i="9"/>
  <c r="AB66" i="9"/>
  <c r="AE65" i="9"/>
  <c r="AB65" i="9"/>
  <c r="AE64" i="9"/>
  <c r="AB64" i="9"/>
  <c r="AE63" i="9"/>
  <c r="AB63" i="9"/>
  <c r="AE62" i="9"/>
  <c r="AB62" i="9"/>
  <c r="AE61" i="9"/>
  <c r="AB61" i="9"/>
  <c r="AE60" i="9"/>
  <c r="AB60" i="9"/>
  <c r="AE59" i="9"/>
  <c r="AB59" i="9"/>
  <c r="AE58" i="9"/>
  <c r="AB58" i="9"/>
  <c r="AE57" i="9"/>
  <c r="AB57" i="9"/>
  <c r="AE56" i="9"/>
  <c r="AB56" i="9"/>
  <c r="AE55" i="9"/>
  <c r="AB55" i="9"/>
  <c r="AE54" i="9"/>
  <c r="AB54" i="9"/>
  <c r="AE53" i="9"/>
  <c r="AB53" i="9"/>
  <c r="AE52" i="9"/>
  <c r="AB52" i="9"/>
  <c r="AE51" i="9"/>
  <c r="AB51" i="9"/>
  <c r="AE50" i="9"/>
  <c r="AB50" i="9"/>
  <c r="AE49" i="9"/>
  <c r="AB49" i="9"/>
  <c r="AE48" i="9"/>
  <c r="AB48" i="9"/>
  <c r="AE47" i="9"/>
  <c r="AB47" i="9"/>
  <c r="AE46" i="9"/>
  <c r="AB46" i="9"/>
  <c r="AE45" i="9"/>
  <c r="AB45" i="9"/>
  <c r="AE44" i="9"/>
  <c r="AB44" i="9"/>
  <c r="AE43" i="9"/>
  <c r="AB43" i="9"/>
  <c r="AE42" i="9"/>
  <c r="AB42" i="9"/>
  <c r="AE41" i="9"/>
  <c r="AB41" i="9"/>
  <c r="AE40" i="9"/>
  <c r="AB40" i="9"/>
  <c r="AE39" i="9"/>
  <c r="AB39" i="9"/>
  <c r="AE38" i="9"/>
  <c r="AB38" i="9"/>
  <c r="AE37" i="9"/>
  <c r="AB37" i="9"/>
  <c r="AE36" i="9"/>
  <c r="AB36" i="9"/>
  <c r="AE35" i="9"/>
  <c r="AB35" i="9"/>
  <c r="AE34" i="9"/>
  <c r="AB34" i="9"/>
  <c r="AE33" i="9"/>
  <c r="AB33" i="9"/>
  <c r="AE32" i="9"/>
  <c r="AB32" i="9"/>
  <c r="AE31" i="9"/>
  <c r="AB31" i="9"/>
  <c r="AE30" i="9"/>
  <c r="AB30" i="9"/>
  <c r="AE29" i="9"/>
  <c r="AB29" i="9"/>
  <c r="AE28" i="9"/>
  <c r="AB28" i="9"/>
  <c r="AE27" i="9"/>
  <c r="AB27" i="9"/>
  <c r="AE26" i="9"/>
  <c r="AB26" i="9"/>
  <c r="AE25" i="9"/>
  <c r="AB25" i="9"/>
  <c r="AE24" i="9"/>
  <c r="AB24" i="9"/>
  <c r="AE23" i="9"/>
  <c r="AB23" i="9"/>
  <c r="AE22" i="9"/>
  <c r="AB22" i="9"/>
  <c r="AE21" i="9"/>
  <c r="AB21" i="9"/>
  <c r="AE20" i="9"/>
  <c r="AB20" i="9"/>
  <c r="AE19" i="9"/>
  <c r="AB19" i="9"/>
  <c r="AE18" i="9"/>
  <c r="AB18" i="9"/>
  <c r="AE17" i="9"/>
  <c r="AB17" i="9"/>
  <c r="AE16" i="9"/>
  <c r="AB16" i="9"/>
  <c r="AE15" i="9"/>
  <c r="AB15" i="9"/>
  <c r="AE14" i="9"/>
  <c r="AB14" i="9"/>
  <c r="AE13" i="9"/>
  <c r="AB13" i="9"/>
  <c r="AE12" i="9"/>
  <c r="AB12" i="9"/>
  <c r="AE11" i="9"/>
  <c r="AB11" i="9"/>
  <c r="AE10" i="9"/>
  <c r="AB10" i="9"/>
  <c r="AE9" i="9"/>
  <c r="AB9" i="9"/>
  <c r="AE8" i="9"/>
  <c r="AB8" i="9"/>
  <c r="AE7" i="9"/>
  <c r="AB7" i="9"/>
  <c r="AE6" i="9"/>
  <c r="AB6" i="9"/>
  <c r="AE5" i="9"/>
  <c r="AB5" i="9"/>
  <c r="AE4" i="9"/>
  <c r="AB4" i="9"/>
  <c r="AE3" i="9"/>
  <c r="AB3" i="9"/>
  <c r="AB307" i="9" s="1"/>
  <c r="K517" i="8"/>
  <c r="D517" i="8"/>
  <c r="M516" i="8"/>
  <c r="I516" i="8"/>
  <c r="F516" i="8"/>
  <c r="J516" i="8" s="1"/>
  <c r="N516" i="8" s="1"/>
  <c r="M515" i="8"/>
  <c r="I515" i="8"/>
  <c r="F515" i="8"/>
  <c r="J515" i="8" s="1"/>
  <c r="N515" i="8" s="1"/>
  <c r="M514" i="8"/>
  <c r="I514" i="8"/>
  <c r="J514" i="8" s="1"/>
  <c r="N514" i="8" s="1"/>
  <c r="P514" i="8" s="1"/>
  <c r="F514" i="8"/>
  <c r="M513" i="8"/>
  <c r="I513" i="8"/>
  <c r="F513" i="8"/>
  <c r="J513" i="8" s="1"/>
  <c r="N513" i="8" s="1"/>
  <c r="M512" i="8"/>
  <c r="I512" i="8"/>
  <c r="F512" i="8"/>
  <c r="J512" i="8" s="1"/>
  <c r="N512" i="8" s="1"/>
  <c r="M511" i="8"/>
  <c r="J511" i="8"/>
  <c r="N511" i="8" s="1"/>
  <c r="I511" i="8"/>
  <c r="F511" i="8"/>
  <c r="M510" i="8"/>
  <c r="I510" i="8"/>
  <c r="F510" i="8"/>
  <c r="J510" i="8" s="1"/>
  <c r="N510" i="8" s="1"/>
  <c r="P509" i="8"/>
  <c r="N509" i="8"/>
  <c r="O509" i="8" s="1"/>
  <c r="M509" i="8"/>
  <c r="I509" i="8"/>
  <c r="F509" i="8"/>
  <c r="J509" i="8" s="1"/>
  <c r="O508" i="8"/>
  <c r="M508" i="8"/>
  <c r="I508" i="8"/>
  <c r="J508" i="8" s="1"/>
  <c r="N508" i="8" s="1"/>
  <c r="P508" i="8" s="1"/>
  <c r="F508" i="8"/>
  <c r="M507" i="8"/>
  <c r="J507" i="8"/>
  <c r="N507" i="8" s="1"/>
  <c r="I507" i="8"/>
  <c r="F507" i="8"/>
  <c r="M506" i="8"/>
  <c r="I506" i="8"/>
  <c r="F506" i="8"/>
  <c r="N505" i="8"/>
  <c r="M505" i="8"/>
  <c r="J505" i="8"/>
  <c r="I505" i="8"/>
  <c r="F505" i="8"/>
  <c r="M504" i="8"/>
  <c r="I504" i="8"/>
  <c r="F504" i="8"/>
  <c r="J504" i="8" s="1"/>
  <c r="M503" i="8"/>
  <c r="I503" i="8"/>
  <c r="F503" i="8"/>
  <c r="J503" i="8" s="1"/>
  <c r="N503" i="8" s="1"/>
  <c r="M502" i="8"/>
  <c r="I502" i="8"/>
  <c r="J502" i="8" s="1"/>
  <c r="N502" i="8" s="1"/>
  <c r="F502" i="8"/>
  <c r="P501" i="8"/>
  <c r="M501" i="8"/>
  <c r="I501" i="8"/>
  <c r="F501" i="8"/>
  <c r="J501" i="8" s="1"/>
  <c r="N501" i="8" s="1"/>
  <c r="O501" i="8" s="1"/>
  <c r="M500" i="8"/>
  <c r="I500" i="8"/>
  <c r="F500" i="8"/>
  <c r="J500" i="8" s="1"/>
  <c r="N500" i="8" s="1"/>
  <c r="M499" i="8"/>
  <c r="J499" i="8"/>
  <c r="N499" i="8" s="1"/>
  <c r="I499" i="8"/>
  <c r="F499" i="8"/>
  <c r="M498" i="8"/>
  <c r="I498" i="8"/>
  <c r="F498" i="8"/>
  <c r="J498" i="8" s="1"/>
  <c r="N498" i="8" s="1"/>
  <c r="M497" i="8"/>
  <c r="I497" i="8"/>
  <c r="F497" i="8"/>
  <c r="J497" i="8" s="1"/>
  <c r="N497" i="8" s="1"/>
  <c r="M496" i="8"/>
  <c r="I496" i="8"/>
  <c r="J496" i="8" s="1"/>
  <c r="N496" i="8" s="1"/>
  <c r="P496" i="8" s="1"/>
  <c r="F496" i="8"/>
  <c r="M495" i="8"/>
  <c r="I495" i="8"/>
  <c r="F495" i="8"/>
  <c r="J495" i="8" s="1"/>
  <c r="N495" i="8" s="1"/>
  <c r="M494" i="8"/>
  <c r="I494" i="8"/>
  <c r="F494" i="8"/>
  <c r="J494" i="8" s="1"/>
  <c r="N494" i="8" s="1"/>
  <c r="N493" i="8"/>
  <c r="M493" i="8"/>
  <c r="J493" i="8"/>
  <c r="I493" i="8"/>
  <c r="F493" i="8"/>
  <c r="O492" i="8"/>
  <c r="M492" i="8"/>
  <c r="I492" i="8"/>
  <c r="F492" i="8"/>
  <c r="J492" i="8" s="1"/>
  <c r="N492" i="8" s="1"/>
  <c r="P492" i="8" s="1"/>
  <c r="M491" i="8"/>
  <c r="I491" i="8"/>
  <c r="F491" i="8"/>
  <c r="O490" i="8"/>
  <c r="M490" i="8"/>
  <c r="I490" i="8"/>
  <c r="J490" i="8" s="1"/>
  <c r="N490" i="8" s="1"/>
  <c r="P490" i="8" s="1"/>
  <c r="F490" i="8"/>
  <c r="M489" i="8"/>
  <c r="I489" i="8"/>
  <c r="F489" i="8"/>
  <c r="J489" i="8" s="1"/>
  <c r="N489" i="8" s="1"/>
  <c r="M488" i="8"/>
  <c r="I488" i="8"/>
  <c r="F488" i="8"/>
  <c r="N487" i="8"/>
  <c r="M487" i="8"/>
  <c r="J487" i="8"/>
  <c r="I487" i="8"/>
  <c r="F487" i="8"/>
  <c r="M486" i="8"/>
  <c r="I486" i="8"/>
  <c r="F486" i="8"/>
  <c r="J486" i="8" s="1"/>
  <c r="M485" i="8"/>
  <c r="I485" i="8"/>
  <c r="F485" i="8"/>
  <c r="M484" i="8"/>
  <c r="I484" i="8"/>
  <c r="J484" i="8" s="1"/>
  <c r="N484" i="8" s="1"/>
  <c r="P484" i="8" s="1"/>
  <c r="F484" i="8"/>
  <c r="M483" i="8"/>
  <c r="J483" i="8"/>
  <c r="N483" i="8" s="1"/>
  <c r="I483" i="8"/>
  <c r="F483" i="8"/>
  <c r="M482" i="8"/>
  <c r="I482" i="8"/>
  <c r="F482" i="8"/>
  <c r="J482" i="8" s="1"/>
  <c r="N482" i="8" s="1"/>
  <c r="N481" i="8"/>
  <c r="M481" i="8"/>
  <c r="J481" i="8"/>
  <c r="I481" i="8"/>
  <c r="F481" i="8"/>
  <c r="O480" i="8"/>
  <c r="M480" i="8"/>
  <c r="I480" i="8"/>
  <c r="F480" i="8"/>
  <c r="J480" i="8" s="1"/>
  <c r="N480" i="8" s="1"/>
  <c r="P480" i="8" s="1"/>
  <c r="M479" i="8"/>
  <c r="I479" i="8"/>
  <c r="F479" i="8"/>
  <c r="M478" i="8"/>
  <c r="I478" i="8"/>
  <c r="J478" i="8" s="1"/>
  <c r="N478" i="8" s="1"/>
  <c r="P478" i="8" s="1"/>
  <c r="F478" i="8"/>
  <c r="M477" i="8"/>
  <c r="I477" i="8"/>
  <c r="F477" i="8"/>
  <c r="J477" i="8" s="1"/>
  <c r="N477" i="8" s="1"/>
  <c r="M476" i="8"/>
  <c r="I476" i="8"/>
  <c r="F476" i="8"/>
  <c r="N475" i="8"/>
  <c r="P475" i="8" s="1"/>
  <c r="M475" i="8"/>
  <c r="J475" i="8"/>
  <c r="I475" i="8"/>
  <c r="F475" i="8"/>
  <c r="M474" i="8"/>
  <c r="I474" i="8"/>
  <c r="F474" i="8"/>
  <c r="J474" i="8" s="1"/>
  <c r="N474" i="8" s="1"/>
  <c r="M473" i="8"/>
  <c r="I473" i="8"/>
  <c r="J473" i="8" s="1"/>
  <c r="N473" i="8" s="1"/>
  <c r="F473" i="8"/>
  <c r="M472" i="8"/>
  <c r="J472" i="8"/>
  <c r="I472" i="8"/>
  <c r="F472" i="8"/>
  <c r="M471" i="8"/>
  <c r="J471" i="8"/>
  <c r="N471" i="8" s="1"/>
  <c r="I471" i="8"/>
  <c r="F471" i="8"/>
  <c r="M470" i="8"/>
  <c r="I470" i="8"/>
  <c r="F470" i="8"/>
  <c r="J470" i="8" s="1"/>
  <c r="N470" i="8" s="1"/>
  <c r="M469" i="8"/>
  <c r="I469" i="8"/>
  <c r="F469" i="8"/>
  <c r="J469" i="8" s="1"/>
  <c r="N469" i="8" s="1"/>
  <c r="M468" i="8"/>
  <c r="I468" i="8"/>
  <c r="F468" i="8"/>
  <c r="J468" i="8" s="1"/>
  <c r="N468" i="8" s="1"/>
  <c r="O468" i="8" s="1"/>
  <c r="N467" i="8"/>
  <c r="M467" i="8"/>
  <c r="I467" i="8"/>
  <c r="F467" i="8"/>
  <c r="J467" i="8" s="1"/>
  <c r="M466" i="8"/>
  <c r="I466" i="8"/>
  <c r="J466" i="8" s="1"/>
  <c r="F466" i="8"/>
  <c r="N465" i="8"/>
  <c r="O465" i="8" s="1"/>
  <c r="M465" i="8"/>
  <c r="I465" i="8"/>
  <c r="F465" i="8"/>
  <c r="J465" i="8" s="1"/>
  <c r="M464" i="8"/>
  <c r="I464" i="8"/>
  <c r="F464" i="8"/>
  <c r="J464" i="8" s="1"/>
  <c r="N464" i="8" s="1"/>
  <c r="M463" i="8"/>
  <c r="I463" i="8"/>
  <c r="F463" i="8"/>
  <c r="J463" i="8" s="1"/>
  <c r="N463" i="8" s="1"/>
  <c r="M462" i="8"/>
  <c r="I462" i="8"/>
  <c r="F462" i="8"/>
  <c r="M461" i="8"/>
  <c r="I461" i="8"/>
  <c r="F461" i="8"/>
  <c r="J461" i="8" s="1"/>
  <c r="N461" i="8" s="1"/>
  <c r="O461" i="8" s="1"/>
  <c r="N460" i="8"/>
  <c r="M460" i="8"/>
  <c r="I460" i="8"/>
  <c r="J460" i="8" s="1"/>
  <c r="F460" i="8"/>
  <c r="M459" i="8"/>
  <c r="I459" i="8"/>
  <c r="F459" i="8"/>
  <c r="J459" i="8" s="1"/>
  <c r="N459" i="8" s="1"/>
  <c r="O458" i="8"/>
  <c r="M458" i="8"/>
  <c r="I458" i="8"/>
  <c r="F458" i="8"/>
  <c r="J458" i="8" s="1"/>
  <c r="N458" i="8" s="1"/>
  <c r="P458" i="8" s="1"/>
  <c r="M457" i="8"/>
  <c r="I457" i="8"/>
  <c r="F457" i="8"/>
  <c r="J457" i="8" s="1"/>
  <c r="N457" i="8" s="1"/>
  <c r="M456" i="8"/>
  <c r="J456" i="8"/>
  <c r="N456" i="8" s="1"/>
  <c r="I456" i="8"/>
  <c r="F456" i="8"/>
  <c r="M455" i="8"/>
  <c r="I455" i="8"/>
  <c r="F455" i="8"/>
  <c r="M454" i="8"/>
  <c r="J454" i="8"/>
  <c r="N454" i="8" s="1"/>
  <c r="P454" i="8" s="1"/>
  <c r="I454" i="8"/>
  <c r="F454" i="8"/>
  <c r="M453" i="8"/>
  <c r="I453" i="8"/>
  <c r="F453" i="8"/>
  <c r="J453" i="8" s="1"/>
  <c r="N453" i="8" s="1"/>
  <c r="M452" i="8"/>
  <c r="I452" i="8"/>
  <c r="F452" i="8"/>
  <c r="M451" i="8"/>
  <c r="I451" i="8"/>
  <c r="J451" i="8" s="1"/>
  <c r="N451" i="8" s="1"/>
  <c r="P451" i="8" s="1"/>
  <c r="F451" i="8"/>
  <c r="M450" i="8"/>
  <c r="I450" i="8"/>
  <c r="J450" i="8" s="1"/>
  <c r="N450" i="8" s="1"/>
  <c r="O450" i="8" s="1"/>
  <c r="F450" i="8"/>
  <c r="P449" i="8"/>
  <c r="M449" i="8"/>
  <c r="I449" i="8"/>
  <c r="J449" i="8" s="1"/>
  <c r="N449" i="8" s="1"/>
  <c r="O449" i="8" s="1"/>
  <c r="F449" i="8"/>
  <c r="M448" i="8"/>
  <c r="I448" i="8"/>
  <c r="J448" i="8" s="1"/>
  <c r="N448" i="8" s="1"/>
  <c r="P448" i="8" s="1"/>
  <c r="F448" i="8"/>
  <c r="P447" i="8"/>
  <c r="M447" i="8"/>
  <c r="I447" i="8"/>
  <c r="F447" i="8"/>
  <c r="J447" i="8" s="1"/>
  <c r="N447" i="8" s="1"/>
  <c r="O447" i="8" s="1"/>
  <c r="M446" i="8"/>
  <c r="I446" i="8"/>
  <c r="F446" i="8"/>
  <c r="J446" i="8" s="1"/>
  <c r="N446" i="8" s="1"/>
  <c r="M445" i="8"/>
  <c r="I445" i="8"/>
  <c r="F445" i="8"/>
  <c r="J445" i="8" s="1"/>
  <c r="N445" i="8" s="1"/>
  <c r="M444" i="8"/>
  <c r="I444" i="8"/>
  <c r="F444" i="8"/>
  <c r="P443" i="8"/>
  <c r="M443" i="8"/>
  <c r="I443" i="8"/>
  <c r="F443" i="8"/>
  <c r="J443" i="8" s="1"/>
  <c r="N443" i="8" s="1"/>
  <c r="O443" i="8" s="1"/>
  <c r="N442" i="8"/>
  <c r="M442" i="8"/>
  <c r="I442" i="8"/>
  <c r="J442" i="8" s="1"/>
  <c r="F442" i="8"/>
  <c r="M441" i="8"/>
  <c r="I441" i="8"/>
  <c r="F441" i="8"/>
  <c r="J441" i="8" s="1"/>
  <c r="N441" i="8" s="1"/>
  <c r="O440" i="8"/>
  <c r="M440" i="8"/>
  <c r="I440" i="8"/>
  <c r="F440" i="8"/>
  <c r="J440" i="8" s="1"/>
  <c r="N440" i="8" s="1"/>
  <c r="P440" i="8" s="1"/>
  <c r="M439" i="8"/>
  <c r="I439" i="8"/>
  <c r="F439" i="8"/>
  <c r="J439" i="8" s="1"/>
  <c r="N439" i="8" s="1"/>
  <c r="M438" i="8"/>
  <c r="J438" i="8"/>
  <c r="N438" i="8" s="1"/>
  <c r="I438" i="8"/>
  <c r="F438" i="8"/>
  <c r="M437" i="8"/>
  <c r="I437" i="8"/>
  <c r="F437" i="8"/>
  <c r="M436" i="8"/>
  <c r="J436" i="8"/>
  <c r="N436" i="8" s="1"/>
  <c r="P436" i="8" s="1"/>
  <c r="I436" i="8"/>
  <c r="F436" i="8"/>
  <c r="M435" i="8"/>
  <c r="I435" i="8"/>
  <c r="F435" i="8"/>
  <c r="J435" i="8" s="1"/>
  <c r="N435" i="8" s="1"/>
  <c r="M434" i="8"/>
  <c r="I434" i="8"/>
  <c r="F434" i="8"/>
  <c r="O433" i="8"/>
  <c r="M433" i="8"/>
  <c r="I433" i="8"/>
  <c r="J433" i="8" s="1"/>
  <c r="N433" i="8" s="1"/>
  <c r="P433" i="8" s="1"/>
  <c r="F433" i="8"/>
  <c r="M432" i="8"/>
  <c r="I432" i="8"/>
  <c r="J432" i="8" s="1"/>
  <c r="N432" i="8" s="1"/>
  <c r="O432" i="8" s="1"/>
  <c r="F432" i="8"/>
  <c r="M431" i="8"/>
  <c r="I431" i="8"/>
  <c r="J431" i="8" s="1"/>
  <c r="N431" i="8" s="1"/>
  <c r="O431" i="8" s="1"/>
  <c r="F431" i="8"/>
  <c r="O430" i="8"/>
  <c r="M430" i="8"/>
  <c r="I430" i="8"/>
  <c r="J430" i="8" s="1"/>
  <c r="N430" i="8" s="1"/>
  <c r="P430" i="8" s="1"/>
  <c r="F430" i="8"/>
  <c r="P429" i="8"/>
  <c r="M429" i="8"/>
  <c r="I429" i="8"/>
  <c r="F429" i="8"/>
  <c r="J429" i="8" s="1"/>
  <c r="N429" i="8" s="1"/>
  <c r="O429" i="8" s="1"/>
  <c r="M428" i="8"/>
  <c r="I428" i="8"/>
  <c r="F428" i="8"/>
  <c r="J428" i="8" s="1"/>
  <c r="N428" i="8" s="1"/>
  <c r="M427" i="8"/>
  <c r="I427" i="8"/>
  <c r="F427" i="8"/>
  <c r="J427" i="8" s="1"/>
  <c r="N427" i="8" s="1"/>
  <c r="M426" i="8"/>
  <c r="I426" i="8"/>
  <c r="F426" i="8"/>
  <c r="P425" i="8"/>
  <c r="M425" i="8"/>
  <c r="I425" i="8"/>
  <c r="F425" i="8"/>
  <c r="J425" i="8" s="1"/>
  <c r="N425" i="8" s="1"/>
  <c r="O425" i="8" s="1"/>
  <c r="N424" i="8"/>
  <c r="M424" i="8"/>
  <c r="I424" i="8"/>
  <c r="J424" i="8" s="1"/>
  <c r="F424" i="8"/>
  <c r="M423" i="8"/>
  <c r="I423" i="8"/>
  <c r="F423" i="8"/>
  <c r="J423" i="8" s="1"/>
  <c r="N423" i="8" s="1"/>
  <c r="M422" i="8"/>
  <c r="I422" i="8"/>
  <c r="F422" i="8"/>
  <c r="J422" i="8" s="1"/>
  <c r="P421" i="8"/>
  <c r="M421" i="8"/>
  <c r="J421" i="8"/>
  <c r="N421" i="8" s="1"/>
  <c r="O421" i="8" s="1"/>
  <c r="I421" i="8"/>
  <c r="F421" i="8"/>
  <c r="M420" i="8"/>
  <c r="J420" i="8"/>
  <c r="N420" i="8" s="1"/>
  <c r="I420" i="8"/>
  <c r="F420" i="8"/>
  <c r="M419" i="8"/>
  <c r="I419" i="8"/>
  <c r="F419" i="8"/>
  <c r="M418" i="8"/>
  <c r="J418" i="8"/>
  <c r="N418" i="8" s="1"/>
  <c r="P418" i="8" s="1"/>
  <c r="I418" i="8"/>
  <c r="F418" i="8"/>
  <c r="M417" i="8"/>
  <c r="I417" i="8"/>
  <c r="F417" i="8"/>
  <c r="J417" i="8" s="1"/>
  <c r="N417" i="8" s="1"/>
  <c r="M416" i="8"/>
  <c r="I416" i="8"/>
  <c r="F416" i="8"/>
  <c r="M415" i="8"/>
  <c r="I415" i="8"/>
  <c r="J415" i="8" s="1"/>
  <c r="N415" i="8" s="1"/>
  <c r="P415" i="8" s="1"/>
  <c r="F415" i="8"/>
  <c r="M414" i="8"/>
  <c r="I414" i="8"/>
  <c r="J414" i="8" s="1"/>
  <c r="N414" i="8" s="1"/>
  <c r="O414" i="8" s="1"/>
  <c r="F414" i="8"/>
  <c r="P413" i="8"/>
  <c r="M413" i="8"/>
  <c r="I413" i="8"/>
  <c r="J413" i="8" s="1"/>
  <c r="N413" i="8" s="1"/>
  <c r="O413" i="8" s="1"/>
  <c r="F413" i="8"/>
  <c r="M412" i="8"/>
  <c r="I412" i="8"/>
  <c r="J412" i="8" s="1"/>
  <c r="N412" i="8" s="1"/>
  <c r="P412" i="8" s="1"/>
  <c r="F412" i="8"/>
  <c r="P411" i="8"/>
  <c r="M411" i="8"/>
  <c r="I411" i="8"/>
  <c r="F411" i="8"/>
  <c r="J411" i="8" s="1"/>
  <c r="N411" i="8" s="1"/>
  <c r="O411" i="8" s="1"/>
  <c r="M410" i="8"/>
  <c r="I410" i="8"/>
  <c r="F410" i="8"/>
  <c r="J410" i="8" s="1"/>
  <c r="N410" i="8" s="1"/>
  <c r="M409" i="8"/>
  <c r="I409" i="8"/>
  <c r="F409" i="8"/>
  <c r="J409" i="8" s="1"/>
  <c r="N409" i="8" s="1"/>
  <c r="M408" i="8"/>
  <c r="I408" i="8"/>
  <c r="F408" i="8"/>
  <c r="P407" i="8"/>
  <c r="M407" i="8"/>
  <c r="I407" i="8"/>
  <c r="F407" i="8"/>
  <c r="J407" i="8" s="1"/>
  <c r="N407" i="8" s="1"/>
  <c r="O407" i="8" s="1"/>
  <c r="N406" i="8"/>
  <c r="M406" i="8"/>
  <c r="I406" i="8"/>
  <c r="J406" i="8" s="1"/>
  <c r="F406" i="8"/>
  <c r="M405" i="8"/>
  <c r="I405" i="8"/>
  <c r="F405" i="8"/>
  <c r="J405" i="8" s="1"/>
  <c r="N405" i="8" s="1"/>
  <c r="M404" i="8"/>
  <c r="I404" i="8"/>
  <c r="F404" i="8"/>
  <c r="J404" i="8" s="1"/>
  <c r="P403" i="8"/>
  <c r="M403" i="8"/>
  <c r="J403" i="8"/>
  <c r="N403" i="8" s="1"/>
  <c r="O403" i="8" s="1"/>
  <c r="I403" i="8"/>
  <c r="F403" i="8"/>
  <c r="M402" i="8"/>
  <c r="J402" i="8"/>
  <c r="N402" i="8" s="1"/>
  <c r="I402" i="8"/>
  <c r="F402" i="8"/>
  <c r="M401" i="8"/>
  <c r="I401" i="8"/>
  <c r="F401" i="8"/>
  <c r="J401" i="8" s="1"/>
  <c r="N401" i="8" s="1"/>
  <c r="M400" i="8"/>
  <c r="J400" i="8"/>
  <c r="N400" i="8" s="1"/>
  <c r="P400" i="8" s="1"/>
  <c r="I400" i="8"/>
  <c r="F400" i="8"/>
  <c r="M399" i="8"/>
  <c r="I399" i="8"/>
  <c r="F399" i="8"/>
  <c r="J399" i="8" s="1"/>
  <c r="N399" i="8" s="1"/>
  <c r="M398" i="8"/>
  <c r="I398" i="8"/>
  <c r="F398" i="8"/>
  <c r="M397" i="8"/>
  <c r="I397" i="8"/>
  <c r="J397" i="8" s="1"/>
  <c r="N397" i="8" s="1"/>
  <c r="P397" i="8" s="1"/>
  <c r="F397" i="8"/>
  <c r="P396" i="8"/>
  <c r="M396" i="8"/>
  <c r="I396" i="8"/>
  <c r="J396" i="8" s="1"/>
  <c r="N396" i="8" s="1"/>
  <c r="O396" i="8" s="1"/>
  <c r="F396" i="8"/>
  <c r="M395" i="8"/>
  <c r="I395" i="8"/>
  <c r="J395" i="8" s="1"/>
  <c r="N395" i="8" s="1"/>
  <c r="O395" i="8" s="1"/>
  <c r="F395" i="8"/>
  <c r="M394" i="8"/>
  <c r="I394" i="8"/>
  <c r="J394" i="8" s="1"/>
  <c r="N394" i="8" s="1"/>
  <c r="P394" i="8" s="1"/>
  <c r="F394" i="8"/>
  <c r="P393" i="8"/>
  <c r="M393" i="8"/>
  <c r="I393" i="8"/>
  <c r="F393" i="8"/>
  <c r="J393" i="8" s="1"/>
  <c r="N393" i="8" s="1"/>
  <c r="O393" i="8" s="1"/>
  <c r="M392" i="8"/>
  <c r="I392" i="8"/>
  <c r="F392" i="8"/>
  <c r="J392" i="8" s="1"/>
  <c r="N392" i="8" s="1"/>
  <c r="M391" i="8"/>
  <c r="I391" i="8"/>
  <c r="F391" i="8"/>
  <c r="J391" i="8" s="1"/>
  <c r="N391" i="8" s="1"/>
  <c r="M390" i="8"/>
  <c r="I390" i="8"/>
  <c r="F390" i="8"/>
  <c r="J390" i="8" s="1"/>
  <c r="N390" i="8" s="1"/>
  <c r="M389" i="8"/>
  <c r="I389" i="8"/>
  <c r="F389" i="8"/>
  <c r="J389" i="8" s="1"/>
  <c r="N389" i="8" s="1"/>
  <c r="M388" i="8"/>
  <c r="I388" i="8"/>
  <c r="F388" i="8"/>
  <c r="J388" i="8" s="1"/>
  <c r="N388" i="8" s="1"/>
  <c r="M387" i="8"/>
  <c r="I387" i="8"/>
  <c r="J387" i="8" s="1"/>
  <c r="N387" i="8" s="1"/>
  <c r="F387" i="8"/>
  <c r="M386" i="8"/>
  <c r="J386" i="8"/>
  <c r="N386" i="8" s="1"/>
  <c r="I386" i="8"/>
  <c r="F386" i="8"/>
  <c r="M385" i="8"/>
  <c r="I385" i="8"/>
  <c r="F385" i="8"/>
  <c r="M384" i="8"/>
  <c r="J384" i="8"/>
  <c r="N384" i="8" s="1"/>
  <c r="I384" i="8"/>
  <c r="F384" i="8"/>
  <c r="M383" i="8"/>
  <c r="J383" i="8"/>
  <c r="I383" i="8"/>
  <c r="F383" i="8"/>
  <c r="M382" i="8"/>
  <c r="J382" i="8"/>
  <c r="I382" i="8"/>
  <c r="F382" i="8"/>
  <c r="M381" i="8"/>
  <c r="J381" i="8"/>
  <c r="N381" i="8" s="1"/>
  <c r="I381" i="8"/>
  <c r="F381" i="8"/>
  <c r="M380" i="8"/>
  <c r="I380" i="8"/>
  <c r="F380" i="8"/>
  <c r="J380" i="8" s="1"/>
  <c r="N380" i="8" s="1"/>
  <c r="M379" i="8"/>
  <c r="I379" i="8"/>
  <c r="F379" i="8"/>
  <c r="J379" i="8" s="1"/>
  <c r="N379" i="8" s="1"/>
  <c r="P379" i="8" s="1"/>
  <c r="M378" i="8"/>
  <c r="I378" i="8"/>
  <c r="J378" i="8" s="1"/>
  <c r="N378" i="8" s="1"/>
  <c r="P378" i="8" s="1"/>
  <c r="F378" i="8"/>
  <c r="P377" i="8"/>
  <c r="M377" i="8"/>
  <c r="I377" i="8"/>
  <c r="J377" i="8" s="1"/>
  <c r="N377" i="8" s="1"/>
  <c r="O377" i="8" s="1"/>
  <c r="F377" i="8"/>
  <c r="M376" i="8"/>
  <c r="I376" i="8"/>
  <c r="J376" i="8" s="1"/>
  <c r="N376" i="8" s="1"/>
  <c r="O376" i="8" s="1"/>
  <c r="F376" i="8"/>
  <c r="P375" i="8"/>
  <c r="M375" i="8"/>
  <c r="I375" i="8"/>
  <c r="F375" i="8"/>
  <c r="J375" i="8" s="1"/>
  <c r="N375" i="8" s="1"/>
  <c r="O375" i="8" s="1"/>
  <c r="M374" i="8"/>
  <c r="I374" i="8"/>
  <c r="F374" i="8"/>
  <c r="M373" i="8"/>
  <c r="J373" i="8"/>
  <c r="N373" i="8" s="1"/>
  <c r="I373" i="8"/>
  <c r="F373" i="8"/>
  <c r="M372" i="8"/>
  <c r="J372" i="8"/>
  <c r="I372" i="8"/>
  <c r="F372" i="8"/>
  <c r="M371" i="8"/>
  <c r="I371" i="8"/>
  <c r="F371" i="8"/>
  <c r="J371" i="8" s="1"/>
  <c r="N371" i="8" s="1"/>
  <c r="O370" i="8"/>
  <c r="M370" i="8"/>
  <c r="I370" i="8"/>
  <c r="J370" i="8" s="1"/>
  <c r="N370" i="8" s="1"/>
  <c r="P370" i="8" s="1"/>
  <c r="F370" i="8"/>
  <c r="P369" i="8"/>
  <c r="M369" i="8"/>
  <c r="I369" i="8"/>
  <c r="F369" i="8"/>
  <c r="J369" i="8" s="1"/>
  <c r="N369" i="8" s="1"/>
  <c r="O369" i="8" s="1"/>
  <c r="M368" i="8"/>
  <c r="I368" i="8"/>
  <c r="F368" i="8"/>
  <c r="M367" i="8"/>
  <c r="J367" i="8"/>
  <c r="N367" i="8" s="1"/>
  <c r="I367" i="8"/>
  <c r="F367" i="8"/>
  <c r="M366" i="8"/>
  <c r="J366" i="8"/>
  <c r="I366" i="8"/>
  <c r="F366" i="8"/>
  <c r="M365" i="8"/>
  <c r="I365" i="8"/>
  <c r="F365" i="8"/>
  <c r="J365" i="8" s="1"/>
  <c r="N365" i="8" s="1"/>
  <c r="M364" i="8"/>
  <c r="I364" i="8"/>
  <c r="J364" i="8" s="1"/>
  <c r="N364" i="8" s="1"/>
  <c r="P364" i="8" s="1"/>
  <c r="F364" i="8"/>
  <c r="M363" i="8"/>
  <c r="I363" i="8"/>
  <c r="F363" i="8"/>
  <c r="J363" i="8" s="1"/>
  <c r="N363" i="8" s="1"/>
  <c r="O363" i="8" s="1"/>
  <c r="M362" i="8"/>
  <c r="I362" i="8"/>
  <c r="F362" i="8"/>
  <c r="J362" i="8" s="1"/>
  <c r="N362" i="8" s="1"/>
  <c r="M361" i="8"/>
  <c r="J361" i="8"/>
  <c r="N361" i="8" s="1"/>
  <c r="I361" i="8"/>
  <c r="F361" i="8"/>
  <c r="M360" i="8"/>
  <c r="J360" i="8"/>
  <c r="N360" i="8" s="1"/>
  <c r="I360" i="8"/>
  <c r="F360" i="8"/>
  <c r="N359" i="8"/>
  <c r="M359" i="8"/>
  <c r="I359" i="8"/>
  <c r="F359" i="8"/>
  <c r="J359" i="8" s="1"/>
  <c r="M358" i="8"/>
  <c r="I358" i="8"/>
  <c r="J358" i="8" s="1"/>
  <c r="N358" i="8" s="1"/>
  <c r="P358" i="8" s="1"/>
  <c r="F358" i="8"/>
  <c r="M357" i="8"/>
  <c r="I357" i="8"/>
  <c r="F357" i="8"/>
  <c r="J357" i="8" s="1"/>
  <c r="N357" i="8" s="1"/>
  <c r="O357" i="8" s="1"/>
  <c r="M356" i="8"/>
  <c r="I356" i="8"/>
  <c r="F356" i="8"/>
  <c r="M355" i="8"/>
  <c r="J355" i="8"/>
  <c r="N355" i="8" s="1"/>
  <c r="I355" i="8"/>
  <c r="F355" i="8"/>
  <c r="M354" i="8"/>
  <c r="J354" i="8"/>
  <c r="I354" i="8"/>
  <c r="F354" i="8"/>
  <c r="N353" i="8"/>
  <c r="M353" i="8"/>
  <c r="I353" i="8"/>
  <c r="F353" i="8"/>
  <c r="J353" i="8" s="1"/>
  <c r="O352" i="8"/>
  <c r="M352" i="8"/>
  <c r="I352" i="8"/>
  <c r="J352" i="8" s="1"/>
  <c r="N352" i="8" s="1"/>
  <c r="P352" i="8" s="1"/>
  <c r="F352" i="8"/>
  <c r="M351" i="8"/>
  <c r="I351" i="8"/>
  <c r="F351" i="8"/>
  <c r="J351" i="8" s="1"/>
  <c r="N351" i="8" s="1"/>
  <c r="O351" i="8" s="1"/>
  <c r="M350" i="8"/>
  <c r="I350" i="8"/>
  <c r="F350" i="8"/>
  <c r="M349" i="8"/>
  <c r="J349" i="8"/>
  <c r="N349" i="8" s="1"/>
  <c r="I349" i="8"/>
  <c r="F349" i="8"/>
  <c r="M348" i="8"/>
  <c r="J348" i="8"/>
  <c r="I348" i="8"/>
  <c r="F348" i="8"/>
  <c r="N347" i="8"/>
  <c r="O347" i="8" s="1"/>
  <c r="M347" i="8"/>
  <c r="I347" i="8"/>
  <c r="F347" i="8"/>
  <c r="J347" i="8" s="1"/>
  <c r="M346" i="8"/>
  <c r="I346" i="8"/>
  <c r="J346" i="8" s="1"/>
  <c r="N346" i="8" s="1"/>
  <c r="P346" i="8" s="1"/>
  <c r="F346" i="8"/>
  <c r="M345" i="8"/>
  <c r="I345" i="8"/>
  <c r="F345" i="8"/>
  <c r="J345" i="8" s="1"/>
  <c r="N345" i="8" s="1"/>
  <c r="M344" i="8"/>
  <c r="I344" i="8"/>
  <c r="F344" i="8"/>
  <c r="J344" i="8" s="1"/>
  <c r="N344" i="8" s="1"/>
  <c r="M343" i="8"/>
  <c r="J343" i="8"/>
  <c r="N343" i="8" s="1"/>
  <c r="I343" i="8"/>
  <c r="F343" i="8"/>
  <c r="M342" i="8"/>
  <c r="J342" i="8"/>
  <c r="I342" i="8"/>
  <c r="F342" i="8"/>
  <c r="M341" i="8"/>
  <c r="I341" i="8"/>
  <c r="F341" i="8"/>
  <c r="J341" i="8" s="1"/>
  <c r="N341" i="8" s="1"/>
  <c r="M340" i="8"/>
  <c r="I340" i="8"/>
  <c r="J340" i="8" s="1"/>
  <c r="N340" i="8" s="1"/>
  <c r="P340" i="8" s="1"/>
  <c r="F340" i="8"/>
  <c r="M339" i="8"/>
  <c r="I339" i="8"/>
  <c r="F339" i="8"/>
  <c r="J339" i="8" s="1"/>
  <c r="N339" i="8" s="1"/>
  <c r="M338" i="8"/>
  <c r="I338" i="8"/>
  <c r="F338" i="8"/>
  <c r="J338" i="8" s="1"/>
  <c r="N338" i="8" s="1"/>
  <c r="M337" i="8"/>
  <c r="J337" i="8"/>
  <c r="N337" i="8" s="1"/>
  <c r="I337" i="8"/>
  <c r="F337" i="8"/>
  <c r="M336" i="8"/>
  <c r="J336" i="8"/>
  <c r="I336" i="8"/>
  <c r="F336" i="8"/>
  <c r="N335" i="8"/>
  <c r="O335" i="8" s="1"/>
  <c r="M335" i="8"/>
  <c r="I335" i="8"/>
  <c r="F335" i="8"/>
  <c r="J335" i="8" s="1"/>
  <c r="M334" i="8"/>
  <c r="I334" i="8"/>
  <c r="J334" i="8" s="1"/>
  <c r="N334" i="8" s="1"/>
  <c r="P334" i="8" s="1"/>
  <c r="F334" i="8"/>
  <c r="M333" i="8"/>
  <c r="I333" i="8"/>
  <c r="F333" i="8"/>
  <c r="J333" i="8" s="1"/>
  <c r="N333" i="8" s="1"/>
  <c r="M332" i="8"/>
  <c r="I332" i="8"/>
  <c r="F332" i="8"/>
  <c r="M331" i="8"/>
  <c r="I331" i="8"/>
  <c r="J331" i="8" s="1"/>
  <c r="N331" i="8" s="1"/>
  <c r="F331" i="8"/>
  <c r="M330" i="8"/>
  <c r="J330" i="8"/>
  <c r="I330" i="8"/>
  <c r="F330" i="8"/>
  <c r="M329" i="8"/>
  <c r="N329" i="8" s="1"/>
  <c r="I329" i="8"/>
  <c r="F329" i="8"/>
  <c r="J329" i="8" s="1"/>
  <c r="M328" i="8"/>
  <c r="I328" i="8"/>
  <c r="J328" i="8" s="1"/>
  <c r="N328" i="8" s="1"/>
  <c r="F328" i="8"/>
  <c r="M327" i="8"/>
  <c r="I327" i="8"/>
  <c r="F327" i="8"/>
  <c r="J327" i="8" s="1"/>
  <c r="N327" i="8" s="1"/>
  <c r="M326" i="8"/>
  <c r="I326" i="8"/>
  <c r="F326" i="8"/>
  <c r="M325" i="8"/>
  <c r="J325" i="8"/>
  <c r="N325" i="8" s="1"/>
  <c r="I325" i="8"/>
  <c r="F325" i="8"/>
  <c r="P324" i="8"/>
  <c r="M324" i="8"/>
  <c r="J324" i="8"/>
  <c r="N324" i="8" s="1"/>
  <c r="O324" i="8" s="1"/>
  <c r="I324" i="8"/>
  <c r="F324" i="8"/>
  <c r="M323" i="8"/>
  <c r="I323" i="8"/>
  <c r="F323" i="8"/>
  <c r="M322" i="8"/>
  <c r="I322" i="8"/>
  <c r="J322" i="8" s="1"/>
  <c r="N322" i="8" s="1"/>
  <c r="F322" i="8"/>
  <c r="M321" i="8"/>
  <c r="I321" i="8"/>
  <c r="F321" i="8"/>
  <c r="J321" i="8" s="1"/>
  <c r="N321" i="8" s="1"/>
  <c r="N320" i="8"/>
  <c r="O320" i="8" s="1"/>
  <c r="M320" i="8"/>
  <c r="I320" i="8"/>
  <c r="F320" i="8"/>
  <c r="J320" i="8" s="1"/>
  <c r="M319" i="8"/>
  <c r="J319" i="8"/>
  <c r="N319" i="8" s="1"/>
  <c r="I319" i="8"/>
  <c r="F319" i="8"/>
  <c r="M318" i="8"/>
  <c r="I318" i="8"/>
  <c r="F318" i="8"/>
  <c r="J318" i="8" s="1"/>
  <c r="N318" i="8" s="1"/>
  <c r="M317" i="8"/>
  <c r="I317" i="8"/>
  <c r="F317" i="8"/>
  <c r="M316" i="8"/>
  <c r="J316" i="8"/>
  <c r="N316" i="8" s="1"/>
  <c r="I316" i="8"/>
  <c r="F316" i="8"/>
  <c r="M315" i="8"/>
  <c r="J315" i="8"/>
  <c r="N315" i="8" s="1"/>
  <c r="P315" i="8" s="1"/>
  <c r="I315" i="8"/>
  <c r="F315" i="8"/>
  <c r="M314" i="8"/>
  <c r="I314" i="8"/>
  <c r="F314" i="8"/>
  <c r="M313" i="8"/>
  <c r="I313" i="8"/>
  <c r="J313" i="8" s="1"/>
  <c r="N313" i="8" s="1"/>
  <c r="F313" i="8"/>
  <c r="M312" i="8"/>
  <c r="I312" i="8"/>
  <c r="F312" i="8"/>
  <c r="J312" i="8" s="1"/>
  <c r="N312" i="8" s="1"/>
  <c r="M311" i="8"/>
  <c r="I311" i="8"/>
  <c r="F311" i="8"/>
  <c r="AB306" i="8"/>
  <c r="AB305" i="8"/>
  <c r="AB304" i="8"/>
  <c r="AB303" i="8"/>
  <c r="AB302" i="8"/>
  <c r="AB301" i="8"/>
  <c r="AB300" i="8"/>
  <c r="AB299" i="8"/>
  <c r="AB298" i="8"/>
  <c r="AB297" i="8"/>
  <c r="AB296" i="8"/>
  <c r="AB295" i="8"/>
  <c r="AB294" i="8"/>
  <c r="AB293" i="8"/>
  <c r="AB292" i="8"/>
  <c r="AB291" i="8"/>
  <c r="AB290" i="8"/>
  <c r="AB289" i="8"/>
  <c r="AB288" i="8"/>
  <c r="AB287" i="8"/>
  <c r="AB286" i="8"/>
  <c r="AB285" i="8"/>
  <c r="AB284" i="8"/>
  <c r="AB283" i="8"/>
  <c r="AB282" i="8"/>
  <c r="AB281" i="8"/>
  <c r="AB280" i="8"/>
  <c r="AB279" i="8"/>
  <c r="AB278" i="8"/>
  <c r="AB277" i="8"/>
  <c r="AB276" i="8"/>
  <c r="AB275" i="8"/>
  <c r="AB274" i="8"/>
  <c r="AB273" i="8"/>
  <c r="AB272" i="8"/>
  <c r="AB271" i="8"/>
  <c r="AB270" i="8"/>
  <c r="AB269" i="8"/>
  <c r="AB268" i="8"/>
  <c r="AB267" i="8"/>
  <c r="AB266" i="8"/>
  <c r="AB265" i="8"/>
  <c r="AB264" i="8"/>
  <c r="AB263" i="8"/>
  <c r="AB262" i="8"/>
  <c r="AB261" i="8"/>
  <c r="AB260" i="8"/>
  <c r="AB259" i="8"/>
  <c r="AB258" i="8"/>
  <c r="AB257" i="8"/>
  <c r="AB256" i="8"/>
  <c r="AB255" i="8"/>
  <c r="AB254" i="8"/>
  <c r="AB253" i="8"/>
  <c r="AB252" i="8"/>
  <c r="AB251" i="8"/>
  <c r="AB250" i="8"/>
  <c r="AB249" i="8"/>
  <c r="AB248" i="8"/>
  <c r="AB247" i="8"/>
  <c r="AB246" i="8"/>
  <c r="AB245" i="8"/>
  <c r="AB244" i="8"/>
  <c r="AB243" i="8"/>
  <c r="AB242" i="8"/>
  <c r="AB241" i="8"/>
  <c r="AB240" i="8"/>
  <c r="AB239" i="8"/>
  <c r="AB238" i="8"/>
  <c r="AB237" i="8"/>
  <c r="AB236" i="8"/>
  <c r="AB235" i="8"/>
  <c r="AB234" i="8"/>
  <c r="AB233" i="8"/>
  <c r="AB232" i="8"/>
  <c r="AB231" i="8"/>
  <c r="AB230" i="8"/>
  <c r="AB229" i="8"/>
  <c r="AB228" i="8"/>
  <c r="AB227" i="8"/>
  <c r="AB226" i="8"/>
  <c r="AB225" i="8"/>
  <c r="AB224" i="8"/>
  <c r="AB223" i="8"/>
  <c r="AB222" i="8"/>
  <c r="AB221" i="8"/>
  <c r="AB220" i="8"/>
  <c r="AB219" i="8"/>
  <c r="AB218" i="8"/>
  <c r="AB217" i="8"/>
  <c r="AB216" i="8"/>
  <c r="AB215" i="8"/>
  <c r="AB214" i="8"/>
  <c r="AB213" i="8"/>
  <c r="AB212" i="8"/>
  <c r="AB211" i="8"/>
  <c r="AB210" i="8"/>
  <c r="AB209" i="8"/>
  <c r="AB208" i="8"/>
  <c r="AB207" i="8"/>
  <c r="AB206" i="8"/>
  <c r="AB205" i="8"/>
  <c r="AB204" i="8"/>
  <c r="AB203" i="8"/>
  <c r="AB202" i="8"/>
  <c r="AB201" i="8"/>
  <c r="AB200" i="8"/>
  <c r="AB199" i="8"/>
  <c r="AB198" i="8"/>
  <c r="AB197" i="8"/>
  <c r="AB196" i="8"/>
  <c r="AB195" i="8"/>
  <c r="AB194" i="8"/>
  <c r="AB193" i="8"/>
  <c r="AB192" i="8"/>
  <c r="AB191" i="8"/>
  <c r="AB190" i="8"/>
  <c r="AB189" i="8"/>
  <c r="AB188" i="8"/>
  <c r="AB187" i="8"/>
  <c r="AB186" i="8"/>
  <c r="AB185" i="8"/>
  <c r="AB184" i="8"/>
  <c r="AB183" i="8"/>
  <c r="AB182" i="8"/>
  <c r="AB181" i="8"/>
  <c r="AB180" i="8"/>
  <c r="AB179" i="8"/>
  <c r="AB178" i="8"/>
  <c r="AB177" i="8"/>
  <c r="AB176" i="8"/>
  <c r="AB175" i="8"/>
  <c r="AB174" i="8"/>
  <c r="AB173" i="8"/>
  <c r="AB172" i="8"/>
  <c r="AB171" i="8"/>
  <c r="AB170" i="8"/>
  <c r="AB169" i="8"/>
  <c r="AB168" i="8"/>
  <c r="AB167" i="8"/>
  <c r="AB166" i="8"/>
  <c r="AB165" i="8"/>
  <c r="AB164" i="8"/>
  <c r="AB163" i="8"/>
  <c r="AB162" i="8"/>
  <c r="AB161" i="8"/>
  <c r="AB160" i="8"/>
  <c r="AB159" i="8"/>
  <c r="AB158" i="8"/>
  <c r="AB157" i="8"/>
  <c r="AB156" i="8"/>
  <c r="AB155" i="8"/>
  <c r="AB154" i="8"/>
  <c r="AB153" i="8"/>
  <c r="AB152" i="8"/>
  <c r="AB151" i="8"/>
  <c r="AB150" i="8"/>
  <c r="AB149" i="8"/>
  <c r="AB148" i="8"/>
  <c r="AB147" i="8"/>
  <c r="AB146" i="8"/>
  <c r="AB145" i="8"/>
  <c r="AB144" i="8"/>
  <c r="AB143" i="8"/>
  <c r="AB142" i="8"/>
  <c r="AB141" i="8"/>
  <c r="AB140" i="8"/>
  <c r="AB139" i="8"/>
  <c r="AB138" i="8"/>
  <c r="AB137" i="8"/>
  <c r="AB136" i="8"/>
  <c r="AB135" i="8"/>
  <c r="AB134" i="8"/>
  <c r="AB133" i="8"/>
  <c r="AB132" i="8"/>
  <c r="AB131" i="8"/>
  <c r="AB130" i="8"/>
  <c r="AB129" i="8"/>
  <c r="AB128" i="8"/>
  <c r="AB127" i="8"/>
  <c r="AB126" i="8"/>
  <c r="AB125" i="8"/>
  <c r="AB124" i="8"/>
  <c r="AB123" i="8"/>
  <c r="AB122" i="8"/>
  <c r="AB121" i="8"/>
  <c r="AB120" i="8"/>
  <c r="AB119" i="8"/>
  <c r="AB118" i="8"/>
  <c r="AB117" i="8"/>
  <c r="AB116" i="8"/>
  <c r="AB115" i="8"/>
  <c r="AB114" i="8"/>
  <c r="AB113" i="8"/>
  <c r="AB112" i="8"/>
  <c r="AB111" i="8"/>
  <c r="AB110" i="8"/>
  <c r="AB109" i="8"/>
  <c r="AB108" i="8"/>
  <c r="AB107" i="8"/>
  <c r="AB106" i="8"/>
  <c r="AB105" i="8"/>
  <c r="AB104" i="8"/>
  <c r="AB103" i="8"/>
  <c r="AB102" i="8"/>
  <c r="AB101" i="8"/>
  <c r="AB100" i="8"/>
  <c r="AB99" i="8"/>
  <c r="AB98" i="8"/>
  <c r="AB97" i="8"/>
  <c r="AB96" i="8"/>
  <c r="AB95" i="8"/>
  <c r="AB94" i="8"/>
  <c r="AB93" i="8"/>
  <c r="AB92" i="8"/>
  <c r="AB91" i="8"/>
  <c r="AB90" i="8"/>
  <c r="AB89" i="8"/>
  <c r="AE88" i="8"/>
  <c r="AB88" i="8"/>
  <c r="AE87" i="8"/>
  <c r="AB87" i="8"/>
  <c r="AE86" i="8"/>
  <c r="AB86" i="8"/>
  <c r="AE85" i="8"/>
  <c r="AB85" i="8"/>
  <c r="AE84" i="8"/>
  <c r="AB84" i="8"/>
  <c r="AE83" i="8"/>
  <c r="AB83" i="8"/>
  <c r="AE82" i="8"/>
  <c r="AB82" i="8"/>
  <c r="AE81" i="8"/>
  <c r="AB81" i="8"/>
  <c r="AE80" i="8"/>
  <c r="AB80" i="8"/>
  <c r="AE79" i="8"/>
  <c r="AB79" i="8"/>
  <c r="AE78" i="8"/>
  <c r="AB78" i="8"/>
  <c r="AE77" i="8"/>
  <c r="AB77" i="8"/>
  <c r="AE76" i="8"/>
  <c r="AB76" i="8"/>
  <c r="AE75" i="8"/>
  <c r="AB75" i="8"/>
  <c r="AE74" i="8"/>
  <c r="AB74" i="8"/>
  <c r="AE73" i="8"/>
  <c r="AB73" i="8"/>
  <c r="AB72" i="8"/>
  <c r="AB71" i="8"/>
  <c r="AB70" i="8"/>
  <c r="AE69" i="8"/>
  <c r="AB69" i="8"/>
  <c r="AE68" i="8"/>
  <c r="AB68" i="8"/>
  <c r="AE67" i="8"/>
  <c r="AB67" i="8"/>
  <c r="AE66" i="8"/>
  <c r="AB66" i="8"/>
  <c r="AE65" i="8"/>
  <c r="AB65" i="8"/>
  <c r="AE64" i="8"/>
  <c r="AB64" i="8"/>
  <c r="AE63" i="8"/>
  <c r="AB63" i="8"/>
  <c r="AE62" i="8"/>
  <c r="AB62" i="8"/>
  <c r="AE61" i="8"/>
  <c r="AB61" i="8"/>
  <c r="AE60" i="8"/>
  <c r="AB60" i="8"/>
  <c r="AE59" i="8"/>
  <c r="AB59" i="8"/>
  <c r="AE58" i="8"/>
  <c r="AB58" i="8"/>
  <c r="AE57" i="8"/>
  <c r="AB57" i="8"/>
  <c r="AE56" i="8"/>
  <c r="AB56" i="8"/>
  <c r="AE55" i="8"/>
  <c r="AB55" i="8"/>
  <c r="AE54" i="8"/>
  <c r="AB54" i="8"/>
  <c r="AE53" i="8"/>
  <c r="AB53" i="8"/>
  <c r="AE52" i="8"/>
  <c r="AB52" i="8"/>
  <c r="AE51" i="8"/>
  <c r="AB51" i="8"/>
  <c r="AE50" i="8"/>
  <c r="AB50" i="8"/>
  <c r="AE49" i="8"/>
  <c r="AB49" i="8"/>
  <c r="AE48" i="8"/>
  <c r="AB48" i="8"/>
  <c r="AE47" i="8"/>
  <c r="AB47" i="8"/>
  <c r="AE46" i="8"/>
  <c r="AB46" i="8"/>
  <c r="AE45" i="8"/>
  <c r="AB45" i="8"/>
  <c r="AE44" i="8"/>
  <c r="AB44" i="8"/>
  <c r="AE43" i="8"/>
  <c r="AB43" i="8"/>
  <c r="AE42" i="8"/>
  <c r="AB42" i="8"/>
  <c r="AE41" i="8"/>
  <c r="AB41" i="8"/>
  <c r="AE40" i="8"/>
  <c r="AB40" i="8"/>
  <c r="AE39" i="8"/>
  <c r="AB39" i="8"/>
  <c r="AE38" i="8"/>
  <c r="AB38" i="8"/>
  <c r="AE37" i="8"/>
  <c r="AB37" i="8"/>
  <c r="AE36" i="8"/>
  <c r="AB36" i="8"/>
  <c r="AE35" i="8"/>
  <c r="AB35" i="8"/>
  <c r="AE34" i="8"/>
  <c r="AB34" i="8"/>
  <c r="AE33" i="8"/>
  <c r="AB33" i="8"/>
  <c r="AE32" i="8"/>
  <c r="AB32" i="8"/>
  <c r="AE31" i="8"/>
  <c r="AB31" i="8"/>
  <c r="AE30" i="8"/>
  <c r="AB30" i="8"/>
  <c r="AE29" i="8"/>
  <c r="AB29" i="8"/>
  <c r="AE28" i="8"/>
  <c r="AB28" i="8"/>
  <c r="AE27" i="8"/>
  <c r="AB27" i="8"/>
  <c r="AE26" i="8"/>
  <c r="AB26" i="8"/>
  <c r="AE25" i="8"/>
  <c r="AB25" i="8"/>
  <c r="AE24" i="8"/>
  <c r="AB24" i="8"/>
  <c r="AE23" i="8"/>
  <c r="AB23" i="8"/>
  <c r="AE22" i="8"/>
  <c r="AB22" i="8"/>
  <c r="AE21" i="8"/>
  <c r="AB21" i="8"/>
  <c r="AE20" i="8"/>
  <c r="AB20" i="8"/>
  <c r="AE19" i="8"/>
  <c r="AB19" i="8"/>
  <c r="AE18" i="8"/>
  <c r="AB18" i="8"/>
  <c r="AE17" i="8"/>
  <c r="AB17" i="8"/>
  <c r="AE16" i="8"/>
  <c r="AB16" i="8"/>
  <c r="AE15" i="8"/>
  <c r="AB15" i="8"/>
  <c r="AE14" i="8"/>
  <c r="AB14" i="8"/>
  <c r="AE13" i="8"/>
  <c r="AB13" i="8"/>
  <c r="AE12" i="8"/>
  <c r="AB12" i="8"/>
  <c r="AE11" i="8"/>
  <c r="AB11" i="8"/>
  <c r="AE10" i="8"/>
  <c r="AB10" i="8"/>
  <c r="AE9" i="8"/>
  <c r="AB9" i="8"/>
  <c r="AE8" i="8"/>
  <c r="AB8" i="8"/>
  <c r="AE7" i="8"/>
  <c r="AB7" i="8"/>
  <c r="AE6" i="8"/>
  <c r="AB6" i="8"/>
  <c r="AE5" i="8"/>
  <c r="AB5" i="8"/>
  <c r="AE4" i="8"/>
  <c r="AB4" i="8"/>
  <c r="AE3" i="8"/>
  <c r="AB3" i="8"/>
  <c r="AB307" i="8" s="1"/>
  <c r="K517" i="7"/>
  <c r="D517" i="7"/>
  <c r="M516" i="7"/>
  <c r="I516" i="7"/>
  <c r="J516" i="7" s="1"/>
  <c r="F516" i="7"/>
  <c r="N515" i="7"/>
  <c r="M515" i="7"/>
  <c r="J515" i="7"/>
  <c r="I515" i="7"/>
  <c r="F515" i="7"/>
  <c r="O514" i="7"/>
  <c r="M514" i="7"/>
  <c r="I514" i="7"/>
  <c r="J514" i="7" s="1"/>
  <c r="N514" i="7" s="1"/>
  <c r="P514" i="7" s="1"/>
  <c r="F514" i="7"/>
  <c r="P513" i="7"/>
  <c r="M513" i="7"/>
  <c r="I513" i="7"/>
  <c r="F513" i="7"/>
  <c r="J513" i="7" s="1"/>
  <c r="N513" i="7" s="1"/>
  <c r="O513" i="7" s="1"/>
  <c r="M512" i="7"/>
  <c r="I512" i="7"/>
  <c r="F512" i="7"/>
  <c r="M511" i="7"/>
  <c r="J511" i="7"/>
  <c r="N511" i="7" s="1"/>
  <c r="I511" i="7"/>
  <c r="F511" i="7"/>
  <c r="M510" i="7"/>
  <c r="I510" i="7"/>
  <c r="J510" i="7" s="1"/>
  <c r="F510" i="7"/>
  <c r="N509" i="7"/>
  <c r="M509" i="7"/>
  <c r="J509" i="7"/>
  <c r="I509" i="7"/>
  <c r="F509" i="7"/>
  <c r="M508" i="7"/>
  <c r="I508" i="7"/>
  <c r="J508" i="7" s="1"/>
  <c r="N508" i="7" s="1"/>
  <c r="P508" i="7" s="1"/>
  <c r="F508" i="7"/>
  <c r="M507" i="7"/>
  <c r="I507" i="7"/>
  <c r="F507" i="7"/>
  <c r="J507" i="7" s="1"/>
  <c r="N507" i="7" s="1"/>
  <c r="M506" i="7"/>
  <c r="I506" i="7"/>
  <c r="F506" i="7"/>
  <c r="J506" i="7" s="1"/>
  <c r="N506" i="7" s="1"/>
  <c r="M505" i="7"/>
  <c r="J505" i="7"/>
  <c r="N505" i="7" s="1"/>
  <c r="I505" i="7"/>
  <c r="F505" i="7"/>
  <c r="M504" i="7"/>
  <c r="I504" i="7"/>
  <c r="J504" i="7" s="1"/>
  <c r="N504" i="7" s="1"/>
  <c r="F504" i="7"/>
  <c r="N503" i="7"/>
  <c r="M503" i="7"/>
  <c r="J503" i="7"/>
  <c r="I503" i="7"/>
  <c r="F503" i="7"/>
  <c r="M502" i="7"/>
  <c r="I502" i="7"/>
  <c r="J502" i="7" s="1"/>
  <c r="N502" i="7" s="1"/>
  <c r="P502" i="7" s="1"/>
  <c r="F502" i="7"/>
  <c r="M501" i="7"/>
  <c r="I501" i="7"/>
  <c r="F501" i="7"/>
  <c r="J501" i="7" s="1"/>
  <c r="N501" i="7" s="1"/>
  <c r="O501" i="7" s="1"/>
  <c r="M500" i="7"/>
  <c r="I500" i="7"/>
  <c r="F500" i="7"/>
  <c r="M499" i="7"/>
  <c r="J499" i="7"/>
  <c r="N499" i="7" s="1"/>
  <c r="I499" i="7"/>
  <c r="F499" i="7"/>
  <c r="M498" i="7"/>
  <c r="I498" i="7"/>
  <c r="J498" i="7" s="1"/>
  <c r="F498" i="7"/>
  <c r="N497" i="7"/>
  <c r="M497" i="7"/>
  <c r="J497" i="7"/>
  <c r="I497" i="7"/>
  <c r="F497" i="7"/>
  <c r="O496" i="7"/>
  <c r="M496" i="7"/>
  <c r="I496" i="7"/>
  <c r="J496" i="7" s="1"/>
  <c r="N496" i="7" s="1"/>
  <c r="P496" i="7" s="1"/>
  <c r="F496" i="7"/>
  <c r="P495" i="7"/>
  <c r="M495" i="7"/>
  <c r="I495" i="7"/>
  <c r="F495" i="7"/>
  <c r="J495" i="7" s="1"/>
  <c r="N495" i="7" s="1"/>
  <c r="O495" i="7" s="1"/>
  <c r="M494" i="7"/>
  <c r="I494" i="7"/>
  <c r="F494" i="7"/>
  <c r="J494" i="7" s="1"/>
  <c r="N494" i="7" s="1"/>
  <c r="M493" i="7"/>
  <c r="J493" i="7"/>
  <c r="N493" i="7" s="1"/>
  <c r="I493" i="7"/>
  <c r="F493" i="7"/>
  <c r="M492" i="7"/>
  <c r="I492" i="7"/>
  <c r="J492" i="7" s="1"/>
  <c r="N492" i="7" s="1"/>
  <c r="F492" i="7"/>
  <c r="N491" i="7"/>
  <c r="M491" i="7"/>
  <c r="J491" i="7"/>
  <c r="I491" i="7"/>
  <c r="F491" i="7"/>
  <c r="M490" i="7"/>
  <c r="I490" i="7"/>
  <c r="J490" i="7" s="1"/>
  <c r="N490" i="7" s="1"/>
  <c r="F490" i="7"/>
  <c r="M489" i="7"/>
  <c r="I489" i="7"/>
  <c r="F489" i="7"/>
  <c r="J489" i="7" s="1"/>
  <c r="N489" i="7" s="1"/>
  <c r="O489" i="7" s="1"/>
  <c r="M488" i="7"/>
  <c r="I488" i="7"/>
  <c r="F488" i="7"/>
  <c r="M487" i="7"/>
  <c r="J487" i="7"/>
  <c r="N487" i="7" s="1"/>
  <c r="I487" i="7"/>
  <c r="F487" i="7"/>
  <c r="M486" i="7"/>
  <c r="I486" i="7"/>
  <c r="J486" i="7" s="1"/>
  <c r="F486" i="7"/>
  <c r="N485" i="7"/>
  <c r="M485" i="7"/>
  <c r="J485" i="7"/>
  <c r="I485" i="7"/>
  <c r="F485" i="7"/>
  <c r="M484" i="7"/>
  <c r="I484" i="7"/>
  <c r="J484" i="7" s="1"/>
  <c r="F484" i="7"/>
  <c r="M483" i="7"/>
  <c r="I483" i="7"/>
  <c r="F483" i="7"/>
  <c r="J483" i="7" s="1"/>
  <c r="N483" i="7" s="1"/>
  <c r="O483" i="7" s="1"/>
  <c r="O482" i="7"/>
  <c r="M482" i="7"/>
  <c r="I482" i="7"/>
  <c r="F482" i="7"/>
  <c r="J482" i="7" s="1"/>
  <c r="N482" i="7" s="1"/>
  <c r="P482" i="7" s="1"/>
  <c r="P481" i="7"/>
  <c r="M481" i="7"/>
  <c r="J481" i="7"/>
  <c r="N481" i="7" s="1"/>
  <c r="O481" i="7" s="1"/>
  <c r="I481" i="7"/>
  <c r="F481" i="7"/>
  <c r="M480" i="7"/>
  <c r="I480" i="7"/>
  <c r="J480" i="7" s="1"/>
  <c r="N480" i="7" s="1"/>
  <c r="F480" i="7"/>
  <c r="N479" i="7"/>
  <c r="M479" i="7"/>
  <c r="J479" i="7"/>
  <c r="I479" i="7"/>
  <c r="F479" i="7"/>
  <c r="M478" i="7"/>
  <c r="I478" i="7"/>
  <c r="J478" i="7" s="1"/>
  <c r="N478" i="7" s="1"/>
  <c r="F478" i="7"/>
  <c r="M477" i="7"/>
  <c r="I477" i="7"/>
  <c r="F477" i="7"/>
  <c r="J477" i="7" s="1"/>
  <c r="N477" i="7" s="1"/>
  <c r="O477" i="7" s="1"/>
  <c r="M476" i="7"/>
  <c r="I476" i="7"/>
  <c r="F476" i="7"/>
  <c r="P475" i="7"/>
  <c r="M475" i="7"/>
  <c r="I475" i="7"/>
  <c r="F475" i="7"/>
  <c r="J475" i="7" s="1"/>
  <c r="N475" i="7" s="1"/>
  <c r="O475" i="7" s="1"/>
  <c r="M474" i="7"/>
  <c r="I474" i="7"/>
  <c r="J474" i="7" s="1"/>
  <c r="N474" i="7" s="1"/>
  <c r="F474" i="7"/>
  <c r="M473" i="7"/>
  <c r="J473" i="7"/>
  <c r="N473" i="7" s="1"/>
  <c r="I473" i="7"/>
  <c r="F473" i="7"/>
  <c r="M472" i="7"/>
  <c r="I472" i="7"/>
  <c r="J472" i="7" s="1"/>
  <c r="N472" i="7" s="1"/>
  <c r="F472" i="7"/>
  <c r="M471" i="7"/>
  <c r="I471" i="7"/>
  <c r="F471" i="7"/>
  <c r="J471" i="7" s="1"/>
  <c r="N471" i="7" s="1"/>
  <c r="M470" i="7"/>
  <c r="I470" i="7"/>
  <c r="F470" i="7"/>
  <c r="J470" i="7" s="1"/>
  <c r="N470" i="7" s="1"/>
  <c r="P470" i="7" s="1"/>
  <c r="M469" i="7"/>
  <c r="J469" i="7"/>
  <c r="N469" i="7" s="1"/>
  <c r="I469" i="7"/>
  <c r="F469" i="7"/>
  <c r="M468" i="7"/>
  <c r="I468" i="7"/>
  <c r="J468" i="7" s="1"/>
  <c r="F468" i="7"/>
  <c r="N467" i="7"/>
  <c r="M467" i="7"/>
  <c r="J467" i="7"/>
  <c r="I467" i="7"/>
  <c r="F467" i="7"/>
  <c r="M466" i="7"/>
  <c r="I466" i="7"/>
  <c r="J466" i="7" s="1"/>
  <c r="F466" i="7"/>
  <c r="M465" i="7"/>
  <c r="I465" i="7"/>
  <c r="F465" i="7"/>
  <c r="J465" i="7" s="1"/>
  <c r="N465" i="7" s="1"/>
  <c r="M464" i="7"/>
  <c r="I464" i="7"/>
  <c r="F464" i="7"/>
  <c r="N463" i="7"/>
  <c r="M463" i="7"/>
  <c r="I463" i="7"/>
  <c r="F463" i="7"/>
  <c r="J463" i="7" s="1"/>
  <c r="M462" i="7"/>
  <c r="I462" i="7"/>
  <c r="J462" i="7" s="1"/>
  <c r="F462" i="7"/>
  <c r="N461" i="7"/>
  <c r="O461" i="7" s="1"/>
  <c r="M461" i="7"/>
  <c r="J461" i="7"/>
  <c r="I461" i="7"/>
  <c r="F461" i="7"/>
  <c r="M460" i="7"/>
  <c r="I460" i="7"/>
  <c r="J460" i="7" s="1"/>
  <c r="F460" i="7"/>
  <c r="M459" i="7"/>
  <c r="J459" i="7"/>
  <c r="N459" i="7" s="1"/>
  <c r="I459" i="7"/>
  <c r="F459" i="7"/>
  <c r="O458" i="7"/>
  <c r="M458" i="7"/>
  <c r="I458" i="7"/>
  <c r="F458" i="7"/>
  <c r="J458" i="7" s="1"/>
  <c r="N458" i="7" s="1"/>
  <c r="P458" i="7" s="1"/>
  <c r="N457" i="7"/>
  <c r="M457" i="7"/>
  <c r="I457" i="7"/>
  <c r="F457" i="7"/>
  <c r="J457" i="7" s="1"/>
  <c r="M456" i="7"/>
  <c r="J456" i="7"/>
  <c r="N456" i="7" s="1"/>
  <c r="I456" i="7"/>
  <c r="F456" i="7"/>
  <c r="M455" i="7"/>
  <c r="I455" i="7"/>
  <c r="F455" i="7"/>
  <c r="J455" i="7" s="1"/>
  <c r="N455" i="7" s="1"/>
  <c r="M454" i="7"/>
  <c r="I454" i="7"/>
  <c r="J454" i="7" s="1"/>
  <c r="F454" i="7"/>
  <c r="O453" i="7"/>
  <c r="M453" i="7"/>
  <c r="J453" i="7"/>
  <c r="N453" i="7" s="1"/>
  <c r="P453" i="7" s="1"/>
  <c r="I453" i="7"/>
  <c r="F453" i="7"/>
  <c r="M452" i="7"/>
  <c r="I452" i="7"/>
  <c r="F452" i="7"/>
  <c r="N451" i="7"/>
  <c r="M451" i="7"/>
  <c r="J451" i="7"/>
  <c r="I451" i="7"/>
  <c r="F451" i="7"/>
  <c r="M450" i="7"/>
  <c r="I450" i="7"/>
  <c r="J450" i="7" s="1"/>
  <c r="N450" i="7" s="1"/>
  <c r="F450" i="7"/>
  <c r="M449" i="7"/>
  <c r="I449" i="7"/>
  <c r="F449" i="7"/>
  <c r="J449" i="7" s="1"/>
  <c r="N449" i="7" s="1"/>
  <c r="M448" i="7"/>
  <c r="N448" i="7" s="1"/>
  <c r="I448" i="7"/>
  <c r="J448" i="7" s="1"/>
  <c r="F448" i="7"/>
  <c r="N447" i="7"/>
  <c r="M447" i="7"/>
  <c r="I447" i="7"/>
  <c r="F447" i="7"/>
  <c r="J447" i="7" s="1"/>
  <c r="M446" i="7"/>
  <c r="I446" i="7"/>
  <c r="F446" i="7"/>
  <c r="J446" i="7" s="1"/>
  <c r="N446" i="7" s="1"/>
  <c r="P446" i="7" s="1"/>
  <c r="M445" i="7"/>
  <c r="I445" i="7"/>
  <c r="F445" i="7"/>
  <c r="J445" i="7" s="1"/>
  <c r="N445" i="7" s="1"/>
  <c r="M444" i="7"/>
  <c r="I444" i="7"/>
  <c r="J444" i="7" s="1"/>
  <c r="N444" i="7" s="1"/>
  <c r="P444" i="7" s="1"/>
  <c r="F444" i="7"/>
  <c r="N443" i="7"/>
  <c r="O443" i="7" s="1"/>
  <c r="M443" i="7"/>
  <c r="J443" i="7"/>
  <c r="I443" i="7"/>
  <c r="F443" i="7"/>
  <c r="N442" i="7"/>
  <c r="P442" i="7" s="1"/>
  <c r="M442" i="7"/>
  <c r="I442" i="7"/>
  <c r="J442" i="7" s="1"/>
  <c r="F442" i="7"/>
  <c r="M441" i="7"/>
  <c r="J441" i="7"/>
  <c r="I441" i="7"/>
  <c r="F441" i="7"/>
  <c r="M440" i="7"/>
  <c r="I440" i="7"/>
  <c r="F440" i="7"/>
  <c r="J440" i="7" s="1"/>
  <c r="N440" i="7" s="1"/>
  <c r="M439" i="7"/>
  <c r="I439" i="7"/>
  <c r="F439" i="7"/>
  <c r="M438" i="7"/>
  <c r="I438" i="7"/>
  <c r="F438" i="7"/>
  <c r="M437" i="7"/>
  <c r="I437" i="7"/>
  <c r="F437" i="7"/>
  <c r="N436" i="7"/>
  <c r="M436" i="7"/>
  <c r="I436" i="7"/>
  <c r="J436" i="7" s="1"/>
  <c r="F436" i="7"/>
  <c r="M435" i="7"/>
  <c r="J435" i="7"/>
  <c r="N435" i="7" s="1"/>
  <c r="P435" i="7" s="1"/>
  <c r="I435" i="7"/>
  <c r="F435" i="7"/>
  <c r="M434" i="7"/>
  <c r="I434" i="7"/>
  <c r="F434" i="7"/>
  <c r="M433" i="7"/>
  <c r="J433" i="7"/>
  <c r="N433" i="7" s="1"/>
  <c r="P433" i="7" s="1"/>
  <c r="I433" i="7"/>
  <c r="F433" i="7"/>
  <c r="M432" i="7"/>
  <c r="I432" i="7"/>
  <c r="F432" i="7"/>
  <c r="J432" i="7" s="1"/>
  <c r="P431" i="7"/>
  <c r="M431" i="7"/>
  <c r="J431" i="7"/>
  <c r="N431" i="7" s="1"/>
  <c r="O431" i="7" s="1"/>
  <c r="I431" i="7"/>
  <c r="F431" i="7"/>
  <c r="M430" i="7"/>
  <c r="J430" i="7"/>
  <c r="I430" i="7"/>
  <c r="F430" i="7"/>
  <c r="M429" i="7"/>
  <c r="I429" i="7"/>
  <c r="F429" i="7"/>
  <c r="J429" i="7" s="1"/>
  <c r="N429" i="7" s="1"/>
  <c r="M428" i="7"/>
  <c r="I428" i="7"/>
  <c r="F428" i="7"/>
  <c r="M427" i="7"/>
  <c r="J427" i="7"/>
  <c r="N427" i="7" s="1"/>
  <c r="P427" i="7" s="1"/>
  <c r="I427" i="7"/>
  <c r="F427" i="7"/>
  <c r="M426" i="7"/>
  <c r="I426" i="7"/>
  <c r="J426" i="7" s="1"/>
  <c r="N426" i="7" s="1"/>
  <c r="F426" i="7"/>
  <c r="M425" i="7"/>
  <c r="I425" i="7"/>
  <c r="J425" i="7" s="1"/>
  <c r="N425" i="7" s="1"/>
  <c r="F425" i="7"/>
  <c r="M424" i="7"/>
  <c r="J424" i="7"/>
  <c r="N424" i="7" s="1"/>
  <c r="P424" i="7" s="1"/>
  <c r="I424" i="7"/>
  <c r="F424" i="7"/>
  <c r="P423" i="7"/>
  <c r="M423" i="7"/>
  <c r="J423" i="7"/>
  <c r="N423" i="7" s="1"/>
  <c r="O423" i="7" s="1"/>
  <c r="I423" i="7"/>
  <c r="F423" i="7"/>
  <c r="M422" i="7"/>
  <c r="I422" i="7"/>
  <c r="F422" i="7"/>
  <c r="J422" i="7" s="1"/>
  <c r="M421" i="7"/>
  <c r="I421" i="7"/>
  <c r="F421" i="7"/>
  <c r="J421" i="7" s="1"/>
  <c r="N421" i="7" s="1"/>
  <c r="M420" i="7"/>
  <c r="I420" i="7"/>
  <c r="F420" i="7"/>
  <c r="M419" i="7"/>
  <c r="I419" i="7"/>
  <c r="F419" i="7"/>
  <c r="N418" i="7"/>
  <c r="M418" i="7"/>
  <c r="I418" i="7"/>
  <c r="J418" i="7" s="1"/>
  <c r="F418" i="7"/>
  <c r="O417" i="7"/>
  <c r="N417" i="7"/>
  <c r="P417" i="7" s="1"/>
  <c r="M417" i="7"/>
  <c r="J417" i="7"/>
  <c r="I417" i="7"/>
  <c r="F417" i="7"/>
  <c r="M416" i="7"/>
  <c r="I416" i="7"/>
  <c r="F416" i="7"/>
  <c r="M415" i="7"/>
  <c r="I415" i="7"/>
  <c r="F415" i="7"/>
  <c r="J415" i="7" s="1"/>
  <c r="N415" i="7" s="1"/>
  <c r="M414" i="7"/>
  <c r="J414" i="7"/>
  <c r="I414" i="7"/>
  <c r="F414" i="7"/>
  <c r="M413" i="7"/>
  <c r="J413" i="7"/>
  <c r="N413" i="7" s="1"/>
  <c r="O413" i="7" s="1"/>
  <c r="I413" i="7"/>
  <c r="F413" i="7"/>
  <c r="M412" i="7"/>
  <c r="J412" i="7"/>
  <c r="I412" i="7"/>
  <c r="F412" i="7"/>
  <c r="M411" i="7"/>
  <c r="I411" i="7"/>
  <c r="F411" i="7"/>
  <c r="J411" i="7" s="1"/>
  <c r="N411" i="7" s="1"/>
  <c r="O411" i="7" s="1"/>
  <c r="N410" i="7"/>
  <c r="M410" i="7"/>
  <c r="I410" i="7"/>
  <c r="F410" i="7"/>
  <c r="J410" i="7" s="1"/>
  <c r="O409" i="7"/>
  <c r="M409" i="7"/>
  <c r="I409" i="7"/>
  <c r="J409" i="7" s="1"/>
  <c r="N409" i="7" s="1"/>
  <c r="P409" i="7" s="1"/>
  <c r="F409" i="7"/>
  <c r="M408" i="7"/>
  <c r="I408" i="7"/>
  <c r="J408" i="7" s="1"/>
  <c r="N408" i="7" s="1"/>
  <c r="O408" i="7" s="1"/>
  <c r="F408" i="7"/>
  <c r="P407" i="7"/>
  <c r="M407" i="7"/>
  <c r="I407" i="7"/>
  <c r="J407" i="7" s="1"/>
  <c r="N407" i="7" s="1"/>
  <c r="O407" i="7" s="1"/>
  <c r="F407" i="7"/>
  <c r="O406" i="7"/>
  <c r="M406" i="7"/>
  <c r="I406" i="7"/>
  <c r="J406" i="7" s="1"/>
  <c r="N406" i="7" s="1"/>
  <c r="P406" i="7" s="1"/>
  <c r="F406" i="7"/>
  <c r="M405" i="7"/>
  <c r="I405" i="7"/>
  <c r="F405" i="7"/>
  <c r="J405" i="7" s="1"/>
  <c r="N405" i="7" s="1"/>
  <c r="O405" i="7" s="1"/>
  <c r="M404" i="7"/>
  <c r="I404" i="7"/>
  <c r="F404" i="7"/>
  <c r="J404" i="7" s="1"/>
  <c r="M403" i="7"/>
  <c r="I403" i="7"/>
  <c r="F403" i="7"/>
  <c r="M402" i="7"/>
  <c r="I402" i="7"/>
  <c r="F402" i="7"/>
  <c r="N401" i="7"/>
  <c r="M401" i="7"/>
  <c r="I401" i="7"/>
  <c r="F401" i="7"/>
  <c r="J401" i="7" s="1"/>
  <c r="M400" i="7"/>
  <c r="I400" i="7"/>
  <c r="J400" i="7" s="1"/>
  <c r="N400" i="7" s="1"/>
  <c r="F400" i="7"/>
  <c r="N399" i="7"/>
  <c r="P399" i="7" s="1"/>
  <c r="M399" i="7"/>
  <c r="J399" i="7"/>
  <c r="I399" i="7"/>
  <c r="F399" i="7"/>
  <c r="M398" i="7"/>
  <c r="I398" i="7"/>
  <c r="F398" i="7"/>
  <c r="M397" i="7"/>
  <c r="J397" i="7"/>
  <c r="N397" i="7" s="1"/>
  <c r="P397" i="7" s="1"/>
  <c r="I397" i="7"/>
  <c r="F397" i="7"/>
  <c r="M396" i="7"/>
  <c r="J396" i="7"/>
  <c r="I396" i="7"/>
  <c r="F396" i="7"/>
  <c r="M395" i="7"/>
  <c r="J395" i="7"/>
  <c r="N395" i="7" s="1"/>
  <c r="O395" i="7" s="1"/>
  <c r="I395" i="7"/>
  <c r="F395" i="7"/>
  <c r="M394" i="7"/>
  <c r="J394" i="7"/>
  <c r="I394" i="7"/>
  <c r="F394" i="7"/>
  <c r="M393" i="7"/>
  <c r="I393" i="7"/>
  <c r="F393" i="7"/>
  <c r="J393" i="7" s="1"/>
  <c r="N393" i="7" s="1"/>
  <c r="O393" i="7" s="1"/>
  <c r="M392" i="7"/>
  <c r="I392" i="7"/>
  <c r="F392" i="7"/>
  <c r="N391" i="7"/>
  <c r="P391" i="7" s="1"/>
  <c r="M391" i="7"/>
  <c r="I391" i="7"/>
  <c r="J391" i="7" s="1"/>
  <c r="F391" i="7"/>
  <c r="M390" i="7"/>
  <c r="J390" i="7"/>
  <c r="I390" i="7"/>
  <c r="F390" i="7"/>
  <c r="M389" i="7"/>
  <c r="N389" i="7" s="1"/>
  <c r="I389" i="7"/>
  <c r="F389" i="7"/>
  <c r="J389" i="7" s="1"/>
  <c r="M388" i="7"/>
  <c r="J388" i="7"/>
  <c r="N388" i="7" s="1"/>
  <c r="I388" i="7"/>
  <c r="F388" i="7"/>
  <c r="M387" i="7"/>
  <c r="J387" i="7"/>
  <c r="N387" i="7" s="1"/>
  <c r="P387" i="7" s="1"/>
  <c r="I387" i="7"/>
  <c r="F387" i="7"/>
  <c r="M386" i="7"/>
  <c r="I386" i="7"/>
  <c r="F386" i="7"/>
  <c r="M385" i="7"/>
  <c r="J385" i="7"/>
  <c r="N385" i="7" s="1"/>
  <c r="P385" i="7" s="1"/>
  <c r="I385" i="7"/>
  <c r="F385" i="7"/>
  <c r="P384" i="7"/>
  <c r="M384" i="7"/>
  <c r="J384" i="7"/>
  <c r="N384" i="7" s="1"/>
  <c r="O384" i="7" s="1"/>
  <c r="I384" i="7"/>
  <c r="F384" i="7"/>
  <c r="M383" i="7"/>
  <c r="I383" i="7"/>
  <c r="F383" i="7"/>
  <c r="J383" i="7" s="1"/>
  <c r="M382" i="7"/>
  <c r="I382" i="7"/>
  <c r="J382" i="7" s="1"/>
  <c r="N382" i="7" s="1"/>
  <c r="F382" i="7"/>
  <c r="M381" i="7"/>
  <c r="I381" i="7"/>
  <c r="F381" i="7"/>
  <c r="J381" i="7" s="1"/>
  <c r="N381" i="7" s="1"/>
  <c r="M380" i="7"/>
  <c r="I380" i="7"/>
  <c r="F380" i="7"/>
  <c r="M379" i="7"/>
  <c r="I379" i="7"/>
  <c r="J379" i="7" s="1"/>
  <c r="N379" i="7" s="1"/>
  <c r="P379" i="7" s="1"/>
  <c r="F379" i="7"/>
  <c r="P378" i="7"/>
  <c r="M378" i="7"/>
  <c r="I378" i="7"/>
  <c r="F378" i="7"/>
  <c r="J378" i="7" s="1"/>
  <c r="N378" i="7" s="1"/>
  <c r="O378" i="7" s="1"/>
  <c r="M377" i="7"/>
  <c r="I377" i="7"/>
  <c r="F377" i="7"/>
  <c r="J377" i="7" s="1"/>
  <c r="N376" i="7"/>
  <c r="P376" i="7" s="1"/>
  <c r="M376" i="7"/>
  <c r="J376" i="7"/>
  <c r="I376" i="7"/>
  <c r="F376" i="7"/>
  <c r="O375" i="7"/>
  <c r="M375" i="7"/>
  <c r="J375" i="7"/>
  <c r="N375" i="7" s="1"/>
  <c r="P375" i="7" s="1"/>
  <c r="I375" i="7"/>
  <c r="F375" i="7"/>
  <c r="M374" i="7"/>
  <c r="I374" i="7"/>
  <c r="F374" i="7"/>
  <c r="M373" i="7"/>
  <c r="I373" i="7"/>
  <c r="J373" i="7" s="1"/>
  <c r="N373" i="7" s="1"/>
  <c r="F373" i="7"/>
  <c r="M372" i="7"/>
  <c r="J372" i="7"/>
  <c r="I372" i="7"/>
  <c r="F372" i="7"/>
  <c r="M371" i="7"/>
  <c r="I371" i="7"/>
  <c r="F371" i="7"/>
  <c r="J371" i="7" s="1"/>
  <c r="N371" i="7" s="1"/>
  <c r="N370" i="7"/>
  <c r="M370" i="7"/>
  <c r="J370" i="7"/>
  <c r="I370" i="7"/>
  <c r="F370" i="7"/>
  <c r="M369" i="7"/>
  <c r="J369" i="7"/>
  <c r="N369" i="7" s="1"/>
  <c r="P369" i="7" s="1"/>
  <c r="I369" i="7"/>
  <c r="F369" i="7"/>
  <c r="M368" i="7"/>
  <c r="I368" i="7"/>
  <c r="F368" i="7"/>
  <c r="M367" i="7"/>
  <c r="J367" i="7"/>
  <c r="N367" i="7" s="1"/>
  <c r="P367" i="7" s="1"/>
  <c r="I367" i="7"/>
  <c r="F367" i="7"/>
  <c r="P366" i="7"/>
  <c r="M366" i="7"/>
  <c r="J366" i="7"/>
  <c r="N366" i="7" s="1"/>
  <c r="O366" i="7" s="1"/>
  <c r="I366" i="7"/>
  <c r="F366" i="7"/>
  <c r="M365" i="7"/>
  <c r="I365" i="7"/>
  <c r="J365" i="7" s="1"/>
  <c r="N365" i="7" s="1"/>
  <c r="F365" i="7"/>
  <c r="M364" i="7"/>
  <c r="J364" i="7"/>
  <c r="N364" i="7" s="1"/>
  <c r="P364" i="7" s="1"/>
  <c r="I364" i="7"/>
  <c r="F364" i="7"/>
  <c r="M363" i="7"/>
  <c r="J363" i="7"/>
  <c r="N363" i="7" s="1"/>
  <c r="I363" i="7"/>
  <c r="F363" i="7"/>
  <c r="M362" i="7"/>
  <c r="N362" i="7" s="1"/>
  <c r="I362" i="7"/>
  <c r="F362" i="7"/>
  <c r="J362" i="7" s="1"/>
  <c r="N361" i="7"/>
  <c r="P361" i="7" s="1"/>
  <c r="M361" i="7"/>
  <c r="I361" i="7"/>
  <c r="J361" i="7" s="1"/>
  <c r="F361" i="7"/>
  <c r="M360" i="7"/>
  <c r="I360" i="7"/>
  <c r="J360" i="7" s="1"/>
  <c r="F360" i="7"/>
  <c r="M359" i="7"/>
  <c r="I359" i="7"/>
  <c r="J359" i="7" s="1"/>
  <c r="N359" i="7" s="1"/>
  <c r="F359" i="7"/>
  <c r="N358" i="7"/>
  <c r="P358" i="7" s="1"/>
  <c r="M358" i="7"/>
  <c r="I358" i="7"/>
  <c r="J358" i="7" s="1"/>
  <c r="F358" i="7"/>
  <c r="M357" i="7"/>
  <c r="I357" i="7"/>
  <c r="F357" i="7"/>
  <c r="J357" i="7" s="1"/>
  <c r="N357" i="7" s="1"/>
  <c r="O356" i="7"/>
  <c r="M356" i="7"/>
  <c r="I356" i="7"/>
  <c r="F356" i="7"/>
  <c r="J356" i="7" s="1"/>
  <c r="N356" i="7" s="1"/>
  <c r="P356" i="7" s="1"/>
  <c r="P355" i="7"/>
  <c r="O355" i="7"/>
  <c r="M355" i="7"/>
  <c r="I355" i="7"/>
  <c r="F355" i="7"/>
  <c r="J355" i="7" s="1"/>
  <c r="N355" i="7" s="1"/>
  <c r="M354" i="7"/>
  <c r="I354" i="7"/>
  <c r="F354" i="7"/>
  <c r="J354" i="7" s="1"/>
  <c r="N354" i="7" s="1"/>
  <c r="O354" i="7" s="1"/>
  <c r="M353" i="7"/>
  <c r="I353" i="7"/>
  <c r="F353" i="7"/>
  <c r="M352" i="7"/>
  <c r="I352" i="7"/>
  <c r="J352" i="7" s="1"/>
  <c r="F352" i="7"/>
  <c r="M351" i="7"/>
  <c r="J351" i="7"/>
  <c r="N351" i="7" s="1"/>
  <c r="I351" i="7"/>
  <c r="F351" i="7"/>
  <c r="M350" i="7"/>
  <c r="I350" i="7"/>
  <c r="F350" i="7"/>
  <c r="J350" i="7" s="1"/>
  <c r="N350" i="7" s="1"/>
  <c r="P350" i="7" s="1"/>
  <c r="M349" i="7"/>
  <c r="J349" i="7"/>
  <c r="N349" i="7" s="1"/>
  <c r="P349" i="7" s="1"/>
  <c r="I349" i="7"/>
  <c r="F349" i="7"/>
  <c r="M348" i="7"/>
  <c r="I348" i="7"/>
  <c r="F348" i="7"/>
  <c r="J348" i="7" s="1"/>
  <c r="N348" i="7" s="1"/>
  <c r="M347" i="7"/>
  <c r="I347" i="7"/>
  <c r="F347" i="7"/>
  <c r="J347" i="7" s="1"/>
  <c r="N347" i="7" s="1"/>
  <c r="M346" i="7"/>
  <c r="J346" i="7"/>
  <c r="N346" i="7" s="1"/>
  <c r="P346" i="7" s="1"/>
  <c r="I346" i="7"/>
  <c r="F346" i="7"/>
  <c r="M345" i="7"/>
  <c r="J345" i="7"/>
  <c r="N345" i="7" s="1"/>
  <c r="I345" i="7"/>
  <c r="F345" i="7"/>
  <c r="M344" i="7"/>
  <c r="I344" i="7"/>
  <c r="F344" i="7"/>
  <c r="M343" i="7"/>
  <c r="I343" i="7"/>
  <c r="J343" i="7" s="1"/>
  <c r="N343" i="7" s="1"/>
  <c r="F343" i="7"/>
  <c r="M342" i="7"/>
  <c r="I342" i="7"/>
  <c r="J342" i="7" s="1"/>
  <c r="N342" i="7" s="1"/>
  <c r="F342" i="7"/>
  <c r="M341" i="7"/>
  <c r="I341" i="7"/>
  <c r="J341" i="7" s="1"/>
  <c r="N341" i="7" s="1"/>
  <c r="F341" i="7"/>
  <c r="M340" i="7"/>
  <c r="I340" i="7"/>
  <c r="J340" i="7" s="1"/>
  <c r="N340" i="7" s="1"/>
  <c r="F340" i="7"/>
  <c r="M339" i="7"/>
  <c r="J339" i="7"/>
  <c r="N339" i="7" s="1"/>
  <c r="I339" i="7"/>
  <c r="F339" i="7"/>
  <c r="M338" i="7"/>
  <c r="N338" i="7" s="1"/>
  <c r="I338" i="7"/>
  <c r="F338" i="7"/>
  <c r="J338" i="7" s="1"/>
  <c r="M337" i="7"/>
  <c r="I337" i="7"/>
  <c r="F337" i="7"/>
  <c r="J337" i="7" s="1"/>
  <c r="N337" i="7" s="1"/>
  <c r="M336" i="7"/>
  <c r="I336" i="7"/>
  <c r="F336" i="7"/>
  <c r="J336" i="7" s="1"/>
  <c r="N336" i="7" s="1"/>
  <c r="M335" i="7"/>
  <c r="I335" i="7"/>
  <c r="F335" i="7"/>
  <c r="J335" i="7" s="1"/>
  <c r="N335" i="7" s="1"/>
  <c r="M334" i="7"/>
  <c r="I334" i="7"/>
  <c r="J334" i="7" s="1"/>
  <c r="N334" i="7" s="1"/>
  <c r="F334" i="7"/>
  <c r="M333" i="7"/>
  <c r="I333" i="7"/>
  <c r="F333" i="7"/>
  <c r="J333" i="7" s="1"/>
  <c r="N333" i="7" s="1"/>
  <c r="M332" i="7"/>
  <c r="I332" i="7"/>
  <c r="F332" i="7"/>
  <c r="M331" i="7"/>
  <c r="J331" i="7"/>
  <c r="N331" i="7" s="1"/>
  <c r="I331" i="7"/>
  <c r="F331" i="7"/>
  <c r="P330" i="7"/>
  <c r="M330" i="7"/>
  <c r="J330" i="7"/>
  <c r="N330" i="7" s="1"/>
  <c r="O330" i="7" s="1"/>
  <c r="I330" i="7"/>
  <c r="F330" i="7"/>
  <c r="M329" i="7"/>
  <c r="J329" i="7"/>
  <c r="N329" i="7" s="1"/>
  <c r="I329" i="7"/>
  <c r="F329" i="7"/>
  <c r="M328" i="7"/>
  <c r="J328" i="7"/>
  <c r="N328" i="7" s="1"/>
  <c r="I328" i="7"/>
  <c r="F328" i="7"/>
  <c r="M327" i="7"/>
  <c r="I327" i="7"/>
  <c r="F327" i="7"/>
  <c r="J327" i="7" s="1"/>
  <c r="N327" i="7" s="1"/>
  <c r="M326" i="7"/>
  <c r="I326" i="7"/>
  <c r="F326" i="7"/>
  <c r="J326" i="7" s="1"/>
  <c r="N326" i="7" s="1"/>
  <c r="M325" i="7"/>
  <c r="I325" i="7"/>
  <c r="J325" i="7" s="1"/>
  <c r="N325" i="7" s="1"/>
  <c r="F325" i="7"/>
  <c r="M324" i="7"/>
  <c r="I324" i="7"/>
  <c r="J324" i="7" s="1"/>
  <c r="N324" i="7" s="1"/>
  <c r="F324" i="7"/>
  <c r="M323" i="7"/>
  <c r="I323" i="7"/>
  <c r="J323" i="7" s="1"/>
  <c r="N323" i="7" s="1"/>
  <c r="F323" i="7"/>
  <c r="M322" i="7"/>
  <c r="I322" i="7"/>
  <c r="J322" i="7" s="1"/>
  <c r="N322" i="7" s="1"/>
  <c r="F322" i="7"/>
  <c r="M321" i="7"/>
  <c r="J321" i="7"/>
  <c r="N321" i="7" s="1"/>
  <c r="I321" i="7"/>
  <c r="F321" i="7"/>
  <c r="M320" i="7"/>
  <c r="N320" i="7" s="1"/>
  <c r="I320" i="7"/>
  <c r="F320" i="7"/>
  <c r="J320" i="7" s="1"/>
  <c r="M319" i="7"/>
  <c r="I319" i="7"/>
  <c r="F319" i="7"/>
  <c r="J319" i="7" s="1"/>
  <c r="N319" i="7" s="1"/>
  <c r="M318" i="7"/>
  <c r="I318" i="7"/>
  <c r="F318" i="7"/>
  <c r="J318" i="7" s="1"/>
  <c r="N318" i="7" s="1"/>
  <c r="M317" i="7"/>
  <c r="I317" i="7"/>
  <c r="F317" i="7"/>
  <c r="J317" i="7" s="1"/>
  <c r="N317" i="7" s="1"/>
  <c r="M316" i="7"/>
  <c r="I316" i="7"/>
  <c r="F316" i="7"/>
  <c r="J316" i="7" s="1"/>
  <c r="N316" i="7" s="1"/>
  <c r="M315" i="7"/>
  <c r="J315" i="7"/>
  <c r="N315" i="7" s="1"/>
  <c r="I315" i="7"/>
  <c r="F315" i="7"/>
  <c r="M314" i="7"/>
  <c r="I314" i="7"/>
  <c r="F314" i="7"/>
  <c r="J314" i="7" s="1"/>
  <c r="N314" i="7" s="1"/>
  <c r="M313" i="7"/>
  <c r="I313" i="7"/>
  <c r="J313" i="7" s="1"/>
  <c r="N313" i="7" s="1"/>
  <c r="F313" i="7"/>
  <c r="M312" i="7"/>
  <c r="J312" i="7"/>
  <c r="N312" i="7" s="1"/>
  <c r="I312" i="7"/>
  <c r="F312" i="7"/>
  <c r="M311" i="7"/>
  <c r="M517" i="7" s="1"/>
  <c r="AE72" i="7" s="1"/>
  <c r="I311" i="7"/>
  <c r="F311" i="7"/>
  <c r="AB306" i="7"/>
  <c r="AB305" i="7"/>
  <c r="AB304" i="7"/>
  <c r="AB303" i="7"/>
  <c r="AB302" i="7"/>
  <c r="AB301" i="7"/>
  <c r="AB300" i="7"/>
  <c r="AB299" i="7"/>
  <c r="AB298" i="7"/>
  <c r="AB297" i="7"/>
  <c r="AB296" i="7"/>
  <c r="AB295" i="7"/>
  <c r="AB294" i="7"/>
  <c r="AB293" i="7"/>
  <c r="AB292" i="7"/>
  <c r="AB291" i="7"/>
  <c r="AB290" i="7"/>
  <c r="AB289" i="7"/>
  <c r="AB288" i="7"/>
  <c r="AB287" i="7"/>
  <c r="AB286" i="7"/>
  <c r="AB285" i="7"/>
  <c r="AB284" i="7"/>
  <c r="AB283" i="7"/>
  <c r="AB282" i="7"/>
  <c r="AB281" i="7"/>
  <c r="AB280" i="7"/>
  <c r="AB279" i="7"/>
  <c r="AB278" i="7"/>
  <c r="AB277" i="7"/>
  <c r="AB276" i="7"/>
  <c r="AB275" i="7"/>
  <c r="AB274" i="7"/>
  <c r="AB273" i="7"/>
  <c r="AB272" i="7"/>
  <c r="AB271" i="7"/>
  <c r="AB270" i="7"/>
  <c r="AB269" i="7"/>
  <c r="AB268" i="7"/>
  <c r="AB267" i="7"/>
  <c r="AB266" i="7"/>
  <c r="AB265" i="7"/>
  <c r="AB264" i="7"/>
  <c r="AB263" i="7"/>
  <c r="AB262" i="7"/>
  <c r="AB261" i="7"/>
  <c r="AB260" i="7"/>
  <c r="AB259" i="7"/>
  <c r="AB258" i="7"/>
  <c r="AB257" i="7"/>
  <c r="AB256" i="7"/>
  <c r="AB255" i="7"/>
  <c r="AB254" i="7"/>
  <c r="AB253" i="7"/>
  <c r="AB252" i="7"/>
  <c r="AB251" i="7"/>
  <c r="AB250" i="7"/>
  <c r="AB249" i="7"/>
  <c r="AB248" i="7"/>
  <c r="AB247" i="7"/>
  <c r="AB246" i="7"/>
  <c r="AB245" i="7"/>
  <c r="AB244" i="7"/>
  <c r="AB243" i="7"/>
  <c r="AB242" i="7"/>
  <c r="AB241" i="7"/>
  <c r="AB240" i="7"/>
  <c r="AB239" i="7"/>
  <c r="AB238" i="7"/>
  <c r="AB237" i="7"/>
  <c r="AB236" i="7"/>
  <c r="AB235" i="7"/>
  <c r="AB234" i="7"/>
  <c r="AB233" i="7"/>
  <c r="AB232" i="7"/>
  <c r="AB231" i="7"/>
  <c r="AB230" i="7"/>
  <c r="AB229" i="7"/>
  <c r="AB228" i="7"/>
  <c r="AB227" i="7"/>
  <c r="AB226" i="7"/>
  <c r="AB225" i="7"/>
  <c r="AB224" i="7"/>
  <c r="AB223" i="7"/>
  <c r="AB222" i="7"/>
  <c r="AB221" i="7"/>
  <c r="AB220" i="7"/>
  <c r="AB219" i="7"/>
  <c r="AB218" i="7"/>
  <c r="AB217" i="7"/>
  <c r="AB216" i="7"/>
  <c r="AB215" i="7"/>
  <c r="AB214" i="7"/>
  <c r="AB213" i="7"/>
  <c r="AB212" i="7"/>
  <c r="AB211" i="7"/>
  <c r="AB210" i="7"/>
  <c r="AB209" i="7"/>
  <c r="AB208" i="7"/>
  <c r="AB207" i="7"/>
  <c r="AB206" i="7"/>
  <c r="AB205" i="7"/>
  <c r="AB204" i="7"/>
  <c r="AB203" i="7"/>
  <c r="AB202" i="7"/>
  <c r="AB201" i="7"/>
  <c r="AB200" i="7"/>
  <c r="AB199" i="7"/>
  <c r="AB198" i="7"/>
  <c r="AB197" i="7"/>
  <c r="AB196" i="7"/>
  <c r="AB195" i="7"/>
  <c r="AB194" i="7"/>
  <c r="AB193" i="7"/>
  <c r="AB192" i="7"/>
  <c r="AB191" i="7"/>
  <c r="AB190" i="7"/>
  <c r="AB189" i="7"/>
  <c r="AB188" i="7"/>
  <c r="AB187" i="7"/>
  <c r="AB186" i="7"/>
  <c r="AB185" i="7"/>
  <c r="AB184" i="7"/>
  <c r="AB183" i="7"/>
  <c r="AB182" i="7"/>
  <c r="AB181" i="7"/>
  <c r="AB180" i="7"/>
  <c r="AB179" i="7"/>
  <c r="AB178" i="7"/>
  <c r="AB177" i="7"/>
  <c r="AB176" i="7"/>
  <c r="AB175" i="7"/>
  <c r="AB174" i="7"/>
  <c r="AB173" i="7"/>
  <c r="AB172" i="7"/>
  <c r="AB171" i="7"/>
  <c r="AB170" i="7"/>
  <c r="AB169" i="7"/>
  <c r="AB168" i="7"/>
  <c r="AB167" i="7"/>
  <c r="AB166" i="7"/>
  <c r="AB165" i="7"/>
  <c r="AB164" i="7"/>
  <c r="AB163" i="7"/>
  <c r="AB162" i="7"/>
  <c r="AB161" i="7"/>
  <c r="AB160" i="7"/>
  <c r="AB159" i="7"/>
  <c r="AB158" i="7"/>
  <c r="AB157" i="7"/>
  <c r="AB156" i="7"/>
  <c r="AB155" i="7"/>
  <c r="AB154" i="7"/>
  <c r="AB153" i="7"/>
  <c r="AB152" i="7"/>
  <c r="AB151" i="7"/>
  <c r="AB150" i="7"/>
  <c r="AB149" i="7"/>
  <c r="AB148" i="7"/>
  <c r="AB147" i="7"/>
  <c r="AB146" i="7"/>
  <c r="AB145" i="7"/>
  <c r="AB144" i="7"/>
  <c r="AB143" i="7"/>
  <c r="AB142" i="7"/>
  <c r="AB141" i="7"/>
  <c r="AB140" i="7"/>
  <c r="AB139" i="7"/>
  <c r="AB138" i="7"/>
  <c r="AB137" i="7"/>
  <c r="AB136" i="7"/>
  <c r="AB135" i="7"/>
  <c r="AB134" i="7"/>
  <c r="AB133" i="7"/>
  <c r="AB132" i="7"/>
  <c r="AB131" i="7"/>
  <c r="AB130" i="7"/>
  <c r="AB129" i="7"/>
  <c r="AB128" i="7"/>
  <c r="AB127" i="7"/>
  <c r="AB126" i="7"/>
  <c r="AB125" i="7"/>
  <c r="AB124" i="7"/>
  <c r="AB123" i="7"/>
  <c r="AB122" i="7"/>
  <c r="AB121" i="7"/>
  <c r="AB120" i="7"/>
  <c r="AB119" i="7"/>
  <c r="AB118" i="7"/>
  <c r="AB117" i="7"/>
  <c r="AB116" i="7"/>
  <c r="AB115" i="7"/>
  <c r="AB114" i="7"/>
  <c r="AB113" i="7"/>
  <c r="AB112" i="7"/>
  <c r="AB111" i="7"/>
  <c r="AB110" i="7"/>
  <c r="AB109" i="7"/>
  <c r="AB108" i="7"/>
  <c r="AB107" i="7"/>
  <c r="AB106" i="7"/>
  <c r="AB105" i="7"/>
  <c r="AB104" i="7"/>
  <c r="AB103" i="7"/>
  <c r="AB102" i="7"/>
  <c r="AB101" i="7"/>
  <c r="AB100" i="7"/>
  <c r="AB99" i="7"/>
  <c r="AB98" i="7"/>
  <c r="AB97" i="7"/>
  <c r="AB96" i="7"/>
  <c r="AB95" i="7"/>
  <c r="AB94" i="7"/>
  <c r="AB93" i="7"/>
  <c r="AB92" i="7"/>
  <c r="AB91" i="7"/>
  <c r="AB90" i="7"/>
  <c r="AB89" i="7"/>
  <c r="AE88" i="7"/>
  <c r="AB88" i="7"/>
  <c r="AE87" i="7"/>
  <c r="AB87" i="7"/>
  <c r="AE86" i="7"/>
  <c r="AB86" i="7"/>
  <c r="AE85" i="7"/>
  <c r="AB85" i="7"/>
  <c r="AE84" i="7"/>
  <c r="AB84" i="7"/>
  <c r="AE83" i="7"/>
  <c r="AB83" i="7"/>
  <c r="AE82" i="7"/>
  <c r="AB82" i="7"/>
  <c r="AE81" i="7"/>
  <c r="AB81" i="7"/>
  <c r="AE80" i="7"/>
  <c r="AB80" i="7"/>
  <c r="AE79" i="7"/>
  <c r="AB79" i="7"/>
  <c r="AE78" i="7"/>
  <c r="AB78" i="7"/>
  <c r="AE77" i="7"/>
  <c r="AB77" i="7"/>
  <c r="AE76" i="7"/>
  <c r="AB76" i="7"/>
  <c r="AE75" i="7"/>
  <c r="AB75" i="7"/>
  <c r="AE74" i="7"/>
  <c r="AB74" i="7"/>
  <c r="AE73" i="7"/>
  <c r="AB73" i="7"/>
  <c r="AB72" i="7"/>
  <c r="AB71" i="7"/>
  <c r="AB70" i="7"/>
  <c r="AE69" i="7"/>
  <c r="AB69" i="7"/>
  <c r="AE68" i="7"/>
  <c r="AB68" i="7"/>
  <c r="AE67" i="7"/>
  <c r="AB67" i="7"/>
  <c r="AE66" i="7"/>
  <c r="AB66" i="7"/>
  <c r="AE65" i="7"/>
  <c r="AB65" i="7"/>
  <c r="AE64" i="7"/>
  <c r="AB64" i="7"/>
  <c r="AE63" i="7"/>
  <c r="AB63" i="7"/>
  <c r="AE62" i="7"/>
  <c r="AB62" i="7"/>
  <c r="AE61" i="7"/>
  <c r="AB61" i="7"/>
  <c r="AE60" i="7"/>
  <c r="AB60" i="7"/>
  <c r="AE59" i="7"/>
  <c r="AB59" i="7"/>
  <c r="AE58" i="7"/>
  <c r="AB58" i="7"/>
  <c r="AE57" i="7"/>
  <c r="AB57" i="7"/>
  <c r="AE56" i="7"/>
  <c r="AB56" i="7"/>
  <c r="AE55" i="7"/>
  <c r="AB55" i="7"/>
  <c r="AE54" i="7"/>
  <c r="AB54" i="7"/>
  <c r="AE53" i="7"/>
  <c r="AB53" i="7"/>
  <c r="AE52" i="7"/>
  <c r="AB52" i="7"/>
  <c r="AE51" i="7"/>
  <c r="AB51" i="7"/>
  <c r="AE50" i="7"/>
  <c r="AB50" i="7"/>
  <c r="AE49" i="7"/>
  <c r="AB49" i="7"/>
  <c r="AE48" i="7"/>
  <c r="AB48" i="7"/>
  <c r="AE47" i="7"/>
  <c r="AB47" i="7"/>
  <c r="AE46" i="7"/>
  <c r="AB46" i="7"/>
  <c r="AE45" i="7"/>
  <c r="AB45" i="7"/>
  <c r="AE44" i="7"/>
  <c r="AB44" i="7"/>
  <c r="AE43" i="7"/>
  <c r="AB43" i="7"/>
  <c r="AE42" i="7"/>
  <c r="AB42" i="7"/>
  <c r="AE41" i="7"/>
  <c r="AB41" i="7"/>
  <c r="AE40" i="7"/>
  <c r="AB40" i="7"/>
  <c r="AE39" i="7"/>
  <c r="AB39" i="7"/>
  <c r="AE38" i="7"/>
  <c r="AB38" i="7"/>
  <c r="AE37" i="7"/>
  <c r="AB37" i="7"/>
  <c r="AE36" i="7"/>
  <c r="AB36" i="7"/>
  <c r="AE35" i="7"/>
  <c r="AB35" i="7"/>
  <c r="AE34" i="7"/>
  <c r="AB34" i="7"/>
  <c r="AE33" i="7"/>
  <c r="AB33" i="7"/>
  <c r="AE32" i="7"/>
  <c r="AB32" i="7"/>
  <c r="AE31" i="7"/>
  <c r="AB31" i="7"/>
  <c r="AE30" i="7"/>
  <c r="AB30" i="7"/>
  <c r="AE29" i="7"/>
  <c r="AB29" i="7"/>
  <c r="AE28" i="7"/>
  <c r="AB28" i="7"/>
  <c r="AE27" i="7"/>
  <c r="AB27" i="7"/>
  <c r="AE26" i="7"/>
  <c r="AB26" i="7"/>
  <c r="AE25" i="7"/>
  <c r="AB25" i="7"/>
  <c r="AE24" i="7"/>
  <c r="AB24" i="7"/>
  <c r="AE23" i="7"/>
  <c r="AB23" i="7"/>
  <c r="AE22" i="7"/>
  <c r="AB22" i="7"/>
  <c r="AE21" i="7"/>
  <c r="AB21" i="7"/>
  <c r="AE20" i="7"/>
  <c r="AB20" i="7"/>
  <c r="AE19" i="7"/>
  <c r="AB19" i="7"/>
  <c r="AE18" i="7"/>
  <c r="AB18" i="7"/>
  <c r="AE17" i="7"/>
  <c r="AB17" i="7"/>
  <c r="AE16" i="7"/>
  <c r="AB16" i="7"/>
  <c r="AE15" i="7"/>
  <c r="AB15" i="7"/>
  <c r="AE14" i="7"/>
  <c r="AB14" i="7"/>
  <c r="AE13" i="7"/>
  <c r="AB13" i="7"/>
  <c r="AE12" i="7"/>
  <c r="AB12" i="7"/>
  <c r="AE11" i="7"/>
  <c r="AB11" i="7"/>
  <c r="AE10" i="7"/>
  <c r="AB10" i="7"/>
  <c r="AE9" i="7"/>
  <c r="AB9" i="7"/>
  <c r="AE8" i="7"/>
  <c r="AB8" i="7"/>
  <c r="AE7" i="7"/>
  <c r="AB7" i="7"/>
  <c r="AE6" i="7"/>
  <c r="AB6" i="7"/>
  <c r="AE5" i="7"/>
  <c r="AB5" i="7"/>
  <c r="AE4" i="7"/>
  <c r="AB4" i="7"/>
  <c r="AE3" i="7"/>
  <c r="AB3" i="7"/>
  <c r="AB307" i="7" s="1"/>
  <c r="K517" i="27"/>
  <c r="D517" i="27"/>
  <c r="M516" i="27"/>
  <c r="I516" i="27"/>
  <c r="F516" i="27"/>
  <c r="J516" i="27" s="1"/>
  <c r="M515" i="27"/>
  <c r="I515" i="27"/>
  <c r="F515" i="27"/>
  <c r="J515" i="27" s="1"/>
  <c r="N515" i="27" s="1"/>
  <c r="M514" i="27"/>
  <c r="J514" i="27"/>
  <c r="N514" i="27" s="1"/>
  <c r="I514" i="27"/>
  <c r="F514" i="27"/>
  <c r="M513" i="27"/>
  <c r="J513" i="27"/>
  <c r="N513" i="27" s="1"/>
  <c r="I513" i="27"/>
  <c r="F513" i="27"/>
  <c r="M512" i="27"/>
  <c r="I512" i="27"/>
  <c r="F512" i="27"/>
  <c r="J512" i="27" s="1"/>
  <c r="N512" i="27" s="1"/>
  <c r="M511" i="27"/>
  <c r="J511" i="27"/>
  <c r="N511" i="27" s="1"/>
  <c r="P511" i="27" s="1"/>
  <c r="I511" i="27"/>
  <c r="F511" i="27"/>
  <c r="P510" i="27"/>
  <c r="M510" i="27"/>
  <c r="I510" i="27"/>
  <c r="F510" i="27"/>
  <c r="J510" i="27" s="1"/>
  <c r="N510" i="27" s="1"/>
  <c r="O510" i="27" s="1"/>
  <c r="M509" i="27"/>
  <c r="I509" i="27"/>
  <c r="F509" i="27"/>
  <c r="M508" i="27"/>
  <c r="J508" i="27"/>
  <c r="N508" i="27" s="1"/>
  <c r="I508" i="27"/>
  <c r="F508" i="27"/>
  <c r="M507" i="27"/>
  <c r="J507" i="27"/>
  <c r="N507" i="27" s="1"/>
  <c r="I507" i="27"/>
  <c r="F507" i="27"/>
  <c r="M506" i="27"/>
  <c r="I506" i="27"/>
  <c r="F506" i="27"/>
  <c r="M505" i="27"/>
  <c r="I505" i="27"/>
  <c r="J505" i="27" s="1"/>
  <c r="N505" i="27" s="1"/>
  <c r="F505" i="27"/>
  <c r="O504" i="27"/>
  <c r="M504" i="27"/>
  <c r="I504" i="27"/>
  <c r="F504" i="27"/>
  <c r="J504" i="27" s="1"/>
  <c r="N504" i="27" s="1"/>
  <c r="P504" i="27" s="1"/>
  <c r="M503" i="27"/>
  <c r="N503" i="27" s="1"/>
  <c r="I503" i="27"/>
  <c r="F503" i="27"/>
  <c r="J503" i="27" s="1"/>
  <c r="M502" i="27"/>
  <c r="J502" i="27"/>
  <c r="N502" i="27" s="1"/>
  <c r="P502" i="27" s="1"/>
  <c r="I502" i="27"/>
  <c r="F502" i="27"/>
  <c r="M501" i="27"/>
  <c r="I501" i="27"/>
  <c r="F501" i="27"/>
  <c r="J501" i="27" s="1"/>
  <c r="N501" i="27" s="1"/>
  <c r="M500" i="27"/>
  <c r="I500" i="27"/>
  <c r="F500" i="27"/>
  <c r="M499" i="27"/>
  <c r="I499" i="27"/>
  <c r="J499" i="27" s="1"/>
  <c r="N499" i="27" s="1"/>
  <c r="F499" i="27"/>
  <c r="P498" i="27"/>
  <c r="O498" i="27"/>
  <c r="M498" i="27"/>
  <c r="J498" i="27"/>
  <c r="N498" i="27" s="1"/>
  <c r="I498" i="27"/>
  <c r="F498" i="27"/>
  <c r="N497" i="27"/>
  <c r="M497" i="27"/>
  <c r="I497" i="27"/>
  <c r="F497" i="27"/>
  <c r="J497" i="27" s="1"/>
  <c r="M496" i="27"/>
  <c r="I496" i="27"/>
  <c r="J496" i="27" s="1"/>
  <c r="N496" i="27" s="1"/>
  <c r="F496" i="27"/>
  <c r="M495" i="27"/>
  <c r="I495" i="27"/>
  <c r="F495" i="27"/>
  <c r="J495" i="27" s="1"/>
  <c r="N495" i="27" s="1"/>
  <c r="P495" i="27" s="1"/>
  <c r="N494" i="27"/>
  <c r="M494" i="27"/>
  <c r="I494" i="27"/>
  <c r="F494" i="27"/>
  <c r="J494" i="27" s="1"/>
  <c r="M493" i="27"/>
  <c r="J493" i="27"/>
  <c r="N493" i="27" s="1"/>
  <c r="I493" i="27"/>
  <c r="F493" i="27"/>
  <c r="M492" i="27"/>
  <c r="I492" i="27"/>
  <c r="F492" i="27"/>
  <c r="J492" i="27" s="1"/>
  <c r="N492" i="27" s="1"/>
  <c r="M491" i="27"/>
  <c r="I491" i="27"/>
  <c r="F491" i="27"/>
  <c r="O490" i="27"/>
  <c r="N490" i="27"/>
  <c r="P490" i="27" s="1"/>
  <c r="M490" i="27"/>
  <c r="J490" i="27"/>
  <c r="I490" i="27"/>
  <c r="F490" i="27"/>
  <c r="P489" i="27"/>
  <c r="O489" i="27"/>
  <c r="M489" i="27"/>
  <c r="J489" i="27"/>
  <c r="N489" i="27" s="1"/>
  <c r="I489" i="27"/>
  <c r="F489" i="27"/>
  <c r="M488" i="27"/>
  <c r="I488" i="27"/>
  <c r="F488" i="27"/>
  <c r="M487" i="27"/>
  <c r="I487" i="27"/>
  <c r="J487" i="27" s="1"/>
  <c r="N487" i="27" s="1"/>
  <c r="F487" i="27"/>
  <c r="M486" i="27"/>
  <c r="I486" i="27"/>
  <c r="F486" i="27"/>
  <c r="J486" i="27" s="1"/>
  <c r="N486" i="27" s="1"/>
  <c r="N485" i="27"/>
  <c r="M485" i="27"/>
  <c r="I485" i="27"/>
  <c r="F485" i="27"/>
  <c r="J485" i="27" s="1"/>
  <c r="M484" i="27"/>
  <c r="J484" i="27"/>
  <c r="N484" i="27" s="1"/>
  <c r="I484" i="27"/>
  <c r="F484" i="27"/>
  <c r="M483" i="27"/>
  <c r="J483" i="27"/>
  <c r="N483" i="27" s="1"/>
  <c r="I483" i="27"/>
  <c r="F483" i="27"/>
  <c r="M482" i="27"/>
  <c r="I482" i="27"/>
  <c r="F482" i="27"/>
  <c r="M481" i="27"/>
  <c r="I481" i="27"/>
  <c r="J481" i="27" s="1"/>
  <c r="N481" i="27" s="1"/>
  <c r="P481" i="27" s="1"/>
  <c r="F481" i="27"/>
  <c r="P480" i="27"/>
  <c r="M480" i="27"/>
  <c r="J480" i="27"/>
  <c r="N480" i="27" s="1"/>
  <c r="O480" i="27" s="1"/>
  <c r="I480" i="27"/>
  <c r="F480" i="27"/>
  <c r="M479" i="27"/>
  <c r="I479" i="27"/>
  <c r="F479" i="27"/>
  <c r="J479" i="27" s="1"/>
  <c r="N479" i="27" s="1"/>
  <c r="O479" i="27" s="1"/>
  <c r="N478" i="27"/>
  <c r="M478" i="27"/>
  <c r="I478" i="27"/>
  <c r="J478" i="27" s="1"/>
  <c r="F478" i="27"/>
  <c r="M477" i="27"/>
  <c r="I477" i="27"/>
  <c r="F477" i="27"/>
  <c r="J477" i="27" s="1"/>
  <c r="N477" i="27" s="1"/>
  <c r="M476" i="27"/>
  <c r="I476" i="27"/>
  <c r="F476" i="27"/>
  <c r="J476" i="27" s="1"/>
  <c r="N476" i="27" s="1"/>
  <c r="O475" i="27"/>
  <c r="M475" i="27"/>
  <c r="J475" i="27"/>
  <c r="N475" i="27" s="1"/>
  <c r="P475" i="27" s="1"/>
  <c r="I475" i="27"/>
  <c r="F475" i="27"/>
  <c r="M474" i="27"/>
  <c r="J474" i="27"/>
  <c r="I474" i="27"/>
  <c r="F474" i="27"/>
  <c r="M473" i="27"/>
  <c r="I473" i="27"/>
  <c r="F473" i="27"/>
  <c r="M472" i="27"/>
  <c r="I472" i="27"/>
  <c r="J472" i="27" s="1"/>
  <c r="N472" i="27" s="1"/>
  <c r="F472" i="27"/>
  <c r="M471" i="27"/>
  <c r="J471" i="27"/>
  <c r="N471" i="27" s="1"/>
  <c r="P471" i="27" s="1"/>
  <c r="I471" i="27"/>
  <c r="F471" i="27"/>
  <c r="M470" i="27"/>
  <c r="I470" i="27"/>
  <c r="F470" i="27"/>
  <c r="J470" i="27" s="1"/>
  <c r="N470" i="27" s="1"/>
  <c r="M469" i="27"/>
  <c r="I469" i="27"/>
  <c r="J469" i="27" s="1"/>
  <c r="N469" i="27" s="1"/>
  <c r="P469" i="27" s="1"/>
  <c r="F469" i="27"/>
  <c r="P468" i="27"/>
  <c r="M468" i="27"/>
  <c r="I468" i="27"/>
  <c r="J468" i="27" s="1"/>
  <c r="N468" i="27" s="1"/>
  <c r="O468" i="27" s="1"/>
  <c r="F468" i="27"/>
  <c r="P467" i="27"/>
  <c r="M467" i="27"/>
  <c r="I467" i="27"/>
  <c r="J467" i="27" s="1"/>
  <c r="N467" i="27" s="1"/>
  <c r="O467" i="27" s="1"/>
  <c r="F467" i="27"/>
  <c r="M466" i="27"/>
  <c r="I466" i="27"/>
  <c r="J466" i="27" s="1"/>
  <c r="N466" i="27" s="1"/>
  <c r="P466" i="27" s="1"/>
  <c r="F466" i="27"/>
  <c r="M465" i="27"/>
  <c r="I465" i="27"/>
  <c r="F465" i="27"/>
  <c r="J465" i="27" s="1"/>
  <c r="N465" i="27" s="1"/>
  <c r="O465" i="27" s="1"/>
  <c r="M464" i="27"/>
  <c r="I464" i="27"/>
  <c r="F464" i="27"/>
  <c r="J464" i="27" s="1"/>
  <c r="N464" i="27" s="1"/>
  <c r="O464" i="27" s="1"/>
  <c r="M463" i="27"/>
  <c r="I463" i="27"/>
  <c r="F463" i="27"/>
  <c r="M462" i="27"/>
  <c r="I462" i="27"/>
  <c r="F462" i="27"/>
  <c r="M461" i="27"/>
  <c r="I461" i="27"/>
  <c r="F461" i="27"/>
  <c r="J461" i="27" s="1"/>
  <c r="N461" i="27" s="1"/>
  <c r="N460" i="27"/>
  <c r="M460" i="27"/>
  <c r="I460" i="27"/>
  <c r="J460" i="27" s="1"/>
  <c r="F460" i="27"/>
  <c r="N459" i="27"/>
  <c r="M459" i="27"/>
  <c r="J459" i="27"/>
  <c r="I459" i="27"/>
  <c r="F459" i="27"/>
  <c r="M458" i="27"/>
  <c r="I458" i="27"/>
  <c r="F458" i="27"/>
  <c r="M457" i="27"/>
  <c r="J457" i="27"/>
  <c r="N457" i="27" s="1"/>
  <c r="I457" i="27"/>
  <c r="F457" i="27"/>
  <c r="M456" i="27"/>
  <c r="J456" i="27"/>
  <c r="N456" i="27" s="1"/>
  <c r="I456" i="27"/>
  <c r="F456" i="27"/>
  <c r="M455" i="27"/>
  <c r="I455" i="27"/>
  <c r="F455" i="27"/>
  <c r="J455" i="27" s="1"/>
  <c r="N455" i="27" s="1"/>
  <c r="M454" i="27"/>
  <c r="J454" i="27"/>
  <c r="I454" i="27"/>
  <c r="F454" i="27"/>
  <c r="P453" i="27"/>
  <c r="M453" i="27"/>
  <c r="I453" i="27"/>
  <c r="F453" i="27"/>
  <c r="J453" i="27" s="1"/>
  <c r="N453" i="27" s="1"/>
  <c r="O453" i="27" s="1"/>
  <c r="O452" i="27"/>
  <c r="N452" i="27"/>
  <c r="P452" i="27" s="1"/>
  <c r="M452" i="27"/>
  <c r="I452" i="27"/>
  <c r="F452" i="27"/>
  <c r="J452" i="27" s="1"/>
  <c r="M451" i="27"/>
  <c r="I451" i="27"/>
  <c r="J451" i="27" s="1"/>
  <c r="N451" i="27" s="1"/>
  <c r="F451" i="27"/>
  <c r="O450" i="27"/>
  <c r="M450" i="27"/>
  <c r="I450" i="27"/>
  <c r="J450" i="27" s="1"/>
  <c r="N450" i="27" s="1"/>
  <c r="P450" i="27" s="1"/>
  <c r="F450" i="27"/>
  <c r="N449" i="27"/>
  <c r="M449" i="27"/>
  <c r="I449" i="27"/>
  <c r="J449" i="27" s="1"/>
  <c r="F449" i="27"/>
  <c r="M448" i="27"/>
  <c r="I448" i="27"/>
  <c r="J448" i="27" s="1"/>
  <c r="N448" i="27" s="1"/>
  <c r="F448" i="27"/>
  <c r="M447" i="27"/>
  <c r="I447" i="27"/>
  <c r="F447" i="27"/>
  <c r="J447" i="27" s="1"/>
  <c r="M446" i="27"/>
  <c r="N446" i="27" s="1"/>
  <c r="I446" i="27"/>
  <c r="F446" i="27"/>
  <c r="J446" i="27" s="1"/>
  <c r="M445" i="27"/>
  <c r="I445" i="27"/>
  <c r="F445" i="27"/>
  <c r="M444" i="27"/>
  <c r="I444" i="27"/>
  <c r="F444" i="27"/>
  <c r="J444" i="27" s="1"/>
  <c r="N444" i="27" s="1"/>
  <c r="N443" i="27"/>
  <c r="M443" i="27"/>
  <c r="I443" i="27"/>
  <c r="F443" i="27"/>
  <c r="J443" i="27" s="1"/>
  <c r="M442" i="27"/>
  <c r="I442" i="27"/>
  <c r="J442" i="27" s="1"/>
  <c r="N442" i="27" s="1"/>
  <c r="F442" i="27"/>
  <c r="M441" i="27"/>
  <c r="J441" i="27"/>
  <c r="N441" i="27" s="1"/>
  <c r="I441" i="27"/>
  <c r="F441" i="27"/>
  <c r="M440" i="27"/>
  <c r="I440" i="27"/>
  <c r="F440" i="27"/>
  <c r="M439" i="27"/>
  <c r="I439" i="27"/>
  <c r="F439" i="27"/>
  <c r="J439" i="27" s="1"/>
  <c r="N439" i="27" s="1"/>
  <c r="M438" i="27"/>
  <c r="I438" i="27"/>
  <c r="F438" i="27"/>
  <c r="J438" i="27" s="1"/>
  <c r="N438" i="27" s="1"/>
  <c r="M437" i="27"/>
  <c r="I437" i="27"/>
  <c r="F437" i="27"/>
  <c r="J437" i="27" s="1"/>
  <c r="N437" i="27" s="1"/>
  <c r="O437" i="27" s="1"/>
  <c r="M436" i="27"/>
  <c r="J436" i="27"/>
  <c r="I436" i="27"/>
  <c r="F436" i="27"/>
  <c r="N435" i="27"/>
  <c r="M435" i="27"/>
  <c r="I435" i="27"/>
  <c r="F435" i="27"/>
  <c r="J435" i="27" s="1"/>
  <c r="M434" i="27"/>
  <c r="I434" i="27"/>
  <c r="F434" i="27"/>
  <c r="M433" i="27"/>
  <c r="J433" i="27"/>
  <c r="N433" i="27" s="1"/>
  <c r="I433" i="27"/>
  <c r="F433" i="27"/>
  <c r="M432" i="27"/>
  <c r="J432" i="27"/>
  <c r="N432" i="27" s="1"/>
  <c r="I432" i="27"/>
  <c r="F432" i="27"/>
  <c r="M431" i="27"/>
  <c r="J431" i="27"/>
  <c r="N431" i="27" s="1"/>
  <c r="I431" i="27"/>
  <c r="F431" i="27"/>
  <c r="M430" i="27"/>
  <c r="J430" i="27"/>
  <c r="N430" i="27" s="1"/>
  <c r="I430" i="27"/>
  <c r="F430" i="27"/>
  <c r="M429" i="27"/>
  <c r="J429" i="27"/>
  <c r="N429" i="27" s="1"/>
  <c r="I429" i="27"/>
  <c r="F429" i="27"/>
  <c r="M428" i="27"/>
  <c r="I428" i="27"/>
  <c r="F428" i="27"/>
  <c r="J428" i="27" s="1"/>
  <c r="N428" i="27" s="1"/>
  <c r="M427" i="27"/>
  <c r="I427" i="27"/>
  <c r="F427" i="27"/>
  <c r="J427" i="27" s="1"/>
  <c r="N427" i="27" s="1"/>
  <c r="M426" i="27"/>
  <c r="I426" i="27"/>
  <c r="F426" i="27"/>
  <c r="M425" i="27"/>
  <c r="I425" i="27"/>
  <c r="F425" i="27"/>
  <c r="M424" i="27"/>
  <c r="I424" i="27"/>
  <c r="J424" i="27" s="1"/>
  <c r="N424" i="27" s="1"/>
  <c r="F424" i="27"/>
  <c r="M423" i="27"/>
  <c r="J423" i="27"/>
  <c r="N423" i="27" s="1"/>
  <c r="P423" i="27" s="1"/>
  <c r="I423" i="27"/>
  <c r="F423" i="27"/>
  <c r="M422" i="27"/>
  <c r="I422" i="27"/>
  <c r="F422" i="27"/>
  <c r="P421" i="27"/>
  <c r="M421" i="27"/>
  <c r="I421" i="27"/>
  <c r="F421" i="27"/>
  <c r="J421" i="27" s="1"/>
  <c r="N421" i="27" s="1"/>
  <c r="O421" i="27" s="1"/>
  <c r="M420" i="27"/>
  <c r="I420" i="27"/>
  <c r="F420" i="27"/>
  <c r="J420" i="27" s="1"/>
  <c r="N420" i="27" s="1"/>
  <c r="O420" i="27" s="1"/>
  <c r="M419" i="27"/>
  <c r="J419" i="27"/>
  <c r="N419" i="27" s="1"/>
  <c r="I419" i="27"/>
  <c r="F419" i="27"/>
  <c r="M418" i="27"/>
  <c r="J418" i="27"/>
  <c r="N418" i="27" s="1"/>
  <c r="I418" i="27"/>
  <c r="F418" i="27"/>
  <c r="M417" i="27"/>
  <c r="I417" i="27"/>
  <c r="F417" i="27"/>
  <c r="J417" i="27" s="1"/>
  <c r="N417" i="27" s="1"/>
  <c r="M416" i="27"/>
  <c r="I416" i="27"/>
  <c r="F416" i="27"/>
  <c r="J416" i="27" s="1"/>
  <c r="N416" i="27" s="1"/>
  <c r="O415" i="27"/>
  <c r="M415" i="27"/>
  <c r="I415" i="27"/>
  <c r="J415" i="27" s="1"/>
  <c r="N415" i="27" s="1"/>
  <c r="P415" i="27" s="1"/>
  <c r="F415" i="27"/>
  <c r="M414" i="27"/>
  <c r="I414" i="27"/>
  <c r="J414" i="27" s="1"/>
  <c r="N414" i="27" s="1"/>
  <c r="O414" i="27" s="1"/>
  <c r="F414" i="27"/>
  <c r="P413" i="27"/>
  <c r="M413" i="27"/>
  <c r="I413" i="27"/>
  <c r="J413" i="27" s="1"/>
  <c r="N413" i="27" s="1"/>
  <c r="O413" i="27" s="1"/>
  <c r="F413" i="27"/>
  <c r="O412" i="27"/>
  <c r="M412" i="27"/>
  <c r="I412" i="27"/>
  <c r="J412" i="27" s="1"/>
  <c r="N412" i="27" s="1"/>
  <c r="P412" i="27" s="1"/>
  <c r="F412" i="27"/>
  <c r="M411" i="27"/>
  <c r="I411" i="27"/>
  <c r="F411" i="27"/>
  <c r="J411" i="27" s="1"/>
  <c r="N411" i="27" s="1"/>
  <c r="O411" i="27" s="1"/>
  <c r="M410" i="27"/>
  <c r="I410" i="27"/>
  <c r="F410" i="27"/>
  <c r="J410" i="27" s="1"/>
  <c r="N410" i="27" s="1"/>
  <c r="O410" i="27" s="1"/>
  <c r="N409" i="27"/>
  <c r="O409" i="27" s="1"/>
  <c r="M409" i="27"/>
  <c r="I409" i="27"/>
  <c r="F409" i="27"/>
  <c r="J409" i="27" s="1"/>
  <c r="M408" i="27"/>
  <c r="I408" i="27"/>
  <c r="F408" i="27"/>
  <c r="M407" i="27"/>
  <c r="I407" i="27"/>
  <c r="F407" i="27"/>
  <c r="J407" i="27" s="1"/>
  <c r="N407" i="27" s="1"/>
  <c r="N406" i="27"/>
  <c r="M406" i="27"/>
  <c r="I406" i="27"/>
  <c r="J406" i="27" s="1"/>
  <c r="F406" i="27"/>
  <c r="N405" i="27"/>
  <c r="M405" i="27"/>
  <c r="J405" i="27"/>
  <c r="I405" i="27"/>
  <c r="F405" i="27"/>
  <c r="M404" i="27"/>
  <c r="I404" i="27"/>
  <c r="F404" i="27"/>
  <c r="M403" i="27"/>
  <c r="J403" i="27"/>
  <c r="N403" i="27" s="1"/>
  <c r="I403" i="27"/>
  <c r="F403" i="27"/>
  <c r="M402" i="27"/>
  <c r="J402" i="27"/>
  <c r="N402" i="27" s="1"/>
  <c r="I402" i="27"/>
  <c r="F402" i="27"/>
  <c r="M401" i="27"/>
  <c r="I401" i="27"/>
  <c r="F401" i="27"/>
  <c r="J401" i="27" s="1"/>
  <c r="N401" i="27" s="1"/>
  <c r="M400" i="27"/>
  <c r="J400" i="27"/>
  <c r="N400" i="27" s="1"/>
  <c r="P400" i="27" s="1"/>
  <c r="I400" i="27"/>
  <c r="F400" i="27"/>
  <c r="P399" i="27"/>
  <c r="M399" i="27"/>
  <c r="I399" i="27"/>
  <c r="F399" i="27"/>
  <c r="J399" i="27" s="1"/>
  <c r="N399" i="27" s="1"/>
  <c r="O399" i="27" s="1"/>
  <c r="O398" i="27"/>
  <c r="N398" i="27"/>
  <c r="P398" i="27" s="1"/>
  <c r="M398" i="27"/>
  <c r="I398" i="27"/>
  <c r="F398" i="27"/>
  <c r="J398" i="27" s="1"/>
  <c r="N397" i="27"/>
  <c r="M397" i="27"/>
  <c r="I397" i="27"/>
  <c r="J397" i="27" s="1"/>
  <c r="F397" i="27"/>
  <c r="M396" i="27"/>
  <c r="I396" i="27"/>
  <c r="J396" i="27" s="1"/>
  <c r="N396" i="27" s="1"/>
  <c r="P396" i="27" s="1"/>
  <c r="F396" i="27"/>
  <c r="N395" i="27"/>
  <c r="M395" i="27"/>
  <c r="I395" i="27"/>
  <c r="J395" i="27" s="1"/>
  <c r="F395" i="27"/>
  <c r="N394" i="27"/>
  <c r="M394" i="27"/>
  <c r="I394" i="27"/>
  <c r="J394" i="27" s="1"/>
  <c r="F394" i="27"/>
  <c r="M393" i="27"/>
  <c r="I393" i="27"/>
  <c r="F393" i="27"/>
  <c r="J393" i="27" s="1"/>
  <c r="N393" i="27" s="1"/>
  <c r="P393" i="27" s="1"/>
  <c r="M392" i="27"/>
  <c r="N392" i="27" s="1"/>
  <c r="I392" i="27"/>
  <c r="F392" i="27"/>
  <c r="J392" i="27" s="1"/>
  <c r="M391" i="27"/>
  <c r="I391" i="27"/>
  <c r="F391" i="27"/>
  <c r="M390" i="27"/>
  <c r="J390" i="27"/>
  <c r="N390" i="27" s="1"/>
  <c r="I390" i="27"/>
  <c r="F390" i="27"/>
  <c r="M389" i="27"/>
  <c r="J389" i="27"/>
  <c r="I389" i="27"/>
  <c r="F389" i="27"/>
  <c r="M388" i="27"/>
  <c r="J388" i="27"/>
  <c r="I388" i="27"/>
  <c r="F388" i="27"/>
  <c r="M387" i="27"/>
  <c r="J387" i="27"/>
  <c r="I387" i="27"/>
  <c r="F387" i="27"/>
  <c r="N386" i="27"/>
  <c r="M386" i="27"/>
  <c r="I386" i="27"/>
  <c r="F386" i="27"/>
  <c r="J386" i="27" s="1"/>
  <c r="O385" i="27"/>
  <c r="N385" i="27"/>
  <c r="P385" i="27" s="1"/>
  <c r="M385" i="27"/>
  <c r="I385" i="27"/>
  <c r="F385" i="27"/>
  <c r="J385" i="27" s="1"/>
  <c r="N384" i="27"/>
  <c r="P384" i="27" s="1"/>
  <c r="M384" i="27"/>
  <c r="I384" i="27"/>
  <c r="F384" i="27"/>
  <c r="J384" i="27" s="1"/>
  <c r="P383" i="27"/>
  <c r="M383" i="27"/>
  <c r="I383" i="27"/>
  <c r="F383" i="27"/>
  <c r="J383" i="27" s="1"/>
  <c r="N383" i="27" s="1"/>
  <c r="O383" i="27" s="1"/>
  <c r="N382" i="27"/>
  <c r="O382" i="27" s="1"/>
  <c r="M382" i="27"/>
  <c r="I382" i="27"/>
  <c r="F382" i="27"/>
  <c r="J382" i="27" s="1"/>
  <c r="O381" i="27"/>
  <c r="N381" i="27"/>
  <c r="P381" i="27" s="1"/>
  <c r="M381" i="27"/>
  <c r="I381" i="27"/>
  <c r="J381" i="27" s="1"/>
  <c r="F381" i="27"/>
  <c r="P380" i="27"/>
  <c r="O380" i="27"/>
  <c r="M380" i="27"/>
  <c r="I380" i="27"/>
  <c r="F380" i="27"/>
  <c r="J380" i="27" s="1"/>
  <c r="N380" i="27" s="1"/>
  <c r="P379" i="27"/>
  <c r="M379" i="27"/>
  <c r="I379" i="27"/>
  <c r="F379" i="27"/>
  <c r="J379" i="27" s="1"/>
  <c r="N379" i="27" s="1"/>
  <c r="O379" i="27" s="1"/>
  <c r="M378" i="27"/>
  <c r="I378" i="27"/>
  <c r="F378" i="27"/>
  <c r="M377" i="27"/>
  <c r="I377" i="27"/>
  <c r="F377" i="27"/>
  <c r="J377" i="27" s="1"/>
  <c r="N377" i="27" s="1"/>
  <c r="M376" i="27"/>
  <c r="I376" i="27"/>
  <c r="F376" i="27"/>
  <c r="M375" i="27"/>
  <c r="I375" i="27"/>
  <c r="J375" i="27" s="1"/>
  <c r="N375" i="27" s="1"/>
  <c r="F375" i="27"/>
  <c r="M374" i="27"/>
  <c r="J374" i="27"/>
  <c r="N374" i="27" s="1"/>
  <c r="I374" i="27"/>
  <c r="F374" i="27"/>
  <c r="M373" i="27"/>
  <c r="I373" i="27"/>
  <c r="F373" i="27"/>
  <c r="M372" i="27"/>
  <c r="J372" i="27"/>
  <c r="N372" i="27" s="1"/>
  <c r="I372" i="27"/>
  <c r="F372" i="27"/>
  <c r="M371" i="27"/>
  <c r="J371" i="27"/>
  <c r="I371" i="27"/>
  <c r="F371" i="27"/>
  <c r="N370" i="27"/>
  <c r="M370" i="27"/>
  <c r="I370" i="27"/>
  <c r="F370" i="27"/>
  <c r="J370" i="27" s="1"/>
  <c r="M369" i="27"/>
  <c r="I369" i="27"/>
  <c r="F369" i="27"/>
  <c r="J369" i="27" s="1"/>
  <c r="N369" i="27" s="1"/>
  <c r="O368" i="27"/>
  <c r="M368" i="27"/>
  <c r="I368" i="27"/>
  <c r="F368" i="27"/>
  <c r="J368" i="27" s="1"/>
  <c r="N368" i="27" s="1"/>
  <c r="P368" i="27" s="1"/>
  <c r="M367" i="27"/>
  <c r="I367" i="27"/>
  <c r="F367" i="27"/>
  <c r="M366" i="27"/>
  <c r="I366" i="27"/>
  <c r="J366" i="27" s="1"/>
  <c r="N366" i="27" s="1"/>
  <c r="F366" i="27"/>
  <c r="M365" i="27"/>
  <c r="J365" i="27"/>
  <c r="I365" i="27"/>
  <c r="F365" i="27"/>
  <c r="M364" i="27"/>
  <c r="I364" i="27"/>
  <c r="F364" i="27"/>
  <c r="J364" i="27" s="1"/>
  <c r="N364" i="27" s="1"/>
  <c r="M363" i="27"/>
  <c r="I363" i="27"/>
  <c r="F363" i="27"/>
  <c r="J363" i="27" s="1"/>
  <c r="N363" i="27" s="1"/>
  <c r="M362" i="27"/>
  <c r="I362" i="27"/>
  <c r="F362" i="27"/>
  <c r="M361" i="27"/>
  <c r="J361" i="27"/>
  <c r="N361" i="27" s="1"/>
  <c r="O361" i="27" s="1"/>
  <c r="I361" i="27"/>
  <c r="F361" i="27"/>
  <c r="M360" i="27"/>
  <c r="J360" i="27"/>
  <c r="N360" i="27" s="1"/>
  <c r="I360" i="27"/>
  <c r="F360" i="27"/>
  <c r="M359" i="27"/>
  <c r="J359" i="27"/>
  <c r="N359" i="27" s="1"/>
  <c r="I359" i="27"/>
  <c r="F359" i="27"/>
  <c r="M358" i="27"/>
  <c r="I358" i="27"/>
  <c r="F358" i="27"/>
  <c r="J358" i="27" s="1"/>
  <c r="N358" i="27" s="1"/>
  <c r="M357" i="27"/>
  <c r="I357" i="27"/>
  <c r="F357" i="27"/>
  <c r="J357" i="27" s="1"/>
  <c r="N357" i="27" s="1"/>
  <c r="M356" i="27"/>
  <c r="I356" i="27"/>
  <c r="F356" i="27"/>
  <c r="M355" i="27"/>
  <c r="J355" i="27"/>
  <c r="N355" i="27" s="1"/>
  <c r="O355" i="27" s="1"/>
  <c r="I355" i="27"/>
  <c r="F355" i="27"/>
  <c r="M354" i="27"/>
  <c r="J354" i="27"/>
  <c r="N354" i="27" s="1"/>
  <c r="I354" i="27"/>
  <c r="F354" i="27"/>
  <c r="M353" i="27"/>
  <c r="J353" i="27"/>
  <c r="N353" i="27" s="1"/>
  <c r="I353" i="27"/>
  <c r="F353" i="27"/>
  <c r="M352" i="27"/>
  <c r="I352" i="27"/>
  <c r="F352" i="27"/>
  <c r="M351" i="27"/>
  <c r="I351" i="27"/>
  <c r="F351" i="27"/>
  <c r="J351" i="27" s="1"/>
  <c r="N351" i="27" s="1"/>
  <c r="M350" i="27"/>
  <c r="I350" i="27"/>
  <c r="F350" i="27"/>
  <c r="J350" i="27" s="1"/>
  <c r="N350" i="27" s="1"/>
  <c r="M349" i="27"/>
  <c r="I349" i="27"/>
  <c r="F349" i="27"/>
  <c r="J349" i="27" s="1"/>
  <c r="N349" i="27" s="1"/>
  <c r="M348" i="27"/>
  <c r="J348" i="27"/>
  <c r="N348" i="27" s="1"/>
  <c r="I348" i="27"/>
  <c r="F348" i="27"/>
  <c r="M347" i="27"/>
  <c r="N347" i="27" s="1"/>
  <c r="J347" i="27"/>
  <c r="I347" i="27"/>
  <c r="F347" i="27"/>
  <c r="M346" i="27"/>
  <c r="I346" i="27"/>
  <c r="F346" i="27"/>
  <c r="M345" i="27"/>
  <c r="J345" i="27"/>
  <c r="N345" i="27" s="1"/>
  <c r="I345" i="27"/>
  <c r="F345" i="27"/>
  <c r="M344" i="27"/>
  <c r="J344" i="27"/>
  <c r="N344" i="27" s="1"/>
  <c r="P344" i="27" s="1"/>
  <c r="I344" i="27"/>
  <c r="F344" i="27"/>
  <c r="M343" i="27"/>
  <c r="J343" i="27"/>
  <c r="N343" i="27" s="1"/>
  <c r="I343" i="27"/>
  <c r="F343" i="27"/>
  <c r="M342" i="27"/>
  <c r="J342" i="27"/>
  <c r="N342" i="27" s="1"/>
  <c r="I342" i="27"/>
  <c r="F342" i="27"/>
  <c r="M341" i="27"/>
  <c r="I341" i="27"/>
  <c r="F341" i="27"/>
  <c r="J341" i="27" s="1"/>
  <c r="N341" i="27" s="1"/>
  <c r="M340" i="27"/>
  <c r="I340" i="27"/>
  <c r="F340" i="27"/>
  <c r="M339" i="27"/>
  <c r="I339" i="27"/>
  <c r="F339" i="27"/>
  <c r="J339" i="27" s="1"/>
  <c r="N339" i="27" s="1"/>
  <c r="M338" i="27"/>
  <c r="I338" i="27"/>
  <c r="F338" i="27"/>
  <c r="J338" i="27" s="1"/>
  <c r="N338" i="27" s="1"/>
  <c r="M337" i="27"/>
  <c r="I337" i="27"/>
  <c r="J337" i="27" s="1"/>
  <c r="N337" i="27" s="1"/>
  <c r="F337" i="27"/>
  <c r="M336" i="27"/>
  <c r="I336" i="27"/>
  <c r="F336" i="27"/>
  <c r="J336" i="27" s="1"/>
  <c r="N336" i="27" s="1"/>
  <c r="M335" i="27"/>
  <c r="I335" i="27"/>
  <c r="J335" i="27" s="1"/>
  <c r="N335" i="27" s="1"/>
  <c r="F335" i="27"/>
  <c r="M334" i="27"/>
  <c r="J334" i="27"/>
  <c r="N334" i="27" s="1"/>
  <c r="I334" i="27"/>
  <c r="F334" i="27"/>
  <c r="M333" i="27"/>
  <c r="I333" i="27"/>
  <c r="F333" i="27"/>
  <c r="J333" i="27" s="1"/>
  <c r="N333" i="27" s="1"/>
  <c r="M332" i="27"/>
  <c r="I332" i="27"/>
  <c r="F332" i="27"/>
  <c r="J332" i="27" s="1"/>
  <c r="N332" i="27" s="1"/>
  <c r="M331" i="27"/>
  <c r="I331" i="27"/>
  <c r="J331" i="27" s="1"/>
  <c r="N331" i="27" s="1"/>
  <c r="F331" i="27"/>
  <c r="M330" i="27"/>
  <c r="I330" i="27"/>
  <c r="F330" i="27"/>
  <c r="J330" i="27" s="1"/>
  <c r="N330" i="27" s="1"/>
  <c r="M329" i="27"/>
  <c r="I329" i="27"/>
  <c r="J329" i="27" s="1"/>
  <c r="N329" i="27" s="1"/>
  <c r="F329" i="27"/>
  <c r="M328" i="27"/>
  <c r="J328" i="27"/>
  <c r="N328" i="27" s="1"/>
  <c r="I328" i="27"/>
  <c r="F328" i="27"/>
  <c r="M327" i="27"/>
  <c r="I327" i="27"/>
  <c r="F327" i="27"/>
  <c r="J327" i="27" s="1"/>
  <c r="N327" i="27" s="1"/>
  <c r="M326" i="27"/>
  <c r="I326" i="27"/>
  <c r="F326" i="27"/>
  <c r="J326" i="27" s="1"/>
  <c r="N326" i="27" s="1"/>
  <c r="M325" i="27"/>
  <c r="I325" i="27"/>
  <c r="J325" i="27" s="1"/>
  <c r="N325" i="27" s="1"/>
  <c r="F325" i="27"/>
  <c r="M324" i="27"/>
  <c r="I324" i="27"/>
  <c r="F324" i="27"/>
  <c r="J324" i="27" s="1"/>
  <c r="N324" i="27" s="1"/>
  <c r="M323" i="27"/>
  <c r="I323" i="27"/>
  <c r="J323" i="27" s="1"/>
  <c r="N323" i="27" s="1"/>
  <c r="F323" i="27"/>
  <c r="M322" i="27"/>
  <c r="J322" i="27"/>
  <c r="N322" i="27" s="1"/>
  <c r="I322" i="27"/>
  <c r="F322" i="27"/>
  <c r="M321" i="27"/>
  <c r="I321" i="27"/>
  <c r="F321" i="27"/>
  <c r="J321" i="27" s="1"/>
  <c r="N321" i="27" s="1"/>
  <c r="M320" i="27"/>
  <c r="I320" i="27"/>
  <c r="F320" i="27"/>
  <c r="J320" i="27" s="1"/>
  <c r="N320" i="27" s="1"/>
  <c r="M319" i="27"/>
  <c r="I319" i="27"/>
  <c r="J319" i="27" s="1"/>
  <c r="N319" i="27" s="1"/>
  <c r="F319" i="27"/>
  <c r="M318" i="27"/>
  <c r="I318" i="27"/>
  <c r="F318" i="27"/>
  <c r="J318" i="27" s="1"/>
  <c r="N318" i="27" s="1"/>
  <c r="M317" i="27"/>
  <c r="I317" i="27"/>
  <c r="J317" i="27" s="1"/>
  <c r="N317" i="27" s="1"/>
  <c r="F317" i="27"/>
  <c r="M316" i="27"/>
  <c r="J316" i="27"/>
  <c r="N316" i="27" s="1"/>
  <c r="I316" i="27"/>
  <c r="F316" i="27"/>
  <c r="M315" i="27"/>
  <c r="I315" i="27"/>
  <c r="F315" i="27"/>
  <c r="J315" i="27" s="1"/>
  <c r="N315" i="27" s="1"/>
  <c r="M314" i="27"/>
  <c r="I314" i="27"/>
  <c r="F314" i="27"/>
  <c r="J314" i="27" s="1"/>
  <c r="N314" i="27" s="1"/>
  <c r="M313" i="27"/>
  <c r="I313" i="27"/>
  <c r="J313" i="27" s="1"/>
  <c r="N313" i="27" s="1"/>
  <c r="F313" i="27"/>
  <c r="M312" i="27"/>
  <c r="I312" i="27"/>
  <c r="F312" i="27"/>
  <c r="J312" i="27" s="1"/>
  <c r="N312" i="27" s="1"/>
  <c r="M311" i="27"/>
  <c r="I311" i="27"/>
  <c r="I517" i="27" s="1"/>
  <c r="AE71" i="27" s="1"/>
  <c r="F311" i="27"/>
  <c r="AB306" i="27"/>
  <c r="AB305" i="27"/>
  <c r="AB304" i="27"/>
  <c r="AB303" i="27"/>
  <c r="AB302" i="27"/>
  <c r="AB301" i="27"/>
  <c r="AB300" i="27"/>
  <c r="AB299" i="27"/>
  <c r="AB298" i="27"/>
  <c r="AB297" i="27"/>
  <c r="AB296" i="27"/>
  <c r="AB295" i="27"/>
  <c r="AB294" i="27"/>
  <c r="AB293" i="27"/>
  <c r="AB292" i="27"/>
  <c r="AB291" i="27"/>
  <c r="AB290" i="27"/>
  <c r="AB289" i="27"/>
  <c r="AB288" i="27"/>
  <c r="AB287" i="27"/>
  <c r="AB286" i="27"/>
  <c r="AB285" i="27"/>
  <c r="AB284" i="27"/>
  <c r="AB283" i="27"/>
  <c r="AB282" i="27"/>
  <c r="AB281" i="27"/>
  <c r="AB280" i="27"/>
  <c r="AB279" i="27"/>
  <c r="AB278" i="27"/>
  <c r="AB277" i="27"/>
  <c r="AB276" i="27"/>
  <c r="AB275" i="27"/>
  <c r="AB274" i="27"/>
  <c r="AB273" i="27"/>
  <c r="AB272" i="27"/>
  <c r="AB271" i="27"/>
  <c r="AB270" i="27"/>
  <c r="AB269" i="27"/>
  <c r="AB268" i="27"/>
  <c r="AB267" i="27"/>
  <c r="AB266" i="27"/>
  <c r="AB265" i="27"/>
  <c r="AB264" i="27"/>
  <c r="AB263" i="27"/>
  <c r="AB262" i="27"/>
  <c r="AB261" i="27"/>
  <c r="AB260" i="27"/>
  <c r="AB259" i="27"/>
  <c r="AB258" i="27"/>
  <c r="AB257" i="27"/>
  <c r="AB256" i="27"/>
  <c r="AB255" i="27"/>
  <c r="AB254" i="27"/>
  <c r="AB253" i="27"/>
  <c r="AB252" i="27"/>
  <c r="AB251" i="27"/>
  <c r="AB250" i="27"/>
  <c r="AB249" i="27"/>
  <c r="AB248" i="27"/>
  <c r="AB247" i="27"/>
  <c r="AB246" i="27"/>
  <c r="AB245" i="27"/>
  <c r="AB244" i="27"/>
  <c r="AB243" i="27"/>
  <c r="AB242" i="27"/>
  <c r="AB241" i="27"/>
  <c r="AB240" i="27"/>
  <c r="AB239" i="27"/>
  <c r="AB238" i="27"/>
  <c r="AB237" i="27"/>
  <c r="AB236" i="27"/>
  <c r="AB235" i="27"/>
  <c r="AB234" i="27"/>
  <c r="AB233" i="27"/>
  <c r="AB232" i="27"/>
  <c r="AB231" i="27"/>
  <c r="AB230" i="27"/>
  <c r="AB229" i="27"/>
  <c r="AB228" i="27"/>
  <c r="AB227" i="27"/>
  <c r="AB226" i="27"/>
  <c r="AB225" i="27"/>
  <c r="AB224" i="27"/>
  <c r="AB223" i="27"/>
  <c r="AB222" i="27"/>
  <c r="AB221" i="27"/>
  <c r="AB220" i="27"/>
  <c r="AB219" i="27"/>
  <c r="AB218" i="27"/>
  <c r="AB217" i="27"/>
  <c r="AB216" i="27"/>
  <c r="AB215" i="27"/>
  <c r="AB214" i="27"/>
  <c r="AB213" i="27"/>
  <c r="AB212" i="27"/>
  <c r="AB211" i="27"/>
  <c r="AB210" i="27"/>
  <c r="AB209" i="27"/>
  <c r="AB208" i="27"/>
  <c r="AB207" i="27"/>
  <c r="AB206" i="27"/>
  <c r="AB205" i="27"/>
  <c r="AB204" i="27"/>
  <c r="AB203" i="27"/>
  <c r="AB202" i="27"/>
  <c r="AB201" i="27"/>
  <c r="AB200" i="27"/>
  <c r="AB199" i="27"/>
  <c r="AB198" i="27"/>
  <c r="AB197" i="27"/>
  <c r="AB196" i="27"/>
  <c r="AB195" i="27"/>
  <c r="AB194" i="27"/>
  <c r="AB193" i="27"/>
  <c r="AB192" i="27"/>
  <c r="AB191" i="27"/>
  <c r="AB190" i="27"/>
  <c r="AB189" i="27"/>
  <c r="AB188" i="27"/>
  <c r="AB187" i="27"/>
  <c r="AB186" i="27"/>
  <c r="AB185" i="27"/>
  <c r="AB184" i="27"/>
  <c r="AB183" i="27"/>
  <c r="AB182" i="27"/>
  <c r="AB181" i="27"/>
  <c r="AB180" i="27"/>
  <c r="AB179" i="27"/>
  <c r="AB178" i="27"/>
  <c r="AB177" i="27"/>
  <c r="AB176" i="27"/>
  <c r="AB175" i="27"/>
  <c r="AB174" i="27"/>
  <c r="AB173" i="27"/>
  <c r="AB172" i="27"/>
  <c r="AB171" i="27"/>
  <c r="AB170" i="27"/>
  <c r="AB169" i="27"/>
  <c r="AB168" i="27"/>
  <c r="AB167" i="27"/>
  <c r="AB166" i="27"/>
  <c r="AB165" i="27"/>
  <c r="AB164" i="27"/>
  <c r="AB163" i="27"/>
  <c r="AB162" i="27"/>
  <c r="AB161" i="27"/>
  <c r="AB160" i="27"/>
  <c r="AB159" i="27"/>
  <c r="AB158" i="27"/>
  <c r="AB157" i="27"/>
  <c r="AB156" i="27"/>
  <c r="AB155" i="27"/>
  <c r="AB154" i="27"/>
  <c r="AB153" i="27"/>
  <c r="AB152" i="27"/>
  <c r="AB151" i="27"/>
  <c r="AB150" i="27"/>
  <c r="AB149" i="27"/>
  <c r="AB148" i="27"/>
  <c r="AB147" i="27"/>
  <c r="AB146" i="27"/>
  <c r="AB145" i="27"/>
  <c r="AB144" i="27"/>
  <c r="AB143" i="27"/>
  <c r="AB142" i="27"/>
  <c r="AB141" i="27"/>
  <c r="AB140" i="27"/>
  <c r="AB139" i="27"/>
  <c r="AB138" i="27"/>
  <c r="AB137" i="27"/>
  <c r="AB136" i="27"/>
  <c r="AB135" i="27"/>
  <c r="AB134" i="27"/>
  <c r="AB133" i="27"/>
  <c r="AB132" i="27"/>
  <c r="AB131" i="27"/>
  <c r="AB130" i="27"/>
  <c r="AB129" i="27"/>
  <c r="AB128" i="27"/>
  <c r="AB127" i="27"/>
  <c r="AB126" i="27"/>
  <c r="AB125" i="27"/>
  <c r="AB124" i="27"/>
  <c r="AB123" i="27"/>
  <c r="AB122" i="27"/>
  <c r="AB121" i="27"/>
  <c r="AB120" i="27"/>
  <c r="AB119" i="27"/>
  <c r="AB118" i="27"/>
  <c r="AB117" i="27"/>
  <c r="AB116" i="27"/>
  <c r="AB115" i="27"/>
  <c r="AB114" i="27"/>
  <c r="AB113" i="27"/>
  <c r="AB112" i="27"/>
  <c r="AB111" i="27"/>
  <c r="AB110" i="27"/>
  <c r="AB109" i="27"/>
  <c r="AB108" i="27"/>
  <c r="AB107" i="27"/>
  <c r="AB106" i="27"/>
  <c r="AB105" i="27"/>
  <c r="AB104" i="27"/>
  <c r="AB103" i="27"/>
  <c r="AB102" i="27"/>
  <c r="AB101" i="27"/>
  <c r="AB100" i="27"/>
  <c r="AB99" i="27"/>
  <c r="AB98" i="27"/>
  <c r="AB97" i="27"/>
  <c r="AB96" i="27"/>
  <c r="AB95" i="27"/>
  <c r="AB94" i="27"/>
  <c r="AB93" i="27"/>
  <c r="AB92" i="27"/>
  <c r="AB91" i="27"/>
  <c r="AB90" i="27"/>
  <c r="AB89" i="27"/>
  <c r="AE88" i="27"/>
  <c r="AB88" i="27"/>
  <c r="AE87" i="27"/>
  <c r="AB87" i="27"/>
  <c r="AE86" i="27"/>
  <c r="AB86" i="27"/>
  <c r="AE85" i="27"/>
  <c r="AB85" i="27"/>
  <c r="AE84" i="27"/>
  <c r="AB84" i="27"/>
  <c r="AE83" i="27"/>
  <c r="AB83" i="27"/>
  <c r="AE82" i="27"/>
  <c r="AB82" i="27"/>
  <c r="AE81" i="27"/>
  <c r="AB81" i="27"/>
  <c r="AE80" i="27"/>
  <c r="AB80" i="27"/>
  <c r="AE79" i="27"/>
  <c r="AB79" i="27"/>
  <c r="AE78" i="27"/>
  <c r="AB78" i="27"/>
  <c r="AE77" i="27"/>
  <c r="AB77" i="27"/>
  <c r="AE76" i="27"/>
  <c r="AB76" i="27"/>
  <c r="AE75" i="27"/>
  <c r="AB75" i="27"/>
  <c r="AE74" i="27"/>
  <c r="AB74" i="27"/>
  <c r="AE73" i="27"/>
  <c r="AB73" i="27"/>
  <c r="AB72" i="27"/>
  <c r="AB71" i="27"/>
  <c r="AB70" i="27"/>
  <c r="AE69" i="27"/>
  <c r="AB69" i="27"/>
  <c r="AE68" i="27"/>
  <c r="AB68" i="27"/>
  <c r="AE67" i="27"/>
  <c r="AB67" i="27"/>
  <c r="AE66" i="27"/>
  <c r="AB66" i="27"/>
  <c r="AE65" i="27"/>
  <c r="AB65" i="27"/>
  <c r="AE64" i="27"/>
  <c r="AB64" i="27"/>
  <c r="AE63" i="27"/>
  <c r="AB63" i="27"/>
  <c r="AE62" i="27"/>
  <c r="AB62" i="27"/>
  <c r="AE61" i="27"/>
  <c r="AB61" i="27"/>
  <c r="AE60" i="27"/>
  <c r="AB60" i="27"/>
  <c r="AE59" i="27"/>
  <c r="AB59" i="27"/>
  <c r="AE58" i="27"/>
  <c r="AB58" i="27"/>
  <c r="AE57" i="27"/>
  <c r="AB57" i="27"/>
  <c r="AE56" i="27"/>
  <c r="AB56" i="27"/>
  <c r="AE55" i="27"/>
  <c r="AB55" i="27"/>
  <c r="AE54" i="27"/>
  <c r="AB54" i="27"/>
  <c r="AE53" i="27"/>
  <c r="AB53" i="27"/>
  <c r="AE52" i="27"/>
  <c r="AB52" i="27"/>
  <c r="AE51" i="27"/>
  <c r="AB51" i="27"/>
  <c r="AE50" i="27"/>
  <c r="AB50" i="27"/>
  <c r="AE49" i="27"/>
  <c r="AB49" i="27"/>
  <c r="AE48" i="27"/>
  <c r="AB48" i="27"/>
  <c r="AE47" i="27"/>
  <c r="AB47" i="27"/>
  <c r="AE46" i="27"/>
  <c r="AB46" i="27"/>
  <c r="AE45" i="27"/>
  <c r="AB45" i="27"/>
  <c r="AE44" i="27"/>
  <c r="AB44" i="27"/>
  <c r="AE43" i="27"/>
  <c r="AB43" i="27"/>
  <c r="AE42" i="27"/>
  <c r="AB42" i="27"/>
  <c r="AE41" i="27"/>
  <c r="AB41" i="27"/>
  <c r="AE40" i="27"/>
  <c r="AB40" i="27"/>
  <c r="AE39" i="27"/>
  <c r="AB39" i="27"/>
  <c r="AE38" i="27"/>
  <c r="AB38" i="27"/>
  <c r="AE37" i="27"/>
  <c r="AB37" i="27"/>
  <c r="AE36" i="27"/>
  <c r="AB36" i="27"/>
  <c r="AE35" i="27"/>
  <c r="AB35" i="27"/>
  <c r="AE34" i="27"/>
  <c r="AB34" i="27"/>
  <c r="AE33" i="27"/>
  <c r="AB33" i="27"/>
  <c r="AE32" i="27"/>
  <c r="AB32" i="27"/>
  <c r="AE31" i="27"/>
  <c r="AB31" i="27"/>
  <c r="AE30" i="27"/>
  <c r="AB30" i="27"/>
  <c r="AE29" i="27"/>
  <c r="AB29" i="27"/>
  <c r="AE28" i="27"/>
  <c r="AB28" i="27"/>
  <c r="AE27" i="27"/>
  <c r="AB27" i="27"/>
  <c r="AE26" i="27"/>
  <c r="AB26" i="27"/>
  <c r="AE25" i="27"/>
  <c r="AB25" i="27"/>
  <c r="AE24" i="27"/>
  <c r="AB24" i="27"/>
  <c r="AE23" i="27"/>
  <c r="AB23" i="27"/>
  <c r="AE22" i="27"/>
  <c r="AB22" i="27"/>
  <c r="AE21" i="27"/>
  <c r="AB21" i="27"/>
  <c r="AE20" i="27"/>
  <c r="AB20" i="27"/>
  <c r="AE19" i="27"/>
  <c r="AB19" i="27"/>
  <c r="AE18" i="27"/>
  <c r="AB18" i="27"/>
  <c r="AE17" i="27"/>
  <c r="AB17" i="27"/>
  <c r="AE16" i="27"/>
  <c r="AB16" i="27"/>
  <c r="AE15" i="27"/>
  <c r="AB15" i="27"/>
  <c r="AE14" i="27"/>
  <c r="AB14" i="27"/>
  <c r="AE13" i="27"/>
  <c r="AB13" i="27"/>
  <c r="AE12" i="27"/>
  <c r="AB12" i="27"/>
  <c r="AE11" i="27"/>
  <c r="AB11" i="27"/>
  <c r="AE10" i="27"/>
  <c r="AB10" i="27"/>
  <c r="AE9" i="27"/>
  <c r="AB9" i="27"/>
  <c r="AE8" i="27"/>
  <c r="AB8" i="27"/>
  <c r="AE7" i="27"/>
  <c r="AB7" i="27"/>
  <c r="AE6" i="27"/>
  <c r="AB6" i="27"/>
  <c r="AE5" i="27"/>
  <c r="AB5" i="27"/>
  <c r="AE4" i="27"/>
  <c r="AB4" i="27"/>
  <c r="AE3" i="27"/>
  <c r="AB3" i="27"/>
  <c r="AB307" i="27" s="1"/>
  <c r="K517" i="26"/>
  <c r="D517" i="26"/>
  <c r="M516" i="26"/>
  <c r="I516" i="26"/>
  <c r="F516" i="26"/>
  <c r="J516" i="26" s="1"/>
  <c r="N516" i="26" s="1"/>
  <c r="M515" i="26"/>
  <c r="I515" i="26"/>
  <c r="F515" i="26"/>
  <c r="J515" i="26" s="1"/>
  <c r="N515" i="26" s="1"/>
  <c r="M514" i="26"/>
  <c r="I514" i="26"/>
  <c r="J514" i="26" s="1"/>
  <c r="N514" i="26" s="1"/>
  <c r="P514" i="26" s="1"/>
  <c r="F514" i="26"/>
  <c r="M513" i="26"/>
  <c r="I513" i="26"/>
  <c r="F513" i="26"/>
  <c r="J513" i="26" s="1"/>
  <c r="N513" i="26" s="1"/>
  <c r="M512" i="26"/>
  <c r="I512" i="26"/>
  <c r="F512" i="26"/>
  <c r="J512" i="26" s="1"/>
  <c r="N512" i="26" s="1"/>
  <c r="M511" i="26"/>
  <c r="J511" i="26"/>
  <c r="N511" i="26" s="1"/>
  <c r="I511" i="26"/>
  <c r="F511" i="26"/>
  <c r="M510" i="26"/>
  <c r="I510" i="26"/>
  <c r="F510" i="26"/>
  <c r="J510" i="26" s="1"/>
  <c r="N510" i="26" s="1"/>
  <c r="N509" i="26"/>
  <c r="M509" i="26"/>
  <c r="I509" i="26"/>
  <c r="F509" i="26"/>
  <c r="J509" i="26" s="1"/>
  <c r="O508" i="26"/>
  <c r="M508" i="26"/>
  <c r="I508" i="26"/>
  <c r="J508" i="26" s="1"/>
  <c r="N508" i="26" s="1"/>
  <c r="P508" i="26" s="1"/>
  <c r="F508" i="26"/>
  <c r="M507" i="26"/>
  <c r="I507" i="26"/>
  <c r="F507" i="26"/>
  <c r="J507" i="26" s="1"/>
  <c r="N507" i="26" s="1"/>
  <c r="M506" i="26"/>
  <c r="I506" i="26"/>
  <c r="F506" i="26"/>
  <c r="M505" i="26"/>
  <c r="J505" i="26"/>
  <c r="N505" i="26" s="1"/>
  <c r="I505" i="26"/>
  <c r="F505" i="26"/>
  <c r="M504" i="26"/>
  <c r="I504" i="26"/>
  <c r="F504" i="26"/>
  <c r="J504" i="26" s="1"/>
  <c r="N503" i="26"/>
  <c r="M503" i="26"/>
  <c r="I503" i="26"/>
  <c r="F503" i="26"/>
  <c r="J503" i="26" s="1"/>
  <c r="M502" i="26"/>
  <c r="I502" i="26"/>
  <c r="J502" i="26" s="1"/>
  <c r="N502" i="26" s="1"/>
  <c r="F502" i="26"/>
  <c r="M501" i="26"/>
  <c r="I501" i="26"/>
  <c r="F501" i="26"/>
  <c r="J501" i="26" s="1"/>
  <c r="N501" i="26" s="1"/>
  <c r="O501" i="26" s="1"/>
  <c r="M500" i="26"/>
  <c r="I500" i="26"/>
  <c r="F500" i="26"/>
  <c r="M499" i="26"/>
  <c r="J499" i="26"/>
  <c r="N499" i="26" s="1"/>
  <c r="I499" i="26"/>
  <c r="F499" i="26"/>
  <c r="M498" i="26"/>
  <c r="J498" i="26"/>
  <c r="I498" i="26"/>
  <c r="F498" i="26"/>
  <c r="M497" i="26"/>
  <c r="N497" i="26" s="1"/>
  <c r="I497" i="26"/>
  <c r="F497" i="26"/>
  <c r="J497" i="26" s="1"/>
  <c r="N496" i="26"/>
  <c r="P496" i="26" s="1"/>
  <c r="M496" i="26"/>
  <c r="I496" i="26"/>
  <c r="J496" i="26" s="1"/>
  <c r="F496" i="26"/>
  <c r="O495" i="26"/>
  <c r="M495" i="26"/>
  <c r="I495" i="26"/>
  <c r="F495" i="26"/>
  <c r="J495" i="26" s="1"/>
  <c r="N495" i="26" s="1"/>
  <c r="P495" i="26" s="1"/>
  <c r="M494" i="26"/>
  <c r="I494" i="26"/>
  <c r="F494" i="26"/>
  <c r="J494" i="26" s="1"/>
  <c r="N494" i="26" s="1"/>
  <c r="M493" i="26"/>
  <c r="J493" i="26"/>
  <c r="N493" i="26" s="1"/>
  <c r="I493" i="26"/>
  <c r="F493" i="26"/>
  <c r="M492" i="26"/>
  <c r="J492" i="26"/>
  <c r="N492" i="26" s="1"/>
  <c r="I492" i="26"/>
  <c r="F492" i="26"/>
  <c r="M491" i="26"/>
  <c r="I491" i="26"/>
  <c r="F491" i="26"/>
  <c r="J491" i="26" s="1"/>
  <c r="N491" i="26" s="1"/>
  <c r="N490" i="26"/>
  <c r="M490" i="26"/>
  <c r="I490" i="26"/>
  <c r="J490" i="26" s="1"/>
  <c r="F490" i="26"/>
  <c r="P489" i="26"/>
  <c r="M489" i="26"/>
  <c r="I489" i="26"/>
  <c r="F489" i="26"/>
  <c r="J489" i="26" s="1"/>
  <c r="N489" i="26" s="1"/>
  <c r="O489" i="26" s="1"/>
  <c r="P488" i="26"/>
  <c r="M488" i="26"/>
  <c r="I488" i="26"/>
  <c r="F488" i="26"/>
  <c r="J488" i="26" s="1"/>
  <c r="N488" i="26" s="1"/>
  <c r="O488" i="26" s="1"/>
  <c r="M487" i="26"/>
  <c r="I487" i="26"/>
  <c r="J487" i="26" s="1"/>
  <c r="N487" i="26" s="1"/>
  <c r="F487" i="26"/>
  <c r="M486" i="26"/>
  <c r="J486" i="26"/>
  <c r="N486" i="26" s="1"/>
  <c r="I486" i="26"/>
  <c r="F486" i="26"/>
  <c r="M485" i="26"/>
  <c r="I485" i="26"/>
  <c r="F485" i="26"/>
  <c r="J485" i="26" s="1"/>
  <c r="N485" i="26" s="1"/>
  <c r="M484" i="26"/>
  <c r="I484" i="26"/>
  <c r="J484" i="26" s="1"/>
  <c r="N484" i="26" s="1"/>
  <c r="F484" i="26"/>
  <c r="P483" i="26"/>
  <c r="M483" i="26"/>
  <c r="I483" i="26"/>
  <c r="F483" i="26"/>
  <c r="J483" i="26" s="1"/>
  <c r="N483" i="26" s="1"/>
  <c r="O483" i="26" s="1"/>
  <c r="M482" i="26"/>
  <c r="I482" i="26"/>
  <c r="F482" i="26"/>
  <c r="M481" i="26"/>
  <c r="J481" i="26"/>
  <c r="N481" i="26" s="1"/>
  <c r="I481" i="26"/>
  <c r="F481" i="26"/>
  <c r="M480" i="26"/>
  <c r="J480" i="26"/>
  <c r="I480" i="26"/>
  <c r="F480" i="26"/>
  <c r="M479" i="26"/>
  <c r="I479" i="26"/>
  <c r="F479" i="26"/>
  <c r="J479" i="26" s="1"/>
  <c r="M478" i="26"/>
  <c r="I478" i="26"/>
  <c r="J478" i="26" s="1"/>
  <c r="N478" i="26" s="1"/>
  <c r="F478" i="26"/>
  <c r="M477" i="26"/>
  <c r="I477" i="26"/>
  <c r="F477" i="26"/>
  <c r="J477" i="26" s="1"/>
  <c r="N477" i="26" s="1"/>
  <c r="P477" i="26" s="1"/>
  <c r="M476" i="26"/>
  <c r="I476" i="26"/>
  <c r="F476" i="26"/>
  <c r="M475" i="26"/>
  <c r="J475" i="26"/>
  <c r="N475" i="26" s="1"/>
  <c r="I475" i="26"/>
  <c r="F475" i="26"/>
  <c r="M474" i="26"/>
  <c r="J474" i="26"/>
  <c r="I474" i="26"/>
  <c r="F474" i="26"/>
  <c r="M473" i="26"/>
  <c r="I473" i="26"/>
  <c r="F473" i="26"/>
  <c r="J473" i="26" s="1"/>
  <c r="N473" i="26" s="1"/>
  <c r="N472" i="26"/>
  <c r="M472" i="26"/>
  <c r="I472" i="26"/>
  <c r="J472" i="26" s="1"/>
  <c r="F472" i="26"/>
  <c r="P471" i="26"/>
  <c r="M471" i="26"/>
  <c r="I471" i="26"/>
  <c r="F471" i="26"/>
  <c r="J471" i="26" s="1"/>
  <c r="N471" i="26" s="1"/>
  <c r="O471" i="26" s="1"/>
  <c r="M470" i="26"/>
  <c r="I470" i="26"/>
  <c r="F470" i="26"/>
  <c r="J470" i="26" s="1"/>
  <c r="N470" i="26" s="1"/>
  <c r="O470" i="26" s="1"/>
  <c r="M469" i="26"/>
  <c r="I469" i="26"/>
  <c r="J469" i="26" s="1"/>
  <c r="N469" i="26" s="1"/>
  <c r="F469" i="26"/>
  <c r="M468" i="26"/>
  <c r="J468" i="26"/>
  <c r="I468" i="26"/>
  <c r="F468" i="26"/>
  <c r="P467" i="26"/>
  <c r="M467" i="26"/>
  <c r="I467" i="26"/>
  <c r="F467" i="26"/>
  <c r="J467" i="26" s="1"/>
  <c r="N467" i="26" s="1"/>
  <c r="O467" i="26" s="1"/>
  <c r="M466" i="26"/>
  <c r="I466" i="26"/>
  <c r="J466" i="26" s="1"/>
  <c r="N466" i="26" s="1"/>
  <c r="F466" i="26"/>
  <c r="M465" i="26"/>
  <c r="I465" i="26"/>
  <c r="F465" i="26"/>
  <c r="J465" i="26" s="1"/>
  <c r="N465" i="26" s="1"/>
  <c r="P465" i="26" s="1"/>
  <c r="M464" i="26"/>
  <c r="I464" i="26"/>
  <c r="F464" i="26"/>
  <c r="M463" i="26"/>
  <c r="I463" i="26"/>
  <c r="F463" i="26"/>
  <c r="M462" i="26"/>
  <c r="J462" i="26"/>
  <c r="I462" i="26"/>
  <c r="F462" i="26"/>
  <c r="P461" i="26"/>
  <c r="M461" i="26"/>
  <c r="I461" i="26"/>
  <c r="F461" i="26"/>
  <c r="J461" i="26" s="1"/>
  <c r="N461" i="26" s="1"/>
  <c r="O461" i="26" s="1"/>
  <c r="M460" i="26"/>
  <c r="I460" i="26"/>
  <c r="J460" i="26" s="1"/>
  <c r="N460" i="26" s="1"/>
  <c r="P460" i="26" s="1"/>
  <c r="F460" i="26"/>
  <c r="M459" i="26"/>
  <c r="I459" i="26"/>
  <c r="F459" i="26"/>
  <c r="J459" i="26" s="1"/>
  <c r="N459" i="26" s="1"/>
  <c r="P459" i="26" s="1"/>
  <c r="M458" i="26"/>
  <c r="I458" i="26"/>
  <c r="F458" i="26"/>
  <c r="N457" i="26"/>
  <c r="O457" i="26" s="1"/>
  <c r="M457" i="26"/>
  <c r="J457" i="26"/>
  <c r="I457" i="26"/>
  <c r="F457" i="26"/>
  <c r="M456" i="26"/>
  <c r="I456" i="26"/>
  <c r="J456" i="26" s="1"/>
  <c r="F456" i="26"/>
  <c r="M455" i="26"/>
  <c r="I455" i="26"/>
  <c r="F455" i="26"/>
  <c r="J455" i="26" s="1"/>
  <c r="N455" i="26" s="1"/>
  <c r="M454" i="26"/>
  <c r="I454" i="26"/>
  <c r="J454" i="26" s="1"/>
  <c r="N454" i="26" s="1"/>
  <c r="F454" i="26"/>
  <c r="N453" i="26"/>
  <c r="P453" i="26" s="1"/>
  <c r="M453" i="26"/>
  <c r="J453" i="26"/>
  <c r="I453" i="26"/>
  <c r="F453" i="26"/>
  <c r="M452" i="26"/>
  <c r="I452" i="26"/>
  <c r="F452" i="26"/>
  <c r="M451" i="26"/>
  <c r="I451" i="26"/>
  <c r="F451" i="26"/>
  <c r="J451" i="26" s="1"/>
  <c r="N451" i="26" s="1"/>
  <c r="M450" i="26"/>
  <c r="J450" i="26"/>
  <c r="N450" i="26" s="1"/>
  <c r="O450" i="26" s="1"/>
  <c r="I450" i="26"/>
  <c r="F450" i="26"/>
  <c r="M449" i="26"/>
  <c r="I449" i="26"/>
  <c r="F449" i="26"/>
  <c r="J449" i="26" s="1"/>
  <c r="N449" i="26" s="1"/>
  <c r="M448" i="26"/>
  <c r="J448" i="26"/>
  <c r="N448" i="26" s="1"/>
  <c r="P448" i="26" s="1"/>
  <c r="I448" i="26"/>
  <c r="F448" i="26"/>
  <c r="M447" i="26"/>
  <c r="N447" i="26" s="1"/>
  <c r="I447" i="26"/>
  <c r="F447" i="26"/>
  <c r="J447" i="26" s="1"/>
  <c r="M446" i="26"/>
  <c r="I446" i="26"/>
  <c r="F446" i="26"/>
  <c r="J446" i="26" s="1"/>
  <c r="N446" i="26" s="1"/>
  <c r="M445" i="26"/>
  <c r="I445" i="26"/>
  <c r="J445" i="26" s="1"/>
  <c r="N445" i="26" s="1"/>
  <c r="F445" i="26"/>
  <c r="M444" i="26"/>
  <c r="I444" i="26"/>
  <c r="J444" i="26" s="1"/>
  <c r="N444" i="26" s="1"/>
  <c r="F444" i="26"/>
  <c r="M443" i="26"/>
  <c r="I443" i="26"/>
  <c r="J443" i="26" s="1"/>
  <c r="N443" i="26" s="1"/>
  <c r="F443" i="26"/>
  <c r="M442" i="26"/>
  <c r="I442" i="26"/>
  <c r="J442" i="26" s="1"/>
  <c r="N442" i="26" s="1"/>
  <c r="F442" i="26"/>
  <c r="M441" i="26"/>
  <c r="I441" i="26"/>
  <c r="F441" i="26"/>
  <c r="J441" i="26" s="1"/>
  <c r="N441" i="26" s="1"/>
  <c r="N440" i="26"/>
  <c r="O440" i="26" s="1"/>
  <c r="M440" i="26"/>
  <c r="I440" i="26"/>
  <c r="F440" i="26"/>
  <c r="J440" i="26" s="1"/>
  <c r="M439" i="26"/>
  <c r="I439" i="26"/>
  <c r="F439" i="26"/>
  <c r="J439" i="26" s="1"/>
  <c r="N439" i="26" s="1"/>
  <c r="M438" i="26"/>
  <c r="I438" i="26"/>
  <c r="F438" i="26"/>
  <c r="J438" i="26" s="1"/>
  <c r="N438" i="26" s="1"/>
  <c r="P438" i="26" s="1"/>
  <c r="M437" i="26"/>
  <c r="I437" i="26"/>
  <c r="F437" i="26"/>
  <c r="J437" i="26" s="1"/>
  <c r="N437" i="26" s="1"/>
  <c r="M436" i="26"/>
  <c r="I436" i="26"/>
  <c r="J436" i="26" s="1"/>
  <c r="N436" i="26" s="1"/>
  <c r="F436" i="26"/>
  <c r="M435" i="26"/>
  <c r="J435" i="26"/>
  <c r="N435" i="26" s="1"/>
  <c r="I435" i="26"/>
  <c r="F435" i="26"/>
  <c r="M434" i="26"/>
  <c r="I434" i="26"/>
  <c r="F434" i="26"/>
  <c r="M433" i="26"/>
  <c r="I433" i="26"/>
  <c r="F433" i="26"/>
  <c r="J433" i="26" s="1"/>
  <c r="N433" i="26" s="1"/>
  <c r="M432" i="26"/>
  <c r="I432" i="26"/>
  <c r="F432" i="26"/>
  <c r="J432" i="26" s="1"/>
  <c r="N432" i="26" s="1"/>
  <c r="M431" i="26"/>
  <c r="J431" i="26"/>
  <c r="N431" i="26" s="1"/>
  <c r="O431" i="26" s="1"/>
  <c r="I431" i="26"/>
  <c r="F431" i="26"/>
  <c r="O430" i="26"/>
  <c r="M430" i="26"/>
  <c r="J430" i="26"/>
  <c r="N430" i="26" s="1"/>
  <c r="P430" i="26" s="1"/>
  <c r="I430" i="26"/>
  <c r="F430" i="26"/>
  <c r="N429" i="26"/>
  <c r="O429" i="26" s="1"/>
  <c r="M429" i="26"/>
  <c r="I429" i="26"/>
  <c r="F429" i="26"/>
  <c r="J429" i="26" s="1"/>
  <c r="M428" i="26"/>
  <c r="I428" i="26"/>
  <c r="F428" i="26"/>
  <c r="J428" i="26" s="1"/>
  <c r="N428" i="26" s="1"/>
  <c r="M427" i="26"/>
  <c r="J427" i="26"/>
  <c r="N427" i="26" s="1"/>
  <c r="I427" i="26"/>
  <c r="F427" i="26"/>
  <c r="M426" i="26"/>
  <c r="J426" i="26"/>
  <c r="N426" i="26" s="1"/>
  <c r="P426" i="26" s="1"/>
  <c r="I426" i="26"/>
  <c r="F426" i="26"/>
  <c r="M425" i="26"/>
  <c r="J425" i="26"/>
  <c r="N425" i="26" s="1"/>
  <c r="I425" i="26"/>
  <c r="F425" i="26"/>
  <c r="M424" i="26"/>
  <c r="J424" i="26"/>
  <c r="N424" i="26" s="1"/>
  <c r="I424" i="26"/>
  <c r="F424" i="26"/>
  <c r="M423" i="26"/>
  <c r="J423" i="26"/>
  <c r="N423" i="26" s="1"/>
  <c r="P423" i="26" s="1"/>
  <c r="I423" i="26"/>
  <c r="F423" i="26"/>
  <c r="N422" i="26"/>
  <c r="O422" i="26" s="1"/>
  <c r="M422" i="26"/>
  <c r="I422" i="26"/>
  <c r="F422" i="26"/>
  <c r="J422" i="26" s="1"/>
  <c r="M421" i="26"/>
  <c r="I421" i="26"/>
  <c r="F421" i="26"/>
  <c r="J421" i="26" s="1"/>
  <c r="N421" i="26" s="1"/>
  <c r="M420" i="26"/>
  <c r="I420" i="26"/>
  <c r="F420" i="26"/>
  <c r="J420" i="26" s="1"/>
  <c r="N420" i="26" s="1"/>
  <c r="P420" i="26" s="1"/>
  <c r="M419" i="26"/>
  <c r="I419" i="26"/>
  <c r="F419" i="26"/>
  <c r="J419" i="26" s="1"/>
  <c r="N419" i="26" s="1"/>
  <c r="M418" i="26"/>
  <c r="N418" i="26" s="1"/>
  <c r="I418" i="26"/>
  <c r="J418" i="26" s="1"/>
  <c r="F418" i="26"/>
  <c r="M417" i="26"/>
  <c r="J417" i="26"/>
  <c r="N417" i="26" s="1"/>
  <c r="I417" i="26"/>
  <c r="F417" i="26"/>
  <c r="M416" i="26"/>
  <c r="I416" i="26"/>
  <c r="F416" i="26"/>
  <c r="P415" i="26"/>
  <c r="M415" i="26"/>
  <c r="J415" i="26"/>
  <c r="N415" i="26" s="1"/>
  <c r="O415" i="26" s="1"/>
  <c r="I415" i="26"/>
  <c r="F415" i="26"/>
  <c r="M414" i="26"/>
  <c r="I414" i="26"/>
  <c r="F414" i="26"/>
  <c r="J414" i="26" s="1"/>
  <c r="N414" i="26" s="1"/>
  <c r="M413" i="26"/>
  <c r="I413" i="26"/>
  <c r="F413" i="26"/>
  <c r="J413" i="26" s="1"/>
  <c r="N413" i="26" s="1"/>
  <c r="M412" i="26"/>
  <c r="J412" i="26"/>
  <c r="N412" i="26" s="1"/>
  <c r="P412" i="26" s="1"/>
  <c r="I412" i="26"/>
  <c r="F412" i="26"/>
  <c r="N411" i="26"/>
  <c r="O411" i="26" s="1"/>
  <c r="M411" i="26"/>
  <c r="I411" i="26"/>
  <c r="F411" i="26"/>
  <c r="J411" i="26" s="1"/>
  <c r="M410" i="26"/>
  <c r="I410" i="26"/>
  <c r="F410" i="26"/>
  <c r="J410" i="26" s="1"/>
  <c r="N410" i="26" s="1"/>
  <c r="M409" i="26"/>
  <c r="J409" i="26"/>
  <c r="N409" i="26" s="1"/>
  <c r="I409" i="26"/>
  <c r="F409" i="26"/>
  <c r="M408" i="26"/>
  <c r="J408" i="26"/>
  <c r="N408" i="26" s="1"/>
  <c r="P408" i="26" s="1"/>
  <c r="I408" i="26"/>
  <c r="F408" i="26"/>
  <c r="M407" i="26"/>
  <c r="J407" i="26"/>
  <c r="N407" i="26" s="1"/>
  <c r="I407" i="26"/>
  <c r="F407" i="26"/>
  <c r="M406" i="26"/>
  <c r="J406" i="26"/>
  <c r="N406" i="26" s="1"/>
  <c r="I406" i="26"/>
  <c r="F406" i="26"/>
  <c r="M405" i="26"/>
  <c r="I405" i="26"/>
  <c r="F405" i="26"/>
  <c r="J405" i="26" s="1"/>
  <c r="N405" i="26" s="1"/>
  <c r="M404" i="26"/>
  <c r="N404" i="26" s="1"/>
  <c r="I404" i="26"/>
  <c r="F404" i="26"/>
  <c r="J404" i="26" s="1"/>
  <c r="M403" i="26"/>
  <c r="I403" i="26"/>
  <c r="F403" i="26"/>
  <c r="J403" i="26" s="1"/>
  <c r="N403" i="26" s="1"/>
  <c r="M402" i="26"/>
  <c r="I402" i="26"/>
  <c r="F402" i="26"/>
  <c r="J402" i="26" s="1"/>
  <c r="M401" i="26"/>
  <c r="I401" i="26"/>
  <c r="F401" i="26"/>
  <c r="J401" i="26" s="1"/>
  <c r="N401" i="26" s="1"/>
  <c r="M400" i="26"/>
  <c r="I400" i="26"/>
  <c r="J400" i="26" s="1"/>
  <c r="N400" i="26" s="1"/>
  <c r="F400" i="26"/>
  <c r="N399" i="26"/>
  <c r="P399" i="26" s="1"/>
  <c r="M399" i="26"/>
  <c r="J399" i="26"/>
  <c r="I399" i="26"/>
  <c r="F399" i="26"/>
  <c r="M398" i="26"/>
  <c r="I398" i="26"/>
  <c r="F398" i="26"/>
  <c r="M397" i="26"/>
  <c r="I397" i="26"/>
  <c r="F397" i="26"/>
  <c r="J397" i="26" s="1"/>
  <c r="N397" i="26" s="1"/>
  <c r="M396" i="26"/>
  <c r="J396" i="26"/>
  <c r="N396" i="26" s="1"/>
  <c r="O396" i="26" s="1"/>
  <c r="I396" i="26"/>
  <c r="F396" i="26"/>
  <c r="M395" i="26"/>
  <c r="I395" i="26"/>
  <c r="F395" i="26"/>
  <c r="J395" i="26" s="1"/>
  <c r="N395" i="26" s="1"/>
  <c r="M394" i="26"/>
  <c r="J394" i="26"/>
  <c r="N394" i="26" s="1"/>
  <c r="P394" i="26" s="1"/>
  <c r="I394" i="26"/>
  <c r="F394" i="26"/>
  <c r="M393" i="26"/>
  <c r="N393" i="26" s="1"/>
  <c r="I393" i="26"/>
  <c r="F393" i="26"/>
  <c r="J393" i="26" s="1"/>
  <c r="M392" i="26"/>
  <c r="I392" i="26"/>
  <c r="F392" i="26"/>
  <c r="J392" i="26" s="1"/>
  <c r="N392" i="26" s="1"/>
  <c r="M391" i="26"/>
  <c r="I391" i="26"/>
  <c r="J391" i="26" s="1"/>
  <c r="N391" i="26" s="1"/>
  <c r="F391" i="26"/>
  <c r="M390" i="26"/>
  <c r="I390" i="26"/>
  <c r="F390" i="26"/>
  <c r="J390" i="26" s="1"/>
  <c r="N390" i="26" s="1"/>
  <c r="N389" i="26"/>
  <c r="O389" i="26" s="1"/>
  <c r="M389" i="26"/>
  <c r="I389" i="26"/>
  <c r="F389" i="26"/>
  <c r="J389" i="26" s="1"/>
  <c r="M388" i="26"/>
  <c r="I388" i="26"/>
  <c r="J388" i="26" s="1"/>
  <c r="N388" i="26" s="1"/>
  <c r="F388" i="26"/>
  <c r="M387" i="26"/>
  <c r="I387" i="26"/>
  <c r="F387" i="26"/>
  <c r="J387" i="26" s="1"/>
  <c r="N387" i="26" s="1"/>
  <c r="M386" i="26"/>
  <c r="I386" i="26"/>
  <c r="F386" i="26"/>
  <c r="J386" i="26" s="1"/>
  <c r="N386" i="26" s="1"/>
  <c r="M385" i="26"/>
  <c r="J385" i="26"/>
  <c r="N385" i="26" s="1"/>
  <c r="I385" i="26"/>
  <c r="F385" i="26"/>
  <c r="M384" i="26"/>
  <c r="J384" i="26"/>
  <c r="N384" i="26" s="1"/>
  <c r="P384" i="26" s="1"/>
  <c r="I384" i="26"/>
  <c r="F384" i="26"/>
  <c r="M383" i="26"/>
  <c r="I383" i="26"/>
  <c r="F383" i="26"/>
  <c r="M382" i="26"/>
  <c r="I382" i="26"/>
  <c r="J382" i="26" s="1"/>
  <c r="N382" i="26" s="1"/>
  <c r="F382" i="26"/>
  <c r="M381" i="26"/>
  <c r="I381" i="26"/>
  <c r="F381" i="26"/>
  <c r="J381" i="26" s="1"/>
  <c r="N381" i="26" s="1"/>
  <c r="M380" i="26"/>
  <c r="I380" i="26"/>
  <c r="F380" i="26"/>
  <c r="J380" i="26" s="1"/>
  <c r="N380" i="26" s="1"/>
  <c r="M379" i="26"/>
  <c r="J379" i="26"/>
  <c r="N379" i="26" s="1"/>
  <c r="I379" i="26"/>
  <c r="F379" i="26"/>
  <c r="M378" i="26"/>
  <c r="I378" i="26"/>
  <c r="F378" i="26"/>
  <c r="J378" i="26" s="1"/>
  <c r="N378" i="26" s="1"/>
  <c r="M377" i="26"/>
  <c r="I377" i="26"/>
  <c r="F377" i="26"/>
  <c r="M376" i="26"/>
  <c r="I376" i="26"/>
  <c r="J376" i="26" s="1"/>
  <c r="N376" i="26" s="1"/>
  <c r="F376" i="26"/>
  <c r="P375" i="26"/>
  <c r="M375" i="26"/>
  <c r="J375" i="26"/>
  <c r="N375" i="26" s="1"/>
  <c r="O375" i="26" s="1"/>
  <c r="I375" i="26"/>
  <c r="F375" i="26"/>
  <c r="M374" i="26"/>
  <c r="I374" i="26"/>
  <c r="F374" i="26"/>
  <c r="J374" i="26" s="1"/>
  <c r="N374" i="26" s="1"/>
  <c r="M373" i="26"/>
  <c r="I373" i="26"/>
  <c r="J373" i="26" s="1"/>
  <c r="N373" i="26" s="1"/>
  <c r="F373" i="26"/>
  <c r="M372" i="26"/>
  <c r="I372" i="26"/>
  <c r="F372" i="26"/>
  <c r="J372" i="26" s="1"/>
  <c r="N372" i="26" s="1"/>
  <c r="N371" i="26"/>
  <c r="O371" i="26" s="1"/>
  <c r="M371" i="26"/>
  <c r="I371" i="26"/>
  <c r="F371" i="26"/>
  <c r="J371" i="26" s="1"/>
  <c r="M370" i="26"/>
  <c r="I370" i="26"/>
  <c r="J370" i="26" s="1"/>
  <c r="N370" i="26" s="1"/>
  <c r="F370" i="26"/>
  <c r="M369" i="26"/>
  <c r="I369" i="26"/>
  <c r="F369" i="26"/>
  <c r="J369" i="26" s="1"/>
  <c r="N369" i="26" s="1"/>
  <c r="M368" i="26"/>
  <c r="I368" i="26"/>
  <c r="F368" i="26"/>
  <c r="J368" i="26" s="1"/>
  <c r="N368" i="26" s="1"/>
  <c r="M367" i="26"/>
  <c r="J367" i="26"/>
  <c r="N367" i="26" s="1"/>
  <c r="I367" i="26"/>
  <c r="F367" i="26"/>
  <c r="M366" i="26"/>
  <c r="J366" i="26"/>
  <c r="N366" i="26" s="1"/>
  <c r="P366" i="26" s="1"/>
  <c r="I366" i="26"/>
  <c r="F366" i="26"/>
  <c r="M365" i="26"/>
  <c r="I365" i="26"/>
  <c r="F365" i="26"/>
  <c r="M364" i="26"/>
  <c r="I364" i="26"/>
  <c r="J364" i="26" s="1"/>
  <c r="N364" i="26" s="1"/>
  <c r="F364" i="26"/>
  <c r="M363" i="26"/>
  <c r="I363" i="26"/>
  <c r="F363" i="26"/>
  <c r="J363" i="26" s="1"/>
  <c r="N363" i="26" s="1"/>
  <c r="M362" i="26"/>
  <c r="I362" i="26"/>
  <c r="F362" i="26"/>
  <c r="J362" i="26" s="1"/>
  <c r="N362" i="26" s="1"/>
  <c r="M361" i="26"/>
  <c r="J361" i="26"/>
  <c r="N361" i="26" s="1"/>
  <c r="I361" i="26"/>
  <c r="F361" i="26"/>
  <c r="M360" i="26"/>
  <c r="I360" i="26"/>
  <c r="F360" i="26"/>
  <c r="J360" i="26" s="1"/>
  <c r="N360" i="26" s="1"/>
  <c r="M359" i="26"/>
  <c r="I359" i="26"/>
  <c r="F359" i="26"/>
  <c r="M358" i="26"/>
  <c r="I358" i="26"/>
  <c r="J358" i="26" s="1"/>
  <c r="N358" i="26" s="1"/>
  <c r="F358" i="26"/>
  <c r="P357" i="26"/>
  <c r="M357" i="26"/>
  <c r="J357" i="26"/>
  <c r="N357" i="26" s="1"/>
  <c r="O357" i="26" s="1"/>
  <c r="I357" i="26"/>
  <c r="F357" i="26"/>
  <c r="M356" i="26"/>
  <c r="I356" i="26"/>
  <c r="F356" i="26"/>
  <c r="J356" i="26" s="1"/>
  <c r="N356" i="26" s="1"/>
  <c r="M355" i="26"/>
  <c r="I355" i="26"/>
  <c r="J355" i="26" s="1"/>
  <c r="N355" i="26" s="1"/>
  <c r="F355" i="26"/>
  <c r="M354" i="26"/>
  <c r="I354" i="26"/>
  <c r="F354" i="26"/>
  <c r="J354" i="26" s="1"/>
  <c r="N354" i="26" s="1"/>
  <c r="N353" i="26"/>
  <c r="O353" i="26" s="1"/>
  <c r="M353" i="26"/>
  <c r="I353" i="26"/>
  <c r="F353" i="26"/>
  <c r="J353" i="26" s="1"/>
  <c r="M352" i="26"/>
  <c r="I352" i="26"/>
  <c r="J352" i="26" s="1"/>
  <c r="N352" i="26" s="1"/>
  <c r="F352" i="26"/>
  <c r="M351" i="26"/>
  <c r="I351" i="26"/>
  <c r="F351" i="26"/>
  <c r="J351" i="26" s="1"/>
  <c r="N351" i="26" s="1"/>
  <c r="M350" i="26"/>
  <c r="I350" i="26"/>
  <c r="F350" i="26"/>
  <c r="J350" i="26" s="1"/>
  <c r="N350" i="26" s="1"/>
  <c r="M349" i="26"/>
  <c r="J349" i="26"/>
  <c r="N349" i="26" s="1"/>
  <c r="I349" i="26"/>
  <c r="F349" i="26"/>
  <c r="M348" i="26"/>
  <c r="J348" i="26"/>
  <c r="N348" i="26" s="1"/>
  <c r="P348" i="26" s="1"/>
  <c r="I348" i="26"/>
  <c r="F348" i="26"/>
  <c r="M347" i="26"/>
  <c r="I347" i="26"/>
  <c r="F347" i="26"/>
  <c r="M346" i="26"/>
  <c r="I346" i="26"/>
  <c r="J346" i="26" s="1"/>
  <c r="N346" i="26" s="1"/>
  <c r="F346" i="26"/>
  <c r="M345" i="26"/>
  <c r="I345" i="26"/>
  <c r="F345" i="26"/>
  <c r="J345" i="26" s="1"/>
  <c r="N345" i="26" s="1"/>
  <c r="M344" i="26"/>
  <c r="I344" i="26"/>
  <c r="F344" i="26"/>
  <c r="J344" i="26" s="1"/>
  <c r="N344" i="26" s="1"/>
  <c r="M343" i="26"/>
  <c r="J343" i="26"/>
  <c r="N343" i="26" s="1"/>
  <c r="I343" i="26"/>
  <c r="F343" i="26"/>
  <c r="M342" i="26"/>
  <c r="I342" i="26"/>
  <c r="F342" i="26"/>
  <c r="J342" i="26" s="1"/>
  <c r="N342" i="26" s="1"/>
  <c r="M341" i="26"/>
  <c r="I341" i="26"/>
  <c r="F341" i="26"/>
  <c r="M340" i="26"/>
  <c r="I340" i="26"/>
  <c r="J340" i="26" s="1"/>
  <c r="N340" i="26" s="1"/>
  <c r="F340" i="26"/>
  <c r="P339" i="26"/>
  <c r="M339" i="26"/>
  <c r="J339" i="26"/>
  <c r="N339" i="26" s="1"/>
  <c r="O339" i="26" s="1"/>
  <c r="I339" i="26"/>
  <c r="F339" i="26"/>
  <c r="M338" i="26"/>
  <c r="I338" i="26"/>
  <c r="F338" i="26"/>
  <c r="J338" i="26" s="1"/>
  <c r="N338" i="26" s="1"/>
  <c r="M337" i="26"/>
  <c r="I337" i="26"/>
  <c r="J337" i="26" s="1"/>
  <c r="N337" i="26" s="1"/>
  <c r="F337" i="26"/>
  <c r="O336" i="26"/>
  <c r="M336" i="26"/>
  <c r="J336" i="26"/>
  <c r="N336" i="26" s="1"/>
  <c r="P336" i="26" s="1"/>
  <c r="I336" i="26"/>
  <c r="F336" i="26"/>
  <c r="M335" i="26"/>
  <c r="I335" i="26"/>
  <c r="J335" i="26" s="1"/>
  <c r="N335" i="26" s="1"/>
  <c r="F335" i="26"/>
  <c r="M334" i="26"/>
  <c r="I334" i="26"/>
  <c r="F334" i="26"/>
  <c r="J334" i="26" s="1"/>
  <c r="N334" i="26" s="1"/>
  <c r="M333" i="26"/>
  <c r="I333" i="26"/>
  <c r="F333" i="26"/>
  <c r="J333" i="26" s="1"/>
  <c r="N333" i="26" s="1"/>
  <c r="M332" i="26"/>
  <c r="J332" i="26"/>
  <c r="N332" i="26" s="1"/>
  <c r="I332" i="26"/>
  <c r="F332" i="26"/>
  <c r="M331" i="26"/>
  <c r="I331" i="26"/>
  <c r="F331" i="26"/>
  <c r="J331" i="26" s="1"/>
  <c r="N331" i="26" s="1"/>
  <c r="N330" i="26"/>
  <c r="P330" i="26" s="1"/>
  <c r="M330" i="26"/>
  <c r="J330" i="26"/>
  <c r="I330" i="26"/>
  <c r="F330" i="26"/>
  <c r="M329" i="26"/>
  <c r="I329" i="26"/>
  <c r="J329" i="26" s="1"/>
  <c r="N329" i="26" s="1"/>
  <c r="F329" i="26"/>
  <c r="M328" i="26"/>
  <c r="I328" i="26"/>
  <c r="F328" i="26"/>
  <c r="J328" i="26" s="1"/>
  <c r="N328" i="26" s="1"/>
  <c r="M327" i="26"/>
  <c r="I327" i="26"/>
  <c r="F327" i="26"/>
  <c r="J327" i="26" s="1"/>
  <c r="N327" i="26" s="1"/>
  <c r="M326" i="26"/>
  <c r="J326" i="26"/>
  <c r="N326" i="26" s="1"/>
  <c r="I326" i="26"/>
  <c r="F326" i="26"/>
  <c r="M325" i="26"/>
  <c r="I325" i="26"/>
  <c r="F325" i="26"/>
  <c r="J325" i="26" s="1"/>
  <c r="N325" i="26" s="1"/>
  <c r="N324" i="26"/>
  <c r="P324" i="26" s="1"/>
  <c r="M324" i="26"/>
  <c r="J324" i="26"/>
  <c r="I324" i="26"/>
  <c r="F324" i="26"/>
  <c r="M323" i="26"/>
  <c r="I323" i="26"/>
  <c r="J323" i="26" s="1"/>
  <c r="N323" i="26" s="1"/>
  <c r="F323" i="26"/>
  <c r="M322" i="26"/>
  <c r="I322" i="26"/>
  <c r="F322" i="26"/>
  <c r="J322" i="26" s="1"/>
  <c r="N322" i="26" s="1"/>
  <c r="M321" i="26"/>
  <c r="I321" i="26"/>
  <c r="F321" i="26"/>
  <c r="J321" i="26" s="1"/>
  <c r="N321" i="26" s="1"/>
  <c r="M320" i="26"/>
  <c r="J320" i="26"/>
  <c r="N320" i="26" s="1"/>
  <c r="I320" i="26"/>
  <c r="F320" i="26"/>
  <c r="M319" i="26"/>
  <c r="I319" i="26"/>
  <c r="F319" i="26"/>
  <c r="J319" i="26" s="1"/>
  <c r="N319" i="26" s="1"/>
  <c r="N318" i="26"/>
  <c r="P318" i="26" s="1"/>
  <c r="M318" i="26"/>
  <c r="J318" i="26"/>
  <c r="I318" i="26"/>
  <c r="F318" i="26"/>
  <c r="M317" i="26"/>
  <c r="I317" i="26"/>
  <c r="J317" i="26" s="1"/>
  <c r="N317" i="26" s="1"/>
  <c r="F317" i="26"/>
  <c r="M316" i="26"/>
  <c r="I316" i="26"/>
  <c r="F316" i="26"/>
  <c r="J316" i="26" s="1"/>
  <c r="N316" i="26" s="1"/>
  <c r="M315" i="26"/>
  <c r="I315" i="26"/>
  <c r="F315" i="26"/>
  <c r="J315" i="26" s="1"/>
  <c r="N315" i="26" s="1"/>
  <c r="M314" i="26"/>
  <c r="J314" i="26"/>
  <c r="N314" i="26" s="1"/>
  <c r="I314" i="26"/>
  <c r="F314" i="26"/>
  <c r="M313" i="26"/>
  <c r="I313" i="26"/>
  <c r="F313" i="26"/>
  <c r="J313" i="26" s="1"/>
  <c r="N313" i="26" s="1"/>
  <c r="N312" i="26"/>
  <c r="P312" i="26" s="1"/>
  <c r="M312" i="26"/>
  <c r="J312" i="26"/>
  <c r="I312" i="26"/>
  <c r="F312" i="26"/>
  <c r="M311" i="26"/>
  <c r="I311" i="26"/>
  <c r="F311" i="26"/>
  <c r="AB306" i="26"/>
  <c r="AB305" i="26"/>
  <c r="AB304" i="26"/>
  <c r="AB303" i="26"/>
  <c r="AB302" i="26"/>
  <c r="AB301" i="26"/>
  <c r="AB300" i="26"/>
  <c r="AB299" i="26"/>
  <c r="AB298" i="26"/>
  <c r="AB297" i="26"/>
  <c r="AB296" i="26"/>
  <c r="AB295" i="26"/>
  <c r="AB294" i="26"/>
  <c r="AB293" i="26"/>
  <c r="AB292" i="26"/>
  <c r="AB291" i="26"/>
  <c r="AB290" i="26"/>
  <c r="AB289" i="26"/>
  <c r="AB288" i="26"/>
  <c r="AB287" i="26"/>
  <c r="AB286" i="26"/>
  <c r="AB285" i="26"/>
  <c r="AB284" i="26"/>
  <c r="AB283" i="26"/>
  <c r="AB282" i="26"/>
  <c r="AB281" i="26"/>
  <c r="AB280" i="26"/>
  <c r="AB279" i="26"/>
  <c r="AB278" i="26"/>
  <c r="AB277" i="26"/>
  <c r="AB276" i="26"/>
  <c r="AB275" i="26"/>
  <c r="AB274" i="26"/>
  <c r="AB273" i="26"/>
  <c r="AB272" i="26"/>
  <c r="AB271" i="26"/>
  <c r="AB270" i="26"/>
  <c r="AB269" i="26"/>
  <c r="AB268" i="26"/>
  <c r="AB267" i="26"/>
  <c r="AB266" i="26"/>
  <c r="AB265" i="26"/>
  <c r="AB264" i="26"/>
  <c r="AB263" i="26"/>
  <c r="AB262" i="26"/>
  <c r="AB261" i="26"/>
  <c r="AB260" i="26"/>
  <c r="AB259" i="26"/>
  <c r="AB258" i="26"/>
  <c r="AB257" i="26"/>
  <c r="AB256" i="26"/>
  <c r="AB255" i="26"/>
  <c r="AB254" i="26"/>
  <c r="AB253" i="26"/>
  <c r="AB252" i="26"/>
  <c r="AB251" i="26"/>
  <c r="AB250" i="26"/>
  <c r="AB249" i="26"/>
  <c r="AB248" i="26"/>
  <c r="AB247" i="26"/>
  <c r="AB246" i="26"/>
  <c r="AB245" i="26"/>
  <c r="AB244" i="26"/>
  <c r="AB243" i="26"/>
  <c r="AB242" i="26"/>
  <c r="AB241" i="26"/>
  <c r="AB240" i="26"/>
  <c r="AB239" i="26"/>
  <c r="AB238" i="26"/>
  <c r="AB237" i="26"/>
  <c r="AB236" i="26"/>
  <c r="AB235" i="26"/>
  <c r="AB234" i="26"/>
  <c r="AB233" i="26"/>
  <c r="AB232" i="26"/>
  <c r="AB231" i="26"/>
  <c r="AB230" i="26"/>
  <c r="AB229" i="26"/>
  <c r="AB228" i="26"/>
  <c r="AB227" i="26"/>
  <c r="AB226" i="26"/>
  <c r="AB225" i="26"/>
  <c r="AB224" i="26"/>
  <c r="AB223" i="26"/>
  <c r="AB222" i="26"/>
  <c r="AB221" i="26"/>
  <c r="AB220" i="26"/>
  <c r="AB219" i="26"/>
  <c r="AB218" i="26"/>
  <c r="AB217" i="26"/>
  <c r="AB216" i="26"/>
  <c r="AB215" i="26"/>
  <c r="AB214" i="26"/>
  <c r="AB213" i="26"/>
  <c r="AB212" i="26"/>
  <c r="AB211" i="26"/>
  <c r="AB210" i="26"/>
  <c r="AB209" i="26"/>
  <c r="AB208" i="26"/>
  <c r="AB207" i="26"/>
  <c r="AB206" i="26"/>
  <c r="AB205" i="26"/>
  <c r="AB204" i="26"/>
  <c r="AB203" i="26"/>
  <c r="AB202" i="26"/>
  <c r="AB201" i="26"/>
  <c r="AB200" i="26"/>
  <c r="AB199" i="26"/>
  <c r="AB198" i="26"/>
  <c r="AB197" i="26"/>
  <c r="AB196" i="26"/>
  <c r="AB195" i="26"/>
  <c r="AB194" i="26"/>
  <c r="AB193" i="26"/>
  <c r="AB192" i="26"/>
  <c r="AB191" i="26"/>
  <c r="AB190" i="26"/>
  <c r="AB189" i="26"/>
  <c r="AB188" i="26"/>
  <c r="AB187" i="26"/>
  <c r="AB186" i="26"/>
  <c r="AB185" i="26"/>
  <c r="AB184" i="26"/>
  <c r="AB183" i="26"/>
  <c r="AB182" i="26"/>
  <c r="AB181" i="26"/>
  <c r="AB180" i="26"/>
  <c r="AB179" i="26"/>
  <c r="AB178" i="26"/>
  <c r="AB177" i="26"/>
  <c r="AB176" i="26"/>
  <c r="AB175" i="26"/>
  <c r="AB174" i="26"/>
  <c r="AB173" i="26"/>
  <c r="AB172" i="26"/>
  <c r="AB171" i="26"/>
  <c r="AB170" i="26"/>
  <c r="AB169" i="26"/>
  <c r="AB168" i="26"/>
  <c r="AB167" i="26"/>
  <c r="AB166" i="26"/>
  <c r="AB165" i="26"/>
  <c r="AB164" i="26"/>
  <c r="AB163" i="26"/>
  <c r="AB162" i="26"/>
  <c r="AB161" i="26"/>
  <c r="AB160" i="26"/>
  <c r="AB159" i="26"/>
  <c r="AB158" i="26"/>
  <c r="AB157" i="26"/>
  <c r="AB156" i="26"/>
  <c r="AB155" i="26"/>
  <c r="AB154" i="26"/>
  <c r="AB153" i="26"/>
  <c r="AB152" i="26"/>
  <c r="AB151" i="26"/>
  <c r="AB150" i="26"/>
  <c r="AB149" i="26"/>
  <c r="AB148" i="26"/>
  <c r="AB147" i="26"/>
  <c r="AB146" i="26"/>
  <c r="AB145" i="26"/>
  <c r="AB144" i="26"/>
  <c r="AB143" i="26"/>
  <c r="AB142" i="26"/>
  <c r="AB141" i="26"/>
  <c r="AB140" i="26"/>
  <c r="AB139" i="26"/>
  <c r="AB138" i="26"/>
  <c r="AB137" i="26"/>
  <c r="AB136" i="26"/>
  <c r="AB135" i="26"/>
  <c r="AB134" i="26"/>
  <c r="AB133" i="26"/>
  <c r="AB132" i="26"/>
  <c r="AB131" i="26"/>
  <c r="AB130" i="26"/>
  <c r="AB129" i="26"/>
  <c r="AB128" i="26"/>
  <c r="AB127" i="26"/>
  <c r="AB126" i="26"/>
  <c r="AB125" i="26"/>
  <c r="AB124" i="26"/>
  <c r="AB123" i="26"/>
  <c r="AB122" i="26"/>
  <c r="AB121" i="26"/>
  <c r="AB120" i="26"/>
  <c r="AB119" i="26"/>
  <c r="AB118" i="26"/>
  <c r="AB117" i="26"/>
  <c r="AB116" i="26"/>
  <c r="AB115" i="26"/>
  <c r="AB114" i="26"/>
  <c r="AB113" i="26"/>
  <c r="AB112" i="26"/>
  <c r="AB111" i="26"/>
  <c r="AB110" i="26"/>
  <c r="AB109" i="26"/>
  <c r="AB108" i="26"/>
  <c r="AB107" i="26"/>
  <c r="AB106" i="26"/>
  <c r="AB105" i="26"/>
  <c r="AB104" i="26"/>
  <c r="AB103" i="26"/>
  <c r="AB102" i="26"/>
  <c r="AB101" i="26"/>
  <c r="AB100" i="26"/>
  <c r="AB99" i="26"/>
  <c r="AB98" i="26"/>
  <c r="AB97" i="26"/>
  <c r="AB96" i="26"/>
  <c r="AB95" i="26"/>
  <c r="AB94" i="26"/>
  <c r="AB93" i="26"/>
  <c r="AB92" i="26"/>
  <c r="AB91" i="26"/>
  <c r="AB90" i="26"/>
  <c r="AB89" i="26"/>
  <c r="AE88" i="26"/>
  <c r="AB88" i="26"/>
  <c r="AE87" i="26"/>
  <c r="AB87" i="26"/>
  <c r="AE86" i="26"/>
  <c r="AB86" i="26"/>
  <c r="AE85" i="26"/>
  <c r="AB85" i="26"/>
  <c r="AE84" i="26"/>
  <c r="AB84" i="26"/>
  <c r="AE83" i="26"/>
  <c r="AB83" i="26"/>
  <c r="AE82" i="26"/>
  <c r="AB82" i="26"/>
  <c r="AE81" i="26"/>
  <c r="AB81" i="26"/>
  <c r="AE80" i="26"/>
  <c r="AB80" i="26"/>
  <c r="AE79" i="26"/>
  <c r="AB79" i="26"/>
  <c r="AE78" i="26"/>
  <c r="AB78" i="26"/>
  <c r="AE77" i="26"/>
  <c r="AB77" i="26"/>
  <c r="AE76" i="26"/>
  <c r="AB76" i="26"/>
  <c r="AE75" i="26"/>
  <c r="AB75" i="26"/>
  <c r="AE74" i="26"/>
  <c r="AB74" i="26"/>
  <c r="AE73" i="26"/>
  <c r="AB73" i="26"/>
  <c r="AB72" i="26"/>
  <c r="AB71" i="26"/>
  <c r="AB70" i="26"/>
  <c r="AE69" i="26"/>
  <c r="AB69" i="26"/>
  <c r="AE68" i="26"/>
  <c r="AB68" i="26"/>
  <c r="AE67" i="26"/>
  <c r="AB67" i="26"/>
  <c r="AE66" i="26"/>
  <c r="AB66" i="26"/>
  <c r="AE65" i="26"/>
  <c r="AB65" i="26"/>
  <c r="AE64" i="26"/>
  <c r="AB64" i="26"/>
  <c r="AE63" i="26"/>
  <c r="AB63" i="26"/>
  <c r="AE62" i="26"/>
  <c r="AB62" i="26"/>
  <c r="AE61" i="26"/>
  <c r="AB61" i="26"/>
  <c r="AE60" i="26"/>
  <c r="AB60" i="26"/>
  <c r="AE59" i="26"/>
  <c r="AB59" i="26"/>
  <c r="AE58" i="26"/>
  <c r="AB58" i="26"/>
  <c r="AE57" i="26"/>
  <c r="AB57" i="26"/>
  <c r="AE56" i="26"/>
  <c r="AB56" i="26"/>
  <c r="AE55" i="26"/>
  <c r="AB55" i="26"/>
  <c r="AE54" i="26"/>
  <c r="AB54" i="26"/>
  <c r="AE53" i="26"/>
  <c r="AB53" i="26"/>
  <c r="AE52" i="26"/>
  <c r="AB52" i="26"/>
  <c r="AE51" i="26"/>
  <c r="AB51" i="26"/>
  <c r="AE50" i="26"/>
  <c r="AB50" i="26"/>
  <c r="AE49" i="26"/>
  <c r="AB49" i="26"/>
  <c r="AE48" i="26"/>
  <c r="AB48" i="26"/>
  <c r="AE47" i="26"/>
  <c r="AB47" i="26"/>
  <c r="AE46" i="26"/>
  <c r="AB46" i="26"/>
  <c r="AE45" i="26"/>
  <c r="AB45" i="26"/>
  <c r="AE44" i="26"/>
  <c r="AB44" i="26"/>
  <c r="AE43" i="26"/>
  <c r="AB43" i="26"/>
  <c r="AE42" i="26"/>
  <c r="AB42" i="26"/>
  <c r="AE41" i="26"/>
  <c r="AB41" i="26"/>
  <c r="AE40" i="26"/>
  <c r="AB40" i="26"/>
  <c r="AE39" i="26"/>
  <c r="AB39" i="26"/>
  <c r="AE38" i="26"/>
  <c r="AB38" i="26"/>
  <c r="AE37" i="26"/>
  <c r="AB37" i="26"/>
  <c r="AE36" i="26"/>
  <c r="AB36" i="26"/>
  <c r="AE35" i="26"/>
  <c r="AB35" i="26"/>
  <c r="AE34" i="26"/>
  <c r="AB34" i="26"/>
  <c r="AE33" i="26"/>
  <c r="AB33" i="26"/>
  <c r="AE32" i="26"/>
  <c r="AB32" i="26"/>
  <c r="AE31" i="26"/>
  <c r="AB31" i="26"/>
  <c r="AE30" i="26"/>
  <c r="AB30" i="26"/>
  <c r="AE29" i="26"/>
  <c r="AB29" i="26"/>
  <c r="AE28" i="26"/>
  <c r="AB28" i="26"/>
  <c r="AE27" i="26"/>
  <c r="AB27" i="26"/>
  <c r="AE26" i="26"/>
  <c r="AB26" i="26"/>
  <c r="AE25" i="26"/>
  <c r="AB25" i="26"/>
  <c r="AE24" i="26"/>
  <c r="AB24" i="26"/>
  <c r="AE23" i="26"/>
  <c r="AB23" i="26"/>
  <c r="AE22" i="26"/>
  <c r="AB22" i="26"/>
  <c r="AE21" i="26"/>
  <c r="AB21" i="26"/>
  <c r="AE20" i="26"/>
  <c r="AB20" i="26"/>
  <c r="AE19" i="26"/>
  <c r="AB19" i="26"/>
  <c r="AE18" i="26"/>
  <c r="AB18" i="26"/>
  <c r="AE17" i="26"/>
  <c r="AB17" i="26"/>
  <c r="AE16" i="26"/>
  <c r="AB16" i="26"/>
  <c r="AE15" i="26"/>
  <c r="AB15" i="26"/>
  <c r="AE14" i="26"/>
  <c r="AB14" i="26"/>
  <c r="AE13" i="26"/>
  <c r="AB13" i="26"/>
  <c r="AE12" i="26"/>
  <c r="AB12" i="26"/>
  <c r="AE11" i="26"/>
  <c r="AB11" i="26"/>
  <c r="AE10" i="26"/>
  <c r="AB10" i="26"/>
  <c r="AE9" i="26"/>
  <c r="AB9" i="26"/>
  <c r="AE8" i="26"/>
  <c r="AB8" i="26"/>
  <c r="AE7" i="26"/>
  <c r="AB7" i="26"/>
  <c r="AE6" i="26"/>
  <c r="AB6" i="26"/>
  <c r="AE5" i="26"/>
  <c r="AB5" i="26"/>
  <c r="AE4" i="26"/>
  <c r="AB4" i="26"/>
  <c r="AE3" i="26"/>
  <c r="AB3" i="26"/>
  <c r="AB307" i="26" s="1"/>
  <c r="K517" i="6"/>
  <c r="D517" i="6"/>
  <c r="M516" i="6"/>
  <c r="I516" i="6"/>
  <c r="F516" i="6"/>
  <c r="J516" i="6" s="1"/>
  <c r="N515" i="6"/>
  <c r="M515" i="6"/>
  <c r="J515" i="6"/>
  <c r="I515" i="6"/>
  <c r="F515" i="6"/>
  <c r="O514" i="6"/>
  <c r="M514" i="6"/>
  <c r="I514" i="6"/>
  <c r="J514" i="6" s="1"/>
  <c r="N514" i="6" s="1"/>
  <c r="P514" i="6" s="1"/>
  <c r="F514" i="6"/>
  <c r="P513" i="6"/>
  <c r="M513" i="6"/>
  <c r="I513" i="6"/>
  <c r="F513" i="6"/>
  <c r="J513" i="6" s="1"/>
  <c r="N513" i="6" s="1"/>
  <c r="O513" i="6" s="1"/>
  <c r="M512" i="6"/>
  <c r="I512" i="6"/>
  <c r="F512" i="6"/>
  <c r="J512" i="6" s="1"/>
  <c r="N512" i="6" s="1"/>
  <c r="M511" i="6"/>
  <c r="J511" i="6"/>
  <c r="N511" i="6" s="1"/>
  <c r="I511" i="6"/>
  <c r="F511" i="6"/>
  <c r="M510" i="6"/>
  <c r="I510" i="6"/>
  <c r="F510" i="6"/>
  <c r="J510" i="6" s="1"/>
  <c r="N509" i="6"/>
  <c r="M509" i="6"/>
  <c r="J509" i="6"/>
  <c r="I509" i="6"/>
  <c r="F509" i="6"/>
  <c r="M508" i="6"/>
  <c r="I508" i="6"/>
  <c r="J508" i="6" s="1"/>
  <c r="N508" i="6" s="1"/>
  <c r="P508" i="6" s="1"/>
  <c r="F508" i="6"/>
  <c r="M507" i="6"/>
  <c r="I507" i="6"/>
  <c r="F507" i="6"/>
  <c r="J507" i="6" s="1"/>
  <c r="N507" i="6" s="1"/>
  <c r="O507" i="6" s="1"/>
  <c r="M506" i="6"/>
  <c r="I506" i="6"/>
  <c r="F506" i="6"/>
  <c r="J506" i="6" s="1"/>
  <c r="N506" i="6" s="1"/>
  <c r="P506" i="6" s="1"/>
  <c r="M505" i="6"/>
  <c r="I505" i="6"/>
  <c r="F505" i="6"/>
  <c r="J505" i="6" s="1"/>
  <c r="N505" i="6" s="1"/>
  <c r="M504" i="6"/>
  <c r="I504" i="6"/>
  <c r="F504" i="6"/>
  <c r="J504" i="6" s="1"/>
  <c r="N504" i="6" s="1"/>
  <c r="M503" i="6"/>
  <c r="J503" i="6"/>
  <c r="N503" i="6" s="1"/>
  <c r="I503" i="6"/>
  <c r="F503" i="6"/>
  <c r="M502" i="6"/>
  <c r="I502" i="6"/>
  <c r="J502" i="6" s="1"/>
  <c r="F502" i="6"/>
  <c r="M501" i="6"/>
  <c r="J501" i="6"/>
  <c r="N501" i="6" s="1"/>
  <c r="O501" i="6" s="1"/>
  <c r="I501" i="6"/>
  <c r="F501" i="6"/>
  <c r="O500" i="6"/>
  <c r="M500" i="6"/>
  <c r="I500" i="6"/>
  <c r="F500" i="6"/>
  <c r="J500" i="6" s="1"/>
  <c r="N500" i="6" s="1"/>
  <c r="P500" i="6" s="1"/>
  <c r="N499" i="6"/>
  <c r="M499" i="6"/>
  <c r="I499" i="6"/>
  <c r="F499" i="6"/>
  <c r="J499" i="6" s="1"/>
  <c r="M498" i="6"/>
  <c r="I498" i="6"/>
  <c r="F498" i="6"/>
  <c r="N497" i="6"/>
  <c r="M497" i="6"/>
  <c r="J497" i="6"/>
  <c r="I497" i="6"/>
  <c r="F497" i="6"/>
  <c r="M496" i="6"/>
  <c r="I496" i="6"/>
  <c r="J496" i="6" s="1"/>
  <c r="F496" i="6"/>
  <c r="M495" i="6"/>
  <c r="I495" i="6"/>
  <c r="F495" i="6"/>
  <c r="J495" i="6" s="1"/>
  <c r="N495" i="6" s="1"/>
  <c r="M494" i="6"/>
  <c r="I494" i="6"/>
  <c r="F494" i="6"/>
  <c r="N493" i="6"/>
  <c r="M493" i="6"/>
  <c r="I493" i="6"/>
  <c r="F493" i="6"/>
  <c r="J493" i="6" s="1"/>
  <c r="M492" i="6"/>
  <c r="I492" i="6"/>
  <c r="F492" i="6"/>
  <c r="M491" i="6"/>
  <c r="J491" i="6"/>
  <c r="N491" i="6" s="1"/>
  <c r="I491" i="6"/>
  <c r="F491" i="6"/>
  <c r="M490" i="6"/>
  <c r="I490" i="6"/>
  <c r="J490" i="6" s="1"/>
  <c r="F490" i="6"/>
  <c r="M489" i="6"/>
  <c r="I489" i="6"/>
  <c r="F489" i="6"/>
  <c r="J489" i="6" s="1"/>
  <c r="N489" i="6" s="1"/>
  <c r="M488" i="6"/>
  <c r="I488" i="6"/>
  <c r="F488" i="6"/>
  <c r="N487" i="6"/>
  <c r="P487" i="6" s="1"/>
  <c r="M487" i="6"/>
  <c r="J487" i="6"/>
  <c r="I487" i="6"/>
  <c r="F487" i="6"/>
  <c r="M486" i="6"/>
  <c r="I486" i="6"/>
  <c r="F486" i="6"/>
  <c r="J486" i="6" s="1"/>
  <c r="N486" i="6" s="1"/>
  <c r="M485" i="6"/>
  <c r="I485" i="6"/>
  <c r="F485" i="6"/>
  <c r="M484" i="6"/>
  <c r="J484" i="6"/>
  <c r="N484" i="6" s="1"/>
  <c r="I484" i="6"/>
  <c r="F484" i="6"/>
  <c r="M483" i="6"/>
  <c r="I483" i="6"/>
  <c r="F483" i="6"/>
  <c r="J483" i="6" s="1"/>
  <c r="N483" i="6" s="1"/>
  <c r="M482" i="6"/>
  <c r="I482" i="6"/>
  <c r="F482" i="6"/>
  <c r="P481" i="6"/>
  <c r="M481" i="6"/>
  <c r="J481" i="6"/>
  <c r="N481" i="6" s="1"/>
  <c r="O481" i="6" s="1"/>
  <c r="I481" i="6"/>
  <c r="F481" i="6"/>
  <c r="M480" i="6"/>
  <c r="I480" i="6"/>
  <c r="F480" i="6"/>
  <c r="M479" i="6"/>
  <c r="I479" i="6"/>
  <c r="J479" i="6" s="1"/>
  <c r="N479" i="6" s="1"/>
  <c r="F479" i="6"/>
  <c r="M478" i="6"/>
  <c r="I478" i="6"/>
  <c r="J478" i="6" s="1"/>
  <c r="N478" i="6" s="1"/>
  <c r="F478" i="6"/>
  <c r="M477" i="6"/>
  <c r="N477" i="6" s="1"/>
  <c r="I477" i="6"/>
  <c r="F477" i="6"/>
  <c r="J477" i="6" s="1"/>
  <c r="N476" i="6"/>
  <c r="M476" i="6"/>
  <c r="I476" i="6"/>
  <c r="F476" i="6"/>
  <c r="J476" i="6" s="1"/>
  <c r="M475" i="6"/>
  <c r="I475" i="6"/>
  <c r="F475" i="6"/>
  <c r="J475" i="6" s="1"/>
  <c r="N475" i="6" s="1"/>
  <c r="M474" i="6"/>
  <c r="I474" i="6"/>
  <c r="F474" i="6"/>
  <c r="J474" i="6" s="1"/>
  <c r="N474" i="6" s="1"/>
  <c r="M473" i="6"/>
  <c r="J473" i="6"/>
  <c r="N473" i="6" s="1"/>
  <c r="O473" i="6" s="1"/>
  <c r="I473" i="6"/>
  <c r="F473" i="6"/>
  <c r="M472" i="6"/>
  <c r="I472" i="6"/>
  <c r="J472" i="6" s="1"/>
  <c r="N472" i="6" s="1"/>
  <c r="P472" i="6" s="1"/>
  <c r="F472" i="6"/>
  <c r="N471" i="6"/>
  <c r="M471" i="6"/>
  <c r="J471" i="6"/>
  <c r="I471" i="6"/>
  <c r="F471" i="6"/>
  <c r="N470" i="6"/>
  <c r="M470" i="6"/>
  <c r="I470" i="6"/>
  <c r="F470" i="6"/>
  <c r="J470" i="6" s="1"/>
  <c r="M469" i="6"/>
  <c r="J469" i="6"/>
  <c r="N469" i="6" s="1"/>
  <c r="I469" i="6"/>
  <c r="F469" i="6"/>
  <c r="P468" i="6"/>
  <c r="M468" i="6"/>
  <c r="I468" i="6"/>
  <c r="F468" i="6"/>
  <c r="J468" i="6" s="1"/>
  <c r="N468" i="6" s="1"/>
  <c r="O468" i="6" s="1"/>
  <c r="M467" i="6"/>
  <c r="I467" i="6"/>
  <c r="F467" i="6"/>
  <c r="J467" i="6" s="1"/>
  <c r="N467" i="6" s="1"/>
  <c r="M466" i="6"/>
  <c r="J466" i="6"/>
  <c r="N466" i="6" s="1"/>
  <c r="I466" i="6"/>
  <c r="F466" i="6"/>
  <c r="M465" i="6"/>
  <c r="I465" i="6"/>
  <c r="F465" i="6"/>
  <c r="J465" i="6" s="1"/>
  <c r="M464" i="6"/>
  <c r="I464" i="6"/>
  <c r="F464" i="6"/>
  <c r="M463" i="6"/>
  <c r="I463" i="6"/>
  <c r="F463" i="6"/>
  <c r="J463" i="6" s="1"/>
  <c r="N463" i="6" s="1"/>
  <c r="M462" i="6"/>
  <c r="I462" i="6"/>
  <c r="F462" i="6"/>
  <c r="P461" i="6"/>
  <c r="M461" i="6"/>
  <c r="J461" i="6"/>
  <c r="N461" i="6" s="1"/>
  <c r="O461" i="6" s="1"/>
  <c r="I461" i="6"/>
  <c r="F461" i="6"/>
  <c r="O460" i="6"/>
  <c r="M460" i="6"/>
  <c r="I460" i="6"/>
  <c r="J460" i="6" s="1"/>
  <c r="N460" i="6" s="1"/>
  <c r="P460" i="6" s="1"/>
  <c r="F460" i="6"/>
  <c r="N459" i="6"/>
  <c r="M459" i="6"/>
  <c r="I459" i="6"/>
  <c r="F459" i="6"/>
  <c r="J459" i="6" s="1"/>
  <c r="M458" i="6"/>
  <c r="N458" i="6" s="1"/>
  <c r="I458" i="6"/>
  <c r="F458" i="6"/>
  <c r="J458" i="6" s="1"/>
  <c r="P457" i="6"/>
  <c r="M457" i="6"/>
  <c r="I457" i="6"/>
  <c r="F457" i="6"/>
  <c r="J457" i="6" s="1"/>
  <c r="N457" i="6" s="1"/>
  <c r="O457" i="6" s="1"/>
  <c r="M456" i="6"/>
  <c r="I456" i="6"/>
  <c r="F456" i="6"/>
  <c r="J456" i="6" s="1"/>
  <c r="M455" i="6"/>
  <c r="I455" i="6"/>
  <c r="F455" i="6"/>
  <c r="J455" i="6" s="1"/>
  <c r="N455" i="6" s="1"/>
  <c r="O454" i="6"/>
  <c r="M454" i="6"/>
  <c r="J454" i="6"/>
  <c r="N454" i="6" s="1"/>
  <c r="P454" i="6" s="1"/>
  <c r="I454" i="6"/>
  <c r="F454" i="6"/>
  <c r="M453" i="6"/>
  <c r="J453" i="6"/>
  <c r="N453" i="6" s="1"/>
  <c r="I453" i="6"/>
  <c r="F453" i="6"/>
  <c r="M452" i="6"/>
  <c r="I452" i="6"/>
  <c r="F452" i="6"/>
  <c r="M451" i="6"/>
  <c r="J451" i="6"/>
  <c r="N451" i="6" s="1"/>
  <c r="P451" i="6" s="1"/>
  <c r="I451" i="6"/>
  <c r="F451" i="6"/>
  <c r="P450" i="6"/>
  <c r="M450" i="6"/>
  <c r="I450" i="6"/>
  <c r="F450" i="6"/>
  <c r="J450" i="6" s="1"/>
  <c r="N450" i="6" s="1"/>
  <c r="O450" i="6" s="1"/>
  <c r="M449" i="6"/>
  <c r="I449" i="6"/>
  <c r="F449" i="6"/>
  <c r="J449" i="6" s="1"/>
  <c r="N449" i="6" s="1"/>
  <c r="M448" i="6"/>
  <c r="N448" i="6" s="1"/>
  <c r="I448" i="6"/>
  <c r="J448" i="6" s="1"/>
  <c r="F448" i="6"/>
  <c r="M447" i="6"/>
  <c r="J447" i="6"/>
  <c r="N447" i="6" s="1"/>
  <c r="I447" i="6"/>
  <c r="F447" i="6"/>
  <c r="M446" i="6"/>
  <c r="I446" i="6"/>
  <c r="F446" i="6"/>
  <c r="P445" i="6"/>
  <c r="M445" i="6"/>
  <c r="J445" i="6"/>
  <c r="N445" i="6" s="1"/>
  <c r="O445" i="6" s="1"/>
  <c r="I445" i="6"/>
  <c r="F445" i="6"/>
  <c r="M444" i="6"/>
  <c r="I444" i="6"/>
  <c r="F444" i="6"/>
  <c r="J444" i="6" s="1"/>
  <c r="N444" i="6" s="1"/>
  <c r="O444" i="6" s="1"/>
  <c r="M443" i="6"/>
  <c r="I443" i="6"/>
  <c r="F443" i="6"/>
  <c r="J443" i="6" s="1"/>
  <c r="M442" i="6"/>
  <c r="J442" i="6"/>
  <c r="N442" i="6" s="1"/>
  <c r="I442" i="6"/>
  <c r="F442" i="6"/>
  <c r="N441" i="6"/>
  <c r="O441" i="6" s="1"/>
  <c r="M441" i="6"/>
  <c r="I441" i="6"/>
  <c r="F441" i="6"/>
  <c r="J441" i="6" s="1"/>
  <c r="M440" i="6"/>
  <c r="I440" i="6"/>
  <c r="F440" i="6"/>
  <c r="J440" i="6" s="1"/>
  <c r="N440" i="6" s="1"/>
  <c r="M439" i="6"/>
  <c r="J439" i="6"/>
  <c r="N439" i="6" s="1"/>
  <c r="I439" i="6"/>
  <c r="F439" i="6"/>
  <c r="M438" i="6"/>
  <c r="J438" i="6"/>
  <c r="N438" i="6" s="1"/>
  <c r="P438" i="6" s="1"/>
  <c r="I438" i="6"/>
  <c r="F438" i="6"/>
  <c r="M437" i="6"/>
  <c r="J437" i="6"/>
  <c r="N437" i="6" s="1"/>
  <c r="I437" i="6"/>
  <c r="F437" i="6"/>
  <c r="M436" i="6"/>
  <c r="J436" i="6"/>
  <c r="N436" i="6" s="1"/>
  <c r="I436" i="6"/>
  <c r="F436" i="6"/>
  <c r="M435" i="6"/>
  <c r="I435" i="6"/>
  <c r="F435" i="6"/>
  <c r="J435" i="6" s="1"/>
  <c r="N435" i="6" s="1"/>
  <c r="N434" i="6"/>
  <c r="O434" i="6" s="1"/>
  <c r="M434" i="6"/>
  <c r="I434" i="6"/>
  <c r="F434" i="6"/>
  <c r="J434" i="6" s="1"/>
  <c r="P433" i="6"/>
  <c r="M433" i="6"/>
  <c r="I433" i="6"/>
  <c r="F433" i="6"/>
  <c r="J433" i="6" s="1"/>
  <c r="N433" i="6" s="1"/>
  <c r="O433" i="6" s="1"/>
  <c r="M432" i="6"/>
  <c r="I432" i="6"/>
  <c r="F432" i="6"/>
  <c r="J432" i="6" s="1"/>
  <c r="M431" i="6"/>
  <c r="I431" i="6"/>
  <c r="F431" i="6"/>
  <c r="J431" i="6" s="1"/>
  <c r="N431" i="6" s="1"/>
  <c r="M430" i="6"/>
  <c r="I430" i="6"/>
  <c r="J430" i="6" s="1"/>
  <c r="N430" i="6" s="1"/>
  <c r="F430" i="6"/>
  <c r="N429" i="6"/>
  <c r="M429" i="6"/>
  <c r="J429" i="6"/>
  <c r="I429" i="6"/>
  <c r="F429" i="6"/>
  <c r="M428" i="6"/>
  <c r="I428" i="6"/>
  <c r="F428" i="6"/>
  <c r="M427" i="6"/>
  <c r="I427" i="6"/>
  <c r="F427" i="6"/>
  <c r="J427" i="6" s="1"/>
  <c r="N427" i="6" s="1"/>
  <c r="M426" i="6"/>
  <c r="J426" i="6"/>
  <c r="N426" i="6" s="1"/>
  <c r="I426" i="6"/>
  <c r="F426" i="6"/>
  <c r="M425" i="6"/>
  <c r="I425" i="6"/>
  <c r="F425" i="6"/>
  <c r="J425" i="6" s="1"/>
  <c r="N425" i="6" s="1"/>
  <c r="M424" i="6"/>
  <c r="J424" i="6"/>
  <c r="N424" i="6" s="1"/>
  <c r="P424" i="6" s="1"/>
  <c r="I424" i="6"/>
  <c r="F424" i="6"/>
  <c r="N423" i="6"/>
  <c r="O423" i="6" s="1"/>
  <c r="M423" i="6"/>
  <c r="I423" i="6"/>
  <c r="F423" i="6"/>
  <c r="J423" i="6" s="1"/>
  <c r="O422" i="6"/>
  <c r="M422" i="6"/>
  <c r="I422" i="6"/>
  <c r="F422" i="6"/>
  <c r="J422" i="6" s="1"/>
  <c r="N422" i="6" s="1"/>
  <c r="P422" i="6" s="1"/>
  <c r="N421" i="6"/>
  <c r="M421" i="6"/>
  <c r="J421" i="6"/>
  <c r="I421" i="6"/>
  <c r="F421" i="6"/>
  <c r="O420" i="6"/>
  <c r="M420" i="6"/>
  <c r="J420" i="6"/>
  <c r="N420" i="6" s="1"/>
  <c r="P420" i="6" s="1"/>
  <c r="I420" i="6"/>
  <c r="F420" i="6"/>
  <c r="N419" i="6"/>
  <c r="M419" i="6"/>
  <c r="J419" i="6"/>
  <c r="I419" i="6"/>
  <c r="F419" i="6"/>
  <c r="N418" i="6"/>
  <c r="M418" i="6"/>
  <c r="J418" i="6"/>
  <c r="I418" i="6"/>
  <c r="F418" i="6"/>
  <c r="O417" i="6"/>
  <c r="M417" i="6"/>
  <c r="I417" i="6"/>
  <c r="F417" i="6"/>
  <c r="J417" i="6" s="1"/>
  <c r="N417" i="6" s="1"/>
  <c r="P417" i="6" s="1"/>
  <c r="N416" i="6"/>
  <c r="M416" i="6"/>
  <c r="I416" i="6"/>
  <c r="F416" i="6"/>
  <c r="J416" i="6" s="1"/>
  <c r="M415" i="6"/>
  <c r="I415" i="6"/>
  <c r="F415" i="6"/>
  <c r="J415" i="6" s="1"/>
  <c r="N415" i="6" s="1"/>
  <c r="M414" i="6"/>
  <c r="I414" i="6"/>
  <c r="F414" i="6"/>
  <c r="J414" i="6" s="1"/>
  <c r="N414" i="6" s="1"/>
  <c r="M413" i="6"/>
  <c r="I413" i="6"/>
  <c r="F413" i="6"/>
  <c r="J413" i="6" s="1"/>
  <c r="N413" i="6" s="1"/>
  <c r="M412" i="6"/>
  <c r="I412" i="6"/>
  <c r="J412" i="6" s="1"/>
  <c r="N412" i="6" s="1"/>
  <c r="F412" i="6"/>
  <c r="M411" i="6"/>
  <c r="J411" i="6"/>
  <c r="N411" i="6" s="1"/>
  <c r="I411" i="6"/>
  <c r="F411" i="6"/>
  <c r="M410" i="6"/>
  <c r="I410" i="6"/>
  <c r="F410" i="6"/>
  <c r="M409" i="6"/>
  <c r="I409" i="6"/>
  <c r="F409" i="6"/>
  <c r="J409" i="6" s="1"/>
  <c r="N409" i="6" s="1"/>
  <c r="M408" i="6"/>
  <c r="I408" i="6"/>
  <c r="F408" i="6"/>
  <c r="J408" i="6" s="1"/>
  <c r="N408" i="6" s="1"/>
  <c r="M407" i="6"/>
  <c r="J407" i="6"/>
  <c r="I407" i="6"/>
  <c r="F407" i="6"/>
  <c r="O406" i="6"/>
  <c r="M406" i="6"/>
  <c r="J406" i="6"/>
  <c r="N406" i="6" s="1"/>
  <c r="P406" i="6" s="1"/>
  <c r="I406" i="6"/>
  <c r="F406" i="6"/>
  <c r="N405" i="6"/>
  <c r="M405" i="6"/>
  <c r="I405" i="6"/>
  <c r="F405" i="6"/>
  <c r="J405" i="6" s="1"/>
  <c r="M404" i="6"/>
  <c r="I404" i="6"/>
  <c r="F404" i="6"/>
  <c r="J404" i="6" s="1"/>
  <c r="N404" i="6" s="1"/>
  <c r="M403" i="6"/>
  <c r="J403" i="6"/>
  <c r="N403" i="6" s="1"/>
  <c r="I403" i="6"/>
  <c r="F403" i="6"/>
  <c r="M402" i="6"/>
  <c r="J402" i="6"/>
  <c r="N402" i="6" s="1"/>
  <c r="I402" i="6"/>
  <c r="F402" i="6"/>
  <c r="M401" i="6"/>
  <c r="J401" i="6"/>
  <c r="N401" i="6" s="1"/>
  <c r="I401" i="6"/>
  <c r="F401" i="6"/>
  <c r="M400" i="6"/>
  <c r="J400" i="6"/>
  <c r="N400" i="6" s="1"/>
  <c r="I400" i="6"/>
  <c r="F400" i="6"/>
  <c r="M399" i="6"/>
  <c r="I399" i="6"/>
  <c r="F399" i="6"/>
  <c r="J399" i="6" s="1"/>
  <c r="N399" i="6" s="1"/>
  <c r="N398" i="6"/>
  <c r="M398" i="6"/>
  <c r="I398" i="6"/>
  <c r="F398" i="6"/>
  <c r="J398" i="6" s="1"/>
  <c r="P397" i="6"/>
  <c r="M397" i="6"/>
  <c r="I397" i="6"/>
  <c r="F397" i="6"/>
  <c r="J397" i="6" s="1"/>
  <c r="N397" i="6" s="1"/>
  <c r="O397" i="6" s="1"/>
  <c r="M396" i="6"/>
  <c r="I396" i="6"/>
  <c r="F396" i="6"/>
  <c r="J396" i="6" s="1"/>
  <c r="N396" i="6" s="1"/>
  <c r="M395" i="6"/>
  <c r="I395" i="6"/>
  <c r="F395" i="6"/>
  <c r="J395" i="6" s="1"/>
  <c r="N395" i="6" s="1"/>
  <c r="M394" i="6"/>
  <c r="N394" i="6" s="1"/>
  <c r="I394" i="6"/>
  <c r="J394" i="6" s="1"/>
  <c r="F394" i="6"/>
  <c r="M393" i="6"/>
  <c r="J393" i="6"/>
  <c r="N393" i="6" s="1"/>
  <c r="I393" i="6"/>
  <c r="F393" i="6"/>
  <c r="M392" i="6"/>
  <c r="I392" i="6"/>
  <c r="F392" i="6"/>
  <c r="M391" i="6"/>
  <c r="J391" i="6"/>
  <c r="N391" i="6" s="1"/>
  <c r="O391" i="6" s="1"/>
  <c r="I391" i="6"/>
  <c r="F391" i="6"/>
  <c r="M390" i="6"/>
  <c r="I390" i="6"/>
  <c r="F390" i="6"/>
  <c r="J390" i="6" s="1"/>
  <c r="N390" i="6" s="1"/>
  <c r="O390" i="6" s="1"/>
  <c r="M389" i="6"/>
  <c r="I389" i="6"/>
  <c r="J389" i="6" s="1"/>
  <c r="N389" i="6" s="1"/>
  <c r="F389" i="6"/>
  <c r="M388" i="6"/>
  <c r="I388" i="6"/>
  <c r="F388" i="6"/>
  <c r="J388" i="6" s="1"/>
  <c r="N388" i="6" s="1"/>
  <c r="M387" i="6"/>
  <c r="I387" i="6"/>
  <c r="F387" i="6"/>
  <c r="J387" i="6" s="1"/>
  <c r="N387" i="6" s="1"/>
  <c r="O386" i="6"/>
  <c r="M386" i="6"/>
  <c r="I386" i="6"/>
  <c r="J386" i="6" s="1"/>
  <c r="N386" i="6" s="1"/>
  <c r="P386" i="6" s="1"/>
  <c r="F386" i="6"/>
  <c r="M385" i="6"/>
  <c r="I385" i="6"/>
  <c r="F385" i="6"/>
  <c r="J385" i="6" s="1"/>
  <c r="N385" i="6" s="1"/>
  <c r="O385" i="6" s="1"/>
  <c r="M384" i="6"/>
  <c r="I384" i="6"/>
  <c r="F384" i="6"/>
  <c r="J384" i="6" s="1"/>
  <c r="M383" i="6"/>
  <c r="J383" i="6"/>
  <c r="N383" i="6" s="1"/>
  <c r="I383" i="6"/>
  <c r="F383" i="6"/>
  <c r="M382" i="6"/>
  <c r="J382" i="6"/>
  <c r="N382" i="6" s="1"/>
  <c r="P382" i="6" s="1"/>
  <c r="I382" i="6"/>
  <c r="F382" i="6"/>
  <c r="M381" i="6"/>
  <c r="I381" i="6"/>
  <c r="F381" i="6"/>
  <c r="O380" i="6"/>
  <c r="N380" i="6"/>
  <c r="P380" i="6" s="1"/>
  <c r="M380" i="6"/>
  <c r="I380" i="6"/>
  <c r="J380" i="6" s="1"/>
  <c r="F380" i="6"/>
  <c r="M379" i="6"/>
  <c r="I379" i="6"/>
  <c r="F379" i="6"/>
  <c r="J379" i="6" s="1"/>
  <c r="M378" i="6"/>
  <c r="I378" i="6"/>
  <c r="F378" i="6"/>
  <c r="J378" i="6" s="1"/>
  <c r="N378" i="6" s="1"/>
  <c r="M377" i="6"/>
  <c r="J377" i="6"/>
  <c r="N377" i="6" s="1"/>
  <c r="I377" i="6"/>
  <c r="F377" i="6"/>
  <c r="M376" i="6"/>
  <c r="J376" i="6"/>
  <c r="N376" i="6" s="1"/>
  <c r="P376" i="6" s="1"/>
  <c r="I376" i="6"/>
  <c r="F376" i="6"/>
  <c r="M375" i="6"/>
  <c r="I375" i="6"/>
  <c r="F375" i="6"/>
  <c r="M374" i="6"/>
  <c r="I374" i="6"/>
  <c r="J374" i="6" s="1"/>
  <c r="N374" i="6" s="1"/>
  <c r="F374" i="6"/>
  <c r="P373" i="6"/>
  <c r="M373" i="6"/>
  <c r="J373" i="6"/>
  <c r="N373" i="6" s="1"/>
  <c r="O373" i="6" s="1"/>
  <c r="I373" i="6"/>
  <c r="F373" i="6"/>
  <c r="M372" i="6"/>
  <c r="I372" i="6"/>
  <c r="F372" i="6"/>
  <c r="J372" i="6" s="1"/>
  <c r="M371" i="6"/>
  <c r="I371" i="6"/>
  <c r="J371" i="6" s="1"/>
  <c r="N371" i="6" s="1"/>
  <c r="F371" i="6"/>
  <c r="M370" i="6"/>
  <c r="I370" i="6"/>
  <c r="F370" i="6"/>
  <c r="J370" i="6" s="1"/>
  <c r="N370" i="6" s="1"/>
  <c r="M369" i="6"/>
  <c r="I369" i="6"/>
  <c r="F369" i="6"/>
  <c r="J369" i="6" s="1"/>
  <c r="N369" i="6" s="1"/>
  <c r="M368" i="6"/>
  <c r="I368" i="6"/>
  <c r="J368" i="6" s="1"/>
  <c r="N368" i="6" s="1"/>
  <c r="P368" i="6" s="1"/>
  <c r="F368" i="6"/>
  <c r="M367" i="6"/>
  <c r="I367" i="6"/>
  <c r="F367" i="6"/>
  <c r="J367" i="6" s="1"/>
  <c r="N367" i="6" s="1"/>
  <c r="O367" i="6" s="1"/>
  <c r="M366" i="6"/>
  <c r="I366" i="6"/>
  <c r="F366" i="6"/>
  <c r="J366" i="6" s="1"/>
  <c r="N366" i="6" s="1"/>
  <c r="O366" i="6" s="1"/>
  <c r="N365" i="6"/>
  <c r="P365" i="6" s="1"/>
  <c r="M365" i="6"/>
  <c r="J365" i="6"/>
  <c r="I365" i="6"/>
  <c r="F365" i="6"/>
  <c r="M364" i="6"/>
  <c r="I364" i="6"/>
  <c r="F364" i="6"/>
  <c r="J364" i="6" s="1"/>
  <c r="N364" i="6" s="1"/>
  <c r="M363" i="6"/>
  <c r="I363" i="6"/>
  <c r="F363" i="6"/>
  <c r="M362" i="6"/>
  <c r="I362" i="6"/>
  <c r="J362" i="6" s="1"/>
  <c r="N362" i="6" s="1"/>
  <c r="F362" i="6"/>
  <c r="P361" i="6"/>
  <c r="O361" i="6"/>
  <c r="M361" i="6"/>
  <c r="I361" i="6"/>
  <c r="F361" i="6"/>
  <c r="J361" i="6" s="1"/>
  <c r="N361" i="6" s="1"/>
  <c r="M360" i="6"/>
  <c r="I360" i="6"/>
  <c r="F360" i="6"/>
  <c r="J360" i="6" s="1"/>
  <c r="N360" i="6" s="1"/>
  <c r="M359" i="6"/>
  <c r="J359" i="6"/>
  <c r="N359" i="6" s="1"/>
  <c r="I359" i="6"/>
  <c r="F359" i="6"/>
  <c r="M358" i="6"/>
  <c r="I358" i="6"/>
  <c r="F358" i="6"/>
  <c r="J358" i="6" s="1"/>
  <c r="N358" i="6" s="1"/>
  <c r="M357" i="6"/>
  <c r="I357" i="6"/>
  <c r="F357" i="6"/>
  <c r="J357" i="6" s="1"/>
  <c r="N357" i="6" s="1"/>
  <c r="M356" i="6"/>
  <c r="J356" i="6"/>
  <c r="N356" i="6" s="1"/>
  <c r="I356" i="6"/>
  <c r="F356" i="6"/>
  <c r="N355" i="6"/>
  <c r="P355" i="6" s="1"/>
  <c r="M355" i="6"/>
  <c r="I355" i="6"/>
  <c r="F355" i="6"/>
  <c r="J355" i="6" s="1"/>
  <c r="M354" i="6"/>
  <c r="I354" i="6"/>
  <c r="F354" i="6"/>
  <c r="M353" i="6"/>
  <c r="J353" i="6"/>
  <c r="N353" i="6" s="1"/>
  <c r="I353" i="6"/>
  <c r="F353" i="6"/>
  <c r="M352" i="6"/>
  <c r="I352" i="6"/>
  <c r="F352" i="6"/>
  <c r="M351" i="6"/>
  <c r="I351" i="6"/>
  <c r="F351" i="6"/>
  <c r="J351" i="6" s="1"/>
  <c r="N351" i="6" s="1"/>
  <c r="M350" i="6"/>
  <c r="J350" i="6"/>
  <c r="N350" i="6" s="1"/>
  <c r="P350" i="6" s="1"/>
  <c r="I350" i="6"/>
  <c r="F350" i="6"/>
  <c r="M349" i="6"/>
  <c r="I349" i="6"/>
  <c r="F349" i="6"/>
  <c r="J349" i="6" s="1"/>
  <c r="N349" i="6" s="1"/>
  <c r="M348" i="6"/>
  <c r="I348" i="6"/>
  <c r="F348" i="6"/>
  <c r="M347" i="6"/>
  <c r="I347" i="6"/>
  <c r="F347" i="6"/>
  <c r="J347" i="6" s="1"/>
  <c r="N347" i="6" s="1"/>
  <c r="M346" i="6"/>
  <c r="I346" i="6"/>
  <c r="F346" i="6"/>
  <c r="M345" i="6"/>
  <c r="I345" i="6"/>
  <c r="J345" i="6" s="1"/>
  <c r="N345" i="6" s="1"/>
  <c r="F345" i="6"/>
  <c r="O344" i="6"/>
  <c r="M344" i="6"/>
  <c r="J344" i="6"/>
  <c r="N344" i="6" s="1"/>
  <c r="P344" i="6" s="1"/>
  <c r="I344" i="6"/>
  <c r="F344" i="6"/>
  <c r="M343" i="6"/>
  <c r="I343" i="6"/>
  <c r="F343" i="6"/>
  <c r="J343" i="6" s="1"/>
  <c r="N343" i="6" s="1"/>
  <c r="M342" i="6"/>
  <c r="I342" i="6"/>
  <c r="F342" i="6"/>
  <c r="M341" i="6"/>
  <c r="I341" i="6"/>
  <c r="F341" i="6"/>
  <c r="J341" i="6" s="1"/>
  <c r="N341" i="6" s="1"/>
  <c r="M340" i="6"/>
  <c r="I340" i="6"/>
  <c r="F340" i="6"/>
  <c r="M339" i="6"/>
  <c r="I339" i="6"/>
  <c r="F339" i="6"/>
  <c r="J339" i="6" s="1"/>
  <c r="N339" i="6" s="1"/>
  <c r="M338" i="6"/>
  <c r="J338" i="6"/>
  <c r="N338" i="6" s="1"/>
  <c r="P338" i="6" s="1"/>
  <c r="I338" i="6"/>
  <c r="F338" i="6"/>
  <c r="M337" i="6"/>
  <c r="J337" i="6"/>
  <c r="N337" i="6" s="1"/>
  <c r="I337" i="6"/>
  <c r="F337" i="6"/>
  <c r="M336" i="6"/>
  <c r="I336" i="6"/>
  <c r="F336" i="6"/>
  <c r="M335" i="6"/>
  <c r="J335" i="6"/>
  <c r="N335" i="6" s="1"/>
  <c r="I335" i="6"/>
  <c r="F335" i="6"/>
  <c r="M334" i="6"/>
  <c r="I334" i="6"/>
  <c r="F334" i="6"/>
  <c r="M333" i="6"/>
  <c r="I333" i="6"/>
  <c r="F333" i="6"/>
  <c r="J333" i="6" s="1"/>
  <c r="N333" i="6" s="1"/>
  <c r="M332" i="6"/>
  <c r="J332" i="6"/>
  <c r="N332" i="6" s="1"/>
  <c r="P332" i="6" s="1"/>
  <c r="I332" i="6"/>
  <c r="F332" i="6"/>
  <c r="M331" i="6"/>
  <c r="I331" i="6"/>
  <c r="F331" i="6"/>
  <c r="J331" i="6" s="1"/>
  <c r="N331" i="6" s="1"/>
  <c r="M330" i="6"/>
  <c r="I330" i="6"/>
  <c r="F330" i="6"/>
  <c r="M329" i="6"/>
  <c r="I329" i="6"/>
  <c r="F329" i="6"/>
  <c r="J329" i="6" s="1"/>
  <c r="N329" i="6" s="1"/>
  <c r="M328" i="6"/>
  <c r="I328" i="6"/>
  <c r="F328" i="6"/>
  <c r="M327" i="6"/>
  <c r="I327" i="6"/>
  <c r="J327" i="6" s="1"/>
  <c r="N327" i="6" s="1"/>
  <c r="F327" i="6"/>
  <c r="O326" i="6"/>
  <c r="M326" i="6"/>
  <c r="J326" i="6"/>
  <c r="N326" i="6" s="1"/>
  <c r="P326" i="6" s="1"/>
  <c r="I326" i="6"/>
  <c r="F326" i="6"/>
  <c r="M325" i="6"/>
  <c r="I325" i="6"/>
  <c r="F325" i="6"/>
  <c r="J325" i="6" s="1"/>
  <c r="N325" i="6" s="1"/>
  <c r="M324" i="6"/>
  <c r="I324" i="6"/>
  <c r="F324" i="6"/>
  <c r="M323" i="6"/>
  <c r="I323" i="6"/>
  <c r="F323" i="6"/>
  <c r="J323" i="6" s="1"/>
  <c r="N323" i="6" s="1"/>
  <c r="M322" i="6"/>
  <c r="I322" i="6"/>
  <c r="F322" i="6"/>
  <c r="M321" i="6"/>
  <c r="I321" i="6"/>
  <c r="F321" i="6"/>
  <c r="J321" i="6" s="1"/>
  <c r="N321" i="6" s="1"/>
  <c r="M320" i="6"/>
  <c r="J320" i="6"/>
  <c r="N320" i="6" s="1"/>
  <c r="P320" i="6" s="1"/>
  <c r="I320" i="6"/>
  <c r="F320" i="6"/>
  <c r="M319" i="6"/>
  <c r="J319" i="6"/>
  <c r="N319" i="6" s="1"/>
  <c r="I319" i="6"/>
  <c r="F319" i="6"/>
  <c r="M318" i="6"/>
  <c r="I318" i="6"/>
  <c r="F318" i="6"/>
  <c r="M317" i="6"/>
  <c r="J317" i="6"/>
  <c r="N317" i="6" s="1"/>
  <c r="I317" i="6"/>
  <c r="F317" i="6"/>
  <c r="M316" i="6"/>
  <c r="I316" i="6"/>
  <c r="F316" i="6"/>
  <c r="M315" i="6"/>
  <c r="I315" i="6"/>
  <c r="F315" i="6"/>
  <c r="J315" i="6" s="1"/>
  <c r="N315" i="6" s="1"/>
  <c r="M314" i="6"/>
  <c r="J314" i="6"/>
  <c r="N314" i="6" s="1"/>
  <c r="P314" i="6" s="1"/>
  <c r="I314" i="6"/>
  <c r="F314" i="6"/>
  <c r="M313" i="6"/>
  <c r="I313" i="6"/>
  <c r="F313" i="6"/>
  <c r="J313" i="6" s="1"/>
  <c r="N313" i="6" s="1"/>
  <c r="M312" i="6"/>
  <c r="I312" i="6"/>
  <c r="F312" i="6"/>
  <c r="M311" i="6"/>
  <c r="I311" i="6"/>
  <c r="F311" i="6"/>
  <c r="F517" i="6" s="1"/>
  <c r="AE70" i="6" s="1"/>
  <c r="AB306" i="6"/>
  <c r="AB305" i="6"/>
  <c r="AB304" i="6"/>
  <c r="AB303" i="6"/>
  <c r="AB302" i="6"/>
  <c r="AB301" i="6"/>
  <c r="AB300" i="6"/>
  <c r="AB299" i="6"/>
  <c r="AB298" i="6"/>
  <c r="AB297" i="6"/>
  <c r="AB296" i="6"/>
  <c r="AB295" i="6"/>
  <c r="AB294" i="6"/>
  <c r="AB293" i="6"/>
  <c r="AB292" i="6"/>
  <c r="AB291" i="6"/>
  <c r="AB290" i="6"/>
  <c r="AB289" i="6"/>
  <c r="AB288" i="6"/>
  <c r="AB287" i="6"/>
  <c r="AB286" i="6"/>
  <c r="AB285" i="6"/>
  <c r="AB284" i="6"/>
  <c r="AB283" i="6"/>
  <c r="AB282" i="6"/>
  <c r="AB281" i="6"/>
  <c r="AB280" i="6"/>
  <c r="AB279" i="6"/>
  <c r="AB278" i="6"/>
  <c r="AB277" i="6"/>
  <c r="AB276" i="6"/>
  <c r="AB275" i="6"/>
  <c r="AB274" i="6"/>
  <c r="AB273" i="6"/>
  <c r="AB272" i="6"/>
  <c r="AB271" i="6"/>
  <c r="AB270" i="6"/>
  <c r="AB269" i="6"/>
  <c r="AB268" i="6"/>
  <c r="AB267" i="6"/>
  <c r="AB266" i="6"/>
  <c r="AB265" i="6"/>
  <c r="AB264" i="6"/>
  <c r="AB263" i="6"/>
  <c r="AB262" i="6"/>
  <c r="AB261" i="6"/>
  <c r="AB260" i="6"/>
  <c r="AB259" i="6"/>
  <c r="AB258" i="6"/>
  <c r="AB257" i="6"/>
  <c r="AB256" i="6"/>
  <c r="AB255" i="6"/>
  <c r="AB254" i="6"/>
  <c r="AB253" i="6"/>
  <c r="AB252" i="6"/>
  <c r="AB251" i="6"/>
  <c r="AB250" i="6"/>
  <c r="AB249" i="6"/>
  <c r="AB248" i="6"/>
  <c r="AB247" i="6"/>
  <c r="AB246" i="6"/>
  <c r="AB245" i="6"/>
  <c r="AB244" i="6"/>
  <c r="AB243" i="6"/>
  <c r="AB242" i="6"/>
  <c r="AB241" i="6"/>
  <c r="AB240" i="6"/>
  <c r="AB239" i="6"/>
  <c r="AB238" i="6"/>
  <c r="AB237" i="6"/>
  <c r="AB236" i="6"/>
  <c r="AB235" i="6"/>
  <c r="AB234" i="6"/>
  <c r="AB233" i="6"/>
  <c r="AB232" i="6"/>
  <c r="AB231" i="6"/>
  <c r="AB230" i="6"/>
  <c r="AB229" i="6"/>
  <c r="AB228" i="6"/>
  <c r="AB227" i="6"/>
  <c r="AB226" i="6"/>
  <c r="AB225" i="6"/>
  <c r="AB224" i="6"/>
  <c r="AB223" i="6"/>
  <c r="AB222" i="6"/>
  <c r="AB221" i="6"/>
  <c r="AB220" i="6"/>
  <c r="AB219" i="6"/>
  <c r="AB218" i="6"/>
  <c r="AB217" i="6"/>
  <c r="AB216" i="6"/>
  <c r="AB215" i="6"/>
  <c r="AB214" i="6"/>
  <c r="AB213" i="6"/>
  <c r="AB212" i="6"/>
  <c r="AB211" i="6"/>
  <c r="AB210" i="6"/>
  <c r="AB209" i="6"/>
  <c r="AB208" i="6"/>
  <c r="AB207" i="6"/>
  <c r="AB206" i="6"/>
  <c r="AB205" i="6"/>
  <c r="AB204" i="6"/>
  <c r="AB203" i="6"/>
  <c r="AB202" i="6"/>
  <c r="AB201" i="6"/>
  <c r="AB200" i="6"/>
  <c r="AB199" i="6"/>
  <c r="AB198" i="6"/>
  <c r="AB197" i="6"/>
  <c r="AB196" i="6"/>
  <c r="AB195" i="6"/>
  <c r="AB194" i="6"/>
  <c r="AB193" i="6"/>
  <c r="AB192" i="6"/>
  <c r="AB191" i="6"/>
  <c r="AB190" i="6"/>
  <c r="AB189" i="6"/>
  <c r="AB188" i="6"/>
  <c r="AB187" i="6"/>
  <c r="AB186" i="6"/>
  <c r="AB185" i="6"/>
  <c r="AB184" i="6"/>
  <c r="AB183" i="6"/>
  <c r="AB182" i="6"/>
  <c r="AB181" i="6"/>
  <c r="AB180" i="6"/>
  <c r="AB179" i="6"/>
  <c r="AB178" i="6"/>
  <c r="AB177" i="6"/>
  <c r="AB176" i="6"/>
  <c r="AB175" i="6"/>
  <c r="AB174" i="6"/>
  <c r="AB173" i="6"/>
  <c r="AB172" i="6"/>
  <c r="AB171" i="6"/>
  <c r="AB170" i="6"/>
  <c r="AB169" i="6"/>
  <c r="AB168" i="6"/>
  <c r="AB167" i="6"/>
  <c r="AB166" i="6"/>
  <c r="AB165" i="6"/>
  <c r="AB164" i="6"/>
  <c r="AB163" i="6"/>
  <c r="AB162" i="6"/>
  <c r="AB161" i="6"/>
  <c r="AB160" i="6"/>
  <c r="AB159" i="6"/>
  <c r="AB158" i="6"/>
  <c r="AB157" i="6"/>
  <c r="AB156" i="6"/>
  <c r="AB155" i="6"/>
  <c r="AB154" i="6"/>
  <c r="AB153" i="6"/>
  <c r="AB152" i="6"/>
  <c r="AB151" i="6"/>
  <c r="AB150" i="6"/>
  <c r="AB149" i="6"/>
  <c r="AB148" i="6"/>
  <c r="AB147" i="6"/>
  <c r="AB146" i="6"/>
  <c r="AB145" i="6"/>
  <c r="AB144" i="6"/>
  <c r="AB143" i="6"/>
  <c r="AB142" i="6"/>
  <c r="AB141" i="6"/>
  <c r="AB140" i="6"/>
  <c r="AB139" i="6"/>
  <c r="AB138" i="6"/>
  <c r="AB137" i="6"/>
  <c r="AB136" i="6"/>
  <c r="AB135" i="6"/>
  <c r="AB134" i="6"/>
  <c r="AB133" i="6"/>
  <c r="AB132" i="6"/>
  <c r="AB131" i="6"/>
  <c r="AB130" i="6"/>
  <c r="AB129" i="6"/>
  <c r="AB128" i="6"/>
  <c r="AB127" i="6"/>
  <c r="AB126" i="6"/>
  <c r="AB125" i="6"/>
  <c r="AB124" i="6"/>
  <c r="AB123" i="6"/>
  <c r="AB122" i="6"/>
  <c r="AB121" i="6"/>
  <c r="AB120" i="6"/>
  <c r="AB119" i="6"/>
  <c r="AB118" i="6"/>
  <c r="AB117" i="6"/>
  <c r="AB116" i="6"/>
  <c r="AB115" i="6"/>
  <c r="AB114" i="6"/>
  <c r="AB113" i="6"/>
  <c r="AB112" i="6"/>
  <c r="AB111" i="6"/>
  <c r="AB110" i="6"/>
  <c r="AB109" i="6"/>
  <c r="AB108" i="6"/>
  <c r="AB107" i="6"/>
  <c r="AB106" i="6"/>
  <c r="AB105" i="6"/>
  <c r="AB104" i="6"/>
  <c r="AB103" i="6"/>
  <c r="AB102" i="6"/>
  <c r="AB101" i="6"/>
  <c r="AB100" i="6"/>
  <c r="AB99" i="6"/>
  <c r="AB98" i="6"/>
  <c r="AB97" i="6"/>
  <c r="AB96" i="6"/>
  <c r="AB95" i="6"/>
  <c r="AB94" i="6"/>
  <c r="AB93" i="6"/>
  <c r="AB92" i="6"/>
  <c r="AB91" i="6"/>
  <c r="AB90" i="6"/>
  <c r="AB89" i="6"/>
  <c r="AE88" i="6"/>
  <c r="AB88" i="6"/>
  <c r="AE87" i="6"/>
  <c r="AB87" i="6"/>
  <c r="AE86" i="6"/>
  <c r="AB86" i="6"/>
  <c r="AE85" i="6"/>
  <c r="AB85" i="6"/>
  <c r="AE84" i="6"/>
  <c r="AB84" i="6"/>
  <c r="AE83" i="6"/>
  <c r="AB83" i="6"/>
  <c r="AE82" i="6"/>
  <c r="AB82" i="6"/>
  <c r="AE81" i="6"/>
  <c r="AB81" i="6"/>
  <c r="AE80" i="6"/>
  <c r="AB80" i="6"/>
  <c r="AE79" i="6"/>
  <c r="AB79" i="6"/>
  <c r="AE78" i="6"/>
  <c r="AB78" i="6"/>
  <c r="AE77" i="6"/>
  <c r="AB77" i="6"/>
  <c r="AE76" i="6"/>
  <c r="AB76" i="6"/>
  <c r="AE75" i="6"/>
  <c r="AB75" i="6"/>
  <c r="AE74" i="6"/>
  <c r="AB74" i="6"/>
  <c r="AE73" i="6"/>
  <c r="AB73" i="6"/>
  <c r="AB72" i="6"/>
  <c r="AB71" i="6"/>
  <c r="AB70" i="6"/>
  <c r="AE69" i="6"/>
  <c r="AB69" i="6"/>
  <c r="AE68" i="6"/>
  <c r="AB68" i="6"/>
  <c r="AE67" i="6"/>
  <c r="AB67" i="6"/>
  <c r="AE66" i="6"/>
  <c r="AB66" i="6"/>
  <c r="AE65" i="6"/>
  <c r="AB65" i="6"/>
  <c r="AE64" i="6"/>
  <c r="AB64" i="6"/>
  <c r="AE63" i="6"/>
  <c r="AB63" i="6"/>
  <c r="AE62" i="6"/>
  <c r="AB62" i="6"/>
  <c r="AE61" i="6"/>
  <c r="AB61" i="6"/>
  <c r="AE60" i="6"/>
  <c r="AB60" i="6"/>
  <c r="AE59" i="6"/>
  <c r="AB59" i="6"/>
  <c r="AE58" i="6"/>
  <c r="AB58" i="6"/>
  <c r="AE57" i="6"/>
  <c r="AB57" i="6"/>
  <c r="AE56" i="6"/>
  <c r="AB56" i="6"/>
  <c r="AE55" i="6"/>
  <c r="AB55" i="6"/>
  <c r="AE54" i="6"/>
  <c r="AB54" i="6"/>
  <c r="AE53" i="6"/>
  <c r="AB53" i="6"/>
  <c r="AE52" i="6"/>
  <c r="AB52" i="6"/>
  <c r="AE51" i="6"/>
  <c r="AB51" i="6"/>
  <c r="AE50" i="6"/>
  <c r="AB50" i="6"/>
  <c r="AE49" i="6"/>
  <c r="AB49" i="6"/>
  <c r="AE48" i="6"/>
  <c r="AB48" i="6"/>
  <c r="AE47" i="6"/>
  <c r="AB47" i="6"/>
  <c r="AE46" i="6"/>
  <c r="AB46" i="6"/>
  <c r="AE45" i="6"/>
  <c r="AB45" i="6"/>
  <c r="AE44" i="6"/>
  <c r="AB44" i="6"/>
  <c r="AE43" i="6"/>
  <c r="AB43" i="6"/>
  <c r="AE42" i="6"/>
  <c r="AB42" i="6"/>
  <c r="AE41" i="6"/>
  <c r="AB41" i="6"/>
  <c r="AE40" i="6"/>
  <c r="AB40" i="6"/>
  <c r="AE39" i="6"/>
  <c r="AB39" i="6"/>
  <c r="AE38" i="6"/>
  <c r="AB38" i="6"/>
  <c r="AE37" i="6"/>
  <c r="AB37" i="6"/>
  <c r="AE36" i="6"/>
  <c r="AB36" i="6"/>
  <c r="AE35" i="6"/>
  <c r="AB35" i="6"/>
  <c r="AE34" i="6"/>
  <c r="AB34" i="6"/>
  <c r="AE33" i="6"/>
  <c r="AB33" i="6"/>
  <c r="AE32" i="6"/>
  <c r="AB32" i="6"/>
  <c r="AE31" i="6"/>
  <c r="AB31" i="6"/>
  <c r="AE30" i="6"/>
  <c r="AB30" i="6"/>
  <c r="AE29" i="6"/>
  <c r="AB29" i="6"/>
  <c r="AE28" i="6"/>
  <c r="AB28" i="6"/>
  <c r="AE27" i="6"/>
  <c r="AB27" i="6"/>
  <c r="AE26" i="6"/>
  <c r="AB26" i="6"/>
  <c r="AE25" i="6"/>
  <c r="AB25" i="6"/>
  <c r="AE24" i="6"/>
  <c r="AB24" i="6"/>
  <c r="AE23" i="6"/>
  <c r="AB23" i="6"/>
  <c r="AE22" i="6"/>
  <c r="AB22" i="6"/>
  <c r="AE21" i="6"/>
  <c r="AB21" i="6"/>
  <c r="AE20" i="6"/>
  <c r="AB20" i="6"/>
  <c r="AE19" i="6"/>
  <c r="AB19" i="6"/>
  <c r="AE18" i="6"/>
  <c r="AB18" i="6"/>
  <c r="AE17" i="6"/>
  <c r="AB17" i="6"/>
  <c r="AE16" i="6"/>
  <c r="AB16" i="6"/>
  <c r="AE15" i="6"/>
  <c r="AB15" i="6"/>
  <c r="AE14" i="6"/>
  <c r="AB14" i="6"/>
  <c r="AE13" i="6"/>
  <c r="AB13" i="6"/>
  <c r="AE12" i="6"/>
  <c r="AB12" i="6"/>
  <c r="AE11" i="6"/>
  <c r="AB11" i="6"/>
  <c r="AE10" i="6"/>
  <c r="AB10" i="6"/>
  <c r="AE9" i="6"/>
  <c r="AB9" i="6"/>
  <c r="AE8" i="6"/>
  <c r="AB8" i="6"/>
  <c r="AE7" i="6"/>
  <c r="AB7" i="6"/>
  <c r="AE6" i="6"/>
  <c r="AB6" i="6"/>
  <c r="AE5" i="6"/>
  <c r="AB5" i="6"/>
  <c r="AE4" i="6"/>
  <c r="AB4" i="6"/>
  <c r="AE3" i="6"/>
  <c r="AB3" i="6"/>
  <c r="AB307" i="6" s="1"/>
  <c r="K517" i="5"/>
  <c r="D517" i="5"/>
  <c r="M516" i="5"/>
  <c r="I516" i="5"/>
  <c r="F516" i="5"/>
  <c r="J516" i="5" s="1"/>
  <c r="N516" i="5" s="1"/>
  <c r="N515" i="5"/>
  <c r="M515" i="5"/>
  <c r="I515" i="5"/>
  <c r="F515" i="5"/>
  <c r="J515" i="5" s="1"/>
  <c r="M514" i="5"/>
  <c r="I514" i="5"/>
  <c r="J514" i="5" s="1"/>
  <c r="N514" i="5" s="1"/>
  <c r="F514" i="5"/>
  <c r="P513" i="5"/>
  <c r="M513" i="5"/>
  <c r="I513" i="5"/>
  <c r="F513" i="5"/>
  <c r="J513" i="5" s="1"/>
  <c r="N513" i="5" s="1"/>
  <c r="O513" i="5" s="1"/>
  <c r="M512" i="5"/>
  <c r="I512" i="5"/>
  <c r="F512" i="5"/>
  <c r="J512" i="5" s="1"/>
  <c r="N512" i="5" s="1"/>
  <c r="M511" i="5"/>
  <c r="J511" i="5"/>
  <c r="N511" i="5" s="1"/>
  <c r="I511" i="5"/>
  <c r="F511" i="5"/>
  <c r="M510" i="5"/>
  <c r="I510" i="5"/>
  <c r="F510" i="5"/>
  <c r="J510" i="5" s="1"/>
  <c r="N510" i="5" s="1"/>
  <c r="N509" i="5"/>
  <c r="M509" i="5"/>
  <c r="I509" i="5"/>
  <c r="F509" i="5"/>
  <c r="J509" i="5" s="1"/>
  <c r="O508" i="5"/>
  <c r="M508" i="5"/>
  <c r="I508" i="5"/>
  <c r="J508" i="5" s="1"/>
  <c r="N508" i="5" s="1"/>
  <c r="P508" i="5" s="1"/>
  <c r="F508" i="5"/>
  <c r="P507" i="5"/>
  <c r="M507" i="5"/>
  <c r="I507" i="5"/>
  <c r="F507" i="5"/>
  <c r="J507" i="5" s="1"/>
  <c r="N507" i="5" s="1"/>
  <c r="O507" i="5" s="1"/>
  <c r="M506" i="5"/>
  <c r="I506" i="5"/>
  <c r="F506" i="5"/>
  <c r="J506" i="5" s="1"/>
  <c r="N506" i="5" s="1"/>
  <c r="M505" i="5"/>
  <c r="J505" i="5"/>
  <c r="N505" i="5" s="1"/>
  <c r="I505" i="5"/>
  <c r="F505" i="5"/>
  <c r="M504" i="5"/>
  <c r="I504" i="5"/>
  <c r="F504" i="5"/>
  <c r="J504" i="5" s="1"/>
  <c r="N503" i="5"/>
  <c r="M503" i="5"/>
  <c r="I503" i="5"/>
  <c r="F503" i="5"/>
  <c r="J503" i="5" s="1"/>
  <c r="M502" i="5"/>
  <c r="I502" i="5"/>
  <c r="J502" i="5" s="1"/>
  <c r="N502" i="5" s="1"/>
  <c r="P502" i="5" s="1"/>
  <c r="F502" i="5"/>
  <c r="P501" i="5"/>
  <c r="M501" i="5"/>
  <c r="I501" i="5"/>
  <c r="F501" i="5"/>
  <c r="J501" i="5" s="1"/>
  <c r="N501" i="5" s="1"/>
  <c r="O501" i="5" s="1"/>
  <c r="M500" i="5"/>
  <c r="I500" i="5"/>
  <c r="F500" i="5"/>
  <c r="M499" i="5"/>
  <c r="J499" i="5"/>
  <c r="N499" i="5" s="1"/>
  <c r="I499" i="5"/>
  <c r="F499" i="5"/>
  <c r="M498" i="5"/>
  <c r="I498" i="5"/>
  <c r="F498" i="5"/>
  <c r="J498" i="5" s="1"/>
  <c r="N498" i="5" s="1"/>
  <c r="N497" i="5"/>
  <c r="M497" i="5"/>
  <c r="I497" i="5"/>
  <c r="F497" i="5"/>
  <c r="J497" i="5" s="1"/>
  <c r="M496" i="5"/>
  <c r="I496" i="5"/>
  <c r="J496" i="5" s="1"/>
  <c r="N496" i="5" s="1"/>
  <c r="F496" i="5"/>
  <c r="P495" i="5"/>
  <c r="M495" i="5"/>
  <c r="I495" i="5"/>
  <c r="F495" i="5"/>
  <c r="J495" i="5" s="1"/>
  <c r="N495" i="5" s="1"/>
  <c r="O495" i="5" s="1"/>
  <c r="M494" i="5"/>
  <c r="I494" i="5"/>
  <c r="F494" i="5"/>
  <c r="J494" i="5" s="1"/>
  <c r="N494" i="5" s="1"/>
  <c r="M493" i="5"/>
  <c r="J493" i="5"/>
  <c r="N493" i="5" s="1"/>
  <c r="I493" i="5"/>
  <c r="F493" i="5"/>
  <c r="M492" i="5"/>
  <c r="I492" i="5"/>
  <c r="F492" i="5"/>
  <c r="J492" i="5" s="1"/>
  <c r="N492" i="5" s="1"/>
  <c r="N491" i="5"/>
  <c r="M491" i="5"/>
  <c r="I491" i="5"/>
  <c r="F491" i="5"/>
  <c r="J491" i="5" s="1"/>
  <c r="O490" i="5"/>
  <c r="M490" i="5"/>
  <c r="I490" i="5"/>
  <c r="J490" i="5" s="1"/>
  <c r="N490" i="5" s="1"/>
  <c r="P490" i="5" s="1"/>
  <c r="F490" i="5"/>
  <c r="P489" i="5"/>
  <c r="M489" i="5"/>
  <c r="I489" i="5"/>
  <c r="F489" i="5"/>
  <c r="J489" i="5" s="1"/>
  <c r="N489" i="5" s="1"/>
  <c r="O489" i="5" s="1"/>
  <c r="M488" i="5"/>
  <c r="I488" i="5"/>
  <c r="F488" i="5"/>
  <c r="M487" i="5"/>
  <c r="J487" i="5"/>
  <c r="N487" i="5" s="1"/>
  <c r="I487" i="5"/>
  <c r="F487" i="5"/>
  <c r="M486" i="5"/>
  <c r="I486" i="5"/>
  <c r="F486" i="5"/>
  <c r="J486" i="5" s="1"/>
  <c r="N485" i="5"/>
  <c r="M485" i="5"/>
  <c r="I485" i="5"/>
  <c r="F485" i="5"/>
  <c r="J485" i="5" s="1"/>
  <c r="M484" i="5"/>
  <c r="I484" i="5"/>
  <c r="J484" i="5" s="1"/>
  <c r="N484" i="5" s="1"/>
  <c r="P484" i="5" s="1"/>
  <c r="F484" i="5"/>
  <c r="P483" i="5"/>
  <c r="M483" i="5"/>
  <c r="I483" i="5"/>
  <c r="F483" i="5"/>
  <c r="J483" i="5" s="1"/>
  <c r="N483" i="5" s="1"/>
  <c r="O483" i="5" s="1"/>
  <c r="M482" i="5"/>
  <c r="I482" i="5"/>
  <c r="F482" i="5"/>
  <c r="M481" i="5"/>
  <c r="J481" i="5"/>
  <c r="N481" i="5" s="1"/>
  <c r="I481" i="5"/>
  <c r="F481" i="5"/>
  <c r="M480" i="5"/>
  <c r="I480" i="5"/>
  <c r="F480" i="5"/>
  <c r="J480" i="5" s="1"/>
  <c r="N480" i="5" s="1"/>
  <c r="M479" i="5"/>
  <c r="I479" i="5"/>
  <c r="F479" i="5"/>
  <c r="O478" i="5"/>
  <c r="M478" i="5"/>
  <c r="I478" i="5"/>
  <c r="J478" i="5" s="1"/>
  <c r="N478" i="5" s="1"/>
  <c r="P478" i="5" s="1"/>
  <c r="F478" i="5"/>
  <c r="M477" i="5"/>
  <c r="I477" i="5"/>
  <c r="F477" i="5"/>
  <c r="J477" i="5" s="1"/>
  <c r="N477" i="5" s="1"/>
  <c r="M476" i="5"/>
  <c r="I476" i="5"/>
  <c r="F476" i="5"/>
  <c r="J476" i="5" s="1"/>
  <c r="N476" i="5" s="1"/>
  <c r="N475" i="5"/>
  <c r="M475" i="5"/>
  <c r="J475" i="5"/>
  <c r="I475" i="5"/>
  <c r="F475" i="5"/>
  <c r="O474" i="5"/>
  <c r="M474" i="5"/>
  <c r="I474" i="5"/>
  <c r="F474" i="5"/>
  <c r="J474" i="5" s="1"/>
  <c r="N474" i="5" s="1"/>
  <c r="P474" i="5" s="1"/>
  <c r="M473" i="5"/>
  <c r="I473" i="5"/>
  <c r="F473" i="5"/>
  <c r="O472" i="5"/>
  <c r="M472" i="5"/>
  <c r="I472" i="5"/>
  <c r="J472" i="5" s="1"/>
  <c r="N472" i="5" s="1"/>
  <c r="P472" i="5" s="1"/>
  <c r="F472" i="5"/>
  <c r="M471" i="5"/>
  <c r="I471" i="5"/>
  <c r="F471" i="5"/>
  <c r="J471" i="5" s="1"/>
  <c r="N471" i="5" s="1"/>
  <c r="M470" i="5"/>
  <c r="I470" i="5"/>
  <c r="F470" i="5"/>
  <c r="J470" i="5" s="1"/>
  <c r="N470" i="5" s="1"/>
  <c r="N469" i="5"/>
  <c r="M469" i="5"/>
  <c r="J469" i="5"/>
  <c r="I469" i="5"/>
  <c r="F469" i="5"/>
  <c r="O468" i="5"/>
  <c r="M468" i="5"/>
  <c r="I468" i="5"/>
  <c r="F468" i="5"/>
  <c r="J468" i="5" s="1"/>
  <c r="N468" i="5" s="1"/>
  <c r="P468" i="5" s="1"/>
  <c r="M467" i="5"/>
  <c r="I467" i="5"/>
  <c r="F467" i="5"/>
  <c r="O466" i="5"/>
  <c r="M466" i="5"/>
  <c r="I466" i="5"/>
  <c r="J466" i="5" s="1"/>
  <c r="N466" i="5" s="1"/>
  <c r="P466" i="5" s="1"/>
  <c r="F466" i="5"/>
  <c r="O465" i="5"/>
  <c r="M465" i="5"/>
  <c r="I465" i="5"/>
  <c r="F465" i="5"/>
  <c r="J465" i="5" s="1"/>
  <c r="N465" i="5" s="1"/>
  <c r="P465" i="5" s="1"/>
  <c r="M464" i="5"/>
  <c r="I464" i="5"/>
  <c r="F464" i="5"/>
  <c r="J464" i="5" s="1"/>
  <c r="N464" i="5" s="1"/>
  <c r="M463" i="5"/>
  <c r="I463" i="5"/>
  <c r="F463" i="5"/>
  <c r="M462" i="5"/>
  <c r="I462" i="5"/>
  <c r="F462" i="5"/>
  <c r="M461" i="5"/>
  <c r="I461" i="5"/>
  <c r="F461" i="5"/>
  <c r="N460" i="5"/>
  <c r="M460" i="5"/>
  <c r="I460" i="5"/>
  <c r="J460" i="5" s="1"/>
  <c r="F460" i="5"/>
  <c r="M459" i="5"/>
  <c r="J459" i="5"/>
  <c r="N459" i="5" s="1"/>
  <c r="I459" i="5"/>
  <c r="F459" i="5"/>
  <c r="M458" i="5"/>
  <c r="I458" i="5"/>
  <c r="F458" i="5"/>
  <c r="O457" i="5"/>
  <c r="M457" i="5"/>
  <c r="I457" i="5"/>
  <c r="F457" i="5"/>
  <c r="J457" i="5" s="1"/>
  <c r="N457" i="5" s="1"/>
  <c r="P457" i="5" s="1"/>
  <c r="M456" i="5"/>
  <c r="I456" i="5"/>
  <c r="F456" i="5"/>
  <c r="J456" i="5" s="1"/>
  <c r="N456" i="5" s="1"/>
  <c r="O456" i="5" s="1"/>
  <c r="M455" i="5"/>
  <c r="I455" i="5"/>
  <c r="F455" i="5"/>
  <c r="J455" i="5" s="1"/>
  <c r="O454" i="5"/>
  <c r="M454" i="5"/>
  <c r="J454" i="5"/>
  <c r="N454" i="5" s="1"/>
  <c r="P454" i="5" s="1"/>
  <c r="I454" i="5"/>
  <c r="F454" i="5"/>
  <c r="N453" i="5"/>
  <c r="O453" i="5" s="1"/>
  <c r="M453" i="5"/>
  <c r="I453" i="5"/>
  <c r="F453" i="5"/>
  <c r="J453" i="5" s="1"/>
  <c r="M452" i="5"/>
  <c r="I452" i="5"/>
  <c r="F452" i="5"/>
  <c r="M451" i="5"/>
  <c r="I451" i="5"/>
  <c r="J451" i="5" s="1"/>
  <c r="N451" i="5" s="1"/>
  <c r="F451" i="5"/>
  <c r="M450" i="5"/>
  <c r="J450" i="5"/>
  <c r="N450" i="5" s="1"/>
  <c r="O450" i="5" s="1"/>
  <c r="I450" i="5"/>
  <c r="F450" i="5"/>
  <c r="P449" i="5"/>
  <c r="M449" i="5"/>
  <c r="J449" i="5"/>
  <c r="N449" i="5" s="1"/>
  <c r="O449" i="5" s="1"/>
  <c r="I449" i="5"/>
  <c r="F449" i="5"/>
  <c r="M448" i="5"/>
  <c r="I448" i="5"/>
  <c r="J448" i="5" s="1"/>
  <c r="N448" i="5" s="1"/>
  <c r="F448" i="5"/>
  <c r="M447" i="5"/>
  <c r="J447" i="5"/>
  <c r="N447" i="5" s="1"/>
  <c r="O447" i="5" s="1"/>
  <c r="I447" i="5"/>
  <c r="F447" i="5"/>
  <c r="M446" i="5"/>
  <c r="I446" i="5"/>
  <c r="F446" i="5"/>
  <c r="J446" i="5" s="1"/>
  <c r="N446" i="5" s="1"/>
  <c r="M445" i="5"/>
  <c r="I445" i="5"/>
  <c r="F445" i="5"/>
  <c r="M444" i="5"/>
  <c r="I444" i="5"/>
  <c r="F444" i="5"/>
  <c r="J444" i="5" s="1"/>
  <c r="M443" i="5"/>
  <c r="I443" i="5"/>
  <c r="F443" i="5"/>
  <c r="J443" i="5" s="1"/>
  <c r="N443" i="5" s="1"/>
  <c r="M442" i="5"/>
  <c r="I442" i="5"/>
  <c r="J442" i="5" s="1"/>
  <c r="N442" i="5" s="1"/>
  <c r="F442" i="5"/>
  <c r="N441" i="5"/>
  <c r="P441" i="5" s="1"/>
  <c r="M441" i="5"/>
  <c r="J441" i="5"/>
  <c r="I441" i="5"/>
  <c r="F441" i="5"/>
  <c r="M440" i="5"/>
  <c r="I440" i="5"/>
  <c r="F440" i="5"/>
  <c r="M439" i="5"/>
  <c r="I439" i="5"/>
  <c r="F439" i="5"/>
  <c r="J439" i="5" s="1"/>
  <c r="N439" i="5" s="1"/>
  <c r="P439" i="5" s="1"/>
  <c r="M438" i="5"/>
  <c r="I438" i="5"/>
  <c r="F438" i="5"/>
  <c r="J438" i="5" s="1"/>
  <c r="N438" i="5" s="1"/>
  <c r="O438" i="5" s="1"/>
  <c r="M437" i="5"/>
  <c r="I437" i="5"/>
  <c r="F437" i="5"/>
  <c r="J437" i="5" s="1"/>
  <c r="M436" i="5"/>
  <c r="J436" i="5"/>
  <c r="I436" i="5"/>
  <c r="F436" i="5"/>
  <c r="M435" i="5"/>
  <c r="I435" i="5"/>
  <c r="F435" i="5"/>
  <c r="J435" i="5" s="1"/>
  <c r="N435" i="5" s="1"/>
  <c r="M434" i="5"/>
  <c r="I434" i="5"/>
  <c r="F434" i="5"/>
  <c r="J434" i="5" s="1"/>
  <c r="N434" i="5" s="1"/>
  <c r="P434" i="5" s="1"/>
  <c r="M433" i="5"/>
  <c r="J433" i="5"/>
  <c r="N433" i="5" s="1"/>
  <c r="P433" i="5" s="1"/>
  <c r="I433" i="5"/>
  <c r="F433" i="5"/>
  <c r="P432" i="5"/>
  <c r="M432" i="5"/>
  <c r="J432" i="5"/>
  <c r="N432" i="5" s="1"/>
  <c r="O432" i="5" s="1"/>
  <c r="I432" i="5"/>
  <c r="F432" i="5"/>
  <c r="M431" i="5"/>
  <c r="I431" i="5"/>
  <c r="J431" i="5" s="1"/>
  <c r="N431" i="5" s="1"/>
  <c r="F431" i="5"/>
  <c r="M430" i="5"/>
  <c r="J430" i="5"/>
  <c r="N430" i="5" s="1"/>
  <c r="P430" i="5" s="1"/>
  <c r="I430" i="5"/>
  <c r="F430" i="5"/>
  <c r="M429" i="5"/>
  <c r="I429" i="5"/>
  <c r="F429" i="5"/>
  <c r="J429" i="5" s="1"/>
  <c r="N429" i="5" s="1"/>
  <c r="N428" i="5"/>
  <c r="M428" i="5"/>
  <c r="I428" i="5"/>
  <c r="F428" i="5"/>
  <c r="J428" i="5" s="1"/>
  <c r="M427" i="5"/>
  <c r="I427" i="5"/>
  <c r="F427" i="5"/>
  <c r="M426" i="5"/>
  <c r="I426" i="5"/>
  <c r="F426" i="5"/>
  <c r="M425" i="5"/>
  <c r="I425" i="5"/>
  <c r="F425" i="5"/>
  <c r="N424" i="5"/>
  <c r="M424" i="5"/>
  <c r="I424" i="5"/>
  <c r="J424" i="5" s="1"/>
  <c r="F424" i="5"/>
  <c r="M423" i="5"/>
  <c r="J423" i="5"/>
  <c r="N423" i="5" s="1"/>
  <c r="I423" i="5"/>
  <c r="F423" i="5"/>
  <c r="M422" i="5"/>
  <c r="I422" i="5"/>
  <c r="F422" i="5"/>
  <c r="P421" i="5"/>
  <c r="M421" i="5"/>
  <c r="I421" i="5"/>
  <c r="F421" i="5"/>
  <c r="J421" i="5" s="1"/>
  <c r="N421" i="5" s="1"/>
  <c r="O421" i="5" s="1"/>
  <c r="M420" i="5"/>
  <c r="I420" i="5"/>
  <c r="F420" i="5"/>
  <c r="J420" i="5" s="1"/>
  <c r="P419" i="5"/>
  <c r="M419" i="5"/>
  <c r="I419" i="5"/>
  <c r="F419" i="5"/>
  <c r="J419" i="5" s="1"/>
  <c r="N419" i="5" s="1"/>
  <c r="O419" i="5" s="1"/>
  <c r="M418" i="5"/>
  <c r="J418" i="5"/>
  <c r="N418" i="5" s="1"/>
  <c r="P418" i="5" s="1"/>
  <c r="I418" i="5"/>
  <c r="F418" i="5"/>
  <c r="M417" i="5"/>
  <c r="I417" i="5"/>
  <c r="F417" i="5"/>
  <c r="J417" i="5" s="1"/>
  <c r="N417" i="5" s="1"/>
  <c r="O416" i="5"/>
  <c r="M416" i="5"/>
  <c r="I416" i="5"/>
  <c r="F416" i="5"/>
  <c r="J416" i="5" s="1"/>
  <c r="N416" i="5" s="1"/>
  <c r="P416" i="5" s="1"/>
  <c r="O415" i="5"/>
  <c r="M415" i="5"/>
  <c r="J415" i="5"/>
  <c r="N415" i="5" s="1"/>
  <c r="P415" i="5" s="1"/>
  <c r="I415" i="5"/>
  <c r="F415" i="5"/>
  <c r="M414" i="5"/>
  <c r="I414" i="5"/>
  <c r="J414" i="5" s="1"/>
  <c r="N414" i="5" s="1"/>
  <c r="F414" i="5"/>
  <c r="M413" i="5"/>
  <c r="J413" i="5"/>
  <c r="N413" i="5" s="1"/>
  <c r="O413" i="5" s="1"/>
  <c r="I413" i="5"/>
  <c r="F413" i="5"/>
  <c r="M412" i="5"/>
  <c r="I412" i="5"/>
  <c r="J412" i="5" s="1"/>
  <c r="N412" i="5" s="1"/>
  <c r="F412" i="5"/>
  <c r="M411" i="5"/>
  <c r="I411" i="5"/>
  <c r="F411" i="5"/>
  <c r="J411" i="5" s="1"/>
  <c r="N411" i="5" s="1"/>
  <c r="M410" i="5"/>
  <c r="N410" i="5" s="1"/>
  <c r="I410" i="5"/>
  <c r="F410" i="5"/>
  <c r="J410" i="5" s="1"/>
  <c r="M409" i="5"/>
  <c r="I409" i="5"/>
  <c r="F409" i="5"/>
  <c r="J409" i="5" s="1"/>
  <c r="N409" i="5" s="1"/>
  <c r="M408" i="5"/>
  <c r="I408" i="5"/>
  <c r="F408" i="5"/>
  <c r="J408" i="5" s="1"/>
  <c r="N408" i="5" s="1"/>
  <c r="P408" i="5" s="1"/>
  <c r="M407" i="5"/>
  <c r="I407" i="5"/>
  <c r="F407" i="5"/>
  <c r="M406" i="5"/>
  <c r="I406" i="5"/>
  <c r="J406" i="5" s="1"/>
  <c r="N406" i="5" s="1"/>
  <c r="F406" i="5"/>
  <c r="M405" i="5"/>
  <c r="J405" i="5"/>
  <c r="N405" i="5" s="1"/>
  <c r="I405" i="5"/>
  <c r="F405" i="5"/>
  <c r="M404" i="5"/>
  <c r="I404" i="5"/>
  <c r="F404" i="5"/>
  <c r="M403" i="5"/>
  <c r="I403" i="5"/>
  <c r="F403" i="5"/>
  <c r="J403" i="5" s="1"/>
  <c r="N403" i="5" s="1"/>
  <c r="P403" i="5" s="1"/>
  <c r="M402" i="5"/>
  <c r="I402" i="5"/>
  <c r="F402" i="5"/>
  <c r="J402" i="5" s="1"/>
  <c r="M401" i="5"/>
  <c r="I401" i="5"/>
  <c r="F401" i="5"/>
  <c r="J401" i="5" s="1"/>
  <c r="O400" i="5"/>
  <c r="M400" i="5"/>
  <c r="J400" i="5"/>
  <c r="N400" i="5" s="1"/>
  <c r="P400" i="5" s="1"/>
  <c r="I400" i="5"/>
  <c r="F400" i="5"/>
  <c r="M399" i="5"/>
  <c r="I399" i="5"/>
  <c r="F399" i="5"/>
  <c r="J399" i="5" s="1"/>
  <c r="N399" i="5" s="1"/>
  <c r="M398" i="5"/>
  <c r="I398" i="5"/>
  <c r="F398" i="5"/>
  <c r="M397" i="5"/>
  <c r="I397" i="5"/>
  <c r="J397" i="5" s="1"/>
  <c r="N397" i="5" s="1"/>
  <c r="F397" i="5"/>
  <c r="M396" i="5"/>
  <c r="J396" i="5"/>
  <c r="N396" i="5" s="1"/>
  <c r="O396" i="5" s="1"/>
  <c r="I396" i="5"/>
  <c r="F396" i="5"/>
  <c r="M395" i="5"/>
  <c r="I395" i="5"/>
  <c r="J395" i="5" s="1"/>
  <c r="N395" i="5" s="1"/>
  <c r="F395" i="5"/>
  <c r="M394" i="5"/>
  <c r="I394" i="5"/>
  <c r="J394" i="5" s="1"/>
  <c r="N394" i="5" s="1"/>
  <c r="F394" i="5"/>
  <c r="M393" i="5"/>
  <c r="J393" i="5"/>
  <c r="I393" i="5"/>
  <c r="F393" i="5"/>
  <c r="N392" i="5"/>
  <c r="M392" i="5"/>
  <c r="I392" i="5"/>
  <c r="F392" i="5"/>
  <c r="J392" i="5" s="1"/>
  <c r="M391" i="5"/>
  <c r="I391" i="5"/>
  <c r="F391" i="5"/>
  <c r="O390" i="5"/>
  <c r="N390" i="5"/>
  <c r="P390" i="5" s="1"/>
  <c r="M390" i="5"/>
  <c r="J390" i="5"/>
  <c r="I390" i="5"/>
  <c r="F390" i="5"/>
  <c r="M389" i="5"/>
  <c r="I389" i="5"/>
  <c r="F389" i="5"/>
  <c r="J389" i="5" s="1"/>
  <c r="N389" i="5" s="1"/>
  <c r="P389" i="5" s="1"/>
  <c r="N388" i="5"/>
  <c r="O388" i="5" s="1"/>
  <c r="M388" i="5"/>
  <c r="I388" i="5"/>
  <c r="F388" i="5"/>
  <c r="J388" i="5" s="1"/>
  <c r="O387" i="5"/>
  <c r="M387" i="5"/>
  <c r="J387" i="5"/>
  <c r="N387" i="5" s="1"/>
  <c r="P387" i="5" s="1"/>
  <c r="I387" i="5"/>
  <c r="F387" i="5"/>
  <c r="M386" i="5"/>
  <c r="I386" i="5"/>
  <c r="F386" i="5"/>
  <c r="J386" i="5" s="1"/>
  <c r="N386" i="5" s="1"/>
  <c r="M385" i="5"/>
  <c r="I385" i="5"/>
  <c r="F385" i="5"/>
  <c r="O384" i="5"/>
  <c r="N384" i="5"/>
  <c r="P384" i="5" s="1"/>
  <c r="M384" i="5"/>
  <c r="J384" i="5"/>
  <c r="I384" i="5"/>
  <c r="F384" i="5"/>
  <c r="M383" i="5"/>
  <c r="I383" i="5"/>
  <c r="F383" i="5"/>
  <c r="J383" i="5" s="1"/>
  <c r="N383" i="5" s="1"/>
  <c r="P383" i="5" s="1"/>
  <c r="N382" i="5"/>
  <c r="O382" i="5" s="1"/>
  <c r="M382" i="5"/>
  <c r="I382" i="5"/>
  <c r="F382" i="5"/>
  <c r="J382" i="5" s="1"/>
  <c r="O381" i="5"/>
  <c r="M381" i="5"/>
  <c r="J381" i="5"/>
  <c r="N381" i="5" s="1"/>
  <c r="P381" i="5" s="1"/>
  <c r="I381" i="5"/>
  <c r="F381" i="5"/>
  <c r="M380" i="5"/>
  <c r="I380" i="5"/>
  <c r="F380" i="5"/>
  <c r="J380" i="5" s="1"/>
  <c r="N380" i="5" s="1"/>
  <c r="M379" i="5"/>
  <c r="I379" i="5"/>
  <c r="F379" i="5"/>
  <c r="J379" i="5" s="1"/>
  <c r="N379" i="5" s="1"/>
  <c r="M378" i="5"/>
  <c r="J378" i="5"/>
  <c r="N378" i="5" s="1"/>
  <c r="I378" i="5"/>
  <c r="F378" i="5"/>
  <c r="M377" i="5"/>
  <c r="J377" i="5"/>
  <c r="N377" i="5" s="1"/>
  <c r="P377" i="5" s="1"/>
  <c r="I377" i="5"/>
  <c r="F377" i="5"/>
  <c r="M376" i="5"/>
  <c r="I376" i="5"/>
  <c r="F376" i="5"/>
  <c r="M375" i="5"/>
  <c r="I375" i="5"/>
  <c r="J375" i="5" s="1"/>
  <c r="N375" i="5" s="1"/>
  <c r="F375" i="5"/>
  <c r="M374" i="5"/>
  <c r="J374" i="5"/>
  <c r="N374" i="5" s="1"/>
  <c r="I374" i="5"/>
  <c r="F374" i="5"/>
  <c r="M373" i="5"/>
  <c r="I373" i="5"/>
  <c r="F373" i="5"/>
  <c r="J373" i="5" s="1"/>
  <c r="N373" i="5" s="1"/>
  <c r="M372" i="5"/>
  <c r="I372" i="5"/>
  <c r="F372" i="5"/>
  <c r="J372" i="5" s="1"/>
  <c r="N372" i="5" s="1"/>
  <c r="M371" i="5"/>
  <c r="I371" i="5"/>
  <c r="F371" i="5"/>
  <c r="J371" i="5" s="1"/>
  <c r="N371" i="5" s="1"/>
  <c r="M370" i="5"/>
  <c r="I370" i="5"/>
  <c r="F370" i="5"/>
  <c r="J370" i="5" s="1"/>
  <c r="N370" i="5" s="1"/>
  <c r="M369" i="5"/>
  <c r="I369" i="5"/>
  <c r="J369" i="5" s="1"/>
  <c r="N369" i="5" s="1"/>
  <c r="F369" i="5"/>
  <c r="N368" i="5"/>
  <c r="P368" i="5" s="1"/>
  <c r="M368" i="5"/>
  <c r="J368" i="5"/>
  <c r="I368" i="5"/>
  <c r="F368" i="5"/>
  <c r="M367" i="5"/>
  <c r="I367" i="5"/>
  <c r="F367" i="5"/>
  <c r="M366" i="5"/>
  <c r="J366" i="5"/>
  <c r="N366" i="5" s="1"/>
  <c r="I366" i="5"/>
  <c r="F366" i="5"/>
  <c r="M365" i="5"/>
  <c r="J365" i="5"/>
  <c r="I365" i="5"/>
  <c r="F365" i="5"/>
  <c r="M364" i="5"/>
  <c r="J364" i="5"/>
  <c r="N364" i="5" s="1"/>
  <c r="I364" i="5"/>
  <c r="F364" i="5"/>
  <c r="M363" i="5"/>
  <c r="J363" i="5"/>
  <c r="N363" i="5" s="1"/>
  <c r="I363" i="5"/>
  <c r="F363" i="5"/>
  <c r="M362" i="5"/>
  <c r="I362" i="5"/>
  <c r="F362" i="5"/>
  <c r="J362" i="5" s="1"/>
  <c r="N362" i="5" s="1"/>
  <c r="M361" i="5"/>
  <c r="I361" i="5"/>
  <c r="F361" i="5"/>
  <c r="J361" i="5" s="1"/>
  <c r="N361" i="5" s="1"/>
  <c r="M360" i="5"/>
  <c r="I360" i="5"/>
  <c r="F360" i="5"/>
  <c r="J360" i="5" s="1"/>
  <c r="N360" i="5" s="1"/>
  <c r="M359" i="5"/>
  <c r="I359" i="5"/>
  <c r="F359" i="5"/>
  <c r="J359" i="5" s="1"/>
  <c r="N359" i="5" s="1"/>
  <c r="M358" i="5"/>
  <c r="I358" i="5"/>
  <c r="F358" i="5"/>
  <c r="J358" i="5" s="1"/>
  <c r="N358" i="5" s="1"/>
  <c r="M357" i="5"/>
  <c r="J357" i="5"/>
  <c r="N357" i="5" s="1"/>
  <c r="I357" i="5"/>
  <c r="F357" i="5"/>
  <c r="M356" i="5"/>
  <c r="I356" i="5"/>
  <c r="F356" i="5"/>
  <c r="J356" i="5" s="1"/>
  <c r="N356" i="5" s="1"/>
  <c r="N355" i="5"/>
  <c r="P355" i="5" s="1"/>
  <c r="M355" i="5"/>
  <c r="J355" i="5"/>
  <c r="I355" i="5"/>
  <c r="F355" i="5"/>
  <c r="M354" i="5"/>
  <c r="J354" i="5"/>
  <c r="N354" i="5" s="1"/>
  <c r="I354" i="5"/>
  <c r="F354" i="5"/>
  <c r="M353" i="5"/>
  <c r="I353" i="5"/>
  <c r="F353" i="5"/>
  <c r="J353" i="5" s="1"/>
  <c r="N353" i="5" s="1"/>
  <c r="M352" i="5"/>
  <c r="I352" i="5"/>
  <c r="F352" i="5"/>
  <c r="J352" i="5" s="1"/>
  <c r="N352" i="5" s="1"/>
  <c r="M351" i="5"/>
  <c r="J351" i="5"/>
  <c r="N351" i="5" s="1"/>
  <c r="I351" i="5"/>
  <c r="F351" i="5"/>
  <c r="M350" i="5"/>
  <c r="I350" i="5"/>
  <c r="F350" i="5"/>
  <c r="J350" i="5" s="1"/>
  <c r="N350" i="5" s="1"/>
  <c r="N349" i="5"/>
  <c r="P349" i="5" s="1"/>
  <c r="M349" i="5"/>
  <c r="J349" i="5"/>
  <c r="I349" i="5"/>
  <c r="F349" i="5"/>
  <c r="M348" i="5"/>
  <c r="J348" i="5"/>
  <c r="N348" i="5" s="1"/>
  <c r="I348" i="5"/>
  <c r="F348" i="5"/>
  <c r="M347" i="5"/>
  <c r="I347" i="5"/>
  <c r="F347" i="5"/>
  <c r="J347" i="5" s="1"/>
  <c r="N347" i="5" s="1"/>
  <c r="M346" i="5"/>
  <c r="I346" i="5"/>
  <c r="F346" i="5"/>
  <c r="J346" i="5" s="1"/>
  <c r="N346" i="5" s="1"/>
  <c r="M345" i="5"/>
  <c r="J345" i="5"/>
  <c r="N345" i="5" s="1"/>
  <c r="I345" i="5"/>
  <c r="F345" i="5"/>
  <c r="M344" i="5"/>
  <c r="I344" i="5"/>
  <c r="F344" i="5"/>
  <c r="J344" i="5" s="1"/>
  <c r="N344" i="5" s="1"/>
  <c r="N343" i="5"/>
  <c r="P343" i="5" s="1"/>
  <c r="M343" i="5"/>
  <c r="J343" i="5"/>
  <c r="I343" i="5"/>
  <c r="F343" i="5"/>
  <c r="M342" i="5"/>
  <c r="J342" i="5"/>
  <c r="N342" i="5" s="1"/>
  <c r="I342" i="5"/>
  <c r="F342" i="5"/>
  <c r="M341" i="5"/>
  <c r="I341" i="5"/>
  <c r="F341" i="5"/>
  <c r="J341" i="5" s="1"/>
  <c r="N341" i="5" s="1"/>
  <c r="M340" i="5"/>
  <c r="I340" i="5"/>
  <c r="F340" i="5"/>
  <c r="J340" i="5" s="1"/>
  <c r="N340" i="5" s="1"/>
  <c r="M339" i="5"/>
  <c r="J339" i="5"/>
  <c r="N339" i="5" s="1"/>
  <c r="I339" i="5"/>
  <c r="F339" i="5"/>
  <c r="M338" i="5"/>
  <c r="I338" i="5"/>
  <c r="F338" i="5"/>
  <c r="J338" i="5" s="1"/>
  <c r="N338" i="5" s="1"/>
  <c r="N337" i="5"/>
  <c r="P337" i="5" s="1"/>
  <c r="M337" i="5"/>
  <c r="J337" i="5"/>
  <c r="I337" i="5"/>
  <c r="F337" i="5"/>
  <c r="M336" i="5"/>
  <c r="J336" i="5"/>
  <c r="N336" i="5" s="1"/>
  <c r="I336" i="5"/>
  <c r="F336" i="5"/>
  <c r="M335" i="5"/>
  <c r="I335" i="5"/>
  <c r="F335" i="5"/>
  <c r="J335" i="5" s="1"/>
  <c r="N335" i="5" s="1"/>
  <c r="M334" i="5"/>
  <c r="I334" i="5"/>
  <c r="F334" i="5"/>
  <c r="J334" i="5" s="1"/>
  <c r="N334" i="5" s="1"/>
  <c r="M333" i="5"/>
  <c r="J333" i="5"/>
  <c r="N333" i="5" s="1"/>
  <c r="I333" i="5"/>
  <c r="F333" i="5"/>
  <c r="M332" i="5"/>
  <c r="I332" i="5"/>
  <c r="F332" i="5"/>
  <c r="J332" i="5" s="1"/>
  <c r="N332" i="5" s="1"/>
  <c r="N331" i="5"/>
  <c r="P331" i="5" s="1"/>
  <c r="M331" i="5"/>
  <c r="J331" i="5"/>
  <c r="I331" i="5"/>
  <c r="F331" i="5"/>
  <c r="M330" i="5"/>
  <c r="J330" i="5"/>
  <c r="N330" i="5" s="1"/>
  <c r="I330" i="5"/>
  <c r="F330" i="5"/>
  <c r="M329" i="5"/>
  <c r="I329" i="5"/>
  <c r="F329" i="5"/>
  <c r="J329" i="5" s="1"/>
  <c r="N329" i="5" s="1"/>
  <c r="M328" i="5"/>
  <c r="I328" i="5"/>
  <c r="F328" i="5"/>
  <c r="J328" i="5" s="1"/>
  <c r="N328" i="5" s="1"/>
  <c r="M327" i="5"/>
  <c r="J327" i="5"/>
  <c r="N327" i="5" s="1"/>
  <c r="I327" i="5"/>
  <c r="F327" i="5"/>
  <c r="M326" i="5"/>
  <c r="I326" i="5"/>
  <c r="F326" i="5"/>
  <c r="J326" i="5" s="1"/>
  <c r="N326" i="5" s="1"/>
  <c r="N325" i="5"/>
  <c r="P325" i="5" s="1"/>
  <c r="M325" i="5"/>
  <c r="J325" i="5"/>
  <c r="I325" i="5"/>
  <c r="F325" i="5"/>
  <c r="M324" i="5"/>
  <c r="J324" i="5"/>
  <c r="N324" i="5" s="1"/>
  <c r="I324" i="5"/>
  <c r="F324" i="5"/>
  <c r="M323" i="5"/>
  <c r="I323" i="5"/>
  <c r="F323" i="5"/>
  <c r="J323" i="5" s="1"/>
  <c r="N323" i="5" s="1"/>
  <c r="M322" i="5"/>
  <c r="I322" i="5"/>
  <c r="F322" i="5"/>
  <c r="J322" i="5" s="1"/>
  <c r="N322" i="5" s="1"/>
  <c r="M321" i="5"/>
  <c r="J321" i="5"/>
  <c r="N321" i="5" s="1"/>
  <c r="I321" i="5"/>
  <c r="F321" i="5"/>
  <c r="M320" i="5"/>
  <c r="I320" i="5"/>
  <c r="F320" i="5"/>
  <c r="J320" i="5" s="1"/>
  <c r="N320" i="5" s="1"/>
  <c r="N319" i="5"/>
  <c r="P319" i="5" s="1"/>
  <c r="M319" i="5"/>
  <c r="J319" i="5"/>
  <c r="I319" i="5"/>
  <c r="F319" i="5"/>
  <c r="M318" i="5"/>
  <c r="J318" i="5"/>
  <c r="N318" i="5" s="1"/>
  <c r="I318" i="5"/>
  <c r="F318" i="5"/>
  <c r="M317" i="5"/>
  <c r="I317" i="5"/>
  <c r="F317" i="5"/>
  <c r="J317" i="5" s="1"/>
  <c r="N317" i="5" s="1"/>
  <c r="M316" i="5"/>
  <c r="I316" i="5"/>
  <c r="F316" i="5"/>
  <c r="J316" i="5" s="1"/>
  <c r="N316" i="5" s="1"/>
  <c r="M315" i="5"/>
  <c r="J315" i="5"/>
  <c r="N315" i="5" s="1"/>
  <c r="I315" i="5"/>
  <c r="F315" i="5"/>
  <c r="M314" i="5"/>
  <c r="I314" i="5"/>
  <c r="F314" i="5"/>
  <c r="J314" i="5" s="1"/>
  <c r="N314" i="5" s="1"/>
  <c r="N313" i="5"/>
  <c r="P313" i="5" s="1"/>
  <c r="M313" i="5"/>
  <c r="J313" i="5"/>
  <c r="I313" i="5"/>
  <c r="F313" i="5"/>
  <c r="M312" i="5"/>
  <c r="J312" i="5"/>
  <c r="N312" i="5" s="1"/>
  <c r="I312" i="5"/>
  <c r="F312" i="5"/>
  <c r="M311" i="5"/>
  <c r="I311" i="5"/>
  <c r="F311" i="5"/>
  <c r="F517" i="5" s="1"/>
  <c r="AE70" i="5" s="1"/>
  <c r="AB306" i="5"/>
  <c r="AB305" i="5"/>
  <c r="AB304" i="5"/>
  <c r="AB303" i="5"/>
  <c r="AB302" i="5"/>
  <c r="AB301" i="5"/>
  <c r="AB300" i="5"/>
  <c r="AB299" i="5"/>
  <c r="AB298" i="5"/>
  <c r="AB297" i="5"/>
  <c r="AB296" i="5"/>
  <c r="AB295" i="5"/>
  <c r="AB294" i="5"/>
  <c r="AB293" i="5"/>
  <c r="AB292" i="5"/>
  <c r="AB291" i="5"/>
  <c r="AB290" i="5"/>
  <c r="AB289" i="5"/>
  <c r="AB288" i="5"/>
  <c r="AB287" i="5"/>
  <c r="AB286" i="5"/>
  <c r="AB285" i="5"/>
  <c r="AB284" i="5"/>
  <c r="AB283" i="5"/>
  <c r="AB282" i="5"/>
  <c r="AB281" i="5"/>
  <c r="AB280" i="5"/>
  <c r="AB279" i="5"/>
  <c r="AB278" i="5"/>
  <c r="AB277" i="5"/>
  <c r="AB276" i="5"/>
  <c r="AB275" i="5"/>
  <c r="AB274" i="5"/>
  <c r="AB273" i="5"/>
  <c r="AB272" i="5"/>
  <c r="AB271" i="5"/>
  <c r="AB270" i="5"/>
  <c r="AB269" i="5"/>
  <c r="AB268" i="5"/>
  <c r="AB267" i="5"/>
  <c r="AB266" i="5"/>
  <c r="AB265" i="5"/>
  <c r="AB264" i="5"/>
  <c r="AB263" i="5"/>
  <c r="AB262" i="5"/>
  <c r="AB261" i="5"/>
  <c r="AB260" i="5"/>
  <c r="AB259" i="5"/>
  <c r="AB258" i="5"/>
  <c r="AB257" i="5"/>
  <c r="AB256" i="5"/>
  <c r="AB255" i="5"/>
  <c r="AB254" i="5"/>
  <c r="AB253" i="5"/>
  <c r="AB252" i="5"/>
  <c r="AB251" i="5"/>
  <c r="AB250" i="5"/>
  <c r="AB249" i="5"/>
  <c r="AB248" i="5"/>
  <c r="AB247" i="5"/>
  <c r="AB246" i="5"/>
  <c r="AB245" i="5"/>
  <c r="AB244" i="5"/>
  <c r="AB243" i="5"/>
  <c r="AB242" i="5"/>
  <c r="AB241" i="5"/>
  <c r="AB240" i="5"/>
  <c r="AB239" i="5"/>
  <c r="AB238" i="5"/>
  <c r="AB237" i="5"/>
  <c r="AB236" i="5"/>
  <c r="AB235" i="5"/>
  <c r="AB234" i="5"/>
  <c r="AB233" i="5"/>
  <c r="AB232" i="5"/>
  <c r="AB231" i="5"/>
  <c r="AB230" i="5"/>
  <c r="AB229" i="5"/>
  <c r="AB228" i="5"/>
  <c r="AB227" i="5"/>
  <c r="AB226" i="5"/>
  <c r="AB225" i="5"/>
  <c r="AB224" i="5"/>
  <c r="AB223" i="5"/>
  <c r="AB222" i="5"/>
  <c r="AB221" i="5"/>
  <c r="AB220" i="5"/>
  <c r="AB219" i="5"/>
  <c r="AB218" i="5"/>
  <c r="AB217" i="5"/>
  <c r="AB216" i="5"/>
  <c r="AB215" i="5"/>
  <c r="AB214" i="5"/>
  <c r="AB213" i="5"/>
  <c r="AB212" i="5"/>
  <c r="AB211" i="5"/>
  <c r="AB210" i="5"/>
  <c r="AB209" i="5"/>
  <c r="AB208" i="5"/>
  <c r="AB207" i="5"/>
  <c r="AB206" i="5"/>
  <c r="AB205" i="5"/>
  <c r="AB204" i="5"/>
  <c r="AB203" i="5"/>
  <c r="AB202" i="5"/>
  <c r="AB201" i="5"/>
  <c r="AB200" i="5"/>
  <c r="AB199" i="5"/>
  <c r="AB198" i="5"/>
  <c r="AB197" i="5"/>
  <c r="AB196" i="5"/>
  <c r="AB195" i="5"/>
  <c r="AB194" i="5"/>
  <c r="AB193" i="5"/>
  <c r="AB192" i="5"/>
  <c r="AB191" i="5"/>
  <c r="AB190" i="5"/>
  <c r="AB189" i="5"/>
  <c r="AB188" i="5"/>
  <c r="AB187" i="5"/>
  <c r="AB186" i="5"/>
  <c r="AB185" i="5"/>
  <c r="AB184" i="5"/>
  <c r="AB183" i="5"/>
  <c r="AB182" i="5"/>
  <c r="AB181" i="5"/>
  <c r="AB180" i="5"/>
  <c r="AB179" i="5"/>
  <c r="AB178" i="5"/>
  <c r="AB177" i="5"/>
  <c r="AB176" i="5"/>
  <c r="AB175" i="5"/>
  <c r="AB174" i="5"/>
  <c r="AB173" i="5"/>
  <c r="AB172" i="5"/>
  <c r="AB171" i="5"/>
  <c r="AB170" i="5"/>
  <c r="AB169" i="5"/>
  <c r="AB168" i="5"/>
  <c r="AB167" i="5"/>
  <c r="AB166" i="5"/>
  <c r="AB165" i="5"/>
  <c r="AB164" i="5"/>
  <c r="AB163" i="5"/>
  <c r="AB162" i="5"/>
  <c r="AB161" i="5"/>
  <c r="AB160" i="5"/>
  <c r="AB159" i="5"/>
  <c r="AB158" i="5"/>
  <c r="AB157" i="5"/>
  <c r="AB156" i="5"/>
  <c r="AB155" i="5"/>
  <c r="AB154" i="5"/>
  <c r="AB153" i="5"/>
  <c r="AB152" i="5"/>
  <c r="AB151" i="5"/>
  <c r="AB150" i="5"/>
  <c r="AB149" i="5"/>
  <c r="AB148" i="5"/>
  <c r="AB147" i="5"/>
  <c r="AB146" i="5"/>
  <c r="AB145" i="5"/>
  <c r="AB144" i="5"/>
  <c r="AB143" i="5"/>
  <c r="AB142" i="5"/>
  <c r="AB141" i="5"/>
  <c r="AB140" i="5"/>
  <c r="AB139" i="5"/>
  <c r="AB138" i="5"/>
  <c r="AB137" i="5"/>
  <c r="AB136" i="5"/>
  <c r="AB135" i="5"/>
  <c r="AB134" i="5"/>
  <c r="AB133" i="5"/>
  <c r="AB132" i="5"/>
  <c r="AB131" i="5"/>
  <c r="AB130" i="5"/>
  <c r="AB129" i="5"/>
  <c r="AB128" i="5"/>
  <c r="AB127" i="5"/>
  <c r="AB126" i="5"/>
  <c r="AB125" i="5"/>
  <c r="AB124" i="5"/>
  <c r="AB123" i="5"/>
  <c r="AB122" i="5"/>
  <c r="AB121" i="5"/>
  <c r="AB120" i="5"/>
  <c r="AB119" i="5"/>
  <c r="AB118" i="5"/>
  <c r="AB117" i="5"/>
  <c r="AB116" i="5"/>
  <c r="AB115" i="5"/>
  <c r="AB114" i="5"/>
  <c r="AB113" i="5"/>
  <c r="AB112" i="5"/>
  <c r="AB111" i="5"/>
  <c r="AB110" i="5"/>
  <c r="AB109" i="5"/>
  <c r="AB108" i="5"/>
  <c r="AB107" i="5"/>
  <c r="AB106" i="5"/>
  <c r="AB105" i="5"/>
  <c r="AB104" i="5"/>
  <c r="AB103" i="5"/>
  <c r="AB102" i="5"/>
  <c r="AB101" i="5"/>
  <c r="AB100" i="5"/>
  <c r="AB99" i="5"/>
  <c r="AB98" i="5"/>
  <c r="AB97" i="5"/>
  <c r="AB96" i="5"/>
  <c r="AB95" i="5"/>
  <c r="AB94" i="5"/>
  <c r="AB93" i="5"/>
  <c r="AB92" i="5"/>
  <c r="AB91" i="5"/>
  <c r="AB90" i="5"/>
  <c r="AB89" i="5"/>
  <c r="AE88" i="5"/>
  <c r="AB88" i="5"/>
  <c r="AE87" i="5"/>
  <c r="AB87" i="5"/>
  <c r="AE86" i="5"/>
  <c r="AB86" i="5"/>
  <c r="AE85" i="5"/>
  <c r="AB85" i="5"/>
  <c r="AE84" i="5"/>
  <c r="AB84" i="5"/>
  <c r="AE83" i="5"/>
  <c r="AB83" i="5"/>
  <c r="AE82" i="5"/>
  <c r="AB82" i="5"/>
  <c r="AE81" i="5"/>
  <c r="AB81" i="5"/>
  <c r="AE80" i="5"/>
  <c r="AB80" i="5"/>
  <c r="AE79" i="5"/>
  <c r="AB79" i="5"/>
  <c r="AE78" i="5"/>
  <c r="AB78" i="5"/>
  <c r="AE77" i="5"/>
  <c r="AB77" i="5"/>
  <c r="AE76" i="5"/>
  <c r="AB76" i="5"/>
  <c r="AE75" i="5"/>
  <c r="AB75" i="5"/>
  <c r="AE74" i="5"/>
  <c r="AB74" i="5"/>
  <c r="AE73" i="5"/>
  <c r="AB73" i="5"/>
  <c r="AB72" i="5"/>
  <c r="AB71" i="5"/>
  <c r="AB70" i="5"/>
  <c r="AE69" i="5"/>
  <c r="AB69" i="5"/>
  <c r="AE68" i="5"/>
  <c r="AB68" i="5"/>
  <c r="AE67" i="5"/>
  <c r="AB67" i="5"/>
  <c r="AE66" i="5"/>
  <c r="AB66" i="5"/>
  <c r="AE65" i="5"/>
  <c r="AB65" i="5"/>
  <c r="AE64" i="5"/>
  <c r="AB64" i="5"/>
  <c r="AE63" i="5"/>
  <c r="AB63" i="5"/>
  <c r="AE62" i="5"/>
  <c r="AB62" i="5"/>
  <c r="AE61" i="5"/>
  <c r="AB61" i="5"/>
  <c r="AE60" i="5"/>
  <c r="AB60" i="5"/>
  <c r="AE59" i="5"/>
  <c r="AB59" i="5"/>
  <c r="AE58" i="5"/>
  <c r="AB58" i="5"/>
  <c r="AE57" i="5"/>
  <c r="AB57" i="5"/>
  <c r="AE56" i="5"/>
  <c r="AB56" i="5"/>
  <c r="AE55" i="5"/>
  <c r="AB55" i="5"/>
  <c r="AE54" i="5"/>
  <c r="AB54" i="5"/>
  <c r="AE53" i="5"/>
  <c r="AB53" i="5"/>
  <c r="AE52" i="5"/>
  <c r="AB52" i="5"/>
  <c r="AE51" i="5"/>
  <c r="AB51" i="5"/>
  <c r="AE50" i="5"/>
  <c r="AB50" i="5"/>
  <c r="AE49" i="5"/>
  <c r="AB49" i="5"/>
  <c r="AE48" i="5"/>
  <c r="AB48" i="5"/>
  <c r="AE47" i="5"/>
  <c r="AB47" i="5"/>
  <c r="AE46" i="5"/>
  <c r="AB46" i="5"/>
  <c r="AE45" i="5"/>
  <c r="AB45" i="5"/>
  <c r="AE44" i="5"/>
  <c r="AB44" i="5"/>
  <c r="AE43" i="5"/>
  <c r="AB43" i="5"/>
  <c r="AE42" i="5"/>
  <c r="AB42" i="5"/>
  <c r="AE41" i="5"/>
  <c r="AB41" i="5"/>
  <c r="AE40" i="5"/>
  <c r="AB40" i="5"/>
  <c r="AE39" i="5"/>
  <c r="AB39" i="5"/>
  <c r="AE38" i="5"/>
  <c r="AB38" i="5"/>
  <c r="AE37" i="5"/>
  <c r="AB37" i="5"/>
  <c r="AE36" i="5"/>
  <c r="AB36" i="5"/>
  <c r="AE35" i="5"/>
  <c r="AB35" i="5"/>
  <c r="AE34" i="5"/>
  <c r="AB34" i="5"/>
  <c r="AE33" i="5"/>
  <c r="AB33" i="5"/>
  <c r="AE32" i="5"/>
  <c r="AB32" i="5"/>
  <c r="AE31" i="5"/>
  <c r="AB31" i="5"/>
  <c r="AE30" i="5"/>
  <c r="AB30" i="5"/>
  <c r="AE29" i="5"/>
  <c r="AB29" i="5"/>
  <c r="AE28" i="5"/>
  <c r="AB28" i="5"/>
  <c r="AE27" i="5"/>
  <c r="AB27" i="5"/>
  <c r="AE26" i="5"/>
  <c r="AB26" i="5"/>
  <c r="AE25" i="5"/>
  <c r="AB25" i="5"/>
  <c r="AE24" i="5"/>
  <c r="AB24" i="5"/>
  <c r="AE23" i="5"/>
  <c r="AB23" i="5"/>
  <c r="AE22" i="5"/>
  <c r="AB22" i="5"/>
  <c r="AE21" i="5"/>
  <c r="AB21" i="5"/>
  <c r="AE20" i="5"/>
  <c r="AB20" i="5"/>
  <c r="AE19" i="5"/>
  <c r="AB19" i="5"/>
  <c r="AE18" i="5"/>
  <c r="AB18" i="5"/>
  <c r="AE17" i="5"/>
  <c r="AB17" i="5"/>
  <c r="AE16" i="5"/>
  <c r="AB16" i="5"/>
  <c r="AE15" i="5"/>
  <c r="AB15" i="5"/>
  <c r="AE14" i="5"/>
  <c r="AB14" i="5"/>
  <c r="AE13" i="5"/>
  <c r="AB13" i="5"/>
  <c r="AE12" i="5"/>
  <c r="AB12" i="5"/>
  <c r="AE11" i="5"/>
  <c r="AB11" i="5"/>
  <c r="AE10" i="5"/>
  <c r="AB10" i="5"/>
  <c r="AE9" i="5"/>
  <c r="AB9" i="5"/>
  <c r="AE8" i="5"/>
  <c r="AB8" i="5"/>
  <c r="AE7" i="5"/>
  <c r="AB7" i="5"/>
  <c r="AE6" i="5"/>
  <c r="AB6" i="5"/>
  <c r="AE5" i="5"/>
  <c r="AB5" i="5"/>
  <c r="AE4" i="5"/>
  <c r="AB4" i="5"/>
  <c r="AE3" i="5"/>
  <c r="AB3" i="5"/>
  <c r="AB307" i="5" s="1"/>
  <c r="K517" i="4"/>
  <c r="D517" i="4"/>
  <c r="M516" i="4"/>
  <c r="I516" i="4"/>
  <c r="F516" i="4"/>
  <c r="J516" i="4" s="1"/>
  <c r="N516" i="4" s="1"/>
  <c r="N515" i="4"/>
  <c r="M515" i="4"/>
  <c r="J515" i="4"/>
  <c r="I515" i="4"/>
  <c r="F515" i="4"/>
  <c r="M514" i="4"/>
  <c r="I514" i="4"/>
  <c r="F514" i="4"/>
  <c r="J514" i="4" s="1"/>
  <c r="N514" i="4" s="1"/>
  <c r="P514" i="4" s="1"/>
  <c r="M513" i="4"/>
  <c r="I513" i="4"/>
  <c r="F513" i="4"/>
  <c r="J513" i="4" s="1"/>
  <c r="N513" i="4" s="1"/>
  <c r="O513" i="4" s="1"/>
  <c r="M512" i="4"/>
  <c r="I512" i="4"/>
  <c r="F512" i="4"/>
  <c r="M511" i="4"/>
  <c r="J511" i="4"/>
  <c r="N511" i="4" s="1"/>
  <c r="I511" i="4"/>
  <c r="F511" i="4"/>
  <c r="M510" i="4"/>
  <c r="I510" i="4"/>
  <c r="J510" i="4" s="1"/>
  <c r="F510" i="4"/>
  <c r="N509" i="4"/>
  <c r="M509" i="4"/>
  <c r="J509" i="4"/>
  <c r="I509" i="4"/>
  <c r="F509" i="4"/>
  <c r="O508" i="4"/>
  <c r="M508" i="4"/>
  <c r="I508" i="4"/>
  <c r="F508" i="4"/>
  <c r="J508" i="4" s="1"/>
  <c r="N508" i="4" s="1"/>
  <c r="P508" i="4" s="1"/>
  <c r="P507" i="4"/>
  <c r="M507" i="4"/>
  <c r="I507" i="4"/>
  <c r="F507" i="4"/>
  <c r="J507" i="4" s="1"/>
  <c r="N507" i="4" s="1"/>
  <c r="O507" i="4" s="1"/>
  <c r="M506" i="4"/>
  <c r="I506" i="4"/>
  <c r="F506" i="4"/>
  <c r="J506" i="4" s="1"/>
  <c r="N506" i="4" s="1"/>
  <c r="M505" i="4"/>
  <c r="J505" i="4"/>
  <c r="N505" i="4" s="1"/>
  <c r="I505" i="4"/>
  <c r="F505" i="4"/>
  <c r="M504" i="4"/>
  <c r="I504" i="4"/>
  <c r="J504" i="4" s="1"/>
  <c r="N504" i="4" s="1"/>
  <c r="F504" i="4"/>
  <c r="N503" i="4"/>
  <c r="M503" i="4"/>
  <c r="J503" i="4"/>
  <c r="I503" i="4"/>
  <c r="F503" i="4"/>
  <c r="M502" i="4"/>
  <c r="I502" i="4"/>
  <c r="F502" i="4"/>
  <c r="J502" i="4" s="1"/>
  <c r="N502" i="4" s="1"/>
  <c r="P502" i="4" s="1"/>
  <c r="M501" i="4"/>
  <c r="I501" i="4"/>
  <c r="F501" i="4"/>
  <c r="J501" i="4" s="1"/>
  <c r="N501" i="4" s="1"/>
  <c r="O501" i="4" s="1"/>
  <c r="M500" i="4"/>
  <c r="I500" i="4"/>
  <c r="F500" i="4"/>
  <c r="M499" i="4"/>
  <c r="J499" i="4"/>
  <c r="N499" i="4" s="1"/>
  <c r="I499" i="4"/>
  <c r="F499" i="4"/>
  <c r="M498" i="4"/>
  <c r="I498" i="4"/>
  <c r="J498" i="4" s="1"/>
  <c r="F498" i="4"/>
  <c r="N497" i="4"/>
  <c r="M497" i="4"/>
  <c r="J497" i="4"/>
  <c r="I497" i="4"/>
  <c r="F497" i="4"/>
  <c r="O496" i="4"/>
  <c r="M496" i="4"/>
  <c r="I496" i="4"/>
  <c r="F496" i="4"/>
  <c r="J496" i="4" s="1"/>
  <c r="N496" i="4" s="1"/>
  <c r="P496" i="4" s="1"/>
  <c r="P495" i="4"/>
  <c r="M495" i="4"/>
  <c r="I495" i="4"/>
  <c r="F495" i="4"/>
  <c r="J495" i="4" s="1"/>
  <c r="N495" i="4" s="1"/>
  <c r="O495" i="4" s="1"/>
  <c r="M494" i="4"/>
  <c r="I494" i="4"/>
  <c r="F494" i="4"/>
  <c r="J494" i="4" s="1"/>
  <c r="N494" i="4" s="1"/>
  <c r="M493" i="4"/>
  <c r="J493" i="4"/>
  <c r="N493" i="4" s="1"/>
  <c r="I493" i="4"/>
  <c r="F493" i="4"/>
  <c r="M492" i="4"/>
  <c r="I492" i="4"/>
  <c r="J492" i="4" s="1"/>
  <c r="N492" i="4" s="1"/>
  <c r="F492" i="4"/>
  <c r="N491" i="4"/>
  <c r="M491" i="4"/>
  <c r="J491" i="4"/>
  <c r="I491" i="4"/>
  <c r="F491" i="4"/>
  <c r="M490" i="4"/>
  <c r="I490" i="4"/>
  <c r="F490" i="4"/>
  <c r="J490" i="4" s="1"/>
  <c r="N490" i="4" s="1"/>
  <c r="P490" i="4" s="1"/>
  <c r="M489" i="4"/>
  <c r="I489" i="4"/>
  <c r="F489" i="4"/>
  <c r="J489" i="4" s="1"/>
  <c r="N489" i="4" s="1"/>
  <c r="O489" i="4" s="1"/>
  <c r="M488" i="4"/>
  <c r="I488" i="4"/>
  <c r="F488" i="4"/>
  <c r="M487" i="4"/>
  <c r="J487" i="4"/>
  <c r="N487" i="4" s="1"/>
  <c r="I487" i="4"/>
  <c r="F487" i="4"/>
  <c r="M486" i="4"/>
  <c r="I486" i="4"/>
  <c r="J486" i="4" s="1"/>
  <c r="F486" i="4"/>
  <c r="N485" i="4"/>
  <c r="M485" i="4"/>
  <c r="J485" i="4"/>
  <c r="I485" i="4"/>
  <c r="F485" i="4"/>
  <c r="O484" i="4"/>
  <c r="M484" i="4"/>
  <c r="I484" i="4"/>
  <c r="F484" i="4"/>
  <c r="J484" i="4" s="1"/>
  <c r="N484" i="4" s="1"/>
  <c r="P484" i="4" s="1"/>
  <c r="P483" i="4"/>
  <c r="M483" i="4"/>
  <c r="I483" i="4"/>
  <c r="F483" i="4"/>
  <c r="J483" i="4" s="1"/>
  <c r="N483" i="4" s="1"/>
  <c r="O483" i="4" s="1"/>
  <c r="M482" i="4"/>
  <c r="I482" i="4"/>
  <c r="F482" i="4"/>
  <c r="J482" i="4" s="1"/>
  <c r="N482" i="4" s="1"/>
  <c r="M481" i="4"/>
  <c r="J481" i="4"/>
  <c r="N481" i="4" s="1"/>
  <c r="I481" i="4"/>
  <c r="F481" i="4"/>
  <c r="M480" i="4"/>
  <c r="I480" i="4"/>
  <c r="J480" i="4" s="1"/>
  <c r="N480" i="4" s="1"/>
  <c r="F480" i="4"/>
  <c r="N479" i="4"/>
  <c r="M479" i="4"/>
  <c r="J479" i="4"/>
  <c r="I479" i="4"/>
  <c r="F479" i="4"/>
  <c r="M478" i="4"/>
  <c r="I478" i="4"/>
  <c r="F478" i="4"/>
  <c r="J478" i="4" s="1"/>
  <c r="N478" i="4" s="1"/>
  <c r="P478" i="4" s="1"/>
  <c r="M477" i="4"/>
  <c r="I477" i="4"/>
  <c r="F477" i="4"/>
  <c r="J477" i="4" s="1"/>
  <c r="N477" i="4" s="1"/>
  <c r="O477" i="4" s="1"/>
  <c r="M476" i="4"/>
  <c r="I476" i="4"/>
  <c r="F476" i="4"/>
  <c r="M475" i="4"/>
  <c r="J475" i="4"/>
  <c r="N475" i="4" s="1"/>
  <c r="I475" i="4"/>
  <c r="F475" i="4"/>
  <c r="M474" i="4"/>
  <c r="I474" i="4"/>
  <c r="J474" i="4" s="1"/>
  <c r="F474" i="4"/>
  <c r="N473" i="4"/>
  <c r="M473" i="4"/>
  <c r="J473" i="4"/>
  <c r="I473" i="4"/>
  <c r="F473" i="4"/>
  <c r="O472" i="4"/>
  <c r="M472" i="4"/>
  <c r="I472" i="4"/>
  <c r="F472" i="4"/>
  <c r="J472" i="4" s="1"/>
  <c r="N472" i="4" s="1"/>
  <c r="P472" i="4" s="1"/>
  <c r="P471" i="4"/>
  <c r="M471" i="4"/>
  <c r="I471" i="4"/>
  <c r="F471" i="4"/>
  <c r="J471" i="4" s="1"/>
  <c r="N471" i="4" s="1"/>
  <c r="O471" i="4" s="1"/>
  <c r="M470" i="4"/>
  <c r="I470" i="4"/>
  <c r="F470" i="4"/>
  <c r="J470" i="4" s="1"/>
  <c r="N470" i="4" s="1"/>
  <c r="M469" i="4"/>
  <c r="J469" i="4"/>
  <c r="N469" i="4" s="1"/>
  <c r="I469" i="4"/>
  <c r="F469" i="4"/>
  <c r="M468" i="4"/>
  <c r="I468" i="4"/>
  <c r="J468" i="4" s="1"/>
  <c r="N468" i="4" s="1"/>
  <c r="F468" i="4"/>
  <c r="N467" i="4"/>
  <c r="M467" i="4"/>
  <c r="J467" i="4"/>
  <c r="I467" i="4"/>
  <c r="F467" i="4"/>
  <c r="M466" i="4"/>
  <c r="I466" i="4"/>
  <c r="F466" i="4"/>
  <c r="J466" i="4" s="1"/>
  <c r="N466" i="4" s="1"/>
  <c r="P466" i="4" s="1"/>
  <c r="M465" i="4"/>
  <c r="I465" i="4"/>
  <c r="F465" i="4"/>
  <c r="J465" i="4" s="1"/>
  <c r="N465" i="4" s="1"/>
  <c r="O465" i="4" s="1"/>
  <c r="M464" i="4"/>
  <c r="I464" i="4"/>
  <c r="F464" i="4"/>
  <c r="M463" i="4"/>
  <c r="J463" i="4"/>
  <c r="N463" i="4" s="1"/>
  <c r="I463" i="4"/>
  <c r="F463" i="4"/>
  <c r="M462" i="4"/>
  <c r="I462" i="4"/>
  <c r="J462" i="4" s="1"/>
  <c r="F462" i="4"/>
  <c r="N461" i="4"/>
  <c r="M461" i="4"/>
  <c r="J461" i="4"/>
  <c r="I461" i="4"/>
  <c r="F461" i="4"/>
  <c r="O460" i="4"/>
  <c r="M460" i="4"/>
  <c r="I460" i="4"/>
  <c r="F460" i="4"/>
  <c r="J460" i="4" s="1"/>
  <c r="N460" i="4" s="1"/>
  <c r="P460" i="4" s="1"/>
  <c r="P459" i="4"/>
  <c r="M459" i="4"/>
  <c r="I459" i="4"/>
  <c r="F459" i="4"/>
  <c r="J459" i="4" s="1"/>
  <c r="N459" i="4" s="1"/>
  <c r="O459" i="4" s="1"/>
  <c r="M458" i="4"/>
  <c r="I458" i="4"/>
  <c r="F458" i="4"/>
  <c r="J458" i="4" s="1"/>
  <c r="N458" i="4" s="1"/>
  <c r="M457" i="4"/>
  <c r="J457" i="4"/>
  <c r="N457" i="4" s="1"/>
  <c r="I457" i="4"/>
  <c r="F457" i="4"/>
  <c r="M456" i="4"/>
  <c r="I456" i="4"/>
  <c r="J456" i="4" s="1"/>
  <c r="N456" i="4" s="1"/>
  <c r="F456" i="4"/>
  <c r="N455" i="4"/>
  <c r="M455" i="4"/>
  <c r="J455" i="4"/>
  <c r="I455" i="4"/>
  <c r="F455" i="4"/>
  <c r="M454" i="4"/>
  <c r="I454" i="4"/>
  <c r="F454" i="4"/>
  <c r="J454" i="4" s="1"/>
  <c r="N454" i="4" s="1"/>
  <c r="P454" i="4" s="1"/>
  <c r="M453" i="4"/>
  <c r="I453" i="4"/>
  <c r="F453" i="4"/>
  <c r="J453" i="4" s="1"/>
  <c r="N453" i="4" s="1"/>
  <c r="O453" i="4" s="1"/>
  <c r="M452" i="4"/>
  <c r="I452" i="4"/>
  <c r="F452" i="4"/>
  <c r="M451" i="4"/>
  <c r="J451" i="4"/>
  <c r="N451" i="4" s="1"/>
  <c r="I451" i="4"/>
  <c r="F451" i="4"/>
  <c r="M450" i="4"/>
  <c r="I450" i="4"/>
  <c r="J450" i="4" s="1"/>
  <c r="F450" i="4"/>
  <c r="N449" i="4"/>
  <c r="M449" i="4"/>
  <c r="J449" i="4"/>
  <c r="I449" i="4"/>
  <c r="F449" i="4"/>
  <c r="O448" i="4"/>
  <c r="M448" i="4"/>
  <c r="I448" i="4"/>
  <c r="F448" i="4"/>
  <c r="J448" i="4" s="1"/>
  <c r="N448" i="4" s="1"/>
  <c r="P448" i="4" s="1"/>
  <c r="P447" i="4"/>
  <c r="M447" i="4"/>
  <c r="I447" i="4"/>
  <c r="F447" i="4"/>
  <c r="J447" i="4" s="1"/>
  <c r="N447" i="4" s="1"/>
  <c r="O447" i="4" s="1"/>
  <c r="M446" i="4"/>
  <c r="I446" i="4"/>
  <c r="F446" i="4"/>
  <c r="M445" i="4"/>
  <c r="J445" i="4"/>
  <c r="N445" i="4" s="1"/>
  <c r="I445" i="4"/>
  <c r="F445" i="4"/>
  <c r="M444" i="4"/>
  <c r="I444" i="4"/>
  <c r="J444" i="4" s="1"/>
  <c r="F444" i="4"/>
  <c r="N443" i="4"/>
  <c r="M443" i="4"/>
  <c r="J443" i="4"/>
  <c r="I443" i="4"/>
  <c r="F443" i="4"/>
  <c r="M442" i="4"/>
  <c r="I442" i="4"/>
  <c r="F442" i="4"/>
  <c r="J442" i="4" s="1"/>
  <c r="N442" i="4" s="1"/>
  <c r="P442" i="4" s="1"/>
  <c r="M441" i="4"/>
  <c r="I441" i="4"/>
  <c r="F441" i="4"/>
  <c r="J441" i="4" s="1"/>
  <c r="N441" i="4" s="1"/>
  <c r="O441" i="4" s="1"/>
  <c r="M440" i="4"/>
  <c r="I440" i="4"/>
  <c r="F440" i="4"/>
  <c r="J440" i="4" s="1"/>
  <c r="N440" i="4" s="1"/>
  <c r="M439" i="4"/>
  <c r="J439" i="4"/>
  <c r="N439" i="4" s="1"/>
  <c r="I439" i="4"/>
  <c r="F439" i="4"/>
  <c r="M438" i="4"/>
  <c r="I438" i="4"/>
  <c r="J438" i="4" s="1"/>
  <c r="N438" i="4" s="1"/>
  <c r="F438" i="4"/>
  <c r="N437" i="4"/>
  <c r="M437" i="4"/>
  <c r="J437" i="4"/>
  <c r="I437" i="4"/>
  <c r="F437" i="4"/>
  <c r="O436" i="4"/>
  <c r="M436" i="4"/>
  <c r="I436" i="4"/>
  <c r="F436" i="4"/>
  <c r="J436" i="4" s="1"/>
  <c r="N436" i="4" s="1"/>
  <c r="P436" i="4" s="1"/>
  <c r="P435" i="4"/>
  <c r="M435" i="4"/>
  <c r="I435" i="4"/>
  <c r="F435" i="4"/>
  <c r="J435" i="4" s="1"/>
  <c r="N435" i="4" s="1"/>
  <c r="O435" i="4" s="1"/>
  <c r="M434" i="4"/>
  <c r="I434" i="4"/>
  <c r="J434" i="4" s="1"/>
  <c r="N434" i="4" s="1"/>
  <c r="F434" i="4"/>
  <c r="M433" i="4"/>
  <c r="J433" i="4"/>
  <c r="N433" i="4" s="1"/>
  <c r="I433" i="4"/>
  <c r="F433" i="4"/>
  <c r="M432" i="4"/>
  <c r="I432" i="4"/>
  <c r="J432" i="4" s="1"/>
  <c r="N432" i="4" s="1"/>
  <c r="F432" i="4"/>
  <c r="N431" i="4"/>
  <c r="M431" i="4"/>
  <c r="J431" i="4"/>
  <c r="I431" i="4"/>
  <c r="F431" i="4"/>
  <c r="M430" i="4"/>
  <c r="I430" i="4"/>
  <c r="F430" i="4"/>
  <c r="J430" i="4" s="1"/>
  <c r="N430" i="4" s="1"/>
  <c r="P430" i="4" s="1"/>
  <c r="M429" i="4"/>
  <c r="I429" i="4"/>
  <c r="F429" i="4"/>
  <c r="J429" i="4" s="1"/>
  <c r="N429" i="4" s="1"/>
  <c r="O429" i="4" s="1"/>
  <c r="M428" i="4"/>
  <c r="I428" i="4"/>
  <c r="J428" i="4" s="1"/>
  <c r="N428" i="4" s="1"/>
  <c r="F428" i="4"/>
  <c r="M427" i="4"/>
  <c r="J427" i="4"/>
  <c r="N427" i="4" s="1"/>
  <c r="I427" i="4"/>
  <c r="F427" i="4"/>
  <c r="M426" i="4"/>
  <c r="I426" i="4"/>
  <c r="J426" i="4" s="1"/>
  <c r="F426" i="4"/>
  <c r="N425" i="4"/>
  <c r="M425" i="4"/>
  <c r="J425" i="4"/>
  <c r="I425" i="4"/>
  <c r="F425" i="4"/>
  <c r="O424" i="4"/>
  <c r="M424" i="4"/>
  <c r="I424" i="4"/>
  <c r="F424" i="4"/>
  <c r="J424" i="4" s="1"/>
  <c r="N424" i="4" s="1"/>
  <c r="P424" i="4" s="1"/>
  <c r="P423" i="4"/>
  <c r="M423" i="4"/>
  <c r="I423" i="4"/>
  <c r="F423" i="4"/>
  <c r="J423" i="4" s="1"/>
  <c r="N423" i="4" s="1"/>
  <c r="O423" i="4" s="1"/>
  <c r="M422" i="4"/>
  <c r="I422" i="4"/>
  <c r="J422" i="4" s="1"/>
  <c r="N422" i="4" s="1"/>
  <c r="F422" i="4"/>
  <c r="M421" i="4"/>
  <c r="J421" i="4"/>
  <c r="N421" i="4" s="1"/>
  <c r="I421" i="4"/>
  <c r="F421" i="4"/>
  <c r="M420" i="4"/>
  <c r="I420" i="4"/>
  <c r="J420" i="4" s="1"/>
  <c r="N420" i="4" s="1"/>
  <c r="F420" i="4"/>
  <c r="N419" i="4"/>
  <c r="M419" i="4"/>
  <c r="I419" i="4"/>
  <c r="F419" i="4"/>
  <c r="J419" i="4" s="1"/>
  <c r="O418" i="4"/>
  <c r="M418" i="4"/>
  <c r="I418" i="4"/>
  <c r="F418" i="4"/>
  <c r="J418" i="4" s="1"/>
  <c r="N418" i="4" s="1"/>
  <c r="P418" i="4" s="1"/>
  <c r="P417" i="4"/>
  <c r="M417" i="4"/>
  <c r="I417" i="4"/>
  <c r="F417" i="4"/>
  <c r="J417" i="4" s="1"/>
  <c r="N417" i="4" s="1"/>
  <c r="O417" i="4" s="1"/>
  <c r="M416" i="4"/>
  <c r="I416" i="4"/>
  <c r="J416" i="4" s="1"/>
  <c r="N416" i="4" s="1"/>
  <c r="F416" i="4"/>
  <c r="M415" i="4"/>
  <c r="J415" i="4"/>
  <c r="N415" i="4" s="1"/>
  <c r="I415" i="4"/>
  <c r="F415" i="4"/>
  <c r="M414" i="4"/>
  <c r="I414" i="4"/>
  <c r="J414" i="4" s="1"/>
  <c r="F414" i="4"/>
  <c r="N413" i="4"/>
  <c r="M413" i="4"/>
  <c r="I413" i="4"/>
  <c r="F413" i="4"/>
  <c r="J413" i="4" s="1"/>
  <c r="O412" i="4"/>
  <c r="M412" i="4"/>
  <c r="I412" i="4"/>
  <c r="F412" i="4"/>
  <c r="J412" i="4" s="1"/>
  <c r="N412" i="4" s="1"/>
  <c r="P412" i="4" s="1"/>
  <c r="P411" i="4"/>
  <c r="M411" i="4"/>
  <c r="I411" i="4"/>
  <c r="F411" i="4"/>
  <c r="J411" i="4" s="1"/>
  <c r="N411" i="4" s="1"/>
  <c r="O411" i="4" s="1"/>
  <c r="M410" i="4"/>
  <c r="I410" i="4"/>
  <c r="J410" i="4" s="1"/>
  <c r="N410" i="4" s="1"/>
  <c r="F410" i="4"/>
  <c r="M409" i="4"/>
  <c r="J409" i="4"/>
  <c r="N409" i="4" s="1"/>
  <c r="I409" i="4"/>
  <c r="F409" i="4"/>
  <c r="M408" i="4"/>
  <c r="I408" i="4"/>
  <c r="J408" i="4" s="1"/>
  <c r="N408" i="4" s="1"/>
  <c r="F408" i="4"/>
  <c r="N407" i="4"/>
  <c r="M407" i="4"/>
  <c r="I407" i="4"/>
  <c r="F407" i="4"/>
  <c r="J407" i="4" s="1"/>
  <c r="O406" i="4"/>
  <c r="M406" i="4"/>
  <c r="I406" i="4"/>
  <c r="F406" i="4"/>
  <c r="J406" i="4" s="1"/>
  <c r="N406" i="4" s="1"/>
  <c r="P406" i="4" s="1"/>
  <c r="P405" i="4"/>
  <c r="M405" i="4"/>
  <c r="I405" i="4"/>
  <c r="F405" i="4"/>
  <c r="J405" i="4" s="1"/>
  <c r="N405" i="4" s="1"/>
  <c r="O405" i="4" s="1"/>
  <c r="M404" i="4"/>
  <c r="I404" i="4"/>
  <c r="J404" i="4" s="1"/>
  <c r="N404" i="4" s="1"/>
  <c r="F404" i="4"/>
  <c r="M403" i="4"/>
  <c r="J403" i="4"/>
  <c r="N403" i="4" s="1"/>
  <c r="I403" i="4"/>
  <c r="F403" i="4"/>
  <c r="M402" i="4"/>
  <c r="I402" i="4"/>
  <c r="J402" i="4" s="1"/>
  <c r="N402" i="4" s="1"/>
  <c r="F402" i="4"/>
  <c r="N401" i="4"/>
  <c r="M401" i="4"/>
  <c r="I401" i="4"/>
  <c r="F401" i="4"/>
  <c r="J401" i="4" s="1"/>
  <c r="O400" i="4"/>
  <c r="M400" i="4"/>
  <c r="I400" i="4"/>
  <c r="F400" i="4"/>
  <c r="J400" i="4" s="1"/>
  <c r="N400" i="4" s="1"/>
  <c r="P400" i="4" s="1"/>
  <c r="P399" i="4"/>
  <c r="M399" i="4"/>
  <c r="I399" i="4"/>
  <c r="F399" i="4"/>
  <c r="J399" i="4" s="1"/>
  <c r="N399" i="4" s="1"/>
  <c r="O399" i="4" s="1"/>
  <c r="M398" i="4"/>
  <c r="I398" i="4"/>
  <c r="J398" i="4" s="1"/>
  <c r="N398" i="4" s="1"/>
  <c r="F398" i="4"/>
  <c r="M397" i="4"/>
  <c r="J397" i="4"/>
  <c r="N397" i="4" s="1"/>
  <c r="I397" i="4"/>
  <c r="F397" i="4"/>
  <c r="M396" i="4"/>
  <c r="I396" i="4"/>
  <c r="J396" i="4" s="1"/>
  <c r="F396" i="4"/>
  <c r="N395" i="4"/>
  <c r="M395" i="4"/>
  <c r="I395" i="4"/>
  <c r="F395" i="4"/>
  <c r="J395" i="4" s="1"/>
  <c r="O394" i="4"/>
  <c r="M394" i="4"/>
  <c r="I394" i="4"/>
  <c r="F394" i="4"/>
  <c r="J394" i="4" s="1"/>
  <c r="N394" i="4" s="1"/>
  <c r="P394" i="4" s="1"/>
  <c r="P393" i="4"/>
  <c r="M393" i="4"/>
  <c r="I393" i="4"/>
  <c r="F393" i="4"/>
  <c r="J393" i="4" s="1"/>
  <c r="N393" i="4" s="1"/>
  <c r="O393" i="4" s="1"/>
  <c r="P392" i="4"/>
  <c r="M392" i="4"/>
  <c r="I392" i="4"/>
  <c r="F392" i="4"/>
  <c r="J392" i="4" s="1"/>
  <c r="N392" i="4" s="1"/>
  <c r="O392" i="4" s="1"/>
  <c r="M391" i="4"/>
  <c r="I391" i="4"/>
  <c r="J391" i="4" s="1"/>
  <c r="N391" i="4" s="1"/>
  <c r="F391" i="4"/>
  <c r="M390" i="4"/>
  <c r="I390" i="4"/>
  <c r="F390" i="4"/>
  <c r="J390" i="4" s="1"/>
  <c r="N390" i="4" s="1"/>
  <c r="M389" i="4"/>
  <c r="I389" i="4"/>
  <c r="F389" i="4"/>
  <c r="M388" i="4"/>
  <c r="J388" i="4"/>
  <c r="N388" i="4" s="1"/>
  <c r="I388" i="4"/>
  <c r="F388" i="4"/>
  <c r="M387" i="4"/>
  <c r="J387" i="4"/>
  <c r="N387" i="4" s="1"/>
  <c r="P387" i="4" s="1"/>
  <c r="I387" i="4"/>
  <c r="F387" i="4"/>
  <c r="M386" i="4"/>
  <c r="J386" i="4"/>
  <c r="N386" i="4" s="1"/>
  <c r="I386" i="4"/>
  <c r="F386" i="4"/>
  <c r="M385" i="4"/>
  <c r="J385" i="4"/>
  <c r="N385" i="4" s="1"/>
  <c r="I385" i="4"/>
  <c r="F385" i="4"/>
  <c r="M384" i="4"/>
  <c r="I384" i="4"/>
  <c r="F384" i="4"/>
  <c r="J384" i="4" s="1"/>
  <c r="N384" i="4" s="1"/>
  <c r="N383" i="4"/>
  <c r="P383" i="4" s="1"/>
  <c r="M383" i="4"/>
  <c r="I383" i="4"/>
  <c r="F383" i="4"/>
  <c r="J383" i="4" s="1"/>
  <c r="M382" i="4"/>
  <c r="I382" i="4"/>
  <c r="J382" i="4" s="1"/>
  <c r="N382" i="4" s="1"/>
  <c r="F382" i="4"/>
  <c r="M381" i="4"/>
  <c r="I381" i="4"/>
  <c r="J381" i="4" s="1"/>
  <c r="N381" i="4" s="1"/>
  <c r="F381" i="4"/>
  <c r="M380" i="4"/>
  <c r="I380" i="4"/>
  <c r="J380" i="4" s="1"/>
  <c r="N380" i="4" s="1"/>
  <c r="F380" i="4"/>
  <c r="M379" i="4"/>
  <c r="I379" i="4"/>
  <c r="J379" i="4" s="1"/>
  <c r="N379" i="4" s="1"/>
  <c r="F379" i="4"/>
  <c r="M378" i="4"/>
  <c r="J378" i="4"/>
  <c r="N378" i="4" s="1"/>
  <c r="I378" i="4"/>
  <c r="F378" i="4"/>
  <c r="M377" i="4"/>
  <c r="I377" i="4"/>
  <c r="F377" i="4"/>
  <c r="M376" i="4"/>
  <c r="I376" i="4"/>
  <c r="F376" i="4"/>
  <c r="J376" i="4" s="1"/>
  <c r="N376" i="4" s="1"/>
  <c r="M375" i="4"/>
  <c r="I375" i="4"/>
  <c r="F375" i="4"/>
  <c r="J375" i="4" s="1"/>
  <c r="N375" i="4" s="1"/>
  <c r="M374" i="4"/>
  <c r="I374" i="4"/>
  <c r="F374" i="4"/>
  <c r="J374" i="4" s="1"/>
  <c r="N374" i="4" s="1"/>
  <c r="M373" i="4"/>
  <c r="N373" i="4" s="1"/>
  <c r="J373" i="4"/>
  <c r="I373" i="4"/>
  <c r="F373" i="4"/>
  <c r="M372" i="4"/>
  <c r="I372" i="4"/>
  <c r="F372" i="4"/>
  <c r="J372" i="4" s="1"/>
  <c r="N372" i="4" s="1"/>
  <c r="M371" i="4"/>
  <c r="I371" i="4"/>
  <c r="F371" i="4"/>
  <c r="M370" i="4"/>
  <c r="J370" i="4"/>
  <c r="N370" i="4" s="1"/>
  <c r="I370" i="4"/>
  <c r="F370" i="4"/>
  <c r="M369" i="4"/>
  <c r="J369" i="4"/>
  <c r="N369" i="4" s="1"/>
  <c r="P369" i="4" s="1"/>
  <c r="I369" i="4"/>
  <c r="F369" i="4"/>
  <c r="M368" i="4"/>
  <c r="J368" i="4"/>
  <c r="N368" i="4" s="1"/>
  <c r="I368" i="4"/>
  <c r="F368" i="4"/>
  <c r="M367" i="4"/>
  <c r="I367" i="4"/>
  <c r="F367" i="4"/>
  <c r="J367" i="4" s="1"/>
  <c r="N367" i="4" s="1"/>
  <c r="M366" i="4"/>
  <c r="I366" i="4"/>
  <c r="J366" i="4" s="1"/>
  <c r="N366" i="4" s="1"/>
  <c r="F366" i="4"/>
  <c r="M365" i="4"/>
  <c r="J365" i="4"/>
  <c r="N365" i="4" s="1"/>
  <c r="I365" i="4"/>
  <c r="F365" i="4"/>
  <c r="M364" i="4"/>
  <c r="I364" i="4"/>
  <c r="F364" i="4"/>
  <c r="J364" i="4" s="1"/>
  <c r="N364" i="4" s="1"/>
  <c r="M363" i="4"/>
  <c r="I363" i="4"/>
  <c r="F363" i="4"/>
  <c r="J363" i="4" s="1"/>
  <c r="N363" i="4" s="1"/>
  <c r="M362" i="4"/>
  <c r="J362" i="4"/>
  <c r="N362" i="4" s="1"/>
  <c r="I362" i="4"/>
  <c r="F362" i="4"/>
  <c r="M361" i="4"/>
  <c r="I361" i="4"/>
  <c r="F361" i="4"/>
  <c r="J361" i="4" s="1"/>
  <c r="N361" i="4" s="1"/>
  <c r="M360" i="4"/>
  <c r="I360" i="4"/>
  <c r="J360" i="4" s="1"/>
  <c r="N360" i="4" s="1"/>
  <c r="F360" i="4"/>
  <c r="M359" i="4"/>
  <c r="J359" i="4"/>
  <c r="N359" i="4" s="1"/>
  <c r="I359" i="4"/>
  <c r="F359" i="4"/>
  <c r="M358" i="4"/>
  <c r="I358" i="4"/>
  <c r="F358" i="4"/>
  <c r="J358" i="4" s="1"/>
  <c r="N358" i="4" s="1"/>
  <c r="M357" i="4"/>
  <c r="I357" i="4"/>
  <c r="F357" i="4"/>
  <c r="J357" i="4" s="1"/>
  <c r="N357" i="4" s="1"/>
  <c r="M356" i="4"/>
  <c r="J356" i="4"/>
  <c r="N356" i="4" s="1"/>
  <c r="I356" i="4"/>
  <c r="F356" i="4"/>
  <c r="M355" i="4"/>
  <c r="I355" i="4"/>
  <c r="F355" i="4"/>
  <c r="J355" i="4" s="1"/>
  <c r="N355" i="4" s="1"/>
  <c r="M354" i="4"/>
  <c r="I354" i="4"/>
  <c r="J354" i="4" s="1"/>
  <c r="N354" i="4" s="1"/>
  <c r="F354" i="4"/>
  <c r="M353" i="4"/>
  <c r="J353" i="4"/>
  <c r="N353" i="4" s="1"/>
  <c r="I353" i="4"/>
  <c r="F353" i="4"/>
  <c r="M352" i="4"/>
  <c r="I352" i="4"/>
  <c r="F352" i="4"/>
  <c r="J352" i="4" s="1"/>
  <c r="N352" i="4" s="1"/>
  <c r="M351" i="4"/>
  <c r="I351" i="4"/>
  <c r="F351" i="4"/>
  <c r="J351" i="4" s="1"/>
  <c r="N351" i="4" s="1"/>
  <c r="M350" i="4"/>
  <c r="J350" i="4"/>
  <c r="N350" i="4" s="1"/>
  <c r="I350" i="4"/>
  <c r="F350" i="4"/>
  <c r="M349" i="4"/>
  <c r="I349" i="4"/>
  <c r="F349" i="4"/>
  <c r="J349" i="4" s="1"/>
  <c r="N349" i="4" s="1"/>
  <c r="M348" i="4"/>
  <c r="I348" i="4"/>
  <c r="J348" i="4" s="1"/>
  <c r="N348" i="4" s="1"/>
  <c r="F348" i="4"/>
  <c r="M347" i="4"/>
  <c r="J347" i="4"/>
  <c r="N347" i="4" s="1"/>
  <c r="I347" i="4"/>
  <c r="F347" i="4"/>
  <c r="M346" i="4"/>
  <c r="I346" i="4"/>
  <c r="F346" i="4"/>
  <c r="J346" i="4" s="1"/>
  <c r="N346" i="4" s="1"/>
  <c r="M345" i="4"/>
  <c r="I345" i="4"/>
  <c r="F345" i="4"/>
  <c r="J345" i="4" s="1"/>
  <c r="N345" i="4" s="1"/>
  <c r="M344" i="4"/>
  <c r="J344" i="4"/>
  <c r="N344" i="4" s="1"/>
  <c r="I344" i="4"/>
  <c r="F344" i="4"/>
  <c r="M343" i="4"/>
  <c r="I343" i="4"/>
  <c r="F343" i="4"/>
  <c r="J343" i="4" s="1"/>
  <c r="N343" i="4" s="1"/>
  <c r="M342" i="4"/>
  <c r="I342" i="4"/>
  <c r="J342" i="4" s="1"/>
  <c r="N342" i="4" s="1"/>
  <c r="F342" i="4"/>
  <c r="M341" i="4"/>
  <c r="J341" i="4"/>
  <c r="N341" i="4" s="1"/>
  <c r="I341" i="4"/>
  <c r="F341" i="4"/>
  <c r="M340" i="4"/>
  <c r="I340" i="4"/>
  <c r="F340" i="4"/>
  <c r="J340" i="4" s="1"/>
  <c r="N340" i="4" s="1"/>
  <c r="M339" i="4"/>
  <c r="I339" i="4"/>
  <c r="F339" i="4"/>
  <c r="J339" i="4" s="1"/>
  <c r="N339" i="4" s="1"/>
  <c r="M338" i="4"/>
  <c r="J338" i="4"/>
  <c r="N338" i="4" s="1"/>
  <c r="I338" i="4"/>
  <c r="F338" i="4"/>
  <c r="M337" i="4"/>
  <c r="I337" i="4"/>
  <c r="F337" i="4"/>
  <c r="J337" i="4" s="1"/>
  <c r="N337" i="4" s="1"/>
  <c r="M336" i="4"/>
  <c r="I336" i="4"/>
  <c r="J336" i="4" s="1"/>
  <c r="N336" i="4" s="1"/>
  <c r="F336" i="4"/>
  <c r="M335" i="4"/>
  <c r="J335" i="4"/>
  <c r="N335" i="4" s="1"/>
  <c r="I335" i="4"/>
  <c r="F335" i="4"/>
  <c r="M334" i="4"/>
  <c r="I334" i="4"/>
  <c r="F334" i="4"/>
  <c r="J334" i="4" s="1"/>
  <c r="N334" i="4" s="1"/>
  <c r="M333" i="4"/>
  <c r="I333" i="4"/>
  <c r="F333" i="4"/>
  <c r="J333" i="4" s="1"/>
  <c r="N333" i="4" s="1"/>
  <c r="M332" i="4"/>
  <c r="J332" i="4"/>
  <c r="N332" i="4" s="1"/>
  <c r="I332" i="4"/>
  <c r="F332" i="4"/>
  <c r="M331" i="4"/>
  <c r="I331" i="4"/>
  <c r="F331" i="4"/>
  <c r="J331" i="4" s="1"/>
  <c r="N331" i="4" s="1"/>
  <c r="M330" i="4"/>
  <c r="I330" i="4"/>
  <c r="J330" i="4" s="1"/>
  <c r="N330" i="4" s="1"/>
  <c r="F330" i="4"/>
  <c r="M329" i="4"/>
  <c r="J329" i="4"/>
  <c r="N329" i="4" s="1"/>
  <c r="I329" i="4"/>
  <c r="F329" i="4"/>
  <c r="M328" i="4"/>
  <c r="I328" i="4"/>
  <c r="F328" i="4"/>
  <c r="J328" i="4" s="1"/>
  <c r="N328" i="4" s="1"/>
  <c r="M327" i="4"/>
  <c r="I327" i="4"/>
  <c r="F327" i="4"/>
  <c r="J327" i="4" s="1"/>
  <c r="N327" i="4" s="1"/>
  <c r="M326" i="4"/>
  <c r="J326" i="4"/>
  <c r="N326" i="4" s="1"/>
  <c r="I326" i="4"/>
  <c r="F326" i="4"/>
  <c r="M325" i="4"/>
  <c r="I325" i="4"/>
  <c r="F325" i="4"/>
  <c r="J325" i="4" s="1"/>
  <c r="N325" i="4" s="1"/>
  <c r="M324" i="4"/>
  <c r="I324" i="4"/>
  <c r="J324" i="4" s="1"/>
  <c r="N324" i="4" s="1"/>
  <c r="F324" i="4"/>
  <c r="M323" i="4"/>
  <c r="J323" i="4"/>
  <c r="N323" i="4" s="1"/>
  <c r="I323" i="4"/>
  <c r="F323" i="4"/>
  <c r="M322" i="4"/>
  <c r="I322" i="4"/>
  <c r="F322" i="4"/>
  <c r="J322" i="4" s="1"/>
  <c r="N322" i="4" s="1"/>
  <c r="M321" i="4"/>
  <c r="I321" i="4"/>
  <c r="F321" i="4"/>
  <c r="J321" i="4" s="1"/>
  <c r="N321" i="4" s="1"/>
  <c r="M320" i="4"/>
  <c r="J320" i="4"/>
  <c r="N320" i="4" s="1"/>
  <c r="I320" i="4"/>
  <c r="F320" i="4"/>
  <c r="M319" i="4"/>
  <c r="I319" i="4"/>
  <c r="F319" i="4"/>
  <c r="J319" i="4" s="1"/>
  <c r="N319" i="4" s="1"/>
  <c r="M318" i="4"/>
  <c r="I318" i="4"/>
  <c r="J318" i="4" s="1"/>
  <c r="N318" i="4" s="1"/>
  <c r="F318" i="4"/>
  <c r="M317" i="4"/>
  <c r="J317" i="4"/>
  <c r="N317" i="4" s="1"/>
  <c r="I317" i="4"/>
  <c r="F317" i="4"/>
  <c r="M316" i="4"/>
  <c r="I316" i="4"/>
  <c r="F316" i="4"/>
  <c r="J316" i="4" s="1"/>
  <c r="N316" i="4" s="1"/>
  <c r="M315" i="4"/>
  <c r="I315" i="4"/>
  <c r="F315" i="4"/>
  <c r="J315" i="4" s="1"/>
  <c r="N315" i="4" s="1"/>
  <c r="M314" i="4"/>
  <c r="J314" i="4"/>
  <c r="N314" i="4" s="1"/>
  <c r="I314" i="4"/>
  <c r="F314" i="4"/>
  <c r="M313" i="4"/>
  <c r="I313" i="4"/>
  <c r="F313" i="4"/>
  <c r="J313" i="4" s="1"/>
  <c r="N313" i="4" s="1"/>
  <c r="M312" i="4"/>
  <c r="I312" i="4"/>
  <c r="J312" i="4" s="1"/>
  <c r="N312" i="4" s="1"/>
  <c r="F312" i="4"/>
  <c r="M311" i="4"/>
  <c r="J311" i="4"/>
  <c r="I311" i="4"/>
  <c r="F311" i="4"/>
  <c r="AB306" i="4"/>
  <c r="AB305" i="4"/>
  <c r="AB304" i="4"/>
  <c r="AB303" i="4"/>
  <c r="AB302" i="4"/>
  <c r="AB301" i="4"/>
  <c r="AB300" i="4"/>
  <c r="AB299" i="4"/>
  <c r="AB298" i="4"/>
  <c r="AB297" i="4"/>
  <c r="AB296" i="4"/>
  <c r="AB295" i="4"/>
  <c r="AB294" i="4"/>
  <c r="AB293" i="4"/>
  <c r="AB292" i="4"/>
  <c r="AB291" i="4"/>
  <c r="AB290" i="4"/>
  <c r="AB289" i="4"/>
  <c r="AB288" i="4"/>
  <c r="AB287" i="4"/>
  <c r="AB286" i="4"/>
  <c r="AB285" i="4"/>
  <c r="AB284" i="4"/>
  <c r="AB283" i="4"/>
  <c r="AB282" i="4"/>
  <c r="AB281" i="4"/>
  <c r="AB280" i="4"/>
  <c r="AB279" i="4"/>
  <c r="AB278" i="4"/>
  <c r="AB277" i="4"/>
  <c r="AB276" i="4"/>
  <c r="AB275" i="4"/>
  <c r="AB274" i="4"/>
  <c r="AB273" i="4"/>
  <c r="AB272" i="4"/>
  <c r="AB271" i="4"/>
  <c r="AB270" i="4"/>
  <c r="AB269" i="4"/>
  <c r="AB268" i="4"/>
  <c r="AB267" i="4"/>
  <c r="AB266" i="4"/>
  <c r="AB265" i="4"/>
  <c r="AB264" i="4"/>
  <c r="AB263" i="4"/>
  <c r="AB262" i="4"/>
  <c r="AB261" i="4"/>
  <c r="AB260" i="4"/>
  <c r="AB259" i="4"/>
  <c r="AB258" i="4"/>
  <c r="AB257" i="4"/>
  <c r="AB256" i="4"/>
  <c r="AB255" i="4"/>
  <c r="AB254" i="4"/>
  <c r="AB253" i="4"/>
  <c r="AB252" i="4"/>
  <c r="AB251" i="4"/>
  <c r="AB250" i="4"/>
  <c r="AB249" i="4"/>
  <c r="AB248" i="4"/>
  <c r="AB247" i="4"/>
  <c r="AB246" i="4"/>
  <c r="AB245" i="4"/>
  <c r="AB244" i="4"/>
  <c r="AB243" i="4"/>
  <c r="AB242" i="4"/>
  <c r="AB241" i="4"/>
  <c r="AB240" i="4"/>
  <c r="AB239" i="4"/>
  <c r="AB238" i="4"/>
  <c r="AB237" i="4"/>
  <c r="AB236" i="4"/>
  <c r="AB235" i="4"/>
  <c r="AB234" i="4"/>
  <c r="AB233" i="4"/>
  <c r="AB232" i="4"/>
  <c r="AB231" i="4"/>
  <c r="AB230" i="4"/>
  <c r="AB229" i="4"/>
  <c r="AB228" i="4"/>
  <c r="AB227" i="4"/>
  <c r="AB226" i="4"/>
  <c r="AB225" i="4"/>
  <c r="AB224" i="4"/>
  <c r="AB223" i="4"/>
  <c r="AB222" i="4"/>
  <c r="AB221" i="4"/>
  <c r="AB220" i="4"/>
  <c r="AB219" i="4"/>
  <c r="AB218" i="4"/>
  <c r="AB217" i="4"/>
  <c r="AB216" i="4"/>
  <c r="AB215" i="4"/>
  <c r="AB214" i="4"/>
  <c r="AB213" i="4"/>
  <c r="AB212" i="4"/>
  <c r="AB211" i="4"/>
  <c r="AB210" i="4"/>
  <c r="AB209" i="4"/>
  <c r="AB208" i="4"/>
  <c r="AB207" i="4"/>
  <c r="AB206" i="4"/>
  <c r="AB205" i="4"/>
  <c r="AB204" i="4"/>
  <c r="AB203" i="4"/>
  <c r="AB202" i="4"/>
  <c r="AB201" i="4"/>
  <c r="AB200" i="4"/>
  <c r="AB199" i="4"/>
  <c r="AB198" i="4"/>
  <c r="AB197" i="4"/>
  <c r="AB196" i="4"/>
  <c r="AB195" i="4"/>
  <c r="AB194" i="4"/>
  <c r="AB193" i="4"/>
  <c r="AB192" i="4"/>
  <c r="AB191" i="4"/>
  <c r="AB190" i="4"/>
  <c r="AB189" i="4"/>
  <c r="AB188" i="4"/>
  <c r="AB187" i="4"/>
  <c r="AB186" i="4"/>
  <c r="AB185" i="4"/>
  <c r="AB184" i="4"/>
  <c r="AB183" i="4"/>
  <c r="AB182" i="4"/>
  <c r="AB181" i="4"/>
  <c r="AB180" i="4"/>
  <c r="AB179" i="4"/>
  <c r="AB178" i="4"/>
  <c r="AB177" i="4"/>
  <c r="AB176" i="4"/>
  <c r="AB175" i="4"/>
  <c r="AB174" i="4"/>
  <c r="AB173" i="4"/>
  <c r="AB172" i="4"/>
  <c r="AB171" i="4"/>
  <c r="AB170" i="4"/>
  <c r="AB169" i="4"/>
  <c r="AB168" i="4"/>
  <c r="AB167" i="4"/>
  <c r="AB166" i="4"/>
  <c r="AB165" i="4"/>
  <c r="AB164" i="4"/>
  <c r="AB163" i="4"/>
  <c r="AB162" i="4"/>
  <c r="AB161" i="4"/>
  <c r="AB160" i="4"/>
  <c r="AB159" i="4"/>
  <c r="AB158" i="4"/>
  <c r="AB157" i="4"/>
  <c r="AB156" i="4"/>
  <c r="AB155" i="4"/>
  <c r="AB154" i="4"/>
  <c r="AB153" i="4"/>
  <c r="AB152" i="4"/>
  <c r="AB151" i="4"/>
  <c r="AB150" i="4"/>
  <c r="AB149" i="4"/>
  <c r="AB148" i="4"/>
  <c r="AB147" i="4"/>
  <c r="AB146" i="4"/>
  <c r="AB145" i="4"/>
  <c r="AB144" i="4"/>
  <c r="AB143" i="4"/>
  <c r="AB142" i="4"/>
  <c r="AB141" i="4"/>
  <c r="AB140" i="4"/>
  <c r="AB139" i="4"/>
  <c r="AB138" i="4"/>
  <c r="AB137" i="4"/>
  <c r="AB136" i="4"/>
  <c r="AB135" i="4"/>
  <c r="AB134" i="4"/>
  <c r="AB133" i="4"/>
  <c r="AB132" i="4"/>
  <c r="AB131" i="4"/>
  <c r="AB130" i="4"/>
  <c r="AB129" i="4"/>
  <c r="AB128" i="4"/>
  <c r="AB127" i="4"/>
  <c r="AB126" i="4"/>
  <c r="AB125" i="4"/>
  <c r="AB124" i="4"/>
  <c r="AB123" i="4"/>
  <c r="AB122" i="4"/>
  <c r="AB121" i="4"/>
  <c r="AB120" i="4"/>
  <c r="AB119" i="4"/>
  <c r="AB118" i="4"/>
  <c r="AB117" i="4"/>
  <c r="AB116" i="4"/>
  <c r="AB115" i="4"/>
  <c r="AB114" i="4"/>
  <c r="AB113" i="4"/>
  <c r="AB112" i="4"/>
  <c r="AB111" i="4"/>
  <c r="AB110" i="4"/>
  <c r="AB109" i="4"/>
  <c r="AB108" i="4"/>
  <c r="AB107" i="4"/>
  <c r="AB106" i="4"/>
  <c r="AB105" i="4"/>
  <c r="AB104" i="4"/>
  <c r="AB103" i="4"/>
  <c r="AB102" i="4"/>
  <c r="AB101" i="4"/>
  <c r="AB100" i="4"/>
  <c r="AB99" i="4"/>
  <c r="AB98" i="4"/>
  <c r="AB97" i="4"/>
  <c r="AB96" i="4"/>
  <c r="AB95" i="4"/>
  <c r="AB94" i="4"/>
  <c r="AB93" i="4"/>
  <c r="AB92" i="4"/>
  <c r="AB91" i="4"/>
  <c r="AB90" i="4"/>
  <c r="AB89" i="4"/>
  <c r="AE88" i="4"/>
  <c r="G59" i="36" s="1"/>
  <c r="AB88" i="4"/>
  <c r="AE87" i="4"/>
  <c r="AB87" i="4"/>
  <c r="AE86" i="4"/>
  <c r="AB86" i="4"/>
  <c r="AE85" i="4"/>
  <c r="AB85" i="4"/>
  <c r="AE84" i="4"/>
  <c r="AB84" i="4"/>
  <c r="AE83" i="4"/>
  <c r="AB83" i="4"/>
  <c r="AE82" i="4"/>
  <c r="AB82" i="4"/>
  <c r="AE81" i="4"/>
  <c r="AB81" i="4"/>
  <c r="AE80" i="4"/>
  <c r="AB80" i="4"/>
  <c r="AE79" i="4"/>
  <c r="AB79" i="4"/>
  <c r="AE78" i="4"/>
  <c r="AB78" i="4"/>
  <c r="AE77" i="4"/>
  <c r="AB77" i="4"/>
  <c r="AE76" i="4"/>
  <c r="AB76" i="4"/>
  <c r="AE75" i="4"/>
  <c r="AB75" i="4"/>
  <c r="AE74" i="4"/>
  <c r="AB74" i="4"/>
  <c r="AE73" i="4"/>
  <c r="AB73" i="4"/>
  <c r="AB72" i="4"/>
  <c r="AB71" i="4"/>
  <c r="AB70" i="4"/>
  <c r="AE69" i="4"/>
  <c r="AB69" i="4"/>
  <c r="AE68" i="4"/>
  <c r="AB68" i="4"/>
  <c r="AE67" i="4"/>
  <c r="AB67" i="4"/>
  <c r="AE66" i="4"/>
  <c r="AB66" i="4"/>
  <c r="AE65" i="4"/>
  <c r="AB65" i="4"/>
  <c r="AE64" i="4"/>
  <c r="AB64" i="4"/>
  <c r="AE63" i="4"/>
  <c r="AB63" i="4"/>
  <c r="AE62" i="4"/>
  <c r="AB62" i="4"/>
  <c r="AE61" i="4"/>
  <c r="AB61" i="4"/>
  <c r="AE60" i="4"/>
  <c r="AB60" i="4"/>
  <c r="AE59" i="4"/>
  <c r="AB59" i="4"/>
  <c r="AE58" i="4"/>
  <c r="AB58" i="4"/>
  <c r="AE57" i="4"/>
  <c r="AB57" i="4"/>
  <c r="AE56" i="4"/>
  <c r="AB56" i="4"/>
  <c r="AE55" i="4"/>
  <c r="AB55" i="4"/>
  <c r="AE54" i="4"/>
  <c r="AB54" i="4"/>
  <c r="AE53" i="4"/>
  <c r="AB53" i="4"/>
  <c r="AE52" i="4"/>
  <c r="AB52" i="4"/>
  <c r="AE51" i="4"/>
  <c r="AB51" i="4"/>
  <c r="AE50" i="4"/>
  <c r="AB50" i="4"/>
  <c r="AE49" i="4"/>
  <c r="AB49" i="4"/>
  <c r="AE48" i="4"/>
  <c r="AB48" i="4"/>
  <c r="AE47" i="4"/>
  <c r="AB47" i="4"/>
  <c r="AE46" i="4"/>
  <c r="AB46" i="4"/>
  <c r="AE45" i="4"/>
  <c r="AB45" i="4"/>
  <c r="AE44" i="4"/>
  <c r="AB44" i="4"/>
  <c r="AE43" i="4"/>
  <c r="AB43" i="4"/>
  <c r="AE42" i="4"/>
  <c r="AB42" i="4"/>
  <c r="AE41" i="4"/>
  <c r="AB41" i="4"/>
  <c r="AE40" i="4"/>
  <c r="AB40" i="4"/>
  <c r="AE39" i="4"/>
  <c r="AB39" i="4"/>
  <c r="AE38" i="4"/>
  <c r="AB38" i="4"/>
  <c r="AE37" i="4"/>
  <c r="AB37" i="4"/>
  <c r="AE36" i="4"/>
  <c r="AB36" i="4"/>
  <c r="AE35" i="4"/>
  <c r="AB35" i="4"/>
  <c r="AE34" i="4"/>
  <c r="AB34" i="4"/>
  <c r="AE33" i="4"/>
  <c r="AB33" i="4"/>
  <c r="AE32" i="4"/>
  <c r="AB32" i="4"/>
  <c r="AE31" i="4"/>
  <c r="AB31" i="4"/>
  <c r="AE30" i="4"/>
  <c r="AB30" i="4"/>
  <c r="AE29" i="4"/>
  <c r="AB29" i="4"/>
  <c r="AE28" i="4"/>
  <c r="AB28" i="4"/>
  <c r="AE27" i="4"/>
  <c r="AB27" i="4"/>
  <c r="AE26" i="4"/>
  <c r="AB26" i="4"/>
  <c r="AE25" i="4"/>
  <c r="AB25" i="4"/>
  <c r="AE24" i="4"/>
  <c r="AB24" i="4"/>
  <c r="AE23" i="4"/>
  <c r="AB23" i="4"/>
  <c r="AE22" i="4"/>
  <c r="AB22" i="4"/>
  <c r="AE21" i="4"/>
  <c r="AB21" i="4"/>
  <c r="AE20" i="4"/>
  <c r="AB20" i="4"/>
  <c r="AE19" i="4"/>
  <c r="AB19" i="4"/>
  <c r="AE18" i="4"/>
  <c r="AB18" i="4"/>
  <c r="AE17" i="4"/>
  <c r="AB17" i="4"/>
  <c r="AE16" i="4"/>
  <c r="AB16" i="4"/>
  <c r="AE15" i="4"/>
  <c r="AB15" i="4"/>
  <c r="AE14" i="4"/>
  <c r="AB14" i="4"/>
  <c r="AE13" i="4"/>
  <c r="AB13" i="4"/>
  <c r="AE12" i="4"/>
  <c r="AB12" i="4"/>
  <c r="AE11" i="4"/>
  <c r="AB11" i="4"/>
  <c r="AE10" i="4"/>
  <c r="AB10" i="4"/>
  <c r="AE9" i="4"/>
  <c r="AB9" i="4"/>
  <c r="AE8" i="4"/>
  <c r="AB8" i="4"/>
  <c r="AE7" i="4"/>
  <c r="AB7" i="4"/>
  <c r="AE6" i="4"/>
  <c r="AB6" i="4"/>
  <c r="AE5" i="4"/>
  <c r="AB5" i="4"/>
  <c r="AE4" i="4"/>
  <c r="AB4" i="4"/>
  <c r="AE3" i="4"/>
  <c r="AB3" i="4"/>
  <c r="AB307" i="4" s="1"/>
  <c r="AF75" i="34"/>
  <c r="AE75" i="34"/>
  <c r="AD75" i="34"/>
  <c r="AC75" i="34"/>
  <c r="AB75" i="34"/>
  <c r="AA75" i="34"/>
  <c r="Z75" i="34"/>
  <c r="Y75" i="34"/>
  <c r="X75" i="34"/>
  <c r="W75" i="34"/>
  <c r="V75" i="34"/>
  <c r="U75" i="34"/>
  <c r="T75" i="34"/>
  <c r="S75" i="34"/>
  <c r="R75" i="34"/>
  <c r="Q75" i="34"/>
  <c r="P75" i="34"/>
  <c r="O75" i="34"/>
  <c r="N75" i="34"/>
  <c r="M75" i="34"/>
  <c r="L75" i="34"/>
  <c r="K75" i="34"/>
  <c r="J75" i="34"/>
  <c r="I75" i="34"/>
  <c r="H75" i="34"/>
  <c r="G75" i="34"/>
  <c r="F75" i="34"/>
  <c r="E75" i="34"/>
  <c r="D75" i="34"/>
  <c r="C75" i="34"/>
  <c r="AF49" i="34"/>
  <c r="AE49" i="34"/>
  <c r="AD49" i="34"/>
  <c r="AC49" i="34"/>
  <c r="AB49" i="34"/>
  <c r="AA49" i="34"/>
  <c r="Z49" i="34"/>
  <c r="Y49" i="34"/>
  <c r="X49" i="34"/>
  <c r="W49" i="34"/>
  <c r="V49" i="34"/>
  <c r="U49" i="34"/>
  <c r="T49" i="34"/>
  <c r="S49" i="34"/>
  <c r="R49" i="34"/>
  <c r="Q49" i="34"/>
  <c r="P49" i="34"/>
  <c r="O49" i="34"/>
  <c r="N49" i="34"/>
  <c r="M49" i="34"/>
  <c r="L49" i="34"/>
  <c r="K49" i="34"/>
  <c r="J49" i="34"/>
  <c r="I49" i="34"/>
  <c r="H49" i="34"/>
  <c r="G49" i="34"/>
  <c r="F49" i="34"/>
  <c r="E49" i="34"/>
  <c r="D49" i="34"/>
  <c r="C49" i="34"/>
  <c r="B21" i="34"/>
  <c r="B20" i="34"/>
  <c r="B3" i="34"/>
  <c r="B4" i="34"/>
  <c r="B5" i="34"/>
  <c r="B6" i="34"/>
  <c r="B7" i="34"/>
  <c r="B8" i="34"/>
  <c r="B9" i="34"/>
  <c r="B10" i="34"/>
  <c r="B11" i="34"/>
  <c r="B12" i="34"/>
  <c r="B13" i="34"/>
  <c r="B14" i="34"/>
  <c r="B15" i="34"/>
  <c r="B16" i="34"/>
  <c r="B17" i="34"/>
  <c r="B18" i="34"/>
  <c r="B19" i="34"/>
  <c r="I725" i="37"/>
  <c r="E718" i="37"/>
  <c r="E717" i="37"/>
  <c r="H1292" i="37" s="1"/>
  <c r="I79" i="37"/>
  <c r="D74" i="37"/>
  <c r="E72" i="37"/>
  <c r="E71" i="37"/>
  <c r="H646" i="37" s="1"/>
  <c r="K31" i="37"/>
  <c r="H636" i="37" s="1"/>
  <c r="H644" i="37" s="1"/>
  <c r="AF73" i="34"/>
  <c r="AE73" i="34"/>
  <c r="AD73" i="34"/>
  <c r="AC73" i="34"/>
  <c r="AB73" i="34"/>
  <c r="AA73" i="34"/>
  <c r="Z73" i="34"/>
  <c r="Y73" i="34"/>
  <c r="X73" i="34"/>
  <c r="W73" i="34"/>
  <c r="V73" i="34"/>
  <c r="U73" i="34"/>
  <c r="T73" i="34"/>
  <c r="S73" i="34"/>
  <c r="R73" i="34"/>
  <c r="Q73" i="34"/>
  <c r="P73" i="34"/>
  <c r="O73" i="34"/>
  <c r="N73" i="34"/>
  <c r="M73" i="34"/>
  <c r="L73" i="34"/>
  <c r="K73" i="34"/>
  <c r="J73" i="34"/>
  <c r="I73" i="34"/>
  <c r="H73" i="34"/>
  <c r="G73" i="34"/>
  <c r="F73" i="34"/>
  <c r="E73" i="34"/>
  <c r="D73" i="34"/>
  <c r="C73" i="34"/>
  <c r="AF72" i="34"/>
  <c r="AE72" i="34"/>
  <c r="AD72" i="34"/>
  <c r="AC72" i="34"/>
  <c r="AB72" i="34"/>
  <c r="AA72" i="34"/>
  <c r="Z72" i="34"/>
  <c r="Y72" i="34"/>
  <c r="X72" i="34"/>
  <c r="W72" i="34"/>
  <c r="V72" i="34"/>
  <c r="U72" i="34"/>
  <c r="T72" i="34"/>
  <c r="S72" i="34"/>
  <c r="R72" i="34"/>
  <c r="Q72" i="34"/>
  <c r="P72" i="34"/>
  <c r="O72" i="34"/>
  <c r="N72" i="34"/>
  <c r="M72" i="34"/>
  <c r="L72" i="34"/>
  <c r="K72" i="34"/>
  <c r="J72" i="34"/>
  <c r="I72" i="34"/>
  <c r="H72" i="34"/>
  <c r="G72" i="34"/>
  <c r="F72" i="34"/>
  <c r="E72" i="34"/>
  <c r="D72" i="34"/>
  <c r="C72" i="34"/>
  <c r="AF71" i="34"/>
  <c r="AE71" i="34"/>
  <c r="AD71" i="34"/>
  <c r="AC71" i="34"/>
  <c r="AB71" i="34"/>
  <c r="AA71" i="34"/>
  <c r="Z71" i="34"/>
  <c r="Y71" i="34"/>
  <c r="X71" i="34"/>
  <c r="W71" i="34"/>
  <c r="V71" i="34"/>
  <c r="U71" i="34"/>
  <c r="T71" i="34"/>
  <c r="S71" i="34"/>
  <c r="R71" i="34"/>
  <c r="Q71" i="34"/>
  <c r="P71" i="34"/>
  <c r="O71" i="34"/>
  <c r="N71" i="34"/>
  <c r="M71" i="34"/>
  <c r="L71" i="34"/>
  <c r="K71" i="34"/>
  <c r="J71" i="34"/>
  <c r="I71" i="34"/>
  <c r="H71" i="34"/>
  <c r="G71" i="34"/>
  <c r="F71" i="34"/>
  <c r="E71" i="34"/>
  <c r="D71" i="34"/>
  <c r="C71" i="34"/>
  <c r="AF70" i="34"/>
  <c r="AE70" i="34"/>
  <c r="AD70" i="34"/>
  <c r="AC70" i="34"/>
  <c r="AB70" i="34"/>
  <c r="AA70" i="34"/>
  <c r="Z70" i="34"/>
  <c r="Y70" i="34"/>
  <c r="X70" i="34"/>
  <c r="W70" i="34"/>
  <c r="V70" i="34"/>
  <c r="U70" i="34"/>
  <c r="T70" i="34"/>
  <c r="S70" i="34"/>
  <c r="R70" i="34"/>
  <c r="Q70" i="34"/>
  <c r="P70" i="34"/>
  <c r="O70" i="34"/>
  <c r="N70" i="34"/>
  <c r="M70" i="34"/>
  <c r="L70" i="34"/>
  <c r="K70" i="34"/>
  <c r="J70" i="34"/>
  <c r="I70" i="34"/>
  <c r="H70" i="34"/>
  <c r="G70" i="34"/>
  <c r="F70" i="34"/>
  <c r="E70" i="34"/>
  <c r="D70" i="34"/>
  <c r="C70" i="34"/>
  <c r="AF69" i="34"/>
  <c r="AE69" i="34"/>
  <c r="AD69" i="34"/>
  <c r="AC69" i="34"/>
  <c r="AB69" i="34"/>
  <c r="AA69" i="34"/>
  <c r="Z69" i="34"/>
  <c r="Y69" i="34"/>
  <c r="X69" i="34"/>
  <c r="W69" i="34"/>
  <c r="V69" i="34"/>
  <c r="U69" i="34"/>
  <c r="T69" i="34"/>
  <c r="S69" i="34"/>
  <c r="R69" i="34"/>
  <c r="Q69" i="34"/>
  <c r="P69" i="34"/>
  <c r="O69" i="34"/>
  <c r="N69" i="34"/>
  <c r="M69" i="34"/>
  <c r="L69" i="34"/>
  <c r="K69" i="34"/>
  <c r="J69" i="34"/>
  <c r="I69" i="34"/>
  <c r="H69" i="34"/>
  <c r="G69" i="34"/>
  <c r="F69" i="34"/>
  <c r="E69" i="34"/>
  <c r="D69" i="34"/>
  <c r="C69" i="34"/>
  <c r="AF68" i="34"/>
  <c r="AE68" i="34"/>
  <c r="AD68" i="34"/>
  <c r="AC68" i="34"/>
  <c r="AB68" i="34"/>
  <c r="AA68" i="34"/>
  <c r="Z68" i="34"/>
  <c r="Y68" i="34"/>
  <c r="X68" i="34"/>
  <c r="W68" i="34"/>
  <c r="V68" i="34"/>
  <c r="U68" i="34"/>
  <c r="T68" i="34"/>
  <c r="S68" i="34"/>
  <c r="R68" i="34"/>
  <c r="Q68" i="34"/>
  <c r="P68" i="34"/>
  <c r="O68" i="34"/>
  <c r="N68" i="34"/>
  <c r="M68" i="34"/>
  <c r="L68" i="34"/>
  <c r="K68" i="34"/>
  <c r="J68" i="34"/>
  <c r="I68" i="34"/>
  <c r="H68" i="34"/>
  <c r="G68" i="34"/>
  <c r="F68" i="34"/>
  <c r="E68" i="34"/>
  <c r="D68" i="34"/>
  <c r="C68" i="34"/>
  <c r="AF67" i="34"/>
  <c r="AE67" i="34"/>
  <c r="AD67" i="34"/>
  <c r="AC67" i="34"/>
  <c r="AB67" i="34"/>
  <c r="AA67" i="34"/>
  <c r="Z67" i="34"/>
  <c r="Y67" i="34"/>
  <c r="X67" i="34"/>
  <c r="W67" i="34"/>
  <c r="V67" i="34"/>
  <c r="U67" i="34"/>
  <c r="T67" i="34"/>
  <c r="S67" i="34"/>
  <c r="R67" i="34"/>
  <c r="Q67" i="34"/>
  <c r="P67" i="34"/>
  <c r="O67" i="34"/>
  <c r="N67" i="34"/>
  <c r="M67" i="34"/>
  <c r="L67" i="34"/>
  <c r="K67" i="34"/>
  <c r="J67" i="34"/>
  <c r="I67" i="34"/>
  <c r="H67" i="34"/>
  <c r="G67" i="34"/>
  <c r="F67" i="34"/>
  <c r="E67" i="34"/>
  <c r="D67" i="34"/>
  <c r="C67" i="34"/>
  <c r="AF66" i="34"/>
  <c r="AE66" i="34"/>
  <c r="AD66" i="34"/>
  <c r="AC66" i="34"/>
  <c r="AB66" i="34"/>
  <c r="AA66" i="34"/>
  <c r="Z66" i="34"/>
  <c r="Y66" i="34"/>
  <c r="X66" i="34"/>
  <c r="W66" i="34"/>
  <c r="V66" i="34"/>
  <c r="U66" i="34"/>
  <c r="T66" i="34"/>
  <c r="S66" i="34"/>
  <c r="R66" i="34"/>
  <c r="Q66" i="34"/>
  <c r="P66" i="34"/>
  <c r="O66" i="34"/>
  <c r="N66" i="34"/>
  <c r="M66" i="34"/>
  <c r="L66" i="34"/>
  <c r="K66" i="34"/>
  <c r="J66" i="34"/>
  <c r="I66" i="34"/>
  <c r="H66" i="34"/>
  <c r="G66" i="34"/>
  <c r="F66" i="34"/>
  <c r="E66" i="34"/>
  <c r="D66" i="34"/>
  <c r="C66" i="34"/>
  <c r="AF65" i="34"/>
  <c r="AE65" i="34"/>
  <c r="AD65" i="34"/>
  <c r="AC65" i="34"/>
  <c r="AB65" i="34"/>
  <c r="AA65" i="34"/>
  <c r="Z65" i="34"/>
  <c r="Y65" i="34"/>
  <c r="X65" i="34"/>
  <c r="W65" i="34"/>
  <c r="V65" i="34"/>
  <c r="U65" i="34"/>
  <c r="T65" i="34"/>
  <c r="S65" i="34"/>
  <c r="R65" i="34"/>
  <c r="Q65" i="34"/>
  <c r="P65" i="34"/>
  <c r="O65" i="34"/>
  <c r="N65" i="34"/>
  <c r="M65" i="34"/>
  <c r="L65" i="34"/>
  <c r="K65" i="34"/>
  <c r="J65" i="34"/>
  <c r="I65" i="34"/>
  <c r="H65" i="34"/>
  <c r="G65" i="34"/>
  <c r="F65" i="34"/>
  <c r="E65" i="34"/>
  <c r="D65" i="34"/>
  <c r="C65" i="34"/>
  <c r="AF64" i="34"/>
  <c r="AE64" i="34"/>
  <c r="AD64" i="34"/>
  <c r="AC64" i="34"/>
  <c r="AB64" i="34"/>
  <c r="AA64" i="34"/>
  <c r="Z64" i="34"/>
  <c r="Y64" i="34"/>
  <c r="X64" i="34"/>
  <c r="W64" i="34"/>
  <c r="V64" i="34"/>
  <c r="U64" i="34"/>
  <c r="T64" i="34"/>
  <c r="S64" i="34"/>
  <c r="R64" i="34"/>
  <c r="Q64" i="34"/>
  <c r="P64" i="34"/>
  <c r="O64" i="34"/>
  <c r="N64" i="34"/>
  <c r="M64" i="34"/>
  <c r="L64" i="34"/>
  <c r="K64" i="34"/>
  <c r="J64" i="34"/>
  <c r="I64" i="34"/>
  <c r="H64" i="34"/>
  <c r="G64" i="34"/>
  <c r="F64" i="34"/>
  <c r="E64" i="34"/>
  <c r="D64" i="34"/>
  <c r="C64" i="34"/>
  <c r="AF63" i="34"/>
  <c r="AE63" i="34"/>
  <c r="AD63" i="34"/>
  <c r="AC63" i="34"/>
  <c r="AB63" i="34"/>
  <c r="AA63" i="34"/>
  <c r="Z63" i="34"/>
  <c r="Y63" i="34"/>
  <c r="X63" i="34"/>
  <c r="W63" i="34"/>
  <c r="V63" i="34"/>
  <c r="U63" i="34"/>
  <c r="T63" i="34"/>
  <c r="S63" i="34"/>
  <c r="R63" i="34"/>
  <c r="Q63" i="34"/>
  <c r="P63" i="34"/>
  <c r="O63" i="34"/>
  <c r="N63" i="34"/>
  <c r="M63" i="34"/>
  <c r="L63" i="34"/>
  <c r="K63" i="34"/>
  <c r="J63" i="34"/>
  <c r="I63" i="34"/>
  <c r="H63" i="34"/>
  <c r="G63" i="34"/>
  <c r="F63" i="34"/>
  <c r="E63" i="34"/>
  <c r="D63" i="34"/>
  <c r="C63" i="34"/>
  <c r="AF62" i="34"/>
  <c r="AE62" i="34"/>
  <c r="AD62" i="34"/>
  <c r="AC62" i="34"/>
  <c r="AB62" i="34"/>
  <c r="AA62" i="34"/>
  <c r="Z62" i="34"/>
  <c r="Y62" i="34"/>
  <c r="X62" i="34"/>
  <c r="W62" i="34"/>
  <c r="V62" i="34"/>
  <c r="U62" i="34"/>
  <c r="T62" i="34"/>
  <c r="S62" i="34"/>
  <c r="R62" i="34"/>
  <c r="Q62" i="34"/>
  <c r="P62" i="34"/>
  <c r="O62" i="34"/>
  <c r="N62" i="34"/>
  <c r="M62" i="34"/>
  <c r="L62" i="34"/>
  <c r="K62" i="34"/>
  <c r="J62" i="34"/>
  <c r="I62" i="34"/>
  <c r="H62" i="34"/>
  <c r="G62" i="34"/>
  <c r="F62" i="34"/>
  <c r="E62" i="34"/>
  <c r="D62" i="34"/>
  <c r="C62" i="34"/>
  <c r="AF61" i="34"/>
  <c r="AE61" i="34"/>
  <c r="AD61" i="34"/>
  <c r="AC61" i="34"/>
  <c r="AB61" i="34"/>
  <c r="AA61" i="34"/>
  <c r="Z61" i="34"/>
  <c r="Y61" i="34"/>
  <c r="X61" i="34"/>
  <c r="W61" i="34"/>
  <c r="V61" i="34"/>
  <c r="U61" i="34"/>
  <c r="T61" i="34"/>
  <c r="S61" i="34"/>
  <c r="R61" i="34"/>
  <c r="Q61" i="34"/>
  <c r="P61" i="34"/>
  <c r="O61" i="34"/>
  <c r="N61" i="34"/>
  <c r="M61" i="34"/>
  <c r="L61" i="34"/>
  <c r="K61" i="34"/>
  <c r="J61" i="34"/>
  <c r="I61" i="34"/>
  <c r="H61" i="34"/>
  <c r="G61" i="34"/>
  <c r="F61" i="34"/>
  <c r="E61" i="34"/>
  <c r="D61" i="34"/>
  <c r="C61" i="34"/>
  <c r="AF60" i="34"/>
  <c r="AE60" i="34"/>
  <c r="AD60" i="34"/>
  <c r="AC60" i="34"/>
  <c r="AB60" i="34"/>
  <c r="AA60" i="34"/>
  <c r="Z60" i="34"/>
  <c r="Y60" i="34"/>
  <c r="X60" i="34"/>
  <c r="W60" i="34"/>
  <c r="V60" i="34"/>
  <c r="U60" i="34"/>
  <c r="T60" i="34"/>
  <c r="S60" i="34"/>
  <c r="R60" i="34"/>
  <c r="Q60" i="34"/>
  <c r="P60" i="34"/>
  <c r="O60" i="34"/>
  <c r="N60" i="34"/>
  <c r="M60" i="34"/>
  <c r="L60" i="34"/>
  <c r="K60" i="34"/>
  <c r="J60" i="34"/>
  <c r="I60" i="34"/>
  <c r="H60" i="34"/>
  <c r="G60" i="34"/>
  <c r="F60" i="34"/>
  <c r="E60" i="34"/>
  <c r="D60" i="34"/>
  <c r="C60" i="34"/>
  <c r="AF59" i="34"/>
  <c r="AE59" i="34"/>
  <c r="AD59" i="34"/>
  <c r="AC59" i="34"/>
  <c r="AB59" i="34"/>
  <c r="AA59" i="34"/>
  <c r="Z59" i="34"/>
  <c r="Y59" i="34"/>
  <c r="X59" i="34"/>
  <c r="W59" i="34"/>
  <c r="V59" i="34"/>
  <c r="U59" i="34"/>
  <c r="T59" i="34"/>
  <c r="S59" i="34"/>
  <c r="R59" i="34"/>
  <c r="Q59" i="34"/>
  <c r="P59" i="34"/>
  <c r="O59" i="34"/>
  <c r="N59" i="34"/>
  <c r="M59" i="34"/>
  <c r="L59" i="34"/>
  <c r="K59" i="34"/>
  <c r="J59" i="34"/>
  <c r="I59" i="34"/>
  <c r="H59" i="34"/>
  <c r="G59" i="34"/>
  <c r="F59" i="34"/>
  <c r="E59" i="34"/>
  <c r="D59" i="34"/>
  <c r="C59" i="34"/>
  <c r="AF58" i="34"/>
  <c r="AE58" i="34"/>
  <c r="AD58" i="34"/>
  <c r="AC58" i="34"/>
  <c r="AB58" i="34"/>
  <c r="AA58" i="34"/>
  <c r="Z58" i="34"/>
  <c r="Y58" i="34"/>
  <c r="X58" i="34"/>
  <c r="W58" i="34"/>
  <c r="V58" i="34"/>
  <c r="U58" i="34"/>
  <c r="T58" i="34"/>
  <c r="S58" i="34"/>
  <c r="R58" i="34"/>
  <c r="Q58" i="34"/>
  <c r="P58" i="34"/>
  <c r="O58" i="34"/>
  <c r="N58" i="34"/>
  <c r="M58" i="34"/>
  <c r="L58" i="34"/>
  <c r="K58" i="34"/>
  <c r="J58" i="34"/>
  <c r="I58" i="34"/>
  <c r="H58" i="34"/>
  <c r="G58" i="34"/>
  <c r="F58" i="34"/>
  <c r="E58" i="34"/>
  <c r="D58" i="34"/>
  <c r="C58" i="34"/>
  <c r="AF57" i="34"/>
  <c r="AE57" i="34"/>
  <c r="AD57" i="34"/>
  <c r="AC57" i="34"/>
  <c r="AB57" i="34"/>
  <c r="AA57" i="34"/>
  <c r="Z57" i="34"/>
  <c r="Y57" i="34"/>
  <c r="X57" i="34"/>
  <c r="W57" i="34"/>
  <c r="V57" i="34"/>
  <c r="U57" i="34"/>
  <c r="T57" i="34"/>
  <c r="S57" i="34"/>
  <c r="R57" i="34"/>
  <c r="Q57" i="34"/>
  <c r="P57" i="34"/>
  <c r="O57" i="34"/>
  <c r="N57" i="34"/>
  <c r="M57" i="34"/>
  <c r="L57" i="34"/>
  <c r="K57" i="34"/>
  <c r="J57" i="34"/>
  <c r="I57" i="34"/>
  <c r="H57" i="34"/>
  <c r="G57" i="34"/>
  <c r="F57" i="34"/>
  <c r="E57" i="34"/>
  <c r="D57" i="34"/>
  <c r="C57" i="34"/>
  <c r="AF56" i="34"/>
  <c r="AE56" i="34"/>
  <c r="AD56" i="34"/>
  <c r="AC56" i="34"/>
  <c r="AB56" i="34"/>
  <c r="AA56" i="34"/>
  <c r="Z56" i="34"/>
  <c r="Y56" i="34"/>
  <c r="X56" i="34"/>
  <c r="W56" i="34"/>
  <c r="V56" i="34"/>
  <c r="U56" i="34"/>
  <c r="T56" i="34"/>
  <c r="S56" i="34"/>
  <c r="R56" i="34"/>
  <c r="Q56" i="34"/>
  <c r="P56" i="34"/>
  <c r="O56" i="34"/>
  <c r="N56" i="34"/>
  <c r="M56" i="34"/>
  <c r="L56" i="34"/>
  <c r="K56" i="34"/>
  <c r="J56" i="34"/>
  <c r="I56" i="34"/>
  <c r="H56" i="34"/>
  <c r="G56" i="34"/>
  <c r="F56" i="34"/>
  <c r="E56" i="34"/>
  <c r="D56" i="34"/>
  <c r="C56" i="34"/>
  <c r="AF55" i="34"/>
  <c r="AE55" i="34"/>
  <c r="AD55" i="34"/>
  <c r="AC55" i="34"/>
  <c r="AB55" i="34"/>
  <c r="AA55" i="34"/>
  <c r="Z55" i="34"/>
  <c r="Y55" i="34"/>
  <c r="X55" i="34"/>
  <c r="W55" i="34"/>
  <c r="V55" i="34"/>
  <c r="U55" i="34"/>
  <c r="T55" i="34"/>
  <c r="S55" i="34"/>
  <c r="R55" i="34"/>
  <c r="Q55" i="34"/>
  <c r="P55" i="34"/>
  <c r="O55" i="34"/>
  <c r="N55" i="34"/>
  <c r="M55" i="34"/>
  <c r="L55" i="34"/>
  <c r="K55" i="34"/>
  <c r="J55" i="34"/>
  <c r="I55" i="34"/>
  <c r="H55" i="34"/>
  <c r="G55" i="34"/>
  <c r="F55" i="34"/>
  <c r="E55" i="34"/>
  <c r="D55" i="34"/>
  <c r="C55" i="34"/>
  <c r="AF47" i="34"/>
  <c r="AE47" i="34"/>
  <c r="AD47" i="34"/>
  <c r="AC47" i="34"/>
  <c r="AB47" i="34"/>
  <c r="AA47" i="34"/>
  <c r="Z47" i="34"/>
  <c r="Y47" i="34"/>
  <c r="X47" i="34"/>
  <c r="W47" i="34"/>
  <c r="V47" i="34"/>
  <c r="U47" i="34"/>
  <c r="T47" i="34"/>
  <c r="S47" i="34"/>
  <c r="R47" i="34"/>
  <c r="Q47" i="34"/>
  <c r="P47" i="34"/>
  <c r="O47" i="34"/>
  <c r="N47" i="34"/>
  <c r="M47" i="34"/>
  <c r="L47" i="34"/>
  <c r="K47" i="34"/>
  <c r="J47" i="34"/>
  <c r="I47" i="34"/>
  <c r="H47" i="34"/>
  <c r="G47" i="34"/>
  <c r="F47" i="34"/>
  <c r="E47" i="34"/>
  <c r="D47" i="34"/>
  <c r="AF46" i="34"/>
  <c r="AE46" i="34"/>
  <c r="AD46" i="34"/>
  <c r="AC46" i="34"/>
  <c r="AB46" i="34"/>
  <c r="AA46" i="34"/>
  <c r="Z46" i="34"/>
  <c r="Y46" i="34"/>
  <c r="X46" i="34"/>
  <c r="W46" i="34"/>
  <c r="V46" i="34"/>
  <c r="U46" i="34"/>
  <c r="T46" i="34"/>
  <c r="S46" i="34"/>
  <c r="R46" i="34"/>
  <c r="Q46" i="34"/>
  <c r="P46" i="34"/>
  <c r="O46" i="34"/>
  <c r="N46" i="34"/>
  <c r="M46" i="34"/>
  <c r="L46" i="34"/>
  <c r="K46" i="34"/>
  <c r="J46" i="34"/>
  <c r="I46" i="34"/>
  <c r="H46" i="34"/>
  <c r="G46" i="34"/>
  <c r="F46" i="34"/>
  <c r="E46" i="34"/>
  <c r="D46" i="34"/>
  <c r="AF45" i="34"/>
  <c r="AE45" i="34"/>
  <c r="AD45" i="34"/>
  <c r="AC45" i="34"/>
  <c r="AB45" i="34"/>
  <c r="AA45" i="34"/>
  <c r="Z45" i="34"/>
  <c r="Y45" i="34"/>
  <c r="X45" i="34"/>
  <c r="W45" i="34"/>
  <c r="V45" i="34"/>
  <c r="U45" i="34"/>
  <c r="T45" i="34"/>
  <c r="S45" i="34"/>
  <c r="R45" i="34"/>
  <c r="Q45" i="34"/>
  <c r="P45" i="34"/>
  <c r="O45" i="34"/>
  <c r="N45" i="34"/>
  <c r="M45" i="34"/>
  <c r="L45" i="34"/>
  <c r="K45" i="34"/>
  <c r="J45" i="34"/>
  <c r="I45" i="34"/>
  <c r="H45" i="34"/>
  <c r="G45" i="34"/>
  <c r="F45" i="34"/>
  <c r="E45" i="34"/>
  <c r="D45" i="34"/>
  <c r="AF44" i="34"/>
  <c r="AE44" i="34"/>
  <c r="AD44" i="34"/>
  <c r="AC44" i="34"/>
  <c r="AB44" i="34"/>
  <c r="AA44" i="34"/>
  <c r="Z44" i="34"/>
  <c r="Y44" i="34"/>
  <c r="X44" i="34"/>
  <c r="W44" i="34"/>
  <c r="V44" i="34"/>
  <c r="U44" i="34"/>
  <c r="T44" i="34"/>
  <c r="S44" i="34"/>
  <c r="R44" i="34"/>
  <c r="Q44" i="34"/>
  <c r="P44" i="34"/>
  <c r="O44" i="34"/>
  <c r="N44" i="34"/>
  <c r="M44" i="34"/>
  <c r="L44" i="34"/>
  <c r="K44" i="34"/>
  <c r="J44" i="34"/>
  <c r="I44" i="34"/>
  <c r="H44" i="34"/>
  <c r="G44" i="34"/>
  <c r="F44" i="34"/>
  <c r="E44" i="34"/>
  <c r="D44" i="34"/>
  <c r="AF43" i="34"/>
  <c r="AE43" i="34"/>
  <c r="AD43" i="34"/>
  <c r="AC43" i="34"/>
  <c r="AB43" i="34"/>
  <c r="AA43" i="34"/>
  <c r="Z43" i="34"/>
  <c r="Y43" i="34"/>
  <c r="X43" i="34"/>
  <c r="W43" i="34"/>
  <c r="V43" i="34"/>
  <c r="U43" i="34"/>
  <c r="T43" i="34"/>
  <c r="S43" i="34"/>
  <c r="R43" i="34"/>
  <c r="Q43" i="34"/>
  <c r="P43" i="34"/>
  <c r="O43" i="34"/>
  <c r="N43" i="34"/>
  <c r="M43" i="34"/>
  <c r="L43" i="34"/>
  <c r="K43" i="34"/>
  <c r="J43" i="34"/>
  <c r="I43" i="34"/>
  <c r="H43" i="34"/>
  <c r="G43" i="34"/>
  <c r="F43" i="34"/>
  <c r="E43" i="34"/>
  <c r="D43" i="34"/>
  <c r="AF42" i="34"/>
  <c r="AE42" i="34"/>
  <c r="AD42" i="34"/>
  <c r="AC42" i="34"/>
  <c r="AB42" i="34"/>
  <c r="AA42" i="34"/>
  <c r="Z42" i="34"/>
  <c r="Y42" i="34"/>
  <c r="X42" i="34"/>
  <c r="W42" i="34"/>
  <c r="V42" i="34"/>
  <c r="U42" i="34"/>
  <c r="T42" i="34"/>
  <c r="S42" i="34"/>
  <c r="R42" i="34"/>
  <c r="Q42" i="34"/>
  <c r="P42" i="34"/>
  <c r="O42" i="34"/>
  <c r="N42" i="34"/>
  <c r="M42" i="34"/>
  <c r="L42" i="34"/>
  <c r="K42" i="34"/>
  <c r="J42" i="34"/>
  <c r="I42" i="34"/>
  <c r="H42" i="34"/>
  <c r="G42" i="34"/>
  <c r="F42" i="34"/>
  <c r="E42" i="34"/>
  <c r="D42" i="34"/>
  <c r="AF41" i="34"/>
  <c r="AE41" i="34"/>
  <c r="AD41" i="34"/>
  <c r="AC41" i="34"/>
  <c r="AB41" i="34"/>
  <c r="AA41" i="34"/>
  <c r="Z41" i="34"/>
  <c r="Y41" i="34"/>
  <c r="X41" i="34"/>
  <c r="W41" i="34"/>
  <c r="V41" i="34"/>
  <c r="U41" i="34"/>
  <c r="T41" i="34"/>
  <c r="S41" i="34"/>
  <c r="R41" i="34"/>
  <c r="Q41" i="34"/>
  <c r="P41" i="34"/>
  <c r="O41" i="34"/>
  <c r="N41" i="34"/>
  <c r="M41" i="34"/>
  <c r="L41" i="34"/>
  <c r="K41" i="34"/>
  <c r="J41" i="34"/>
  <c r="I41" i="34"/>
  <c r="H41" i="34"/>
  <c r="G41" i="34"/>
  <c r="F41" i="34"/>
  <c r="E41" i="34"/>
  <c r="D41" i="34"/>
  <c r="AF40" i="34"/>
  <c r="AE40" i="34"/>
  <c r="AD40" i="34"/>
  <c r="AC40" i="34"/>
  <c r="AB40" i="34"/>
  <c r="AA40" i="34"/>
  <c r="Z40" i="34"/>
  <c r="Y40" i="34"/>
  <c r="X40" i="34"/>
  <c r="W40" i="34"/>
  <c r="V40" i="34"/>
  <c r="U40" i="34"/>
  <c r="T40" i="34"/>
  <c r="S40" i="34"/>
  <c r="R40" i="34"/>
  <c r="Q40" i="34"/>
  <c r="P40" i="34"/>
  <c r="O40" i="34"/>
  <c r="N40" i="34"/>
  <c r="M40" i="34"/>
  <c r="L40" i="34"/>
  <c r="K40" i="34"/>
  <c r="J40" i="34"/>
  <c r="I40" i="34"/>
  <c r="H40" i="34"/>
  <c r="G40" i="34"/>
  <c r="F40" i="34"/>
  <c r="E40" i="34"/>
  <c r="D40" i="34"/>
  <c r="AF39" i="34"/>
  <c r="AE39" i="34"/>
  <c r="AD39" i="34"/>
  <c r="AC39" i="34"/>
  <c r="AB39" i="34"/>
  <c r="AA39" i="34"/>
  <c r="Z39" i="34"/>
  <c r="Y39" i="34"/>
  <c r="X39" i="34"/>
  <c r="W39" i="34"/>
  <c r="V39" i="34"/>
  <c r="U39" i="34"/>
  <c r="T39" i="34"/>
  <c r="S39" i="34"/>
  <c r="R39" i="34"/>
  <c r="Q39" i="34"/>
  <c r="P39" i="34"/>
  <c r="O39" i="34"/>
  <c r="N39" i="34"/>
  <c r="M39" i="34"/>
  <c r="L39" i="34"/>
  <c r="K39" i="34"/>
  <c r="J39" i="34"/>
  <c r="I39" i="34"/>
  <c r="H39" i="34"/>
  <c r="G39" i="34"/>
  <c r="F39" i="34"/>
  <c r="E39" i="34"/>
  <c r="D39" i="34"/>
  <c r="AF38" i="34"/>
  <c r="AE38" i="34"/>
  <c r="AD38" i="34"/>
  <c r="AC38" i="34"/>
  <c r="AB38" i="34"/>
  <c r="AA38" i="34"/>
  <c r="Z38" i="34"/>
  <c r="Y38" i="34"/>
  <c r="X38" i="34"/>
  <c r="W38" i="34"/>
  <c r="V38" i="34"/>
  <c r="U38" i="34"/>
  <c r="T38" i="34"/>
  <c r="S38" i="34"/>
  <c r="R38" i="34"/>
  <c r="Q38" i="34"/>
  <c r="P38" i="34"/>
  <c r="O38" i="34"/>
  <c r="N38" i="34"/>
  <c r="M38" i="34"/>
  <c r="L38" i="34"/>
  <c r="K38" i="34"/>
  <c r="J38" i="34"/>
  <c r="I38" i="34"/>
  <c r="H38" i="34"/>
  <c r="G38" i="34"/>
  <c r="F38" i="34"/>
  <c r="E38" i="34"/>
  <c r="D38" i="34"/>
  <c r="AF37" i="34"/>
  <c r="AE37" i="34"/>
  <c r="AD37" i="34"/>
  <c r="AC37" i="34"/>
  <c r="AB37" i="34"/>
  <c r="AA37" i="34"/>
  <c r="Z37" i="34"/>
  <c r="Y37" i="34"/>
  <c r="X37" i="34"/>
  <c r="W37" i="34"/>
  <c r="V37" i="34"/>
  <c r="U37" i="34"/>
  <c r="T37" i="34"/>
  <c r="S37" i="34"/>
  <c r="R37" i="34"/>
  <c r="Q37" i="34"/>
  <c r="P37" i="34"/>
  <c r="O37" i="34"/>
  <c r="N37" i="34"/>
  <c r="M37" i="34"/>
  <c r="L37" i="34"/>
  <c r="K37" i="34"/>
  <c r="J37" i="34"/>
  <c r="I37" i="34"/>
  <c r="H37" i="34"/>
  <c r="G37" i="34"/>
  <c r="F37" i="34"/>
  <c r="E37" i="34"/>
  <c r="D37" i="34"/>
  <c r="AF36" i="34"/>
  <c r="AE36" i="34"/>
  <c r="AD36" i="34"/>
  <c r="AC36" i="34"/>
  <c r="AB36" i="34"/>
  <c r="AA36" i="34"/>
  <c r="Z36" i="34"/>
  <c r="Y36" i="34"/>
  <c r="X36" i="34"/>
  <c r="W36" i="34"/>
  <c r="V36" i="34"/>
  <c r="U36" i="34"/>
  <c r="T36" i="34"/>
  <c r="S36" i="34"/>
  <c r="R36" i="34"/>
  <c r="Q36" i="34"/>
  <c r="P36" i="34"/>
  <c r="O36" i="34"/>
  <c r="N36" i="34"/>
  <c r="M36" i="34"/>
  <c r="L36" i="34"/>
  <c r="K36" i="34"/>
  <c r="J36" i="34"/>
  <c r="I36" i="34"/>
  <c r="H36" i="34"/>
  <c r="G36" i="34"/>
  <c r="F36" i="34"/>
  <c r="E36" i="34"/>
  <c r="D36" i="34"/>
  <c r="AF35" i="34"/>
  <c r="AE35" i="34"/>
  <c r="AD35" i="34"/>
  <c r="AC35" i="34"/>
  <c r="AB35" i="34"/>
  <c r="AA35" i="34"/>
  <c r="Z35" i="34"/>
  <c r="Y35" i="34"/>
  <c r="X35" i="34"/>
  <c r="W35" i="34"/>
  <c r="V35" i="34"/>
  <c r="U35" i="34"/>
  <c r="T35" i="34"/>
  <c r="S35" i="34"/>
  <c r="R35" i="34"/>
  <c r="Q35" i="34"/>
  <c r="P35" i="34"/>
  <c r="O35" i="34"/>
  <c r="N35" i="34"/>
  <c r="M35" i="34"/>
  <c r="L35" i="34"/>
  <c r="K35" i="34"/>
  <c r="J35" i="34"/>
  <c r="I35" i="34"/>
  <c r="H35" i="34"/>
  <c r="G35" i="34"/>
  <c r="F35" i="34"/>
  <c r="E35" i="34"/>
  <c r="D35" i="34"/>
  <c r="AF34" i="34"/>
  <c r="AE34" i="34"/>
  <c r="AD34" i="34"/>
  <c r="AC34" i="34"/>
  <c r="AB34" i="34"/>
  <c r="AA34" i="34"/>
  <c r="Z34" i="34"/>
  <c r="Y34" i="34"/>
  <c r="X34" i="34"/>
  <c r="W34" i="34"/>
  <c r="V34" i="34"/>
  <c r="U34" i="34"/>
  <c r="T34" i="34"/>
  <c r="S34" i="34"/>
  <c r="R34" i="34"/>
  <c r="Q34" i="34"/>
  <c r="P34" i="34"/>
  <c r="O34" i="34"/>
  <c r="N34" i="34"/>
  <c r="M34" i="34"/>
  <c r="L34" i="34"/>
  <c r="K34" i="34"/>
  <c r="J34" i="34"/>
  <c r="I34" i="34"/>
  <c r="H34" i="34"/>
  <c r="G34" i="34"/>
  <c r="F34" i="34"/>
  <c r="E34" i="34"/>
  <c r="D34" i="34"/>
  <c r="AF33" i="34"/>
  <c r="AE33" i="34"/>
  <c r="AD33" i="34"/>
  <c r="AC33" i="34"/>
  <c r="AB33" i="34"/>
  <c r="AA33" i="34"/>
  <c r="Z33" i="34"/>
  <c r="Y33" i="34"/>
  <c r="X33" i="34"/>
  <c r="W33" i="34"/>
  <c r="V33" i="34"/>
  <c r="U33" i="34"/>
  <c r="T33" i="34"/>
  <c r="S33" i="34"/>
  <c r="R33" i="34"/>
  <c r="Q33" i="34"/>
  <c r="P33" i="34"/>
  <c r="O33" i="34"/>
  <c r="N33" i="34"/>
  <c r="M33" i="34"/>
  <c r="L33" i="34"/>
  <c r="K33" i="34"/>
  <c r="J33" i="34"/>
  <c r="I33" i="34"/>
  <c r="H33" i="34"/>
  <c r="G33" i="34"/>
  <c r="F33" i="34"/>
  <c r="E33" i="34"/>
  <c r="D33" i="34"/>
  <c r="AF32" i="34"/>
  <c r="AE32" i="34"/>
  <c r="AD32" i="34"/>
  <c r="AC32" i="34"/>
  <c r="AB32" i="34"/>
  <c r="AA32" i="34"/>
  <c r="Z32" i="34"/>
  <c r="Y32" i="34"/>
  <c r="X32" i="34"/>
  <c r="W32" i="34"/>
  <c r="V32" i="34"/>
  <c r="U32" i="34"/>
  <c r="T32" i="34"/>
  <c r="S32" i="34"/>
  <c r="R32" i="34"/>
  <c r="Q32" i="34"/>
  <c r="P32" i="34"/>
  <c r="O32" i="34"/>
  <c r="N32" i="34"/>
  <c r="M32" i="34"/>
  <c r="L32" i="34"/>
  <c r="K32" i="34"/>
  <c r="J32" i="34"/>
  <c r="I32" i="34"/>
  <c r="H32" i="34"/>
  <c r="G32" i="34"/>
  <c r="F32" i="34"/>
  <c r="E32" i="34"/>
  <c r="D32" i="34"/>
  <c r="AF31" i="34"/>
  <c r="AE31" i="34"/>
  <c r="AD31" i="34"/>
  <c r="AC31" i="34"/>
  <c r="AB31" i="34"/>
  <c r="AA31" i="34"/>
  <c r="Z31" i="34"/>
  <c r="Y31" i="34"/>
  <c r="X31" i="34"/>
  <c r="W31" i="34"/>
  <c r="V31" i="34"/>
  <c r="U31" i="34"/>
  <c r="T31" i="34"/>
  <c r="S31" i="34"/>
  <c r="R31" i="34"/>
  <c r="Q31" i="34"/>
  <c r="P31" i="34"/>
  <c r="O31" i="34"/>
  <c r="N31" i="34"/>
  <c r="M31" i="34"/>
  <c r="L31" i="34"/>
  <c r="K31" i="34"/>
  <c r="J31" i="34"/>
  <c r="I31" i="34"/>
  <c r="H31" i="34"/>
  <c r="G31" i="34"/>
  <c r="F31" i="34"/>
  <c r="E31" i="34"/>
  <c r="D31" i="34"/>
  <c r="AF30" i="34"/>
  <c r="AE30" i="34"/>
  <c r="AD30" i="34"/>
  <c r="AC30" i="34"/>
  <c r="AB30" i="34"/>
  <c r="AA30" i="34"/>
  <c r="Z30" i="34"/>
  <c r="Y30" i="34"/>
  <c r="X30" i="34"/>
  <c r="W30" i="34"/>
  <c r="V30" i="34"/>
  <c r="U30" i="34"/>
  <c r="T30" i="34"/>
  <c r="S30" i="34"/>
  <c r="R30" i="34"/>
  <c r="Q30" i="34"/>
  <c r="P30" i="34"/>
  <c r="O30" i="34"/>
  <c r="N30" i="34"/>
  <c r="M30" i="34"/>
  <c r="L30" i="34"/>
  <c r="K30" i="34"/>
  <c r="J30" i="34"/>
  <c r="I30" i="34"/>
  <c r="H30" i="34"/>
  <c r="G30" i="34"/>
  <c r="F30" i="34"/>
  <c r="E30" i="34"/>
  <c r="D30" i="34"/>
  <c r="AF29" i="34"/>
  <c r="AE29" i="34"/>
  <c r="AD29" i="34"/>
  <c r="AC29" i="34"/>
  <c r="AB29" i="34"/>
  <c r="AA29" i="34"/>
  <c r="Z29" i="34"/>
  <c r="Y29" i="34"/>
  <c r="X29" i="34"/>
  <c r="W29" i="34"/>
  <c r="V29" i="34"/>
  <c r="U29" i="34"/>
  <c r="T29" i="34"/>
  <c r="S29" i="34"/>
  <c r="R29" i="34"/>
  <c r="Q29" i="34"/>
  <c r="P29" i="34"/>
  <c r="O29" i="34"/>
  <c r="N29" i="34"/>
  <c r="M29" i="34"/>
  <c r="L29" i="34"/>
  <c r="K29" i="34"/>
  <c r="J29" i="34"/>
  <c r="I29" i="34"/>
  <c r="H29" i="34"/>
  <c r="G29" i="34"/>
  <c r="F29" i="34"/>
  <c r="E29" i="34"/>
  <c r="D29" i="34"/>
  <c r="C47" i="34"/>
  <c r="C46" i="34"/>
  <c r="C45" i="34"/>
  <c r="C44" i="34"/>
  <c r="C43" i="34"/>
  <c r="C42" i="34"/>
  <c r="C41" i="34"/>
  <c r="C40" i="34"/>
  <c r="C39" i="34"/>
  <c r="C38" i="34"/>
  <c r="C37" i="34"/>
  <c r="C36" i="34"/>
  <c r="C35" i="34"/>
  <c r="C34" i="34"/>
  <c r="C33" i="34"/>
  <c r="C32" i="34"/>
  <c r="C31" i="34"/>
  <c r="C30" i="34"/>
  <c r="C29" i="34"/>
  <c r="AF21" i="34"/>
  <c r="AF20" i="34"/>
  <c r="AF19" i="34"/>
  <c r="AF18" i="34"/>
  <c r="AF17" i="34"/>
  <c r="AF16" i="34"/>
  <c r="AF15" i="34"/>
  <c r="AF14" i="34"/>
  <c r="AF13" i="34"/>
  <c r="AF12" i="34"/>
  <c r="AF11" i="34"/>
  <c r="AF10" i="34"/>
  <c r="AF9" i="34"/>
  <c r="AF8" i="34"/>
  <c r="AF7" i="34"/>
  <c r="AF6" i="34"/>
  <c r="AF5" i="34"/>
  <c r="AF4" i="34"/>
  <c r="AF3" i="34"/>
  <c r="AE21" i="34"/>
  <c r="AE20" i="34"/>
  <c r="AE19" i="34"/>
  <c r="AE18" i="34"/>
  <c r="AE17" i="34"/>
  <c r="AE16" i="34"/>
  <c r="AE15" i="34"/>
  <c r="AE14" i="34"/>
  <c r="AE13" i="34"/>
  <c r="AE12" i="34"/>
  <c r="AE11" i="34"/>
  <c r="AE10" i="34"/>
  <c r="AE9" i="34"/>
  <c r="AE8" i="34"/>
  <c r="AE7" i="34"/>
  <c r="AE6" i="34"/>
  <c r="AE5" i="34"/>
  <c r="AE4" i="34"/>
  <c r="AE3" i="34"/>
  <c r="AD21" i="34"/>
  <c r="AD20" i="34"/>
  <c r="AD19" i="34"/>
  <c r="AD18" i="34"/>
  <c r="AD17" i="34"/>
  <c r="AD16" i="34"/>
  <c r="AD15" i="34"/>
  <c r="AD14" i="34"/>
  <c r="AD13" i="34"/>
  <c r="AD12" i="34"/>
  <c r="AD11" i="34"/>
  <c r="AD10" i="34"/>
  <c r="AD9" i="34"/>
  <c r="AD8" i="34"/>
  <c r="AD7" i="34"/>
  <c r="AD6" i="34"/>
  <c r="AD5" i="34"/>
  <c r="AD4" i="34"/>
  <c r="AD3" i="34"/>
  <c r="AC21" i="34"/>
  <c r="AC20" i="34"/>
  <c r="AC19" i="34"/>
  <c r="AC18" i="34"/>
  <c r="AC17" i="34"/>
  <c r="AC16" i="34"/>
  <c r="AC15" i="34"/>
  <c r="AC14" i="34"/>
  <c r="AC13" i="34"/>
  <c r="AC12" i="34"/>
  <c r="AC11" i="34"/>
  <c r="AC10" i="34"/>
  <c r="AC9" i="34"/>
  <c r="AC8" i="34"/>
  <c r="AC7" i="34"/>
  <c r="AC6" i="34"/>
  <c r="AC5" i="34"/>
  <c r="AC4" i="34"/>
  <c r="AC3" i="34"/>
  <c r="AB21" i="34"/>
  <c r="AB20" i="34"/>
  <c r="AB19" i="34"/>
  <c r="AB18" i="34"/>
  <c r="AB17" i="34"/>
  <c r="AB16" i="34"/>
  <c r="AB15" i="34"/>
  <c r="AB14" i="34"/>
  <c r="AB13" i="34"/>
  <c r="AB12" i="34"/>
  <c r="AB11" i="34"/>
  <c r="AB10" i="34"/>
  <c r="AB9" i="34"/>
  <c r="AB8" i="34"/>
  <c r="AB7" i="34"/>
  <c r="AB6" i="34"/>
  <c r="AB5" i="34"/>
  <c r="AB4" i="34"/>
  <c r="AB3" i="34"/>
  <c r="AA21" i="34"/>
  <c r="AA20" i="34"/>
  <c r="AA19" i="34"/>
  <c r="AA18" i="34"/>
  <c r="AA17" i="34"/>
  <c r="AA16" i="34"/>
  <c r="AA15" i="34"/>
  <c r="AA14" i="34"/>
  <c r="AA13" i="34"/>
  <c r="AA12" i="34"/>
  <c r="AA11" i="34"/>
  <c r="AA10" i="34"/>
  <c r="AA9" i="34"/>
  <c r="AA8" i="34"/>
  <c r="AA7" i="34"/>
  <c r="AA6" i="34"/>
  <c r="AA5" i="34"/>
  <c r="AA4" i="34"/>
  <c r="AA3" i="34"/>
  <c r="Z21" i="34"/>
  <c r="Z20" i="34"/>
  <c r="Z19" i="34"/>
  <c r="Z18" i="34"/>
  <c r="Z17" i="34"/>
  <c r="Z16" i="34"/>
  <c r="Z15" i="34"/>
  <c r="Z14" i="34"/>
  <c r="Z13" i="34"/>
  <c r="Z12" i="34"/>
  <c r="Z11" i="34"/>
  <c r="Z10" i="34"/>
  <c r="Z9" i="34"/>
  <c r="Z8" i="34"/>
  <c r="Z7" i="34"/>
  <c r="Z6" i="34"/>
  <c r="Z5" i="34"/>
  <c r="Z4" i="34"/>
  <c r="Z3" i="34"/>
  <c r="Y21" i="34"/>
  <c r="Y20" i="34"/>
  <c r="Y19" i="34"/>
  <c r="Y18" i="34"/>
  <c r="Y17" i="34"/>
  <c r="Y16" i="34"/>
  <c r="Y15" i="34"/>
  <c r="Y14" i="34"/>
  <c r="Y13" i="34"/>
  <c r="Y12" i="34"/>
  <c r="Y11" i="34"/>
  <c r="Y10" i="34"/>
  <c r="Y9" i="34"/>
  <c r="Y8" i="34"/>
  <c r="Y7" i="34"/>
  <c r="Y6" i="34"/>
  <c r="Y5" i="34"/>
  <c r="Y4" i="34"/>
  <c r="Y3" i="34"/>
  <c r="X21" i="34"/>
  <c r="X20" i="34"/>
  <c r="X19" i="34"/>
  <c r="X18" i="34"/>
  <c r="X17" i="34"/>
  <c r="X16" i="34"/>
  <c r="X15" i="34"/>
  <c r="X14" i="34"/>
  <c r="X13" i="34"/>
  <c r="X12" i="34"/>
  <c r="X11" i="34"/>
  <c r="X10" i="34"/>
  <c r="X9" i="34"/>
  <c r="X8" i="34"/>
  <c r="X7" i="34"/>
  <c r="X6" i="34"/>
  <c r="X5" i="34"/>
  <c r="X4" i="34"/>
  <c r="X3" i="34"/>
  <c r="W21" i="34"/>
  <c r="W20" i="34"/>
  <c r="W19" i="34"/>
  <c r="W18" i="34"/>
  <c r="W17" i="34"/>
  <c r="W16" i="34"/>
  <c r="W15" i="34"/>
  <c r="W14" i="34"/>
  <c r="W13" i="34"/>
  <c r="W12" i="34"/>
  <c r="W11" i="34"/>
  <c r="W10" i="34"/>
  <c r="W9" i="34"/>
  <c r="W8" i="34"/>
  <c r="W7" i="34"/>
  <c r="W6" i="34"/>
  <c r="W5" i="34"/>
  <c r="W4" i="34"/>
  <c r="W3" i="34"/>
  <c r="V21" i="34"/>
  <c r="V20" i="34"/>
  <c r="V19" i="34"/>
  <c r="V18" i="34"/>
  <c r="V17" i="34"/>
  <c r="V16" i="34"/>
  <c r="V15" i="34"/>
  <c r="V14" i="34"/>
  <c r="V13" i="34"/>
  <c r="V12" i="34"/>
  <c r="V11" i="34"/>
  <c r="V10" i="34"/>
  <c r="V9" i="34"/>
  <c r="V8" i="34"/>
  <c r="V7" i="34"/>
  <c r="V6" i="34"/>
  <c r="V5" i="34"/>
  <c r="V4" i="34"/>
  <c r="V3" i="34"/>
  <c r="U21" i="34"/>
  <c r="U20" i="34"/>
  <c r="U19" i="34"/>
  <c r="U18" i="34"/>
  <c r="U17" i="34"/>
  <c r="U16" i="34"/>
  <c r="U15" i="34"/>
  <c r="U14" i="34"/>
  <c r="U13" i="34"/>
  <c r="U12" i="34"/>
  <c r="U11" i="34"/>
  <c r="U10" i="34"/>
  <c r="U9" i="34"/>
  <c r="U8" i="34"/>
  <c r="U7" i="34"/>
  <c r="U6" i="34"/>
  <c r="U5" i="34"/>
  <c r="U4" i="34"/>
  <c r="U3" i="34"/>
  <c r="T21" i="34"/>
  <c r="T20" i="34"/>
  <c r="T19" i="34"/>
  <c r="T18" i="34"/>
  <c r="T17" i="34"/>
  <c r="T16" i="34"/>
  <c r="T15" i="34"/>
  <c r="T14" i="34"/>
  <c r="T13" i="34"/>
  <c r="T12" i="34"/>
  <c r="T11" i="34"/>
  <c r="T10" i="34"/>
  <c r="T9" i="34"/>
  <c r="T8" i="34"/>
  <c r="T7" i="34"/>
  <c r="T6" i="34"/>
  <c r="T5" i="34"/>
  <c r="T4" i="34"/>
  <c r="T3" i="34"/>
  <c r="S21" i="34"/>
  <c r="S20" i="34"/>
  <c r="S19" i="34"/>
  <c r="S18" i="34"/>
  <c r="S17" i="34"/>
  <c r="S16" i="34"/>
  <c r="S15" i="34"/>
  <c r="S14" i="34"/>
  <c r="S13" i="34"/>
  <c r="S12" i="34"/>
  <c r="S11" i="34"/>
  <c r="S10" i="34"/>
  <c r="S9" i="34"/>
  <c r="S8" i="34"/>
  <c r="S7" i="34"/>
  <c r="S6" i="34"/>
  <c r="S5" i="34"/>
  <c r="S4" i="34"/>
  <c r="S3" i="34"/>
  <c r="R21" i="34"/>
  <c r="R20" i="34"/>
  <c r="R19" i="34"/>
  <c r="R18" i="34"/>
  <c r="R17" i="34"/>
  <c r="R16" i="34"/>
  <c r="R15" i="34"/>
  <c r="R14" i="34"/>
  <c r="R13" i="34"/>
  <c r="R12" i="34"/>
  <c r="R11" i="34"/>
  <c r="R10" i="34"/>
  <c r="R9" i="34"/>
  <c r="R8" i="34"/>
  <c r="R7" i="34"/>
  <c r="R6" i="34"/>
  <c r="R5" i="34"/>
  <c r="R4" i="34"/>
  <c r="R3" i="34"/>
  <c r="Q21" i="34"/>
  <c r="Q20" i="34"/>
  <c r="Q19" i="34"/>
  <c r="Q18" i="34"/>
  <c r="Q17" i="34"/>
  <c r="Q16" i="34"/>
  <c r="Q15" i="34"/>
  <c r="Q14" i="34"/>
  <c r="Q13" i="34"/>
  <c r="Q12" i="34"/>
  <c r="Q11" i="34"/>
  <c r="Q10" i="34"/>
  <c r="Q9" i="34"/>
  <c r="Q8" i="34"/>
  <c r="Q7" i="34"/>
  <c r="Q6" i="34"/>
  <c r="Q5" i="34"/>
  <c r="Q4" i="34"/>
  <c r="Q3" i="34"/>
  <c r="P21" i="34"/>
  <c r="P20" i="34"/>
  <c r="P19" i="34"/>
  <c r="P18" i="34"/>
  <c r="P17" i="34"/>
  <c r="P16" i="34"/>
  <c r="P15" i="34"/>
  <c r="P14" i="34"/>
  <c r="P13" i="34"/>
  <c r="P12" i="34"/>
  <c r="P11" i="34"/>
  <c r="P10" i="34"/>
  <c r="P9" i="34"/>
  <c r="P8" i="34"/>
  <c r="P7" i="34"/>
  <c r="P6" i="34"/>
  <c r="P5" i="34"/>
  <c r="P4" i="34"/>
  <c r="P3" i="34"/>
  <c r="O21" i="34"/>
  <c r="O20" i="34"/>
  <c r="O19" i="34"/>
  <c r="O18" i="34"/>
  <c r="O17" i="34"/>
  <c r="O16" i="34"/>
  <c r="O15" i="34"/>
  <c r="O14" i="34"/>
  <c r="O13" i="34"/>
  <c r="O12" i="34"/>
  <c r="O11" i="34"/>
  <c r="O10" i="34"/>
  <c r="O9" i="34"/>
  <c r="O8" i="34"/>
  <c r="O7" i="34"/>
  <c r="O6" i="34"/>
  <c r="O5" i="34"/>
  <c r="O4" i="34"/>
  <c r="O3" i="34"/>
  <c r="N21" i="34"/>
  <c r="N20" i="34"/>
  <c r="N19" i="34"/>
  <c r="N18" i="34"/>
  <c r="N17" i="34"/>
  <c r="N16" i="34"/>
  <c r="N15" i="34"/>
  <c r="N14" i="34"/>
  <c r="N13" i="34"/>
  <c r="N12" i="34"/>
  <c r="N11" i="34"/>
  <c r="N10" i="34"/>
  <c r="N9" i="34"/>
  <c r="N8" i="34"/>
  <c r="N7" i="34"/>
  <c r="N6" i="34"/>
  <c r="N5" i="34"/>
  <c r="N4" i="34"/>
  <c r="N3" i="34"/>
  <c r="M21" i="34"/>
  <c r="M20" i="34"/>
  <c r="M19" i="34"/>
  <c r="M18" i="34"/>
  <c r="M17" i="34"/>
  <c r="M16" i="34"/>
  <c r="M15" i="34"/>
  <c r="M14" i="34"/>
  <c r="M13" i="34"/>
  <c r="M12" i="34"/>
  <c r="M11" i="34"/>
  <c r="M10" i="34"/>
  <c r="M9" i="34"/>
  <c r="M8" i="34"/>
  <c r="M7" i="34"/>
  <c r="M6" i="34"/>
  <c r="M5" i="34"/>
  <c r="M4" i="34"/>
  <c r="M3" i="34"/>
  <c r="L21" i="34"/>
  <c r="L20" i="34"/>
  <c r="L19" i="34"/>
  <c r="L18" i="34"/>
  <c r="L17" i="34"/>
  <c r="L16" i="34"/>
  <c r="L15" i="34"/>
  <c r="L14" i="34"/>
  <c r="L13" i="34"/>
  <c r="L12" i="34"/>
  <c r="L11" i="34"/>
  <c r="L10" i="34"/>
  <c r="L9" i="34"/>
  <c r="L8" i="34"/>
  <c r="L7" i="34"/>
  <c r="L6" i="34"/>
  <c r="L5" i="34"/>
  <c r="L4" i="34"/>
  <c r="L3" i="34"/>
  <c r="K21" i="34"/>
  <c r="K20" i="34"/>
  <c r="K19" i="34"/>
  <c r="K18" i="34"/>
  <c r="K17" i="34"/>
  <c r="K16" i="34"/>
  <c r="K15" i="34"/>
  <c r="K14" i="34"/>
  <c r="K13" i="34"/>
  <c r="K12" i="34"/>
  <c r="K11" i="34"/>
  <c r="K10" i="34"/>
  <c r="K9" i="34"/>
  <c r="K8" i="34"/>
  <c r="K7" i="34"/>
  <c r="K6" i="34"/>
  <c r="K5" i="34"/>
  <c r="K4" i="34"/>
  <c r="K3" i="34"/>
  <c r="J21" i="34"/>
  <c r="J20" i="34"/>
  <c r="J19" i="34"/>
  <c r="J18" i="34"/>
  <c r="J17" i="34"/>
  <c r="J16" i="34"/>
  <c r="J15" i="34"/>
  <c r="J14" i="34"/>
  <c r="J13" i="34"/>
  <c r="J12" i="34"/>
  <c r="J11" i="34"/>
  <c r="J10" i="34"/>
  <c r="J9" i="34"/>
  <c r="J8" i="34"/>
  <c r="J7" i="34"/>
  <c r="J6" i="34"/>
  <c r="J5" i="34"/>
  <c r="J4" i="34"/>
  <c r="J3" i="34"/>
  <c r="I21" i="34"/>
  <c r="I20" i="34"/>
  <c r="I19" i="34"/>
  <c r="I18" i="34"/>
  <c r="I17" i="34"/>
  <c r="I16" i="34"/>
  <c r="I15" i="34"/>
  <c r="I14" i="34"/>
  <c r="I13" i="34"/>
  <c r="I12" i="34"/>
  <c r="I11" i="34"/>
  <c r="I10" i="34"/>
  <c r="I9" i="34"/>
  <c r="I8" i="34"/>
  <c r="I7" i="34"/>
  <c r="I6" i="34"/>
  <c r="I5" i="34"/>
  <c r="I4" i="34"/>
  <c r="I3" i="34"/>
  <c r="H21" i="34"/>
  <c r="H20" i="34"/>
  <c r="H19" i="34"/>
  <c r="H18" i="34"/>
  <c r="H17" i="34"/>
  <c r="H16" i="34"/>
  <c r="H15" i="34"/>
  <c r="H14" i="34"/>
  <c r="H13" i="34"/>
  <c r="H12" i="34"/>
  <c r="H11" i="34"/>
  <c r="H10" i="34"/>
  <c r="H9" i="34"/>
  <c r="H8" i="34"/>
  <c r="H7" i="34"/>
  <c r="H6" i="34"/>
  <c r="H5" i="34"/>
  <c r="H4" i="34"/>
  <c r="H3" i="34"/>
  <c r="G21" i="34"/>
  <c r="G20" i="34"/>
  <c r="G19" i="34"/>
  <c r="G18" i="34"/>
  <c r="G17" i="34"/>
  <c r="G16" i="34"/>
  <c r="G15" i="34"/>
  <c r="G14" i="34"/>
  <c r="G13" i="34"/>
  <c r="G12" i="34"/>
  <c r="G11" i="34"/>
  <c r="G10" i="34"/>
  <c r="G9" i="34"/>
  <c r="G8" i="34"/>
  <c r="G7" i="34"/>
  <c r="G6" i="34"/>
  <c r="G5" i="34"/>
  <c r="G4" i="34"/>
  <c r="G3" i="34"/>
  <c r="F21" i="34"/>
  <c r="F20" i="34"/>
  <c r="F19" i="34"/>
  <c r="F18" i="34"/>
  <c r="F17" i="34"/>
  <c r="F16" i="34"/>
  <c r="F15" i="34"/>
  <c r="F14" i="34"/>
  <c r="F13" i="34"/>
  <c r="F12" i="34"/>
  <c r="F11" i="34"/>
  <c r="F10" i="34"/>
  <c r="F9" i="34"/>
  <c r="F8" i="34"/>
  <c r="F7" i="34"/>
  <c r="F6" i="34"/>
  <c r="F5" i="34"/>
  <c r="F4" i="34"/>
  <c r="F3" i="34"/>
  <c r="E21" i="34"/>
  <c r="E20" i="34"/>
  <c r="E19" i="34"/>
  <c r="E18" i="34"/>
  <c r="E17" i="34"/>
  <c r="E16" i="34"/>
  <c r="E15" i="34"/>
  <c r="E14" i="34"/>
  <c r="E13" i="34"/>
  <c r="E12" i="34"/>
  <c r="E11" i="34"/>
  <c r="E10" i="34"/>
  <c r="E9" i="34"/>
  <c r="E8" i="34"/>
  <c r="E7" i="34"/>
  <c r="E6" i="34"/>
  <c r="E5" i="34"/>
  <c r="E4" i="34"/>
  <c r="E3" i="34"/>
  <c r="D21" i="34"/>
  <c r="D20" i="34"/>
  <c r="D19" i="34"/>
  <c r="D18" i="34"/>
  <c r="D17" i="34"/>
  <c r="D16" i="34"/>
  <c r="D15" i="34"/>
  <c r="D14" i="34"/>
  <c r="D13" i="34"/>
  <c r="D12" i="34"/>
  <c r="D11" i="34"/>
  <c r="D10" i="34"/>
  <c r="D9" i="34"/>
  <c r="D8" i="34"/>
  <c r="D7" i="34"/>
  <c r="D6" i="34"/>
  <c r="D5" i="34"/>
  <c r="D4" i="34"/>
  <c r="D3" i="34"/>
  <c r="C21" i="34"/>
  <c r="C20" i="34"/>
  <c r="C19" i="34"/>
  <c r="C18" i="34"/>
  <c r="C17" i="34"/>
  <c r="C16" i="34"/>
  <c r="C15" i="34"/>
  <c r="C14" i="34"/>
  <c r="C13" i="34"/>
  <c r="C12" i="34"/>
  <c r="C11" i="34"/>
  <c r="C10" i="34"/>
  <c r="C9" i="34"/>
  <c r="C8" i="34"/>
  <c r="C7" i="34"/>
  <c r="C6" i="34"/>
  <c r="C5" i="34"/>
  <c r="C4" i="34"/>
  <c r="C3" i="34"/>
  <c r="BR59" i="36"/>
  <c r="AW59" i="36"/>
  <c r="AE59" i="36"/>
  <c r="M59" i="36"/>
  <c r="AB276" i="2"/>
  <c r="CP59" i="36"/>
  <c r="CM59" i="36"/>
  <c r="CJ59" i="36"/>
  <c r="CG59" i="36"/>
  <c r="CD59" i="36"/>
  <c r="CA59" i="36"/>
  <c r="BX59" i="36"/>
  <c r="BU59" i="36"/>
  <c r="BO59" i="36"/>
  <c r="BI59" i="36"/>
  <c r="BF59" i="36"/>
  <c r="BC59" i="36"/>
  <c r="AT59" i="36"/>
  <c r="AQ59" i="36"/>
  <c r="AK59" i="36"/>
  <c r="AH59" i="36"/>
  <c r="AB59" i="36"/>
  <c r="Y59" i="36"/>
  <c r="V59" i="36"/>
  <c r="S59" i="36"/>
  <c r="P59" i="36"/>
  <c r="J59" i="36"/>
  <c r="B75" i="34"/>
  <c r="B73" i="34"/>
  <c r="B72" i="34"/>
  <c r="B71" i="34"/>
  <c r="B70" i="34"/>
  <c r="B69" i="34"/>
  <c r="B68" i="34"/>
  <c r="B67" i="34"/>
  <c r="B66" i="34"/>
  <c r="B65" i="34"/>
  <c r="B64" i="34"/>
  <c r="B63" i="34"/>
  <c r="B62" i="34"/>
  <c r="B61" i="34"/>
  <c r="B60" i="34"/>
  <c r="B59" i="34"/>
  <c r="B58" i="34"/>
  <c r="B57" i="34"/>
  <c r="B56" i="34"/>
  <c r="B55" i="34"/>
  <c r="AB3" i="2"/>
  <c r="AE3" i="2"/>
  <c r="AB4" i="2"/>
  <c r="AE4" i="2"/>
  <c r="AB5" i="2"/>
  <c r="AE5" i="2"/>
  <c r="AB6" i="2"/>
  <c r="AE6" i="2"/>
  <c r="AB7" i="2"/>
  <c r="AE7" i="2"/>
  <c r="AB8" i="2"/>
  <c r="AE8" i="2"/>
  <c r="AB9" i="2"/>
  <c r="AE9" i="2"/>
  <c r="AB10" i="2"/>
  <c r="AE10" i="2"/>
  <c r="AB11" i="2"/>
  <c r="AE11" i="2"/>
  <c r="AB12" i="2"/>
  <c r="AE12" i="2"/>
  <c r="AB13" i="2"/>
  <c r="AE13" i="2"/>
  <c r="AB14" i="2"/>
  <c r="AE14" i="2"/>
  <c r="AB15" i="2"/>
  <c r="AE15" i="2"/>
  <c r="AB16" i="2"/>
  <c r="AE16" i="2"/>
  <c r="AB17" i="2"/>
  <c r="AE17" i="2"/>
  <c r="AB18" i="2"/>
  <c r="AE18" i="2"/>
  <c r="AB19" i="2"/>
  <c r="AE19" i="2"/>
  <c r="AB20" i="2"/>
  <c r="AE20" i="2"/>
  <c r="AB21" i="2"/>
  <c r="AE21" i="2"/>
  <c r="D3" i="36" s="1"/>
  <c r="AB22" i="2"/>
  <c r="AE22" i="2"/>
  <c r="AB23" i="2"/>
  <c r="AE23" i="2"/>
  <c r="AB24" i="2"/>
  <c r="AE24" i="2"/>
  <c r="AB25" i="2"/>
  <c r="AE25" i="2"/>
  <c r="AB26" i="2"/>
  <c r="AE26" i="2"/>
  <c r="AB27" i="2"/>
  <c r="AE27" i="2"/>
  <c r="AB28" i="2"/>
  <c r="AE28" i="2"/>
  <c r="AB29" i="2"/>
  <c r="AE29" i="2"/>
  <c r="AB30" i="2"/>
  <c r="AE30" i="2"/>
  <c r="AB31" i="2"/>
  <c r="AE31" i="2"/>
  <c r="AB32" i="2"/>
  <c r="AE32" i="2"/>
  <c r="AB33" i="2"/>
  <c r="AE33" i="2"/>
  <c r="AB34" i="2"/>
  <c r="AE34" i="2"/>
  <c r="AB35" i="2"/>
  <c r="AE35" i="2"/>
  <c r="AB36" i="2"/>
  <c r="AE36" i="2"/>
  <c r="AB37" i="2"/>
  <c r="AE37" i="2"/>
  <c r="AB38" i="2"/>
  <c r="AE38" i="2"/>
  <c r="AB39" i="2"/>
  <c r="AE39" i="2"/>
  <c r="AB40" i="2"/>
  <c r="AE40" i="2"/>
  <c r="AB41" i="2"/>
  <c r="AE41" i="2"/>
  <c r="AB42" i="2"/>
  <c r="AE42" i="2"/>
  <c r="AB43" i="2"/>
  <c r="AE43" i="2"/>
  <c r="AB44" i="2"/>
  <c r="AE44" i="2"/>
  <c r="AB45" i="2"/>
  <c r="AE45" i="2"/>
  <c r="AB46" i="2"/>
  <c r="AE46" i="2"/>
  <c r="AB47" i="2"/>
  <c r="AE47" i="2"/>
  <c r="AB48" i="2"/>
  <c r="AE48" i="2"/>
  <c r="AB49" i="2"/>
  <c r="AE49" i="2"/>
  <c r="AB50" i="2"/>
  <c r="AE50" i="2"/>
  <c r="AB51" i="2"/>
  <c r="AE51" i="2"/>
  <c r="AB52" i="2"/>
  <c r="AE52" i="2"/>
  <c r="AB53" i="2"/>
  <c r="AE53" i="2"/>
  <c r="AB54" i="2"/>
  <c r="AE54" i="2"/>
  <c r="AB55" i="2"/>
  <c r="AE55" i="2"/>
  <c r="AB56" i="2"/>
  <c r="AE56" i="2"/>
  <c r="AB57" i="2"/>
  <c r="AE57" i="2"/>
  <c r="AB58" i="2"/>
  <c r="AE58" i="2"/>
  <c r="AB59" i="2"/>
  <c r="AE59" i="2"/>
  <c r="AB60" i="2"/>
  <c r="AE60" i="2"/>
  <c r="AB61" i="2"/>
  <c r="AE61" i="2"/>
  <c r="AB62" i="2"/>
  <c r="AE62" i="2"/>
  <c r="AB63" i="2"/>
  <c r="AE63" i="2"/>
  <c r="AB64" i="2"/>
  <c r="AE64" i="2"/>
  <c r="AB65" i="2"/>
  <c r="AE65" i="2"/>
  <c r="AB66" i="2"/>
  <c r="AE66" i="2"/>
  <c r="AB67" i="2"/>
  <c r="AE67" i="2"/>
  <c r="AB68" i="2"/>
  <c r="AE68" i="2"/>
  <c r="AB69" i="2"/>
  <c r="AB70" i="2"/>
  <c r="AB71" i="2"/>
  <c r="AB72" i="2"/>
  <c r="AB73" i="2"/>
  <c r="AB74" i="2"/>
  <c r="AE74" i="2"/>
  <c r="AB75" i="2"/>
  <c r="AE75" i="2"/>
  <c r="AB76" i="2"/>
  <c r="AE76" i="2"/>
  <c r="AB77" i="2"/>
  <c r="AE77" i="2"/>
  <c r="AB78" i="2"/>
  <c r="AE78" i="2"/>
  <c r="AB79" i="2"/>
  <c r="AE79" i="2"/>
  <c r="AB80" i="2"/>
  <c r="AE80" i="2"/>
  <c r="AB81" i="2"/>
  <c r="AE81" i="2"/>
  <c r="AB82" i="2"/>
  <c r="AE82" i="2"/>
  <c r="AB83" i="2"/>
  <c r="AE83" i="2"/>
  <c r="AB84" i="2"/>
  <c r="AE84" i="2"/>
  <c r="AB85" i="2"/>
  <c r="AE85" i="2"/>
  <c r="AB86" i="2"/>
  <c r="AE86" i="2"/>
  <c r="AB87" i="2"/>
  <c r="AE87" i="2"/>
  <c r="AB88" i="2"/>
  <c r="AE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F311" i="2"/>
  <c r="I311" i="2"/>
  <c r="M311" i="2"/>
  <c r="F312" i="2"/>
  <c r="I312" i="2"/>
  <c r="M312" i="2"/>
  <c r="F313" i="2"/>
  <c r="I313" i="2"/>
  <c r="M313" i="2"/>
  <c r="F314" i="2"/>
  <c r="I314" i="2"/>
  <c r="M314" i="2"/>
  <c r="F315" i="2"/>
  <c r="I315" i="2"/>
  <c r="M315" i="2"/>
  <c r="F316" i="2"/>
  <c r="I316" i="2"/>
  <c r="M316" i="2"/>
  <c r="F317" i="2"/>
  <c r="I317" i="2"/>
  <c r="M317" i="2"/>
  <c r="F318" i="2"/>
  <c r="I318" i="2"/>
  <c r="M318" i="2"/>
  <c r="F319" i="2"/>
  <c r="I319" i="2"/>
  <c r="M319" i="2"/>
  <c r="F320" i="2"/>
  <c r="I320" i="2"/>
  <c r="M320" i="2"/>
  <c r="F321" i="2"/>
  <c r="I321" i="2"/>
  <c r="M321" i="2"/>
  <c r="F322" i="2"/>
  <c r="I322" i="2"/>
  <c r="M322" i="2"/>
  <c r="F323" i="2"/>
  <c r="I323" i="2"/>
  <c r="M323" i="2"/>
  <c r="F324" i="2"/>
  <c r="I324" i="2"/>
  <c r="M324" i="2"/>
  <c r="F325" i="2"/>
  <c r="I325" i="2"/>
  <c r="M325" i="2"/>
  <c r="F326" i="2"/>
  <c r="I326" i="2"/>
  <c r="M326" i="2"/>
  <c r="F327" i="2"/>
  <c r="I327" i="2"/>
  <c r="M327" i="2"/>
  <c r="F328" i="2"/>
  <c r="I328" i="2"/>
  <c r="M328" i="2"/>
  <c r="F329" i="2"/>
  <c r="I329" i="2"/>
  <c r="M329" i="2"/>
  <c r="F330" i="2"/>
  <c r="I330" i="2"/>
  <c r="M330" i="2"/>
  <c r="F331" i="2"/>
  <c r="I331" i="2"/>
  <c r="M331" i="2"/>
  <c r="F332" i="2"/>
  <c r="I332" i="2"/>
  <c r="M332" i="2"/>
  <c r="F333" i="2"/>
  <c r="I333" i="2"/>
  <c r="M333" i="2"/>
  <c r="F334" i="2"/>
  <c r="I334" i="2"/>
  <c r="M334" i="2"/>
  <c r="F335" i="2"/>
  <c r="I335" i="2"/>
  <c r="M335" i="2"/>
  <c r="F336" i="2"/>
  <c r="I336" i="2"/>
  <c r="M336" i="2"/>
  <c r="F337" i="2"/>
  <c r="I337" i="2"/>
  <c r="M337" i="2"/>
  <c r="F338" i="2"/>
  <c r="I338" i="2"/>
  <c r="M338" i="2"/>
  <c r="F339" i="2"/>
  <c r="I339" i="2"/>
  <c r="M339" i="2"/>
  <c r="F340" i="2"/>
  <c r="I340" i="2"/>
  <c r="M340" i="2"/>
  <c r="F341" i="2"/>
  <c r="I341" i="2"/>
  <c r="M341" i="2"/>
  <c r="F342" i="2"/>
  <c r="I342" i="2"/>
  <c r="M342" i="2"/>
  <c r="F343" i="2"/>
  <c r="I343" i="2"/>
  <c r="M343" i="2"/>
  <c r="F344" i="2"/>
  <c r="I344" i="2"/>
  <c r="M344" i="2"/>
  <c r="F345" i="2"/>
  <c r="I345" i="2"/>
  <c r="M345" i="2"/>
  <c r="F346" i="2"/>
  <c r="I346" i="2"/>
  <c r="M346" i="2"/>
  <c r="F347" i="2"/>
  <c r="I347" i="2"/>
  <c r="M347" i="2"/>
  <c r="F348" i="2"/>
  <c r="I348" i="2"/>
  <c r="M348" i="2"/>
  <c r="F349" i="2"/>
  <c r="I349" i="2"/>
  <c r="M349" i="2"/>
  <c r="F350" i="2"/>
  <c r="I350" i="2"/>
  <c r="M350" i="2"/>
  <c r="F351" i="2"/>
  <c r="I351" i="2"/>
  <c r="M351" i="2"/>
  <c r="F352" i="2"/>
  <c r="I352" i="2"/>
  <c r="M352" i="2"/>
  <c r="F353" i="2"/>
  <c r="I353" i="2"/>
  <c r="M353" i="2"/>
  <c r="F354" i="2"/>
  <c r="I354" i="2"/>
  <c r="M354" i="2"/>
  <c r="F355" i="2"/>
  <c r="I355" i="2"/>
  <c r="M355" i="2"/>
  <c r="F356" i="2"/>
  <c r="I356" i="2"/>
  <c r="M356" i="2"/>
  <c r="F357" i="2"/>
  <c r="I357" i="2"/>
  <c r="M357" i="2"/>
  <c r="F358" i="2"/>
  <c r="I358" i="2"/>
  <c r="M358" i="2"/>
  <c r="F359" i="2"/>
  <c r="I359" i="2"/>
  <c r="M359" i="2"/>
  <c r="F360" i="2"/>
  <c r="I360" i="2"/>
  <c r="M360" i="2"/>
  <c r="F361" i="2"/>
  <c r="I361" i="2"/>
  <c r="M361" i="2"/>
  <c r="F362" i="2"/>
  <c r="I362" i="2"/>
  <c r="M362" i="2"/>
  <c r="F363" i="2"/>
  <c r="I363" i="2"/>
  <c r="M363" i="2"/>
  <c r="F364" i="2"/>
  <c r="I364" i="2"/>
  <c r="M364" i="2"/>
  <c r="F365" i="2"/>
  <c r="I365" i="2"/>
  <c r="M365" i="2"/>
  <c r="F366" i="2"/>
  <c r="I366" i="2"/>
  <c r="M366" i="2"/>
  <c r="F367" i="2"/>
  <c r="I367" i="2"/>
  <c r="M367" i="2"/>
  <c r="F368" i="2"/>
  <c r="I368" i="2"/>
  <c r="M368" i="2"/>
  <c r="F369" i="2"/>
  <c r="I369" i="2"/>
  <c r="M369" i="2"/>
  <c r="F370" i="2"/>
  <c r="I370" i="2"/>
  <c r="M370" i="2"/>
  <c r="F371" i="2"/>
  <c r="I371" i="2"/>
  <c r="M371" i="2"/>
  <c r="F372" i="2"/>
  <c r="I372" i="2"/>
  <c r="M372" i="2"/>
  <c r="F373" i="2"/>
  <c r="I373" i="2"/>
  <c r="M373" i="2"/>
  <c r="F374" i="2"/>
  <c r="I374" i="2"/>
  <c r="M374" i="2"/>
  <c r="F375" i="2"/>
  <c r="I375" i="2"/>
  <c r="M375" i="2"/>
  <c r="F376" i="2"/>
  <c r="I376" i="2"/>
  <c r="M376" i="2"/>
  <c r="F377" i="2"/>
  <c r="I377" i="2"/>
  <c r="M377" i="2"/>
  <c r="F378" i="2"/>
  <c r="I378" i="2"/>
  <c r="M378" i="2"/>
  <c r="F379" i="2"/>
  <c r="I379" i="2"/>
  <c r="M379" i="2"/>
  <c r="F380" i="2"/>
  <c r="I380" i="2"/>
  <c r="M380" i="2"/>
  <c r="F381" i="2"/>
  <c r="I381" i="2"/>
  <c r="M381" i="2"/>
  <c r="F382" i="2"/>
  <c r="I382" i="2"/>
  <c r="M382" i="2"/>
  <c r="F383" i="2"/>
  <c r="I383" i="2"/>
  <c r="M383" i="2"/>
  <c r="F384" i="2"/>
  <c r="I384" i="2"/>
  <c r="M384" i="2"/>
  <c r="F385" i="2"/>
  <c r="I385" i="2"/>
  <c r="M385" i="2"/>
  <c r="F386" i="2"/>
  <c r="I386" i="2"/>
  <c r="M386" i="2"/>
  <c r="F387" i="2"/>
  <c r="I387" i="2"/>
  <c r="M387" i="2"/>
  <c r="F388" i="2"/>
  <c r="I388" i="2"/>
  <c r="M388" i="2"/>
  <c r="F389" i="2"/>
  <c r="I389" i="2"/>
  <c r="M389" i="2"/>
  <c r="F390" i="2"/>
  <c r="I390" i="2"/>
  <c r="M390" i="2"/>
  <c r="F391" i="2"/>
  <c r="I391" i="2"/>
  <c r="M391" i="2"/>
  <c r="F392" i="2"/>
  <c r="I392" i="2"/>
  <c r="M392" i="2"/>
  <c r="F393" i="2"/>
  <c r="I393" i="2"/>
  <c r="M393" i="2"/>
  <c r="F394" i="2"/>
  <c r="I394" i="2"/>
  <c r="M394" i="2"/>
  <c r="F395" i="2"/>
  <c r="I395" i="2"/>
  <c r="M395" i="2"/>
  <c r="F396" i="2"/>
  <c r="I396" i="2"/>
  <c r="M396" i="2"/>
  <c r="F397" i="2"/>
  <c r="I397" i="2"/>
  <c r="M397" i="2"/>
  <c r="F398" i="2"/>
  <c r="I398" i="2"/>
  <c r="M398" i="2"/>
  <c r="F399" i="2"/>
  <c r="I399" i="2"/>
  <c r="M399" i="2"/>
  <c r="F400" i="2"/>
  <c r="I400" i="2"/>
  <c r="M400" i="2"/>
  <c r="F401" i="2"/>
  <c r="I401" i="2"/>
  <c r="M401" i="2"/>
  <c r="F402" i="2"/>
  <c r="I402" i="2"/>
  <c r="M402" i="2"/>
  <c r="F403" i="2"/>
  <c r="I403" i="2"/>
  <c r="M403" i="2"/>
  <c r="F404" i="2"/>
  <c r="I404" i="2"/>
  <c r="M404" i="2"/>
  <c r="F405" i="2"/>
  <c r="I405" i="2"/>
  <c r="M405" i="2"/>
  <c r="F406" i="2"/>
  <c r="I406" i="2"/>
  <c r="M406" i="2"/>
  <c r="F407" i="2"/>
  <c r="I407" i="2"/>
  <c r="M407" i="2"/>
  <c r="F408" i="2"/>
  <c r="I408" i="2"/>
  <c r="M408" i="2"/>
  <c r="F409" i="2"/>
  <c r="I409" i="2"/>
  <c r="M409" i="2"/>
  <c r="F410" i="2"/>
  <c r="I410" i="2"/>
  <c r="M410" i="2"/>
  <c r="F411" i="2"/>
  <c r="I411" i="2"/>
  <c r="M411" i="2"/>
  <c r="F412" i="2"/>
  <c r="I412" i="2"/>
  <c r="M412" i="2"/>
  <c r="F413" i="2"/>
  <c r="I413" i="2"/>
  <c r="M413" i="2"/>
  <c r="F414" i="2"/>
  <c r="I414" i="2"/>
  <c r="M414" i="2"/>
  <c r="F415" i="2"/>
  <c r="I415" i="2"/>
  <c r="M415" i="2"/>
  <c r="F416" i="2"/>
  <c r="I416" i="2"/>
  <c r="M416" i="2"/>
  <c r="F417" i="2"/>
  <c r="I417" i="2"/>
  <c r="M417" i="2"/>
  <c r="F418" i="2"/>
  <c r="I418" i="2"/>
  <c r="M418" i="2"/>
  <c r="F419" i="2"/>
  <c r="I419" i="2"/>
  <c r="M419" i="2"/>
  <c r="F420" i="2"/>
  <c r="I420" i="2"/>
  <c r="M420" i="2"/>
  <c r="F421" i="2"/>
  <c r="I421" i="2"/>
  <c r="M421" i="2"/>
  <c r="F422" i="2"/>
  <c r="I422" i="2"/>
  <c r="M422" i="2"/>
  <c r="F423" i="2"/>
  <c r="I423" i="2"/>
  <c r="M423" i="2"/>
  <c r="F424" i="2"/>
  <c r="I424" i="2"/>
  <c r="M424" i="2"/>
  <c r="F425" i="2"/>
  <c r="I425" i="2"/>
  <c r="M425" i="2"/>
  <c r="F426" i="2"/>
  <c r="I426" i="2"/>
  <c r="M426" i="2"/>
  <c r="F427" i="2"/>
  <c r="I427" i="2"/>
  <c r="M427" i="2"/>
  <c r="F428" i="2"/>
  <c r="I428" i="2"/>
  <c r="M428" i="2"/>
  <c r="F429" i="2"/>
  <c r="I429" i="2"/>
  <c r="M429" i="2"/>
  <c r="F430" i="2"/>
  <c r="I430" i="2"/>
  <c r="M430" i="2"/>
  <c r="F431" i="2"/>
  <c r="I431" i="2"/>
  <c r="M431" i="2"/>
  <c r="F432" i="2"/>
  <c r="I432" i="2"/>
  <c r="M432" i="2"/>
  <c r="F433" i="2"/>
  <c r="I433" i="2"/>
  <c r="M433" i="2"/>
  <c r="F434" i="2"/>
  <c r="I434" i="2"/>
  <c r="M434" i="2"/>
  <c r="F435" i="2"/>
  <c r="I435" i="2"/>
  <c r="M435" i="2"/>
  <c r="F436" i="2"/>
  <c r="I436" i="2"/>
  <c r="M436" i="2"/>
  <c r="F437" i="2"/>
  <c r="I437" i="2"/>
  <c r="M437" i="2"/>
  <c r="F438" i="2"/>
  <c r="I438" i="2"/>
  <c r="M438" i="2"/>
  <c r="F439" i="2"/>
  <c r="I439" i="2"/>
  <c r="M439" i="2"/>
  <c r="F440" i="2"/>
  <c r="I440" i="2"/>
  <c r="M440" i="2"/>
  <c r="F441" i="2"/>
  <c r="I441" i="2"/>
  <c r="M441" i="2"/>
  <c r="F442" i="2"/>
  <c r="I442" i="2"/>
  <c r="M442" i="2"/>
  <c r="F443" i="2"/>
  <c r="I443" i="2"/>
  <c r="M443" i="2"/>
  <c r="F444" i="2"/>
  <c r="I444" i="2"/>
  <c r="M444" i="2"/>
  <c r="F445" i="2"/>
  <c r="I445" i="2"/>
  <c r="M445" i="2"/>
  <c r="F446" i="2"/>
  <c r="I446" i="2"/>
  <c r="M446" i="2"/>
  <c r="F447" i="2"/>
  <c r="I447" i="2"/>
  <c r="M447" i="2"/>
  <c r="F448" i="2"/>
  <c r="I448" i="2"/>
  <c r="M448" i="2"/>
  <c r="F449" i="2"/>
  <c r="I449" i="2"/>
  <c r="M449" i="2"/>
  <c r="F450" i="2"/>
  <c r="I450" i="2"/>
  <c r="M450" i="2"/>
  <c r="F451" i="2"/>
  <c r="I451" i="2"/>
  <c r="M451" i="2"/>
  <c r="F452" i="2"/>
  <c r="I452" i="2"/>
  <c r="M452" i="2"/>
  <c r="F453" i="2"/>
  <c r="I453" i="2"/>
  <c r="M453" i="2"/>
  <c r="F454" i="2"/>
  <c r="I454" i="2"/>
  <c r="M454" i="2"/>
  <c r="F455" i="2"/>
  <c r="I455" i="2"/>
  <c r="M455" i="2"/>
  <c r="F456" i="2"/>
  <c r="I456" i="2"/>
  <c r="M456" i="2"/>
  <c r="F457" i="2"/>
  <c r="I457" i="2"/>
  <c r="M457" i="2"/>
  <c r="F458" i="2"/>
  <c r="I458" i="2"/>
  <c r="M458" i="2"/>
  <c r="F459" i="2"/>
  <c r="I459" i="2"/>
  <c r="M459" i="2"/>
  <c r="F460" i="2"/>
  <c r="I460" i="2"/>
  <c r="M460" i="2"/>
  <c r="F461" i="2"/>
  <c r="I461" i="2"/>
  <c r="M461" i="2"/>
  <c r="F462" i="2"/>
  <c r="I462" i="2"/>
  <c r="M462" i="2"/>
  <c r="F463" i="2"/>
  <c r="I463" i="2"/>
  <c r="M463" i="2"/>
  <c r="F464" i="2"/>
  <c r="I464" i="2"/>
  <c r="M464" i="2"/>
  <c r="F465" i="2"/>
  <c r="I465" i="2"/>
  <c r="M465" i="2"/>
  <c r="F466" i="2"/>
  <c r="I466" i="2"/>
  <c r="M466" i="2"/>
  <c r="F467" i="2"/>
  <c r="I467" i="2"/>
  <c r="M467" i="2"/>
  <c r="F468" i="2"/>
  <c r="I468" i="2"/>
  <c r="M468" i="2"/>
  <c r="F469" i="2"/>
  <c r="I469" i="2"/>
  <c r="M469" i="2"/>
  <c r="F470" i="2"/>
  <c r="I470" i="2"/>
  <c r="M470" i="2"/>
  <c r="F471" i="2"/>
  <c r="I471" i="2"/>
  <c r="M471" i="2"/>
  <c r="F472" i="2"/>
  <c r="I472" i="2"/>
  <c r="M472" i="2"/>
  <c r="F473" i="2"/>
  <c r="I473" i="2"/>
  <c r="M473" i="2"/>
  <c r="F474" i="2"/>
  <c r="I474" i="2"/>
  <c r="M474" i="2"/>
  <c r="F475" i="2"/>
  <c r="I475" i="2"/>
  <c r="M475" i="2"/>
  <c r="F476" i="2"/>
  <c r="I476" i="2"/>
  <c r="M476" i="2"/>
  <c r="F477" i="2"/>
  <c r="I477" i="2"/>
  <c r="M477" i="2"/>
  <c r="F478" i="2"/>
  <c r="I478" i="2"/>
  <c r="M478" i="2"/>
  <c r="F479" i="2"/>
  <c r="I479" i="2"/>
  <c r="M479" i="2"/>
  <c r="F480" i="2"/>
  <c r="I480" i="2"/>
  <c r="M480" i="2"/>
  <c r="F481" i="2"/>
  <c r="I481" i="2"/>
  <c r="M481" i="2"/>
  <c r="F482" i="2"/>
  <c r="I482" i="2"/>
  <c r="M482" i="2"/>
  <c r="F483" i="2"/>
  <c r="I483" i="2"/>
  <c r="M483" i="2"/>
  <c r="F484" i="2"/>
  <c r="I484" i="2"/>
  <c r="M484" i="2"/>
  <c r="F485" i="2"/>
  <c r="I485" i="2"/>
  <c r="M485" i="2"/>
  <c r="F486" i="2"/>
  <c r="I486" i="2"/>
  <c r="M486" i="2"/>
  <c r="F487" i="2"/>
  <c r="I487" i="2"/>
  <c r="M487" i="2"/>
  <c r="F488" i="2"/>
  <c r="I488" i="2"/>
  <c r="M488" i="2"/>
  <c r="F489" i="2"/>
  <c r="I489" i="2"/>
  <c r="M489" i="2"/>
  <c r="F490" i="2"/>
  <c r="I490" i="2"/>
  <c r="M490" i="2"/>
  <c r="F491" i="2"/>
  <c r="I491" i="2"/>
  <c r="M491" i="2"/>
  <c r="F492" i="2"/>
  <c r="I492" i="2"/>
  <c r="M492" i="2"/>
  <c r="F493" i="2"/>
  <c r="I493" i="2"/>
  <c r="M493" i="2"/>
  <c r="F494" i="2"/>
  <c r="I494" i="2"/>
  <c r="M494" i="2"/>
  <c r="F495" i="2"/>
  <c r="I495" i="2"/>
  <c r="M495" i="2"/>
  <c r="F496" i="2"/>
  <c r="I496" i="2"/>
  <c r="M496" i="2"/>
  <c r="F497" i="2"/>
  <c r="I497" i="2"/>
  <c r="M497" i="2"/>
  <c r="F498" i="2"/>
  <c r="I498" i="2"/>
  <c r="M498" i="2"/>
  <c r="F499" i="2"/>
  <c r="I499" i="2"/>
  <c r="M499" i="2"/>
  <c r="F500" i="2"/>
  <c r="I500" i="2"/>
  <c r="M500" i="2"/>
  <c r="F501" i="2"/>
  <c r="I501" i="2"/>
  <c r="M501" i="2"/>
  <c r="F502" i="2"/>
  <c r="I502" i="2"/>
  <c r="M502" i="2"/>
  <c r="F503" i="2"/>
  <c r="I503" i="2"/>
  <c r="M503" i="2"/>
  <c r="F504" i="2"/>
  <c r="I504" i="2"/>
  <c r="M504" i="2"/>
  <c r="F505" i="2"/>
  <c r="I505" i="2"/>
  <c r="M505" i="2"/>
  <c r="F506" i="2"/>
  <c r="I506" i="2"/>
  <c r="M506" i="2"/>
  <c r="F507" i="2"/>
  <c r="I507" i="2"/>
  <c r="M507" i="2"/>
  <c r="F508" i="2"/>
  <c r="I508" i="2"/>
  <c r="M508" i="2"/>
  <c r="F509" i="2"/>
  <c r="I509" i="2"/>
  <c r="M509" i="2"/>
  <c r="F510" i="2"/>
  <c r="I510" i="2"/>
  <c r="M510" i="2"/>
  <c r="F511" i="2"/>
  <c r="I511" i="2"/>
  <c r="M511" i="2"/>
  <c r="F512" i="2"/>
  <c r="I512" i="2"/>
  <c r="M512" i="2"/>
  <c r="F513" i="2"/>
  <c r="I513" i="2"/>
  <c r="M513" i="2"/>
  <c r="F514" i="2"/>
  <c r="I514" i="2"/>
  <c r="M514" i="2"/>
  <c r="F515" i="2"/>
  <c r="I515" i="2"/>
  <c r="M515" i="2"/>
  <c r="F516" i="2"/>
  <c r="I516" i="2"/>
  <c r="M516" i="2"/>
  <c r="D517" i="2"/>
  <c r="AE69" i="2" s="1"/>
  <c r="K517" i="2"/>
  <c r="AE73" i="2" s="1"/>
  <c r="CU59" i="36"/>
  <c r="AE88" i="3"/>
  <c r="D720" i="37" l="1"/>
  <c r="K677" i="37"/>
  <c r="H1282" i="37" s="1"/>
  <c r="H1290" i="37" s="1"/>
  <c r="O325" i="25"/>
  <c r="P325" i="25"/>
  <c r="P327" i="25"/>
  <c r="O327" i="25"/>
  <c r="P336" i="25"/>
  <c r="O336" i="25"/>
  <c r="P339" i="25"/>
  <c r="O339" i="25"/>
  <c r="P348" i="25"/>
  <c r="O348" i="25"/>
  <c r="P360" i="25"/>
  <c r="O360" i="25"/>
  <c r="P368" i="25"/>
  <c r="O368" i="25"/>
  <c r="P370" i="25"/>
  <c r="O370" i="25"/>
  <c r="O373" i="25"/>
  <c r="P373" i="25"/>
  <c r="P380" i="25"/>
  <c r="O380" i="25"/>
  <c r="P382" i="25"/>
  <c r="O382" i="25"/>
  <c r="P416" i="25"/>
  <c r="O416" i="25"/>
  <c r="P422" i="25"/>
  <c r="O422" i="25"/>
  <c r="O426" i="25"/>
  <c r="P426" i="25"/>
  <c r="P433" i="25"/>
  <c r="O433" i="25"/>
  <c r="P312" i="25"/>
  <c r="O312" i="25"/>
  <c r="O331" i="25"/>
  <c r="P331" i="25"/>
  <c r="P333" i="25"/>
  <c r="O333" i="25"/>
  <c r="O335" i="25"/>
  <c r="P335" i="25"/>
  <c r="O343" i="25"/>
  <c r="P343" i="25"/>
  <c r="P345" i="25"/>
  <c r="O345" i="25"/>
  <c r="P354" i="25"/>
  <c r="O354" i="25"/>
  <c r="P357" i="25"/>
  <c r="O357" i="25"/>
  <c r="P366" i="25"/>
  <c r="O366" i="25"/>
  <c r="P378" i="25"/>
  <c r="O378" i="25"/>
  <c r="P386" i="25"/>
  <c r="O386" i="25"/>
  <c r="P388" i="25"/>
  <c r="O388" i="25"/>
  <c r="O391" i="25"/>
  <c r="P391" i="25"/>
  <c r="P404" i="25"/>
  <c r="O404" i="25"/>
  <c r="P415" i="25"/>
  <c r="O415" i="25"/>
  <c r="P428" i="25"/>
  <c r="O428" i="25"/>
  <c r="P456" i="25"/>
  <c r="O456" i="25"/>
  <c r="O319" i="25"/>
  <c r="P319" i="25"/>
  <c r="P329" i="25"/>
  <c r="O329" i="25"/>
  <c r="O349" i="25"/>
  <c r="P349" i="25"/>
  <c r="P351" i="25"/>
  <c r="O351" i="25"/>
  <c r="O353" i="25"/>
  <c r="P353" i="25"/>
  <c r="O361" i="25"/>
  <c r="P361" i="25"/>
  <c r="P363" i="25"/>
  <c r="O363" i="25"/>
  <c r="P372" i="25"/>
  <c r="O372" i="25"/>
  <c r="P375" i="25"/>
  <c r="O375" i="25"/>
  <c r="P384" i="25"/>
  <c r="O384" i="25"/>
  <c r="P403" i="25"/>
  <c r="O403" i="25"/>
  <c r="O408" i="25"/>
  <c r="P408" i="25"/>
  <c r="O412" i="25"/>
  <c r="P412" i="25"/>
  <c r="O441" i="25"/>
  <c r="P441" i="25"/>
  <c r="P468" i="25"/>
  <c r="O468" i="25"/>
  <c r="P314" i="25"/>
  <c r="O314" i="25"/>
  <c r="P317" i="25"/>
  <c r="O317" i="25"/>
  <c r="P326" i="25"/>
  <c r="O326" i="25"/>
  <c r="P328" i="25"/>
  <c r="O328" i="25"/>
  <c r="P347" i="25"/>
  <c r="O347" i="25"/>
  <c r="O367" i="25"/>
  <c r="P367" i="25"/>
  <c r="P369" i="25"/>
  <c r="O369" i="25"/>
  <c r="O371" i="25"/>
  <c r="P371" i="25"/>
  <c r="O379" i="25"/>
  <c r="P379" i="25"/>
  <c r="P381" i="25"/>
  <c r="O381" i="25"/>
  <c r="P390" i="25"/>
  <c r="O390" i="25"/>
  <c r="P401" i="25"/>
  <c r="O401" i="25"/>
  <c r="P410" i="25"/>
  <c r="O410" i="25"/>
  <c r="P427" i="25"/>
  <c r="O427" i="25"/>
  <c r="P462" i="25"/>
  <c r="O462" i="25"/>
  <c r="P476" i="25"/>
  <c r="O476" i="25"/>
  <c r="O313" i="25"/>
  <c r="P313" i="25"/>
  <c r="P316" i="25"/>
  <c r="O316" i="25"/>
  <c r="P324" i="25"/>
  <c r="O324" i="25"/>
  <c r="P332" i="25"/>
  <c r="O332" i="25"/>
  <c r="P334" i="25"/>
  <c r="O334" i="25"/>
  <c r="O337" i="25"/>
  <c r="P337" i="25"/>
  <c r="P344" i="25"/>
  <c r="O344" i="25"/>
  <c r="P346" i="25"/>
  <c r="O346" i="25"/>
  <c r="P365" i="25"/>
  <c r="O365" i="25"/>
  <c r="O385" i="25"/>
  <c r="P385" i="25"/>
  <c r="P387" i="25"/>
  <c r="O387" i="25"/>
  <c r="O389" i="25"/>
  <c r="P389" i="25"/>
  <c r="P425" i="25"/>
  <c r="O425" i="25"/>
  <c r="P452" i="25"/>
  <c r="O452" i="25"/>
  <c r="P470" i="25"/>
  <c r="O470" i="25"/>
  <c r="P318" i="25"/>
  <c r="O318" i="25"/>
  <c r="P321" i="25"/>
  <c r="O321" i="25"/>
  <c r="P330" i="25"/>
  <c r="O330" i="25"/>
  <c r="P342" i="25"/>
  <c r="O342" i="25"/>
  <c r="P350" i="25"/>
  <c r="O350" i="25"/>
  <c r="P352" i="25"/>
  <c r="O352" i="25"/>
  <c r="O355" i="25"/>
  <c r="P355" i="25"/>
  <c r="P362" i="25"/>
  <c r="O362" i="25"/>
  <c r="P364" i="25"/>
  <c r="O364" i="25"/>
  <c r="P383" i="25"/>
  <c r="O383" i="25"/>
  <c r="O394" i="25"/>
  <c r="P394" i="25"/>
  <c r="P409" i="25"/>
  <c r="O409" i="25"/>
  <c r="P439" i="25"/>
  <c r="O439" i="25"/>
  <c r="P434" i="25"/>
  <c r="O434" i="25"/>
  <c r="P458" i="25"/>
  <c r="O458" i="25"/>
  <c r="P469" i="25"/>
  <c r="O469" i="25"/>
  <c r="P474" i="25"/>
  <c r="O474" i="25"/>
  <c r="P482" i="25"/>
  <c r="O482" i="25"/>
  <c r="P485" i="25"/>
  <c r="O485" i="25"/>
  <c r="P487" i="25"/>
  <c r="O487" i="25"/>
  <c r="P492" i="25"/>
  <c r="O492" i="25"/>
  <c r="P509" i="25"/>
  <c r="O509" i="25"/>
  <c r="P511" i="25"/>
  <c r="O511" i="25"/>
  <c r="P516" i="25"/>
  <c r="O516" i="25"/>
  <c r="M517" i="25"/>
  <c r="AE72" i="25" s="1"/>
  <c r="O315" i="25"/>
  <c r="O323" i="25"/>
  <c r="O341" i="25"/>
  <c r="O359" i="25"/>
  <c r="O377" i="25"/>
  <c r="J393" i="25"/>
  <c r="N393" i="25" s="1"/>
  <c r="P405" i="25"/>
  <c r="J414" i="25"/>
  <c r="N414" i="25" s="1"/>
  <c r="O419" i="25"/>
  <c r="J435" i="25"/>
  <c r="N435" i="25" s="1"/>
  <c r="O443" i="25"/>
  <c r="N451" i="25"/>
  <c r="J453" i="25"/>
  <c r="N453" i="25" s="1"/>
  <c r="P455" i="25"/>
  <c r="O455" i="25"/>
  <c r="O472" i="25"/>
  <c r="N311" i="25"/>
  <c r="J322" i="25"/>
  <c r="N322" i="25" s="1"/>
  <c r="J340" i="25"/>
  <c r="N340" i="25" s="1"/>
  <c r="J358" i="25"/>
  <c r="N358" i="25" s="1"/>
  <c r="J376" i="25"/>
  <c r="N376" i="25" s="1"/>
  <c r="O395" i="25"/>
  <c r="O400" i="25"/>
  <c r="N406" i="25"/>
  <c r="N436" i="25"/>
  <c r="J444" i="25"/>
  <c r="N444" i="25" s="1"/>
  <c r="P446" i="25"/>
  <c r="O446" i="25"/>
  <c r="O454" i="25"/>
  <c r="N457" i="25"/>
  <c r="J459" i="25"/>
  <c r="N459" i="25" s="1"/>
  <c r="O483" i="25"/>
  <c r="P483" i="25"/>
  <c r="P489" i="25"/>
  <c r="P494" i="25"/>
  <c r="O494" i="25"/>
  <c r="N320" i="25"/>
  <c r="N338" i="25"/>
  <c r="N356" i="25"/>
  <c r="N374" i="25"/>
  <c r="J396" i="25"/>
  <c r="N396" i="25" s="1"/>
  <c r="N397" i="25"/>
  <c r="J417" i="25"/>
  <c r="N417" i="25" s="1"/>
  <c r="N421" i="25"/>
  <c r="O424" i="25"/>
  <c r="J429" i="25"/>
  <c r="N429" i="25" s="1"/>
  <c r="N430" i="25"/>
  <c r="O460" i="25"/>
  <c r="P464" i="25"/>
  <c r="O464" i="25"/>
  <c r="P471" i="25"/>
  <c r="P475" i="25"/>
  <c r="O475" i="25"/>
  <c r="P479" i="25"/>
  <c r="O479" i="25"/>
  <c r="P481" i="25"/>
  <c r="O481" i="25"/>
  <c r="P497" i="25"/>
  <c r="O497" i="25"/>
  <c r="P499" i="25"/>
  <c r="O499" i="25"/>
  <c r="P504" i="25"/>
  <c r="O504" i="25"/>
  <c r="P512" i="25"/>
  <c r="O512" i="25"/>
  <c r="F517" i="25"/>
  <c r="AE70" i="25" s="1"/>
  <c r="P398" i="25"/>
  <c r="O398" i="25"/>
  <c r="N442" i="25"/>
  <c r="N447" i="25"/>
  <c r="P450" i="25"/>
  <c r="O450" i="25"/>
  <c r="O461" i="25"/>
  <c r="N480" i="25"/>
  <c r="O495" i="25"/>
  <c r="P495" i="25"/>
  <c r="P498" i="25"/>
  <c r="O498" i="25"/>
  <c r="J399" i="25"/>
  <c r="N399" i="25" s="1"/>
  <c r="O407" i="25"/>
  <c r="J411" i="25"/>
  <c r="N411" i="25" s="1"/>
  <c r="P423" i="25"/>
  <c r="J432" i="25"/>
  <c r="N432" i="25" s="1"/>
  <c r="O437" i="25"/>
  <c r="O445" i="25"/>
  <c r="N463" i="25"/>
  <c r="J465" i="25"/>
  <c r="N465" i="25" s="1"/>
  <c r="P467" i="25"/>
  <c r="O467" i="25"/>
  <c r="P484" i="25"/>
  <c r="O484" i="25"/>
  <c r="P491" i="25"/>
  <c r="O491" i="25"/>
  <c r="P493" i="25"/>
  <c r="O493" i="25"/>
  <c r="P506" i="25"/>
  <c r="O506" i="25"/>
  <c r="P508" i="25"/>
  <c r="O508" i="25"/>
  <c r="J402" i="25"/>
  <c r="N402" i="25" s="1"/>
  <c r="J420" i="25"/>
  <c r="N420" i="25" s="1"/>
  <c r="J438" i="25"/>
  <c r="N438" i="25" s="1"/>
  <c r="P488" i="25"/>
  <c r="O488" i="25"/>
  <c r="P503" i="25"/>
  <c r="O503" i="25"/>
  <c r="P505" i="25"/>
  <c r="O505" i="25"/>
  <c r="N510" i="25"/>
  <c r="P486" i="25"/>
  <c r="O486" i="25"/>
  <c r="P500" i="25"/>
  <c r="O500" i="25"/>
  <c r="P515" i="25"/>
  <c r="O515" i="25"/>
  <c r="O322" i="24"/>
  <c r="P322" i="24"/>
  <c r="P341" i="24"/>
  <c r="O341" i="24"/>
  <c r="P348" i="24"/>
  <c r="O348" i="24"/>
  <c r="P354" i="24"/>
  <c r="O354" i="24"/>
  <c r="P356" i="24"/>
  <c r="O356" i="24"/>
  <c r="O358" i="24"/>
  <c r="P358" i="24"/>
  <c r="P363" i="24"/>
  <c r="O363" i="24"/>
  <c r="P377" i="24"/>
  <c r="O377" i="24"/>
  <c r="P418" i="24"/>
  <c r="O418" i="24"/>
  <c r="P421" i="24"/>
  <c r="O421" i="24"/>
  <c r="P447" i="24"/>
  <c r="O447" i="24"/>
  <c r="P326" i="24"/>
  <c r="O326" i="24"/>
  <c r="O328" i="24"/>
  <c r="P328" i="24"/>
  <c r="O330" i="24"/>
  <c r="P330" i="24"/>
  <c r="P339" i="24"/>
  <c r="O339" i="24"/>
  <c r="P360" i="24"/>
  <c r="O360" i="24"/>
  <c r="P375" i="24"/>
  <c r="O375" i="24"/>
  <c r="O384" i="24"/>
  <c r="P384" i="24"/>
  <c r="O462" i="24"/>
  <c r="P462" i="24"/>
  <c r="P490" i="24"/>
  <c r="O490" i="24"/>
  <c r="P314" i="24"/>
  <c r="O314" i="24"/>
  <c r="P321" i="24"/>
  <c r="O321" i="24"/>
  <c r="P324" i="24"/>
  <c r="O324" i="24"/>
  <c r="P347" i="24"/>
  <c r="O347" i="24"/>
  <c r="O364" i="24"/>
  <c r="P364" i="24"/>
  <c r="O381" i="24"/>
  <c r="P381" i="24"/>
  <c r="O455" i="24"/>
  <c r="P455" i="24"/>
  <c r="O473" i="24"/>
  <c r="P473" i="24"/>
  <c r="P320" i="24"/>
  <c r="O320" i="24"/>
  <c r="P336" i="24"/>
  <c r="O336" i="24"/>
  <c r="P338" i="24"/>
  <c r="O338" i="24"/>
  <c r="O340" i="24"/>
  <c r="P340" i="24"/>
  <c r="P345" i="24"/>
  <c r="O345" i="24"/>
  <c r="P359" i="24"/>
  <c r="O359" i="24"/>
  <c r="P366" i="24"/>
  <c r="O366" i="24"/>
  <c r="P372" i="24"/>
  <c r="O372" i="24"/>
  <c r="P374" i="24"/>
  <c r="O374" i="24"/>
  <c r="O376" i="24"/>
  <c r="P376" i="24"/>
  <c r="P383" i="24"/>
  <c r="O383" i="24"/>
  <c r="P394" i="24"/>
  <c r="O394" i="24"/>
  <c r="P430" i="24"/>
  <c r="O430" i="24"/>
  <c r="O444" i="24"/>
  <c r="P444" i="24"/>
  <c r="P475" i="24"/>
  <c r="O475" i="24"/>
  <c r="O312" i="24"/>
  <c r="P312" i="24"/>
  <c r="P329" i="24"/>
  <c r="O329" i="24"/>
  <c r="P342" i="24"/>
  <c r="O342" i="24"/>
  <c r="P357" i="24"/>
  <c r="O357" i="24"/>
  <c r="P378" i="24"/>
  <c r="O378" i="24"/>
  <c r="P386" i="24"/>
  <c r="O386" i="24"/>
  <c r="O388" i="24"/>
  <c r="P388" i="24"/>
  <c r="O391" i="24"/>
  <c r="P391" i="24"/>
  <c r="O393" i="24"/>
  <c r="P393" i="24"/>
  <c r="P439" i="24"/>
  <c r="O439" i="24"/>
  <c r="P465" i="24"/>
  <c r="O465" i="24"/>
  <c r="P484" i="24"/>
  <c r="O484" i="24"/>
  <c r="P327" i="24"/>
  <c r="O327" i="24"/>
  <c r="P332" i="24"/>
  <c r="O332" i="24"/>
  <c r="O346" i="24"/>
  <c r="P346" i="24"/>
  <c r="P365" i="24"/>
  <c r="O365" i="24"/>
  <c r="P400" i="24"/>
  <c r="O400" i="24"/>
  <c r="P403" i="24"/>
  <c r="O403" i="24"/>
  <c r="P448" i="24"/>
  <c r="O448" i="24"/>
  <c r="P472" i="24"/>
  <c r="O472" i="24"/>
  <c r="P483" i="24"/>
  <c r="O483" i="24"/>
  <c r="P445" i="24"/>
  <c r="O445" i="24"/>
  <c r="P466" i="24"/>
  <c r="O466" i="24"/>
  <c r="O480" i="24"/>
  <c r="P480" i="24"/>
  <c r="I517" i="24"/>
  <c r="AE71" i="24" s="1"/>
  <c r="O315" i="24"/>
  <c r="P316" i="24"/>
  <c r="O318" i="24"/>
  <c r="O333" i="24"/>
  <c r="O351" i="24"/>
  <c r="O369" i="24"/>
  <c r="P395" i="24"/>
  <c r="P427" i="24"/>
  <c r="O427" i="24"/>
  <c r="P431" i="24"/>
  <c r="P434" i="24"/>
  <c r="O456" i="24"/>
  <c r="O457" i="24"/>
  <c r="P469" i="24"/>
  <c r="O479" i="24"/>
  <c r="P479" i="24"/>
  <c r="P491" i="24"/>
  <c r="O497" i="24"/>
  <c r="P497" i="24"/>
  <c r="P516" i="24"/>
  <c r="O516" i="24"/>
  <c r="J311" i="24"/>
  <c r="O323" i="24"/>
  <c r="J334" i="24"/>
  <c r="N334" i="24" s="1"/>
  <c r="O344" i="24"/>
  <c r="J352" i="24"/>
  <c r="N352" i="24" s="1"/>
  <c r="O362" i="24"/>
  <c r="J370" i="24"/>
  <c r="N370" i="24" s="1"/>
  <c r="P390" i="24"/>
  <c r="N392" i="24"/>
  <c r="P409" i="24"/>
  <c r="O409" i="24"/>
  <c r="P413" i="24"/>
  <c r="P416" i="24"/>
  <c r="O438" i="24"/>
  <c r="P451" i="24"/>
  <c r="J461" i="24"/>
  <c r="N461" i="24" s="1"/>
  <c r="P477" i="24"/>
  <c r="O503" i="24"/>
  <c r="P503" i="24"/>
  <c r="O513" i="24"/>
  <c r="P513" i="24"/>
  <c r="M517" i="24"/>
  <c r="AE72" i="24" s="1"/>
  <c r="J319" i="24"/>
  <c r="N319" i="24" s="1"/>
  <c r="N335" i="24"/>
  <c r="J349" i="24"/>
  <c r="N349" i="24" s="1"/>
  <c r="N353" i="24"/>
  <c r="J367" i="24"/>
  <c r="N367" i="24" s="1"/>
  <c r="N371" i="24"/>
  <c r="J380" i="24"/>
  <c r="N380" i="24" s="1"/>
  <c r="N382" i="24"/>
  <c r="P397" i="24"/>
  <c r="P406" i="24"/>
  <c r="O406" i="24"/>
  <c r="P412" i="24"/>
  <c r="O412" i="24"/>
  <c r="O426" i="24"/>
  <c r="P426" i="24"/>
  <c r="P433" i="24"/>
  <c r="J443" i="24"/>
  <c r="N443" i="24" s="1"/>
  <c r="P459" i="24"/>
  <c r="O471" i="24"/>
  <c r="P511" i="24"/>
  <c r="O511" i="24"/>
  <c r="N398" i="24"/>
  <c r="O408" i="24"/>
  <c r="P408" i="24"/>
  <c r="O425" i="24"/>
  <c r="P425" i="24"/>
  <c r="P429" i="24"/>
  <c r="O429" i="24"/>
  <c r="P437" i="24"/>
  <c r="P481" i="24"/>
  <c r="O481" i="24"/>
  <c r="P485" i="24"/>
  <c r="O495" i="24"/>
  <c r="P495" i="24"/>
  <c r="P510" i="24"/>
  <c r="O510" i="24"/>
  <c r="J325" i="24"/>
  <c r="N325" i="24" s="1"/>
  <c r="P337" i="24"/>
  <c r="J343" i="24"/>
  <c r="N343" i="24" s="1"/>
  <c r="P355" i="24"/>
  <c r="J361" i="24"/>
  <c r="N361" i="24" s="1"/>
  <c r="P373" i="24"/>
  <c r="J379" i="24"/>
  <c r="N379" i="24" s="1"/>
  <c r="O387" i="24"/>
  <c r="P401" i="24"/>
  <c r="J407" i="24"/>
  <c r="N407" i="24" s="1"/>
  <c r="P411" i="24"/>
  <c r="O411" i="24"/>
  <c r="P419" i="24"/>
  <c r="O436" i="24"/>
  <c r="P463" i="24"/>
  <c r="O463" i="24"/>
  <c r="P467" i="24"/>
  <c r="O493" i="24"/>
  <c r="N498" i="24"/>
  <c r="P505" i="24"/>
  <c r="O505" i="24"/>
  <c r="O507" i="24"/>
  <c r="P507" i="24"/>
  <c r="J396" i="24"/>
  <c r="N396" i="24" s="1"/>
  <c r="J404" i="24"/>
  <c r="N404" i="24" s="1"/>
  <c r="J414" i="24"/>
  <c r="N414" i="24" s="1"/>
  <c r="J422" i="24"/>
  <c r="N422" i="24" s="1"/>
  <c r="J432" i="24"/>
  <c r="N432" i="24" s="1"/>
  <c r="J440" i="24"/>
  <c r="N440" i="24" s="1"/>
  <c r="J450" i="24"/>
  <c r="N450" i="24" s="1"/>
  <c r="J458" i="24"/>
  <c r="N458" i="24" s="1"/>
  <c r="J468" i="24"/>
  <c r="N468" i="24" s="1"/>
  <c r="J476" i="24"/>
  <c r="N476" i="24" s="1"/>
  <c r="J486" i="24"/>
  <c r="N486" i="24" s="1"/>
  <c r="J494" i="24"/>
  <c r="N494" i="24" s="1"/>
  <c r="N496" i="24"/>
  <c r="J512" i="24"/>
  <c r="N512" i="24" s="1"/>
  <c r="N410" i="24"/>
  <c r="N428" i="24"/>
  <c r="N446" i="24"/>
  <c r="N464" i="24"/>
  <c r="N482" i="24"/>
  <c r="O424" i="24"/>
  <c r="O442" i="24"/>
  <c r="O460" i="24"/>
  <c r="O478" i="24"/>
  <c r="O502" i="24"/>
  <c r="J506" i="24"/>
  <c r="N506" i="24" s="1"/>
  <c r="J500" i="24"/>
  <c r="N500" i="24" s="1"/>
  <c r="J504" i="24"/>
  <c r="N504" i="24" s="1"/>
  <c r="P515" i="24"/>
  <c r="O515" i="24"/>
  <c r="O322" i="23"/>
  <c r="P322" i="23"/>
  <c r="P324" i="23"/>
  <c r="O324" i="23"/>
  <c r="O326" i="23"/>
  <c r="P326" i="23"/>
  <c r="O330" i="23"/>
  <c r="P330" i="23"/>
  <c r="P354" i="23"/>
  <c r="O354" i="23"/>
  <c r="P378" i="23"/>
  <c r="O378" i="23"/>
  <c r="P320" i="23"/>
  <c r="O320" i="23"/>
  <c r="O332" i="23"/>
  <c r="P332" i="23"/>
  <c r="O334" i="23"/>
  <c r="P334" i="23"/>
  <c r="O336" i="23"/>
  <c r="P336" i="23"/>
  <c r="O338" i="23"/>
  <c r="P338" i="23"/>
  <c r="O362" i="23"/>
  <c r="P362" i="23"/>
  <c r="O364" i="23"/>
  <c r="P364" i="23"/>
  <c r="P317" i="23"/>
  <c r="O317" i="23"/>
  <c r="O342" i="23"/>
  <c r="P342" i="23"/>
  <c r="O344" i="23"/>
  <c r="P344" i="23"/>
  <c r="P360" i="23"/>
  <c r="O360" i="23"/>
  <c r="P390" i="23"/>
  <c r="O390" i="23"/>
  <c r="P315" i="23"/>
  <c r="O315" i="23"/>
  <c r="P323" i="23"/>
  <c r="O323" i="23"/>
  <c r="P325" i="23"/>
  <c r="O325" i="23"/>
  <c r="O328" i="23"/>
  <c r="P328" i="23"/>
  <c r="O340" i="23"/>
  <c r="P340" i="23"/>
  <c r="O374" i="23"/>
  <c r="P374" i="23"/>
  <c r="O376" i="23"/>
  <c r="P376" i="23"/>
  <c r="P314" i="23"/>
  <c r="O314" i="23"/>
  <c r="P321" i="23"/>
  <c r="O321" i="23"/>
  <c r="O346" i="23"/>
  <c r="P346" i="23"/>
  <c r="P372" i="23"/>
  <c r="O372" i="23"/>
  <c r="P394" i="23"/>
  <c r="O394" i="23"/>
  <c r="O312" i="23"/>
  <c r="P312" i="23"/>
  <c r="O316" i="23"/>
  <c r="P316" i="23"/>
  <c r="P318" i="23"/>
  <c r="O318" i="23"/>
  <c r="P327" i="23"/>
  <c r="O327" i="23"/>
  <c r="O356" i="23"/>
  <c r="P356" i="23"/>
  <c r="O358" i="23"/>
  <c r="P358" i="23"/>
  <c r="O380" i="23"/>
  <c r="P380" i="23"/>
  <c r="O382" i="23"/>
  <c r="P382" i="23"/>
  <c r="F517" i="23"/>
  <c r="AE70" i="23" s="1"/>
  <c r="J341" i="23"/>
  <c r="N341" i="23" s="1"/>
  <c r="J347" i="23"/>
  <c r="N347" i="23" s="1"/>
  <c r="O363" i="23"/>
  <c r="N365" i="23"/>
  <c r="O381" i="23"/>
  <c r="N383" i="23"/>
  <c r="P438" i="23"/>
  <c r="O438" i="23"/>
  <c r="N441" i="23"/>
  <c r="P469" i="23"/>
  <c r="O469" i="23"/>
  <c r="O491" i="23"/>
  <c r="P491" i="23"/>
  <c r="P503" i="23"/>
  <c r="O503" i="23"/>
  <c r="P516" i="23"/>
  <c r="O516" i="23"/>
  <c r="O447" i="23"/>
  <c r="P447" i="23"/>
  <c r="O471" i="23"/>
  <c r="P471" i="23"/>
  <c r="P486" i="23"/>
  <c r="O486" i="23"/>
  <c r="O495" i="23"/>
  <c r="P495" i="23"/>
  <c r="I517" i="23"/>
  <c r="AE71" i="23" s="1"/>
  <c r="J313" i="23"/>
  <c r="N313" i="23" s="1"/>
  <c r="J331" i="23"/>
  <c r="N331" i="23" s="1"/>
  <c r="J361" i="23"/>
  <c r="N361" i="23" s="1"/>
  <c r="J379" i="23"/>
  <c r="N379" i="23" s="1"/>
  <c r="P432" i="23"/>
  <c r="O432" i="23"/>
  <c r="O435" i="23"/>
  <c r="P435" i="23"/>
  <c r="P468" i="23"/>
  <c r="O468" i="23"/>
  <c r="P481" i="23"/>
  <c r="O481" i="23"/>
  <c r="O483" i="23"/>
  <c r="P483" i="23"/>
  <c r="P490" i="23"/>
  <c r="O490" i="23"/>
  <c r="P373" i="23"/>
  <c r="O373" i="23"/>
  <c r="N311" i="23"/>
  <c r="O335" i="23"/>
  <c r="P348" i="23"/>
  <c r="O348" i="23"/>
  <c r="P366" i="23"/>
  <c r="O366" i="23"/>
  <c r="P384" i="23"/>
  <c r="O384" i="23"/>
  <c r="P402" i="23"/>
  <c r="O402" i="23"/>
  <c r="P408" i="23"/>
  <c r="O408" i="23"/>
  <c r="P414" i="23"/>
  <c r="O414" i="23"/>
  <c r="P420" i="23"/>
  <c r="O420" i="23"/>
  <c r="P426" i="23"/>
  <c r="O426" i="23"/>
  <c r="O429" i="23"/>
  <c r="P429" i="23"/>
  <c r="P462" i="23"/>
  <c r="O462" i="23"/>
  <c r="O465" i="23"/>
  <c r="P465" i="23"/>
  <c r="O473" i="23"/>
  <c r="P473" i="23"/>
  <c r="P475" i="23"/>
  <c r="O475" i="23"/>
  <c r="P498" i="23"/>
  <c r="O498" i="23"/>
  <c r="P509" i="23"/>
  <c r="O509" i="23"/>
  <c r="P355" i="23"/>
  <c r="O355" i="23"/>
  <c r="P391" i="23"/>
  <c r="O391" i="23"/>
  <c r="P444" i="23"/>
  <c r="O444" i="23"/>
  <c r="P497" i="23"/>
  <c r="O497" i="23"/>
  <c r="M517" i="23"/>
  <c r="AE72" i="23" s="1"/>
  <c r="J319" i="23"/>
  <c r="N319" i="23" s="1"/>
  <c r="N339" i="23"/>
  <c r="N345" i="23"/>
  <c r="J349" i="23"/>
  <c r="N349" i="23" s="1"/>
  <c r="J367" i="23"/>
  <c r="N367" i="23" s="1"/>
  <c r="J385" i="23"/>
  <c r="N385" i="23" s="1"/>
  <c r="O397" i="23"/>
  <c r="N405" i="23"/>
  <c r="N411" i="23"/>
  <c r="N417" i="23"/>
  <c r="N423" i="23"/>
  <c r="P456" i="23"/>
  <c r="O456" i="23"/>
  <c r="N459" i="23"/>
  <c r="P472" i="23"/>
  <c r="O472" i="23"/>
  <c r="O489" i="23"/>
  <c r="P489" i="23"/>
  <c r="O513" i="23"/>
  <c r="P513" i="23"/>
  <c r="P515" i="23"/>
  <c r="O515" i="23"/>
  <c r="O333" i="23"/>
  <c r="J337" i="23"/>
  <c r="N337" i="23" s="1"/>
  <c r="J343" i="23"/>
  <c r="N343" i="23" s="1"/>
  <c r="P350" i="23"/>
  <c r="O357" i="23"/>
  <c r="P368" i="23"/>
  <c r="O375" i="23"/>
  <c r="P386" i="23"/>
  <c r="O393" i="23"/>
  <c r="P450" i="23"/>
  <c r="O450" i="23"/>
  <c r="O453" i="23"/>
  <c r="P453" i="23"/>
  <c r="P477" i="23"/>
  <c r="P487" i="23"/>
  <c r="O487" i="23"/>
  <c r="J401" i="23"/>
  <c r="N401" i="23" s="1"/>
  <c r="J407" i="23"/>
  <c r="N407" i="23" s="1"/>
  <c r="J413" i="23"/>
  <c r="N413" i="23" s="1"/>
  <c r="J419" i="23"/>
  <c r="N419" i="23" s="1"/>
  <c r="J425" i="23"/>
  <c r="N425" i="23" s="1"/>
  <c r="J431" i="23"/>
  <c r="N431" i="23" s="1"/>
  <c r="J437" i="23"/>
  <c r="N437" i="23" s="1"/>
  <c r="J443" i="23"/>
  <c r="N443" i="23" s="1"/>
  <c r="J449" i="23"/>
  <c r="N449" i="23" s="1"/>
  <c r="J455" i="23"/>
  <c r="N455" i="23" s="1"/>
  <c r="J461" i="23"/>
  <c r="N461" i="23" s="1"/>
  <c r="J467" i="23"/>
  <c r="N467" i="23" s="1"/>
  <c r="J482" i="23"/>
  <c r="N482" i="23" s="1"/>
  <c r="P493" i="23"/>
  <c r="O493" i="23"/>
  <c r="O496" i="23"/>
  <c r="J500" i="23"/>
  <c r="N500" i="23" s="1"/>
  <c r="P501" i="23"/>
  <c r="P511" i="23"/>
  <c r="O511" i="23"/>
  <c r="O514" i="23"/>
  <c r="P492" i="23"/>
  <c r="O492" i="23"/>
  <c r="P510" i="23"/>
  <c r="O510" i="23"/>
  <c r="J398" i="23"/>
  <c r="N398" i="23" s="1"/>
  <c r="J470" i="23"/>
  <c r="N470" i="23" s="1"/>
  <c r="P479" i="23"/>
  <c r="P488" i="23"/>
  <c r="O488" i="23"/>
  <c r="P494" i="23"/>
  <c r="O494" i="23"/>
  <c r="P505" i="23"/>
  <c r="O505" i="23"/>
  <c r="J512" i="23"/>
  <c r="N512" i="23" s="1"/>
  <c r="O478" i="23"/>
  <c r="N480" i="23"/>
  <c r="N504" i="23"/>
  <c r="J392" i="23"/>
  <c r="N392" i="23" s="1"/>
  <c r="J404" i="23"/>
  <c r="N404" i="23" s="1"/>
  <c r="J410" i="23"/>
  <c r="N410" i="23" s="1"/>
  <c r="J416" i="23"/>
  <c r="N416" i="23" s="1"/>
  <c r="J422" i="23"/>
  <c r="N422" i="23" s="1"/>
  <c r="J428" i="23"/>
  <c r="N428" i="23" s="1"/>
  <c r="J434" i="23"/>
  <c r="N434" i="23" s="1"/>
  <c r="J440" i="23"/>
  <c r="N440" i="23" s="1"/>
  <c r="J446" i="23"/>
  <c r="N446" i="23" s="1"/>
  <c r="J452" i="23"/>
  <c r="N452" i="23" s="1"/>
  <c r="J458" i="23"/>
  <c r="N458" i="23" s="1"/>
  <c r="J464" i="23"/>
  <c r="N464" i="23" s="1"/>
  <c r="O474" i="23"/>
  <c r="J476" i="23"/>
  <c r="N476" i="23" s="1"/>
  <c r="P485" i="23"/>
  <c r="P499" i="23"/>
  <c r="O499" i="23"/>
  <c r="O502" i="23"/>
  <c r="J506" i="23"/>
  <c r="N506" i="23" s="1"/>
  <c r="P507" i="23"/>
  <c r="O312" i="22"/>
  <c r="P312" i="22"/>
  <c r="P314" i="22"/>
  <c r="O314" i="22"/>
  <c r="O316" i="22"/>
  <c r="P316" i="22"/>
  <c r="P323" i="22"/>
  <c r="O323" i="22"/>
  <c r="P331" i="22"/>
  <c r="O331" i="22"/>
  <c r="P333" i="22"/>
  <c r="O333" i="22"/>
  <c r="O339" i="22"/>
  <c r="P339" i="22"/>
  <c r="O348" i="22"/>
  <c r="P348" i="22"/>
  <c r="P386" i="22"/>
  <c r="O386" i="22"/>
  <c r="O393" i="22"/>
  <c r="P393" i="22"/>
  <c r="O402" i="22"/>
  <c r="P402" i="22"/>
  <c r="O318" i="22"/>
  <c r="P318" i="22"/>
  <c r="P320" i="22"/>
  <c r="O320" i="22"/>
  <c r="P329" i="22"/>
  <c r="O329" i="22"/>
  <c r="P335" i="22"/>
  <c r="O335" i="22"/>
  <c r="O337" i="22"/>
  <c r="P337" i="22"/>
  <c r="P346" i="22"/>
  <c r="O346" i="22"/>
  <c r="P368" i="22"/>
  <c r="O368" i="22"/>
  <c r="O388" i="22"/>
  <c r="P388" i="22"/>
  <c r="O390" i="22"/>
  <c r="P390" i="22"/>
  <c r="O399" i="22"/>
  <c r="P399" i="22"/>
  <c r="O324" i="22"/>
  <c r="P324" i="22"/>
  <c r="P326" i="22"/>
  <c r="O326" i="22"/>
  <c r="P343" i="22"/>
  <c r="O343" i="22"/>
  <c r="P345" i="22"/>
  <c r="O345" i="22"/>
  <c r="P350" i="22"/>
  <c r="O350" i="22"/>
  <c r="O370" i="22"/>
  <c r="P370" i="22"/>
  <c r="O372" i="22"/>
  <c r="P372" i="22"/>
  <c r="O380" i="22"/>
  <c r="P380" i="22"/>
  <c r="O382" i="22"/>
  <c r="P382" i="22"/>
  <c r="P398" i="22"/>
  <c r="O398" i="22"/>
  <c r="P313" i="22"/>
  <c r="O313" i="22"/>
  <c r="P315" i="22"/>
  <c r="O315" i="22"/>
  <c r="O321" i="22"/>
  <c r="P321" i="22"/>
  <c r="O330" i="22"/>
  <c r="P330" i="22"/>
  <c r="P332" i="22"/>
  <c r="O332" i="22"/>
  <c r="O334" i="22"/>
  <c r="P334" i="22"/>
  <c r="P341" i="22"/>
  <c r="O341" i="22"/>
  <c r="O352" i="22"/>
  <c r="P352" i="22"/>
  <c r="O354" i="22"/>
  <c r="P354" i="22"/>
  <c r="O362" i="22"/>
  <c r="P362" i="22"/>
  <c r="O364" i="22"/>
  <c r="P364" i="22"/>
  <c r="O378" i="22"/>
  <c r="P378" i="22"/>
  <c r="P394" i="22"/>
  <c r="O394" i="22"/>
  <c r="P411" i="22"/>
  <c r="O411" i="22"/>
  <c r="P317" i="22"/>
  <c r="O317" i="22"/>
  <c r="O319" i="22"/>
  <c r="P319" i="22"/>
  <c r="P328" i="22"/>
  <c r="O328" i="22"/>
  <c r="O336" i="22"/>
  <c r="P336" i="22"/>
  <c r="O338" i="22"/>
  <c r="P338" i="22"/>
  <c r="P347" i="22"/>
  <c r="O347" i="22"/>
  <c r="O360" i="22"/>
  <c r="P360" i="22"/>
  <c r="O384" i="22"/>
  <c r="P384" i="22"/>
  <c r="P400" i="22"/>
  <c r="O400" i="22"/>
  <c r="O437" i="22"/>
  <c r="P437" i="22"/>
  <c r="P325" i="22"/>
  <c r="O325" i="22"/>
  <c r="P327" i="22"/>
  <c r="O327" i="22"/>
  <c r="O342" i="22"/>
  <c r="P342" i="22"/>
  <c r="P344" i="22"/>
  <c r="O344" i="22"/>
  <c r="O366" i="22"/>
  <c r="P366" i="22"/>
  <c r="O501" i="22"/>
  <c r="P501" i="22"/>
  <c r="P445" i="22"/>
  <c r="O445" i="22"/>
  <c r="O471" i="22"/>
  <c r="P471" i="22"/>
  <c r="O483" i="22"/>
  <c r="P483" i="22"/>
  <c r="O487" i="22"/>
  <c r="P487" i="22"/>
  <c r="J311" i="22"/>
  <c r="O322" i="22"/>
  <c r="O340" i="22"/>
  <c r="O356" i="22"/>
  <c r="P358" i="22"/>
  <c r="J361" i="22"/>
  <c r="N361" i="22" s="1"/>
  <c r="J363" i="22"/>
  <c r="N363" i="22" s="1"/>
  <c r="O374" i="22"/>
  <c r="P376" i="22"/>
  <c r="J379" i="22"/>
  <c r="N379" i="22" s="1"/>
  <c r="J381" i="22"/>
  <c r="N381" i="22" s="1"/>
  <c r="J395" i="22"/>
  <c r="N395" i="22" s="1"/>
  <c r="P405" i="22"/>
  <c r="N410" i="22"/>
  <c r="O418" i="22"/>
  <c r="P430" i="22"/>
  <c r="O430" i="22"/>
  <c r="N434" i="22"/>
  <c r="P441" i="22"/>
  <c r="P451" i="22"/>
  <c r="O451" i="22"/>
  <c r="N453" i="22"/>
  <c r="O457" i="22"/>
  <c r="P466" i="22"/>
  <c r="O466" i="22"/>
  <c r="P478" i="22"/>
  <c r="O478" i="22"/>
  <c r="P494" i="22"/>
  <c r="O494" i="22"/>
  <c r="P497" i="22"/>
  <c r="O497" i="22"/>
  <c r="P509" i="22"/>
  <c r="O509" i="22"/>
  <c r="P511" i="22"/>
  <c r="O511" i="22"/>
  <c r="P516" i="22"/>
  <c r="O516" i="22"/>
  <c r="P424" i="22"/>
  <c r="O424" i="22"/>
  <c r="M517" i="22"/>
  <c r="AE72" i="22" s="1"/>
  <c r="O353" i="22"/>
  <c r="O371" i="22"/>
  <c r="O389" i="22"/>
  <c r="N392" i="22"/>
  <c r="J414" i="22"/>
  <c r="N414" i="22" s="1"/>
  <c r="P416" i="22"/>
  <c r="O416" i="22"/>
  <c r="P417" i="22"/>
  <c r="O421" i="22"/>
  <c r="N425" i="22"/>
  <c r="P427" i="22"/>
  <c r="O427" i="22"/>
  <c r="N436" i="22"/>
  <c r="O449" i="22"/>
  <c r="P449" i="22"/>
  <c r="P469" i="22"/>
  <c r="P481" i="22"/>
  <c r="O447" i="22"/>
  <c r="P447" i="22"/>
  <c r="P464" i="22"/>
  <c r="O464" i="22"/>
  <c r="O473" i="22"/>
  <c r="P473" i="22"/>
  <c r="O499" i="22"/>
  <c r="P499" i="22"/>
  <c r="J355" i="22"/>
  <c r="N355" i="22" s="1"/>
  <c r="J357" i="22"/>
  <c r="N357" i="22" s="1"/>
  <c r="J373" i="22"/>
  <c r="N373" i="22" s="1"/>
  <c r="J375" i="22"/>
  <c r="N375" i="22" s="1"/>
  <c r="J391" i="22"/>
  <c r="N391" i="22" s="1"/>
  <c r="O396" i="22"/>
  <c r="N406" i="22"/>
  <c r="P407" i="22"/>
  <c r="P412" i="22"/>
  <c r="O412" i="22"/>
  <c r="P444" i="22"/>
  <c r="O444" i="22"/>
  <c r="P446" i="22"/>
  <c r="O446" i="22"/>
  <c r="O461" i="22"/>
  <c r="P461" i="22"/>
  <c r="P463" i="22"/>
  <c r="O463" i="22"/>
  <c r="O465" i="22"/>
  <c r="P465" i="22"/>
  <c r="O467" i="22"/>
  <c r="P467" i="22"/>
  <c r="O477" i="22"/>
  <c r="P477" i="22"/>
  <c r="O479" i="22"/>
  <c r="P479" i="22"/>
  <c r="P489" i="22"/>
  <c r="P498" i="22"/>
  <c r="O498" i="22"/>
  <c r="O507" i="22"/>
  <c r="P507" i="22"/>
  <c r="O443" i="22"/>
  <c r="P443" i="22"/>
  <c r="P462" i="22"/>
  <c r="O462" i="22"/>
  <c r="P485" i="22"/>
  <c r="O485" i="22"/>
  <c r="N408" i="22"/>
  <c r="J413" i="22"/>
  <c r="N413" i="22" s="1"/>
  <c r="P423" i="22"/>
  <c r="O423" i="22"/>
  <c r="P429" i="22"/>
  <c r="O429" i="22"/>
  <c r="P433" i="22"/>
  <c r="O433" i="22"/>
  <c r="N435" i="22"/>
  <c r="P448" i="22"/>
  <c r="O448" i="22"/>
  <c r="N452" i="22"/>
  <c r="O455" i="22"/>
  <c r="P455" i="22"/>
  <c r="P459" i="22"/>
  <c r="P472" i="22"/>
  <c r="O472" i="22"/>
  <c r="P484" i="22"/>
  <c r="O484" i="22"/>
  <c r="O495" i="22"/>
  <c r="P495" i="22"/>
  <c r="P502" i="22"/>
  <c r="O502" i="22"/>
  <c r="J349" i="22"/>
  <c r="N349" i="22" s="1"/>
  <c r="J351" i="22"/>
  <c r="N351" i="22" s="1"/>
  <c r="J367" i="22"/>
  <c r="N367" i="22" s="1"/>
  <c r="J369" i="22"/>
  <c r="N369" i="22" s="1"/>
  <c r="J385" i="22"/>
  <c r="N385" i="22" s="1"/>
  <c r="J387" i="22"/>
  <c r="N387" i="22" s="1"/>
  <c r="J397" i="22"/>
  <c r="N397" i="22" s="1"/>
  <c r="J404" i="22"/>
  <c r="N404" i="22" s="1"/>
  <c r="J415" i="22"/>
  <c r="N415" i="22" s="1"/>
  <c r="P426" i="22"/>
  <c r="O426" i="22"/>
  <c r="P428" i="22"/>
  <c r="O428" i="22"/>
  <c r="O431" i="22"/>
  <c r="P431" i="22"/>
  <c r="N454" i="22"/>
  <c r="P475" i="22"/>
  <c r="F517" i="22"/>
  <c r="AE70" i="22" s="1"/>
  <c r="J470" i="22"/>
  <c r="N470" i="22" s="1"/>
  <c r="J476" i="22"/>
  <c r="N476" i="22" s="1"/>
  <c r="J482" i="22"/>
  <c r="N482" i="22" s="1"/>
  <c r="O488" i="22"/>
  <c r="P503" i="22"/>
  <c r="O503" i="22"/>
  <c r="P505" i="22"/>
  <c r="O505" i="22"/>
  <c r="O508" i="22"/>
  <c r="N510" i="22"/>
  <c r="J422" i="22"/>
  <c r="N422" i="22" s="1"/>
  <c r="J438" i="22"/>
  <c r="N438" i="22" s="1"/>
  <c r="J440" i="22"/>
  <c r="N440" i="22" s="1"/>
  <c r="J456" i="22"/>
  <c r="N456" i="22" s="1"/>
  <c r="J458" i="22"/>
  <c r="N458" i="22" s="1"/>
  <c r="P486" i="22"/>
  <c r="O486" i="22"/>
  <c r="P504" i="22"/>
  <c r="O504" i="22"/>
  <c r="P512" i="22"/>
  <c r="O512" i="22"/>
  <c r="P491" i="22"/>
  <c r="O491" i="22"/>
  <c r="P506" i="22"/>
  <c r="O506" i="22"/>
  <c r="N432" i="22"/>
  <c r="N450" i="22"/>
  <c r="O490" i="22"/>
  <c r="N492" i="22"/>
  <c r="O442" i="22"/>
  <c r="O460" i="22"/>
  <c r="P493" i="22"/>
  <c r="O500" i="22"/>
  <c r="P515" i="22"/>
  <c r="O515" i="22"/>
  <c r="O317" i="33"/>
  <c r="P317" i="33"/>
  <c r="O323" i="33"/>
  <c r="P323" i="33"/>
  <c r="O335" i="33"/>
  <c r="P335" i="33"/>
  <c r="O341" i="33"/>
  <c r="P341" i="33"/>
  <c r="O353" i="33"/>
  <c r="P353" i="33"/>
  <c r="O359" i="33"/>
  <c r="P359" i="33"/>
  <c r="O362" i="33"/>
  <c r="P362" i="33"/>
  <c r="P369" i="33"/>
  <c r="O369" i="33"/>
  <c r="O312" i="33"/>
  <c r="P312" i="33"/>
  <c r="P367" i="33"/>
  <c r="O367" i="33"/>
  <c r="P325" i="33"/>
  <c r="O325" i="33"/>
  <c r="P343" i="33"/>
  <c r="O343" i="33"/>
  <c r="P361" i="33"/>
  <c r="O361" i="33"/>
  <c r="P364" i="33"/>
  <c r="O364" i="33"/>
  <c r="P381" i="33"/>
  <c r="O381" i="33"/>
  <c r="O449" i="33"/>
  <c r="P449" i="33"/>
  <c r="P316" i="33"/>
  <c r="O316" i="33"/>
  <c r="O327" i="33"/>
  <c r="P327" i="33"/>
  <c r="O329" i="33"/>
  <c r="P329" i="33"/>
  <c r="P334" i="33"/>
  <c r="O334" i="33"/>
  <c r="O345" i="33"/>
  <c r="P345" i="33"/>
  <c r="O347" i="33"/>
  <c r="P347" i="33"/>
  <c r="P352" i="33"/>
  <c r="O352" i="33"/>
  <c r="O368" i="33"/>
  <c r="P368" i="33"/>
  <c r="O383" i="33"/>
  <c r="P383" i="33"/>
  <c r="P313" i="33"/>
  <c r="O313" i="33"/>
  <c r="P331" i="33"/>
  <c r="O331" i="33"/>
  <c r="P349" i="33"/>
  <c r="O349" i="33"/>
  <c r="P385" i="33"/>
  <c r="O385" i="33"/>
  <c r="P388" i="33"/>
  <c r="O388" i="33"/>
  <c r="O315" i="33"/>
  <c r="P315" i="33"/>
  <c r="O319" i="33"/>
  <c r="P319" i="33"/>
  <c r="O321" i="33"/>
  <c r="P321" i="33"/>
  <c r="O333" i="33"/>
  <c r="P333" i="33"/>
  <c r="O337" i="33"/>
  <c r="P337" i="33"/>
  <c r="O339" i="33"/>
  <c r="P339" i="33"/>
  <c r="O351" i="33"/>
  <c r="P351" i="33"/>
  <c r="O355" i="33"/>
  <c r="P355" i="33"/>
  <c r="O357" i="33"/>
  <c r="P357" i="33"/>
  <c r="P392" i="33"/>
  <c r="O392" i="33"/>
  <c r="P382" i="33"/>
  <c r="O382" i="33"/>
  <c r="P451" i="33"/>
  <c r="O451" i="33"/>
  <c r="O465" i="33"/>
  <c r="P465" i="33"/>
  <c r="P475" i="33"/>
  <c r="O475" i="33"/>
  <c r="O479" i="33"/>
  <c r="P479" i="33"/>
  <c r="P505" i="33"/>
  <c r="O505" i="33"/>
  <c r="O314" i="33"/>
  <c r="J318" i="33"/>
  <c r="N318" i="33" s="1"/>
  <c r="J320" i="33"/>
  <c r="N320" i="33" s="1"/>
  <c r="O332" i="33"/>
  <c r="J336" i="33"/>
  <c r="N336" i="33" s="1"/>
  <c r="J338" i="33"/>
  <c r="N338" i="33" s="1"/>
  <c r="O350" i="33"/>
  <c r="J354" i="33"/>
  <c r="N354" i="33" s="1"/>
  <c r="J356" i="33"/>
  <c r="N356" i="33" s="1"/>
  <c r="J374" i="33"/>
  <c r="N374" i="33" s="1"/>
  <c r="J377" i="33"/>
  <c r="N377" i="33" s="1"/>
  <c r="N389" i="33"/>
  <c r="O395" i="33"/>
  <c r="P395" i="33"/>
  <c r="O403" i="33"/>
  <c r="P403" i="33"/>
  <c r="O419" i="33"/>
  <c r="P419" i="33"/>
  <c r="P421" i="33"/>
  <c r="O421" i="33"/>
  <c r="O431" i="33"/>
  <c r="P431" i="33"/>
  <c r="P442" i="33"/>
  <c r="O442" i="33"/>
  <c r="O445" i="33"/>
  <c r="P445" i="33"/>
  <c r="P502" i="33"/>
  <c r="O502" i="33"/>
  <c r="P376" i="33"/>
  <c r="O376" i="33"/>
  <c r="O411" i="33"/>
  <c r="P411" i="33"/>
  <c r="AB307" i="33"/>
  <c r="F517" i="33"/>
  <c r="AE70" i="33" s="1"/>
  <c r="O328" i="33"/>
  <c r="O346" i="33"/>
  <c r="O363" i="33"/>
  <c r="O372" i="33"/>
  <c r="O379" i="33"/>
  <c r="O406" i="33"/>
  <c r="O409" i="33"/>
  <c r="P428" i="33"/>
  <c r="O428" i="33"/>
  <c r="P433" i="33"/>
  <c r="O433" i="33"/>
  <c r="P439" i="33"/>
  <c r="O439" i="33"/>
  <c r="P446" i="33"/>
  <c r="O446" i="33"/>
  <c r="O453" i="33"/>
  <c r="P453" i="33"/>
  <c r="P460" i="33"/>
  <c r="O460" i="33"/>
  <c r="O467" i="33"/>
  <c r="P467" i="33"/>
  <c r="O471" i="33"/>
  <c r="P471" i="33"/>
  <c r="P476" i="33"/>
  <c r="O476" i="33"/>
  <c r="O489" i="33"/>
  <c r="P489" i="33"/>
  <c r="O497" i="33"/>
  <c r="P497" i="33"/>
  <c r="P373" i="33"/>
  <c r="O373" i="33"/>
  <c r="P512" i="33"/>
  <c r="O512" i="33"/>
  <c r="I517" i="33"/>
  <c r="AE71" i="33" s="1"/>
  <c r="O366" i="33"/>
  <c r="O384" i="33"/>
  <c r="P397" i="33"/>
  <c r="O397" i="33"/>
  <c r="P400" i="33"/>
  <c r="O400" i="33"/>
  <c r="O413" i="33"/>
  <c r="P413" i="33"/>
  <c r="O417" i="33"/>
  <c r="P417" i="33"/>
  <c r="P422" i="33"/>
  <c r="O422" i="33"/>
  <c r="O443" i="33"/>
  <c r="P443" i="33"/>
  <c r="P464" i="33"/>
  <c r="O464" i="33"/>
  <c r="P487" i="33"/>
  <c r="O487" i="33"/>
  <c r="P424" i="33"/>
  <c r="O424" i="33"/>
  <c r="P458" i="33"/>
  <c r="O458" i="33"/>
  <c r="O473" i="33"/>
  <c r="P473" i="33"/>
  <c r="P503" i="33"/>
  <c r="O503" i="33"/>
  <c r="J311" i="33"/>
  <c r="O322" i="33"/>
  <c r="O340" i="33"/>
  <c r="O358" i="33"/>
  <c r="O396" i="33"/>
  <c r="P396" i="33"/>
  <c r="P399" i="33"/>
  <c r="O399" i="33"/>
  <c r="P408" i="33"/>
  <c r="O425" i="33"/>
  <c r="P425" i="33"/>
  <c r="P435" i="33"/>
  <c r="P457" i="33"/>
  <c r="O457" i="33"/>
  <c r="O469" i="33"/>
  <c r="M517" i="33"/>
  <c r="AE72" i="33" s="1"/>
  <c r="J324" i="33"/>
  <c r="N324" i="33" s="1"/>
  <c r="J326" i="33"/>
  <c r="N326" i="33" s="1"/>
  <c r="J342" i="33"/>
  <c r="N342" i="33" s="1"/>
  <c r="J344" i="33"/>
  <c r="N344" i="33" s="1"/>
  <c r="J360" i="33"/>
  <c r="N360" i="33" s="1"/>
  <c r="P370" i="33"/>
  <c r="P404" i="33"/>
  <c r="O414" i="33"/>
  <c r="P414" i="33"/>
  <c r="O415" i="33"/>
  <c r="O429" i="33"/>
  <c r="P429" i="33"/>
  <c r="P441" i="33"/>
  <c r="O447" i="33"/>
  <c r="P447" i="33"/>
  <c r="O459" i="33"/>
  <c r="P459" i="33"/>
  <c r="P488" i="33"/>
  <c r="O488" i="33"/>
  <c r="J371" i="33"/>
  <c r="N371" i="33" s="1"/>
  <c r="J380" i="33"/>
  <c r="N380" i="33" s="1"/>
  <c r="J401" i="33"/>
  <c r="N401" i="33" s="1"/>
  <c r="J410" i="33"/>
  <c r="N410" i="33" s="1"/>
  <c r="N412" i="33"/>
  <c r="N418" i="33"/>
  <c r="J420" i="33"/>
  <c r="N420" i="33" s="1"/>
  <c r="J455" i="33"/>
  <c r="N455" i="33" s="1"/>
  <c r="N462" i="33"/>
  <c r="N466" i="33"/>
  <c r="N472" i="33"/>
  <c r="J474" i="33"/>
  <c r="N474" i="33" s="1"/>
  <c r="P496" i="33"/>
  <c r="O496" i="33"/>
  <c r="N516" i="33"/>
  <c r="P478" i="33"/>
  <c r="O478" i="33"/>
  <c r="O491" i="33"/>
  <c r="P491" i="33"/>
  <c r="J506" i="33"/>
  <c r="N506" i="33" s="1"/>
  <c r="P436" i="33"/>
  <c r="O436" i="33"/>
  <c r="P463" i="33"/>
  <c r="P493" i="33"/>
  <c r="O493" i="33"/>
  <c r="P499" i="33"/>
  <c r="O499" i="33"/>
  <c r="P423" i="33"/>
  <c r="P481" i="33"/>
  <c r="O481" i="33"/>
  <c r="O490" i="33"/>
  <c r="P515" i="33"/>
  <c r="O515" i="33"/>
  <c r="J365" i="33"/>
  <c r="N365" i="33" s="1"/>
  <c r="J386" i="33"/>
  <c r="N386" i="33" s="1"/>
  <c r="O394" i="33"/>
  <c r="J402" i="33"/>
  <c r="N402" i="33" s="1"/>
  <c r="P427" i="33"/>
  <c r="O430" i="33"/>
  <c r="J437" i="33"/>
  <c r="N437" i="33" s="1"/>
  <c r="N448" i="33"/>
  <c r="N454" i="33"/>
  <c r="J456" i="33"/>
  <c r="N456" i="33" s="1"/>
  <c r="J494" i="33"/>
  <c r="N494" i="33" s="1"/>
  <c r="P495" i="33"/>
  <c r="P510" i="33"/>
  <c r="O510" i="33"/>
  <c r="J398" i="33"/>
  <c r="N398" i="33" s="1"/>
  <c r="J416" i="33"/>
  <c r="N416" i="33" s="1"/>
  <c r="J432" i="33"/>
  <c r="N432" i="33" s="1"/>
  <c r="J434" i="33"/>
  <c r="N434" i="33" s="1"/>
  <c r="J450" i="33"/>
  <c r="N450" i="33" s="1"/>
  <c r="J452" i="33"/>
  <c r="N452" i="33" s="1"/>
  <c r="J468" i="33"/>
  <c r="N468" i="33" s="1"/>
  <c r="J470" i="33"/>
  <c r="N470" i="33" s="1"/>
  <c r="J482" i="33"/>
  <c r="N482" i="33" s="1"/>
  <c r="J500" i="33"/>
  <c r="N500" i="33" s="1"/>
  <c r="P509" i="33"/>
  <c r="O509" i="33"/>
  <c r="P511" i="33"/>
  <c r="O511" i="33"/>
  <c r="O514" i="33"/>
  <c r="N480" i="33"/>
  <c r="N498" i="33"/>
  <c r="N504" i="33"/>
  <c r="O318" i="32"/>
  <c r="P318" i="32"/>
  <c r="P332" i="32"/>
  <c r="O332" i="32"/>
  <c r="P350" i="32"/>
  <c r="O350" i="32"/>
  <c r="P368" i="32"/>
  <c r="O368" i="32"/>
  <c r="P406" i="32"/>
  <c r="O406" i="32"/>
  <c r="P417" i="32"/>
  <c r="O417" i="32"/>
  <c r="P322" i="32"/>
  <c r="O322" i="32"/>
  <c r="O334" i="32"/>
  <c r="P334" i="32"/>
  <c r="O338" i="32"/>
  <c r="P338" i="32"/>
  <c r="O340" i="32"/>
  <c r="P340" i="32"/>
  <c r="O352" i="32"/>
  <c r="P352" i="32"/>
  <c r="O356" i="32"/>
  <c r="P356" i="32"/>
  <c r="O358" i="32"/>
  <c r="P358" i="32"/>
  <c r="O370" i="32"/>
  <c r="P370" i="32"/>
  <c r="O374" i="32"/>
  <c r="P374" i="32"/>
  <c r="O376" i="32"/>
  <c r="P376" i="32"/>
  <c r="P393" i="32"/>
  <c r="O393" i="32"/>
  <c r="P405" i="32"/>
  <c r="O405" i="32"/>
  <c r="O312" i="32"/>
  <c r="P312" i="32"/>
  <c r="P314" i="32"/>
  <c r="O314" i="32"/>
  <c r="P317" i="32"/>
  <c r="O317" i="32"/>
  <c r="P320" i="32"/>
  <c r="O320" i="32"/>
  <c r="O324" i="32"/>
  <c r="P324" i="32"/>
  <c r="O336" i="32"/>
  <c r="P336" i="32"/>
  <c r="O342" i="32"/>
  <c r="P342" i="32"/>
  <c r="O354" i="32"/>
  <c r="P354" i="32"/>
  <c r="O360" i="32"/>
  <c r="P360" i="32"/>
  <c r="O372" i="32"/>
  <c r="P372" i="32"/>
  <c r="O380" i="32"/>
  <c r="P380" i="32"/>
  <c r="O382" i="32"/>
  <c r="P382" i="32"/>
  <c r="P316" i="32"/>
  <c r="O316" i="32"/>
  <c r="O378" i="32"/>
  <c r="P378" i="32"/>
  <c r="O386" i="32"/>
  <c r="P386" i="32"/>
  <c r="O388" i="32"/>
  <c r="P388" i="32"/>
  <c r="P326" i="32"/>
  <c r="O326" i="32"/>
  <c r="P344" i="32"/>
  <c r="O344" i="32"/>
  <c r="P362" i="32"/>
  <c r="O362" i="32"/>
  <c r="O384" i="32"/>
  <c r="P384" i="32"/>
  <c r="P399" i="32"/>
  <c r="O399" i="32"/>
  <c r="P313" i="32"/>
  <c r="O313" i="32"/>
  <c r="O328" i="32"/>
  <c r="P328" i="32"/>
  <c r="O330" i="32"/>
  <c r="P330" i="32"/>
  <c r="P335" i="32"/>
  <c r="O335" i="32"/>
  <c r="O346" i="32"/>
  <c r="P346" i="32"/>
  <c r="O348" i="32"/>
  <c r="P348" i="32"/>
  <c r="P353" i="32"/>
  <c r="O353" i="32"/>
  <c r="O364" i="32"/>
  <c r="P364" i="32"/>
  <c r="O366" i="32"/>
  <c r="P366" i="32"/>
  <c r="P371" i="32"/>
  <c r="O371" i="32"/>
  <c r="O390" i="32"/>
  <c r="P390" i="32"/>
  <c r="P394" i="32"/>
  <c r="O394" i="32"/>
  <c r="P412" i="32"/>
  <c r="O412" i="32"/>
  <c r="P424" i="32"/>
  <c r="O424" i="32"/>
  <c r="P475" i="32"/>
  <c r="O475" i="32"/>
  <c r="O477" i="32"/>
  <c r="P477" i="32"/>
  <c r="P484" i="32"/>
  <c r="O484" i="32"/>
  <c r="O315" i="32"/>
  <c r="O333" i="32"/>
  <c r="J337" i="32"/>
  <c r="N337" i="32" s="1"/>
  <c r="J339" i="32"/>
  <c r="N339" i="32" s="1"/>
  <c r="O351" i="32"/>
  <c r="J355" i="32"/>
  <c r="N355" i="32" s="1"/>
  <c r="J357" i="32"/>
  <c r="N357" i="32" s="1"/>
  <c r="O369" i="32"/>
  <c r="J373" i="32"/>
  <c r="N373" i="32" s="1"/>
  <c r="J379" i="32"/>
  <c r="N379" i="32" s="1"/>
  <c r="J385" i="32"/>
  <c r="N385" i="32" s="1"/>
  <c r="J391" i="32"/>
  <c r="N391" i="32" s="1"/>
  <c r="N395" i="32"/>
  <c r="O397" i="32"/>
  <c r="O415" i="32"/>
  <c r="O421" i="32"/>
  <c r="P439" i="32"/>
  <c r="O439" i="32"/>
  <c r="P457" i="32"/>
  <c r="O457" i="32"/>
  <c r="O467" i="32"/>
  <c r="P467" i="32"/>
  <c r="P469" i="32"/>
  <c r="O469" i="32"/>
  <c r="P503" i="32"/>
  <c r="O503" i="32"/>
  <c r="P516" i="32"/>
  <c r="O516" i="32"/>
  <c r="O319" i="32"/>
  <c r="O329" i="32"/>
  <c r="O347" i="32"/>
  <c r="O365" i="32"/>
  <c r="P466" i="32"/>
  <c r="O466" i="32"/>
  <c r="O483" i="32"/>
  <c r="P483" i="32"/>
  <c r="I517" i="32"/>
  <c r="AE71" i="32" s="1"/>
  <c r="P400" i="32"/>
  <c r="O400" i="32"/>
  <c r="P407" i="32"/>
  <c r="P433" i="32"/>
  <c r="O433" i="32"/>
  <c r="P451" i="32"/>
  <c r="O451" i="32"/>
  <c r="P471" i="32"/>
  <c r="P481" i="32"/>
  <c r="O481" i="32"/>
  <c r="P498" i="32"/>
  <c r="O498" i="32"/>
  <c r="P509" i="32"/>
  <c r="O509" i="32"/>
  <c r="J311" i="32"/>
  <c r="O323" i="32"/>
  <c r="O341" i="32"/>
  <c r="O359" i="32"/>
  <c r="N377" i="32"/>
  <c r="N383" i="32"/>
  <c r="N389" i="32"/>
  <c r="N401" i="32"/>
  <c r="N408" i="32"/>
  <c r="P413" i="32"/>
  <c r="O465" i="32"/>
  <c r="P465" i="32"/>
  <c r="P480" i="32"/>
  <c r="O480" i="32"/>
  <c r="O513" i="32"/>
  <c r="P513" i="32"/>
  <c r="P515" i="32"/>
  <c r="O515" i="32"/>
  <c r="M517" i="32"/>
  <c r="AE72" i="32" s="1"/>
  <c r="J321" i="32"/>
  <c r="N321" i="32" s="1"/>
  <c r="J325" i="32"/>
  <c r="N325" i="32" s="1"/>
  <c r="J327" i="32"/>
  <c r="N327" i="32" s="1"/>
  <c r="J343" i="32"/>
  <c r="N343" i="32" s="1"/>
  <c r="J345" i="32"/>
  <c r="N345" i="32" s="1"/>
  <c r="J361" i="32"/>
  <c r="N361" i="32" s="1"/>
  <c r="J363" i="32"/>
  <c r="N363" i="32" s="1"/>
  <c r="J375" i="32"/>
  <c r="N375" i="32" s="1"/>
  <c r="J381" i="32"/>
  <c r="N381" i="32" s="1"/>
  <c r="J387" i="32"/>
  <c r="N387" i="32" s="1"/>
  <c r="P402" i="32"/>
  <c r="O409" i="32"/>
  <c r="P418" i="32"/>
  <c r="O418" i="32"/>
  <c r="P427" i="32"/>
  <c r="O427" i="32"/>
  <c r="P445" i="32"/>
  <c r="O445" i="32"/>
  <c r="P463" i="32"/>
  <c r="O463" i="32"/>
  <c r="O485" i="32"/>
  <c r="P485" i="32"/>
  <c r="P487" i="32"/>
  <c r="O487" i="32"/>
  <c r="P493" i="32"/>
  <c r="O493" i="32"/>
  <c r="O495" i="32"/>
  <c r="P495" i="32"/>
  <c r="F517" i="32"/>
  <c r="AE70" i="32" s="1"/>
  <c r="J398" i="32"/>
  <c r="N398" i="32" s="1"/>
  <c r="J416" i="32"/>
  <c r="N416" i="32" s="1"/>
  <c r="J476" i="32"/>
  <c r="N476" i="32" s="1"/>
  <c r="J494" i="32"/>
  <c r="N494" i="32" s="1"/>
  <c r="J500" i="32"/>
  <c r="N500" i="32" s="1"/>
  <c r="P501" i="32"/>
  <c r="P511" i="32"/>
  <c r="O511" i="32"/>
  <c r="O514" i="32"/>
  <c r="P510" i="32"/>
  <c r="O510" i="32"/>
  <c r="J392" i="32"/>
  <c r="N392" i="32" s="1"/>
  <c r="N396" i="32"/>
  <c r="J410" i="32"/>
  <c r="N410" i="32" s="1"/>
  <c r="N414" i="32"/>
  <c r="J422" i="32"/>
  <c r="N422" i="32" s="1"/>
  <c r="N423" i="32"/>
  <c r="J428" i="32"/>
  <c r="N428" i="32" s="1"/>
  <c r="N429" i="32"/>
  <c r="J434" i="32"/>
  <c r="N434" i="32" s="1"/>
  <c r="N435" i="32"/>
  <c r="J440" i="32"/>
  <c r="N440" i="32" s="1"/>
  <c r="N441" i="32"/>
  <c r="J446" i="32"/>
  <c r="N446" i="32" s="1"/>
  <c r="N447" i="32"/>
  <c r="J452" i="32"/>
  <c r="N452" i="32" s="1"/>
  <c r="N453" i="32"/>
  <c r="J458" i="32"/>
  <c r="N458" i="32" s="1"/>
  <c r="N459" i="32"/>
  <c r="J464" i="32"/>
  <c r="N464" i="32" s="1"/>
  <c r="P473" i="32"/>
  <c r="J482" i="32"/>
  <c r="N482" i="32" s="1"/>
  <c r="P491" i="32"/>
  <c r="P505" i="32"/>
  <c r="O505" i="32"/>
  <c r="J512" i="32"/>
  <c r="N512" i="32" s="1"/>
  <c r="N420" i="32"/>
  <c r="N426" i="32"/>
  <c r="O430" i="32"/>
  <c r="N432" i="32"/>
  <c r="O436" i="32"/>
  <c r="N438" i="32"/>
  <c r="O442" i="32"/>
  <c r="N444" i="32"/>
  <c r="O448" i="32"/>
  <c r="N450" i="32"/>
  <c r="O454" i="32"/>
  <c r="N456" i="32"/>
  <c r="O460" i="32"/>
  <c r="N462" i="32"/>
  <c r="O472" i="32"/>
  <c r="N474" i="32"/>
  <c r="N492" i="32"/>
  <c r="N504" i="32"/>
  <c r="J404" i="32"/>
  <c r="N404" i="32" s="1"/>
  <c r="J419" i="32"/>
  <c r="N419" i="32" s="1"/>
  <c r="J425" i="32"/>
  <c r="N425" i="32" s="1"/>
  <c r="J431" i="32"/>
  <c r="N431" i="32" s="1"/>
  <c r="J437" i="32"/>
  <c r="N437" i="32" s="1"/>
  <c r="J443" i="32"/>
  <c r="N443" i="32" s="1"/>
  <c r="J449" i="32"/>
  <c r="N449" i="32" s="1"/>
  <c r="J455" i="32"/>
  <c r="N455" i="32" s="1"/>
  <c r="J461" i="32"/>
  <c r="N461" i="32" s="1"/>
  <c r="O468" i="32"/>
  <c r="J470" i="32"/>
  <c r="N470" i="32" s="1"/>
  <c r="P479" i="32"/>
  <c r="O486" i="32"/>
  <c r="J488" i="32"/>
  <c r="N488" i="32" s="1"/>
  <c r="P497" i="32"/>
  <c r="P499" i="32"/>
  <c r="O499" i="32"/>
  <c r="O502" i="32"/>
  <c r="J506" i="32"/>
  <c r="N506" i="32" s="1"/>
  <c r="P507" i="32"/>
  <c r="P314" i="21"/>
  <c r="O314" i="21"/>
  <c r="O323" i="21"/>
  <c r="P323" i="21"/>
  <c r="P327" i="21"/>
  <c r="O327" i="21"/>
  <c r="O344" i="21"/>
  <c r="P344" i="21"/>
  <c r="O346" i="21"/>
  <c r="P346" i="21"/>
  <c r="P348" i="21"/>
  <c r="O348" i="21"/>
  <c r="P351" i="21"/>
  <c r="O351" i="21"/>
  <c r="P362" i="21"/>
  <c r="O362" i="21"/>
  <c r="P375" i="21"/>
  <c r="O375" i="21"/>
  <c r="P415" i="21"/>
  <c r="O415" i="21"/>
  <c r="P422" i="21"/>
  <c r="O422" i="21"/>
  <c r="P440" i="21"/>
  <c r="O440" i="21"/>
  <c r="P464" i="21"/>
  <c r="O464" i="21"/>
  <c r="P313" i="21"/>
  <c r="O313" i="21"/>
  <c r="P318" i="21"/>
  <c r="O318" i="21"/>
  <c r="O322" i="21"/>
  <c r="P322" i="21"/>
  <c r="P341" i="21"/>
  <c r="O341" i="21"/>
  <c r="O355" i="21"/>
  <c r="P355" i="21"/>
  <c r="P360" i="21"/>
  <c r="O360" i="21"/>
  <c r="O379" i="21"/>
  <c r="P379" i="21"/>
  <c r="P389" i="21"/>
  <c r="O389" i="21"/>
  <c r="P398" i="21"/>
  <c r="O398" i="21"/>
  <c r="P406" i="21"/>
  <c r="O406" i="21"/>
  <c r="O413" i="21"/>
  <c r="P413" i="21"/>
  <c r="O459" i="21"/>
  <c r="P459" i="21"/>
  <c r="O461" i="21"/>
  <c r="P461" i="21"/>
  <c r="P475" i="21"/>
  <c r="O475" i="21"/>
  <c r="P315" i="21"/>
  <c r="O315" i="21"/>
  <c r="P320" i="21"/>
  <c r="O320" i="21"/>
  <c r="O329" i="21"/>
  <c r="P329" i="21"/>
  <c r="O334" i="21"/>
  <c r="P334" i="21"/>
  <c r="P357" i="21"/>
  <c r="O357" i="21"/>
  <c r="P374" i="21"/>
  <c r="O374" i="21"/>
  <c r="P381" i="21"/>
  <c r="O381" i="21"/>
  <c r="P384" i="21"/>
  <c r="O384" i="21"/>
  <c r="P387" i="21"/>
  <c r="O387" i="21"/>
  <c r="P403" i="21"/>
  <c r="O403" i="21"/>
  <c r="P424" i="21"/>
  <c r="O424" i="21"/>
  <c r="O429" i="21"/>
  <c r="P429" i="21"/>
  <c r="O447" i="21"/>
  <c r="P447" i="21"/>
  <c r="O477" i="21"/>
  <c r="P477" i="21"/>
  <c r="P319" i="21"/>
  <c r="O319" i="21"/>
  <c r="P324" i="21"/>
  <c r="O324" i="21"/>
  <c r="O328" i="21"/>
  <c r="P328" i="21"/>
  <c r="P338" i="21"/>
  <c r="O338" i="21"/>
  <c r="P339" i="21"/>
  <c r="O339" i="21"/>
  <c r="P345" i="21"/>
  <c r="O345" i="21"/>
  <c r="O347" i="21"/>
  <c r="P347" i="21"/>
  <c r="O361" i="21"/>
  <c r="P361" i="21"/>
  <c r="P371" i="21"/>
  <c r="O371" i="21"/>
  <c r="O391" i="21"/>
  <c r="P391" i="21"/>
  <c r="O395" i="21"/>
  <c r="P395" i="21"/>
  <c r="O409" i="21"/>
  <c r="P409" i="21"/>
  <c r="P442" i="21"/>
  <c r="O442" i="21"/>
  <c r="O465" i="21"/>
  <c r="P465" i="21"/>
  <c r="P469" i="21"/>
  <c r="O469" i="21"/>
  <c r="P476" i="21"/>
  <c r="O476" i="21"/>
  <c r="P317" i="21"/>
  <c r="O317" i="21"/>
  <c r="P321" i="21"/>
  <c r="O321" i="21"/>
  <c r="P326" i="21"/>
  <c r="O326" i="21"/>
  <c r="P333" i="21"/>
  <c r="O333" i="21"/>
  <c r="P336" i="21"/>
  <c r="O336" i="21"/>
  <c r="O340" i="21"/>
  <c r="P340" i="21"/>
  <c r="O342" i="21"/>
  <c r="P342" i="21"/>
  <c r="P356" i="21"/>
  <c r="O356" i="21"/>
  <c r="P363" i="21"/>
  <c r="O363" i="21"/>
  <c r="P366" i="21"/>
  <c r="O366" i="21"/>
  <c r="P369" i="21"/>
  <c r="O369" i="21"/>
  <c r="P380" i="21"/>
  <c r="O380" i="21"/>
  <c r="P405" i="21"/>
  <c r="O405" i="21"/>
  <c r="P412" i="21"/>
  <c r="O412" i="21"/>
  <c r="P421" i="21"/>
  <c r="O421" i="21"/>
  <c r="O431" i="21"/>
  <c r="P431" i="21"/>
  <c r="O467" i="21"/>
  <c r="P467" i="21"/>
  <c r="P312" i="21"/>
  <c r="O312" i="21"/>
  <c r="O316" i="21"/>
  <c r="P316" i="21"/>
  <c r="P325" i="21"/>
  <c r="O325" i="21"/>
  <c r="P330" i="21"/>
  <c r="O330" i="21"/>
  <c r="P332" i="21"/>
  <c r="O332" i="21"/>
  <c r="P353" i="21"/>
  <c r="O353" i="21"/>
  <c r="O373" i="21"/>
  <c r="P373" i="21"/>
  <c r="P378" i="21"/>
  <c r="O378" i="21"/>
  <c r="P394" i="21"/>
  <c r="O394" i="21"/>
  <c r="P397" i="21"/>
  <c r="O397" i="21"/>
  <c r="O402" i="21"/>
  <c r="P402" i="21"/>
  <c r="O423" i="21"/>
  <c r="P423" i="21"/>
  <c r="P428" i="21"/>
  <c r="O428" i="21"/>
  <c r="O435" i="21"/>
  <c r="P435" i="21"/>
  <c r="P446" i="21"/>
  <c r="O446" i="21"/>
  <c r="P478" i="21"/>
  <c r="O478" i="21"/>
  <c r="O437" i="21"/>
  <c r="P437" i="21"/>
  <c r="P512" i="21"/>
  <c r="O512" i="21"/>
  <c r="F517" i="21"/>
  <c r="AE70" i="21" s="1"/>
  <c r="O331" i="21"/>
  <c r="J343" i="21"/>
  <c r="N343" i="21" s="1"/>
  <c r="J352" i="21"/>
  <c r="N352" i="21" s="1"/>
  <c r="P364" i="21"/>
  <c r="J370" i="21"/>
  <c r="N370" i="21" s="1"/>
  <c r="P382" i="21"/>
  <c r="J388" i="21"/>
  <c r="N388" i="21" s="1"/>
  <c r="P399" i="21"/>
  <c r="P410" i="21"/>
  <c r="J419" i="21"/>
  <c r="N419" i="21" s="1"/>
  <c r="N426" i="21"/>
  <c r="N430" i="21"/>
  <c r="N436" i="21"/>
  <c r="J438" i="21"/>
  <c r="N438" i="21" s="1"/>
  <c r="O457" i="21"/>
  <c r="P463" i="21"/>
  <c r="J473" i="21"/>
  <c r="N473" i="21" s="1"/>
  <c r="N480" i="21"/>
  <c r="P487" i="21"/>
  <c r="O487" i="21"/>
  <c r="P494" i="21"/>
  <c r="O494" i="21"/>
  <c r="P495" i="21"/>
  <c r="N516" i="21"/>
  <c r="P505" i="21"/>
  <c r="O505" i="21"/>
  <c r="I517" i="21"/>
  <c r="AE71" i="21" s="1"/>
  <c r="O335" i="21"/>
  <c r="J349" i="21"/>
  <c r="N349" i="21" s="1"/>
  <c r="O359" i="21"/>
  <c r="J367" i="21"/>
  <c r="N367" i="21" s="1"/>
  <c r="O377" i="21"/>
  <c r="J385" i="21"/>
  <c r="N385" i="21" s="1"/>
  <c r="O393" i="21"/>
  <c r="O396" i="21"/>
  <c r="J407" i="21"/>
  <c r="N407" i="21" s="1"/>
  <c r="P417" i="21"/>
  <c r="P443" i="21"/>
  <c r="O451" i="21"/>
  <c r="J458" i="21"/>
  <c r="N458" i="21" s="1"/>
  <c r="P471" i="21"/>
  <c r="O484" i="21"/>
  <c r="P497" i="21"/>
  <c r="O497" i="21"/>
  <c r="P499" i="21"/>
  <c r="O499" i="21"/>
  <c r="O502" i="21"/>
  <c r="J506" i="21"/>
  <c r="N506" i="21" s="1"/>
  <c r="P514" i="21"/>
  <c r="O514" i="21"/>
  <c r="P492" i="21"/>
  <c r="O492" i="21"/>
  <c r="P503" i="21"/>
  <c r="O503" i="21"/>
  <c r="O408" i="21"/>
  <c r="P454" i="21"/>
  <c r="O454" i="21"/>
  <c r="P481" i="21"/>
  <c r="O481" i="21"/>
  <c r="O483" i="21"/>
  <c r="P483" i="21"/>
  <c r="P488" i="21"/>
  <c r="O488" i="21"/>
  <c r="P489" i="21"/>
  <c r="P496" i="21"/>
  <c r="O496" i="21"/>
  <c r="P498" i="21"/>
  <c r="O498" i="21"/>
  <c r="O485" i="21"/>
  <c r="P485" i="21"/>
  <c r="M517" i="21"/>
  <c r="AE72" i="21" s="1"/>
  <c r="P441" i="21"/>
  <c r="N482" i="21"/>
  <c r="P515" i="21"/>
  <c r="O515" i="21"/>
  <c r="N311" i="21"/>
  <c r="J337" i="21"/>
  <c r="N337" i="21" s="1"/>
  <c r="O354" i="21"/>
  <c r="J358" i="21"/>
  <c r="N358" i="21" s="1"/>
  <c r="O372" i="21"/>
  <c r="J376" i="21"/>
  <c r="N376" i="21" s="1"/>
  <c r="O390" i="21"/>
  <c r="P401" i="21"/>
  <c r="N418" i="21"/>
  <c r="J420" i="21"/>
  <c r="N420" i="21" s="1"/>
  <c r="O439" i="21"/>
  <c r="P445" i="21"/>
  <c r="O448" i="21"/>
  <c r="P449" i="21"/>
  <c r="J455" i="21"/>
  <c r="N455" i="21" s="1"/>
  <c r="O460" i="21"/>
  <c r="N466" i="21"/>
  <c r="N472" i="21"/>
  <c r="J474" i="21"/>
  <c r="N474" i="21" s="1"/>
  <c r="P510" i="21"/>
  <c r="O510" i="21"/>
  <c r="J404" i="21"/>
  <c r="N404" i="21" s="1"/>
  <c r="P491" i="21"/>
  <c r="O491" i="21"/>
  <c r="P493" i="21"/>
  <c r="O493" i="21"/>
  <c r="J500" i="21"/>
  <c r="N500" i="21" s="1"/>
  <c r="P509" i="21"/>
  <c r="O509" i="21"/>
  <c r="P511" i="21"/>
  <c r="O511" i="21"/>
  <c r="J414" i="21"/>
  <c r="N414" i="21" s="1"/>
  <c r="J416" i="21"/>
  <c r="N416" i="21" s="1"/>
  <c r="J432" i="21"/>
  <c r="N432" i="21" s="1"/>
  <c r="J434" i="21"/>
  <c r="N434" i="21" s="1"/>
  <c r="J450" i="21"/>
  <c r="N450" i="21" s="1"/>
  <c r="J452" i="21"/>
  <c r="N452" i="21" s="1"/>
  <c r="J468" i="21"/>
  <c r="N468" i="21" s="1"/>
  <c r="J470" i="21"/>
  <c r="N470" i="21" s="1"/>
  <c r="N504" i="21"/>
  <c r="P332" i="20"/>
  <c r="O332" i="20"/>
  <c r="P380" i="20"/>
  <c r="O380" i="20"/>
  <c r="P419" i="20"/>
  <c r="O419" i="20"/>
  <c r="O462" i="20"/>
  <c r="P462" i="20"/>
  <c r="O339" i="20"/>
  <c r="P339" i="20"/>
  <c r="P348" i="20"/>
  <c r="O348" i="20"/>
  <c r="P353" i="20"/>
  <c r="O353" i="20"/>
  <c r="P368" i="20"/>
  <c r="O368" i="20"/>
  <c r="O370" i="20"/>
  <c r="P370" i="20"/>
  <c r="O382" i="20"/>
  <c r="P382" i="20"/>
  <c r="O410" i="20"/>
  <c r="P410" i="20"/>
  <c r="P314" i="20"/>
  <c r="O314" i="20"/>
  <c r="P320" i="20"/>
  <c r="O320" i="20"/>
  <c r="P326" i="20"/>
  <c r="O326" i="20"/>
  <c r="P350" i="20"/>
  <c r="O350" i="20"/>
  <c r="P362" i="20"/>
  <c r="O362" i="20"/>
  <c r="O390" i="20"/>
  <c r="P390" i="20"/>
  <c r="P418" i="20"/>
  <c r="O418" i="20"/>
  <c r="O444" i="20"/>
  <c r="P444" i="20"/>
  <c r="O456" i="20"/>
  <c r="P456" i="20"/>
  <c r="O458" i="20"/>
  <c r="P458" i="20"/>
  <c r="O333" i="20"/>
  <c r="P333" i="20"/>
  <c r="P367" i="20"/>
  <c r="O367" i="20"/>
  <c r="P387" i="20"/>
  <c r="O387" i="20"/>
  <c r="P409" i="20"/>
  <c r="O409" i="20"/>
  <c r="P425" i="20"/>
  <c r="O425" i="20"/>
  <c r="P474" i="20"/>
  <c r="O474" i="20"/>
  <c r="P313" i="20"/>
  <c r="O313" i="20"/>
  <c r="P338" i="20"/>
  <c r="O338" i="20"/>
  <c r="P345" i="20"/>
  <c r="O345" i="20"/>
  <c r="P381" i="20"/>
  <c r="O381" i="20"/>
  <c r="O414" i="20"/>
  <c r="P414" i="20"/>
  <c r="P452" i="20"/>
  <c r="O452" i="20"/>
  <c r="O315" i="20"/>
  <c r="P315" i="20"/>
  <c r="O321" i="20"/>
  <c r="P321" i="20"/>
  <c r="O327" i="20"/>
  <c r="P327" i="20"/>
  <c r="P349" i="20"/>
  <c r="O349" i="20"/>
  <c r="O364" i="20"/>
  <c r="P364" i="20"/>
  <c r="P366" i="20"/>
  <c r="O366" i="20"/>
  <c r="O408" i="20"/>
  <c r="P408" i="20"/>
  <c r="P445" i="20"/>
  <c r="O445" i="20"/>
  <c r="P319" i="20"/>
  <c r="O319" i="20"/>
  <c r="P325" i="20"/>
  <c r="O325" i="20"/>
  <c r="P331" i="20"/>
  <c r="O331" i="20"/>
  <c r="P337" i="20"/>
  <c r="O337" i="20"/>
  <c r="P351" i="20"/>
  <c r="O351" i="20"/>
  <c r="P354" i="20"/>
  <c r="O354" i="20"/>
  <c r="P371" i="20"/>
  <c r="O371" i="20"/>
  <c r="P373" i="20"/>
  <c r="O373" i="20"/>
  <c r="O388" i="20"/>
  <c r="P388" i="20"/>
  <c r="P391" i="20"/>
  <c r="O391" i="20"/>
  <c r="P393" i="20"/>
  <c r="O393" i="20"/>
  <c r="O396" i="20"/>
  <c r="P396" i="20"/>
  <c r="O402" i="20"/>
  <c r="P402" i="20"/>
  <c r="P407" i="20"/>
  <c r="O407" i="20"/>
  <c r="O426" i="20"/>
  <c r="P426" i="20"/>
  <c r="P430" i="20"/>
  <c r="O430" i="20"/>
  <c r="P455" i="20"/>
  <c r="O455" i="20"/>
  <c r="O465" i="20"/>
  <c r="P465" i="20"/>
  <c r="O468" i="20"/>
  <c r="P468" i="20"/>
  <c r="O312" i="20"/>
  <c r="O317" i="20"/>
  <c r="O318" i="20"/>
  <c r="O323" i="20"/>
  <c r="O324" i="20"/>
  <c r="O329" i="20"/>
  <c r="O330" i="20"/>
  <c r="O335" i="20"/>
  <c r="O336" i="20"/>
  <c r="P346" i="20"/>
  <c r="O384" i="20"/>
  <c r="P411" i="20"/>
  <c r="O420" i="20"/>
  <c r="P420" i="20"/>
  <c r="O422" i="20"/>
  <c r="P422" i="20"/>
  <c r="P433" i="20"/>
  <c r="O433" i="20"/>
  <c r="O454" i="20"/>
  <c r="O513" i="20"/>
  <c r="P513" i="20"/>
  <c r="F517" i="20"/>
  <c r="AE70" i="20" s="1"/>
  <c r="O344" i="20"/>
  <c r="P355" i="20"/>
  <c r="O355" i="20"/>
  <c r="P395" i="20"/>
  <c r="O395" i="20"/>
  <c r="P398" i="20"/>
  <c r="O398" i="20"/>
  <c r="P401" i="20"/>
  <c r="O401" i="20"/>
  <c r="P421" i="20"/>
  <c r="O421" i="20"/>
  <c r="P424" i="20"/>
  <c r="O424" i="20"/>
  <c r="P450" i="20"/>
  <c r="P467" i="20"/>
  <c r="O467" i="20"/>
  <c r="P470" i="20"/>
  <c r="O470" i="20"/>
  <c r="P473" i="20"/>
  <c r="O473" i="20"/>
  <c r="O501" i="20"/>
  <c r="P501" i="20"/>
  <c r="P511" i="20"/>
  <c r="O511" i="20"/>
  <c r="O342" i="20"/>
  <c r="N347" i="20"/>
  <c r="P356" i="20"/>
  <c r="P359" i="20"/>
  <c r="O365" i="20"/>
  <c r="P376" i="20"/>
  <c r="N394" i="20"/>
  <c r="O415" i="20"/>
  <c r="O416" i="20"/>
  <c r="J429" i="20"/>
  <c r="N429" i="20" s="1"/>
  <c r="O432" i="20"/>
  <c r="P432" i="20"/>
  <c r="N438" i="20"/>
  <c r="O439" i="20"/>
  <c r="P440" i="20"/>
  <c r="P443" i="20"/>
  <c r="O443" i="20"/>
  <c r="O449" i="20"/>
  <c r="N466" i="20"/>
  <c r="J489" i="20"/>
  <c r="N489" i="20" s="1"/>
  <c r="N499" i="20"/>
  <c r="P510" i="20"/>
  <c r="O510" i="20"/>
  <c r="P516" i="20"/>
  <c r="O516" i="20"/>
  <c r="J311" i="20"/>
  <c r="J328" i="20"/>
  <c r="N328" i="20" s="1"/>
  <c r="J334" i="20"/>
  <c r="N334" i="20" s="1"/>
  <c r="J340" i="20"/>
  <c r="N340" i="20" s="1"/>
  <c r="N352" i="20"/>
  <c r="J360" i="20"/>
  <c r="N360" i="20" s="1"/>
  <c r="N369" i="20"/>
  <c r="P372" i="20"/>
  <c r="O372" i="20"/>
  <c r="J377" i="20"/>
  <c r="N377" i="20" s="1"/>
  <c r="O379" i="20"/>
  <c r="P389" i="20"/>
  <c r="O389" i="20"/>
  <c r="P392" i="20"/>
  <c r="O392" i="20"/>
  <c r="P397" i="20"/>
  <c r="O397" i="20"/>
  <c r="N403" i="20"/>
  <c r="O427" i="20"/>
  <c r="P469" i="20"/>
  <c r="O469" i="20"/>
  <c r="P481" i="20"/>
  <c r="O481" i="20"/>
  <c r="O483" i="20"/>
  <c r="P483" i="20"/>
  <c r="P487" i="20"/>
  <c r="O487" i="20"/>
  <c r="P498" i="20"/>
  <c r="O498" i="20"/>
  <c r="P504" i="20"/>
  <c r="O504" i="20"/>
  <c r="P341" i="20"/>
  <c r="P358" i="20"/>
  <c r="N383" i="20"/>
  <c r="P386" i="20"/>
  <c r="O386" i="20"/>
  <c r="J428" i="20"/>
  <c r="N428" i="20" s="1"/>
  <c r="P431" i="20"/>
  <c r="O431" i="20"/>
  <c r="P434" i="20"/>
  <c r="O434" i="20"/>
  <c r="P437" i="20"/>
  <c r="O437" i="20"/>
  <c r="O446" i="20"/>
  <c r="P446" i="20"/>
  <c r="P457" i="20"/>
  <c r="O457" i="20"/>
  <c r="N460" i="20"/>
  <c r="P461" i="20"/>
  <c r="O461" i="20"/>
  <c r="P464" i="20"/>
  <c r="N480" i="20"/>
  <c r="P486" i="20"/>
  <c r="O486" i="20"/>
  <c r="P492" i="20"/>
  <c r="O492" i="20"/>
  <c r="I517" i="20"/>
  <c r="AE71" i="20" s="1"/>
  <c r="N412" i="20"/>
  <c r="N448" i="20"/>
  <c r="P476" i="20"/>
  <c r="O476" i="20"/>
  <c r="P482" i="20"/>
  <c r="O482" i="20"/>
  <c r="P488" i="20"/>
  <c r="O488" i="20"/>
  <c r="P494" i="20"/>
  <c r="O494" i="20"/>
  <c r="P500" i="20"/>
  <c r="O500" i="20"/>
  <c r="P506" i="20"/>
  <c r="O506" i="20"/>
  <c r="P512" i="20"/>
  <c r="O512" i="20"/>
  <c r="M517" i="20"/>
  <c r="AE72" i="20" s="1"/>
  <c r="O400" i="20"/>
  <c r="O436" i="20"/>
  <c r="O472" i="20"/>
  <c r="J477" i="20"/>
  <c r="N477" i="20" s="1"/>
  <c r="P479" i="20"/>
  <c r="O479" i="20"/>
  <c r="P491" i="20"/>
  <c r="O491" i="20"/>
  <c r="P503" i="20"/>
  <c r="O503" i="20"/>
  <c r="P515" i="20"/>
  <c r="O515" i="20"/>
  <c r="J399" i="20"/>
  <c r="N399" i="20" s="1"/>
  <c r="J417" i="20"/>
  <c r="N417" i="20" s="1"/>
  <c r="J435" i="20"/>
  <c r="N435" i="20" s="1"/>
  <c r="J453" i="20"/>
  <c r="N453" i="20" s="1"/>
  <c r="J471" i="20"/>
  <c r="N471" i="20" s="1"/>
  <c r="P493" i="20"/>
  <c r="O493" i="20"/>
  <c r="P505" i="20"/>
  <c r="O505" i="20"/>
  <c r="J405" i="20"/>
  <c r="N405" i="20" s="1"/>
  <c r="J423" i="20"/>
  <c r="N423" i="20" s="1"/>
  <c r="J441" i="20"/>
  <c r="N441" i="20" s="1"/>
  <c r="J459" i="20"/>
  <c r="N459" i="20" s="1"/>
  <c r="N478" i="20"/>
  <c r="O318" i="19"/>
  <c r="P318" i="19"/>
  <c r="P320" i="19"/>
  <c r="O320" i="19"/>
  <c r="P328" i="19"/>
  <c r="O328" i="19"/>
  <c r="P329" i="19"/>
  <c r="O329" i="19"/>
  <c r="P339" i="19"/>
  <c r="O339" i="19"/>
  <c r="P359" i="19"/>
  <c r="O359" i="19"/>
  <c r="O361" i="19"/>
  <c r="P361" i="19"/>
  <c r="O383" i="19"/>
  <c r="P383" i="19"/>
  <c r="P398" i="19"/>
  <c r="O398" i="19"/>
  <c r="P415" i="19"/>
  <c r="O415" i="19"/>
  <c r="O425" i="19"/>
  <c r="P425" i="19"/>
  <c r="O440" i="19"/>
  <c r="P440" i="19"/>
  <c r="O451" i="19"/>
  <c r="P451" i="19"/>
  <c r="O461" i="19"/>
  <c r="P461" i="19"/>
  <c r="O466" i="19"/>
  <c r="P466" i="19"/>
  <c r="P488" i="19"/>
  <c r="O488" i="19"/>
  <c r="O501" i="19"/>
  <c r="P501" i="19"/>
  <c r="P505" i="19"/>
  <c r="O505" i="19"/>
  <c r="O322" i="19"/>
  <c r="P322" i="19"/>
  <c r="O324" i="19"/>
  <c r="P324" i="19"/>
  <c r="P326" i="19"/>
  <c r="O326" i="19"/>
  <c r="O330" i="19"/>
  <c r="P330" i="19"/>
  <c r="P332" i="19"/>
  <c r="O332" i="19"/>
  <c r="P335" i="19"/>
  <c r="O335" i="19"/>
  <c r="P337" i="19"/>
  <c r="O337" i="19"/>
  <c r="P345" i="19"/>
  <c r="O345" i="19"/>
  <c r="O365" i="19"/>
  <c r="P365" i="19"/>
  <c r="O378" i="19"/>
  <c r="P378" i="19"/>
  <c r="P385" i="19"/>
  <c r="O385" i="19"/>
  <c r="P388" i="19"/>
  <c r="O388" i="19"/>
  <c r="O453" i="19"/>
  <c r="P453" i="19"/>
  <c r="O459" i="19"/>
  <c r="P459" i="19"/>
  <c r="O481" i="19"/>
  <c r="P481" i="19"/>
  <c r="O484" i="19"/>
  <c r="P484" i="19"/>
  <c r="O496" i="19"/>
  <c r="P496" i="19"/>
  <c r="P321" i="19"/>
  <c r="O321" i="19"/>
  <c r="P341" i="19"/>
  <c r="O341" i="19"/>
  <c r="O343" i="19"/>
  <c r="P343" i="19"/>
  <c r="P349" i="19"/>
  <c r="O349" i="19"/>
  <c r="O354" i="19"/>
  <c r="P354" i="19"/>
  <c r="P356" i="19"/>
  <c r="O356" i="19"/>
  <c r="P367" i="19"/>
  <c r="O367" i="19"/>
  <c r="P370" i="19"/>
  <c r="O370" i="19"/>
  <c r="P393" i="19"/>
  <c r="O393" i="19"/>
  <c r="O422" i="19"/>
  <c r="P422" i="19"/>
  <c r="P433" i="19"/>
  <c r="O433" i="19"/>
  <c r="O436" i="19"/>
  <c r="P436" i="19"/>
  <c r="O478" i="19"/>
  <c r="P478" i="19"/>
  <c r="O312" i="19"/>
  <c r="P312" i="19"/>
  <c r="P314" i="19"/>
  <c r="O314" i="19"/>
  <c r="P317" i="19"/>
  <c r="O317" i="19"/>
  <c r="P319" i="19"/>
  <c r="O319" i="19"/>
  <c r="P327" i="19"/>
  <c r="O327" i="19"/>
  <c r="O358" i="19"/>
  <c r="P358" i="19"/>
  <c r="O360" i="19"/>
  <c r="P360" i="19"/>
  <c r="P376" i="19"/>
  <c r="O376" i="19"/>
  <c r="P382" i="19"/>
  <c r="O382" i="19"/>
  <c r="O389" i="19"/>
  <c r="P389" i="19"/>
  <c r="O404" i="19"/>
  <c r="P404" i="19"/>
  <c r="O408" i="19"/>
  <c r="P408" i="19"/>
  <c r="P414" i="19"/>
  <c r="O414" i="19"/>
  <c r="P416" i="19"/>
  <c r="O416" i="19"/>
  <c r="P452" i="19"/>
  <c r="O452" i="19"/>
  <c r="O465" i="19"/>
  <c r="P465" i="19"/>
  <c r="P469" i="19"/>
  <c r="O469" i="19"/>
  <c r="O487" i="19"/>
  <c r="P487" i="19"/>
  <c r="O497" i="19"/>
  <c r="P497" i="19"/>
  <c r="O502" i="19"/>
  <c r="P502" i="19"/>
  <c r="P323" i="19"/>
  <c r="O323" i="19"/>
  <c r="O325" i="19"/>
  <c r="P325" i="19"/>
  <c r="P331" i="19"/>
  <c r="O331" i="19"/>
  <c r="O336" i="19"/>
  <c r="P336" i="19"/>
  <c r="P338" i="19"/>
  <c r="O338" i="19"/>
  <c r="P346" i="19"/>
  <c r="O346" i="19"/>
  <c r="P347" i="19"/>
  <c r="O347" i="19"/>
  <c r="P357" i="19"/>
  <c r="O357" i="19"/>
  <c r="P364" i="19"/>
  <c r="O364" i="19"/>
  <c r="O371" i="19"/>
  <c r="P371" i="19"/>
  <c r="O381" i="19"/>
  <c r="P381" i="19"/>
  <c r="O394" i="19"/>
  <c r="P394" i="19"/>
  <c r="P428" i="19"/>
  <c r="O428" i="19"/>
  <c r="P435" i="19"/>
  <c r="O435" i="19"/>
  <c r="P438" i="19"/>
  <c r="O438" i="19"/>
  <c r="O445" i="19"/>
  <c r="P445" i="19"/>
  <c r="O448" i="19"/>
  <c r="P448" i="19"/>
  <c r="O460" i="19"/>
  <c r="P460" i="19"/>
  <c r="O489" i="19"/>
  <c r="P489" i="19"/>
  <c r="O495" i="19"/>
  <c r="P495" i="19"/>
  <c r="O340" i="19"/>
  <c r="P340" i="19"/>
  <c r="O342" i="19"/>
  <c r="P342" i="19"/>
  <c r="P344" i="19"/>
  <c r="O344" i="19"/>
  <c r="O348" i="19"/>
  <c r="P348" i="19"/>
  <c r="P350" i="19"/>
  <c r="O350" i="19"/>
  <c r="P353" i="19"/>
  <c r="O353" i="19"/>
  <c r="P355" i="19"/>
  <c r="O355" i="19"/>
  <c r="O363" i="19"/>
  <c r="P363" i="19"/>
  <c r="P373" i="19"/>
  <c r="O373" i="19"/>
  <c r="O377" i="19"/>
  <c r="P377" i="19"/>
  <c r="O379" i="19"/>
  <c r="P379" i="19"/>
  <c r="P405" i="19"/>
  <c r="O405" i="19"/>
  <c r="O430" i="19"/>
  <c r="P430" i="19"/>
  <c r="P432" i="19"/>
  <c r="O432" i="19"/>
  <c r="P434" i="19"/>
  <c r="O434" i="19"/>
  <c r="O442" i="19"/>
  <c r="P442" i="19"/>
  <c r="O514" i="19"/>
  <c r="P514" i="19"/>
  <c r="O407" i="19"/>
  <c r="P407" i="19"/>
  <c r="O424" i="19"/>
  <c r="P424" i="19"/>
  <c r="P441" i="19"/>
  <c r="O441" i="19"/>
  <c r="O447" i="19"/>
  <c r="P447" i="19"/>
  <c r="N454" i="19"/>
  <c r="P457" i="19"/>
  <c r="O483" i="19"/>
  <c r="P483" i="19"/>
  <c r="N490" i="19"/>
  <c r="P493" i="19"/>
  <c r="N311" i="19"/>
  <c r="O313" i="19"/>
  <c r="J362" i="19"/>
  <c r="N362" i="19" s="1"/>
  <c r="J380" i="19"/>
  <c r="N380" i="19" s="1"/>
  <c r="J409" i="19"/>
  <c r="N409" i="19" s="1"/>
  <c r="O417" i="19"/>
  <c r="P418" i="19"/>
  <c r="O420" i="19"/>
  <c r="O429" i="19"/>
  <c r="J431" i="19"/>
  <c r="N431" i="19" s="1"/>
  <c r="O444" i="19"/>
  <c r="P444" i="19"/>
  <c r="J462" i="19"/>
  <c r="N462" i="19" s="1"/>
  <c r="J473" i="19"/>
  <c r="N473" i="19" s="1"/>
  <c r="O477" i="19"/>
  <c r="P477" i="19"/>
  <c r="O480" i="19"/>
  <c r="P480" i="19"/>
  <c r="J498" i="19"/>
  <c r="N498" i="19" s="1"/>
  <c r="J509" i="19"/>
  <c r="N509" i="19" s="1"/>
  <c r="O513" i="19"/>
  <c r="P513" i="19"/>
  <c r="O516" i="19"/>
  <c r="P516" i="19"/>
  <c r="O406" i="19"/>
  <c r="P406" i="19"/>
  <c r="P423" i="19"/>
  <c r="O423" i="19"/>
  <c r="O443" i="19"/>
  <c r="P443" i="19"/>
  <c r="P446" i="19"/>
  <c r="O446" i="19"/>
  <c r="O463" i="19"/>
  <c r="P463" i="19"/>
  <c r="O471" i="19"/>
  <c r="P471" i="19"/>
  <c r="O479" i="19"/>
  <c r="P479" i="19"/>
  <c r="P482" i="19"/>
  <c r="O482" i="19"/>
  <c r="O499" i="19"/>
  <c r="P499" i="19"/>
  <c r="O507" i="19"/>
  <c r="P507" i="19"/>
  <c r="O515" i="19"/>
  <c r="P515" i="19"/>
  <c r="O316" i="19"/>
  <c r="O334" i="19"/>
  <c r="O352" i="19"/>
  <c r="O369" i="19"/>
  <c r="O387" i="19"/>
  <c r="O399" i="19"/>
  <c r="P400" i="19"/>
  <c r="O402" i="19"/>
  <c r="O411" i="19"/>
  <c r="O470" i="19"/>
  <c r="O474" i="19"/>
  <c r="O476" i="19"/>
  <c r="O506" i="19"/>
  <c r="O510" i="19"/>
  <c r="O512" i="19"/>
  <c r="I517" i="19"/>
  <c r="AE71" i="19" s="1"/>
  <c r="J315" i="19"/>
  <c r="N315" i="19" s="1"/>
  <c r="J333" i="19"/>
  <c r="N333" i="19" s="1"/>
  <c r="J351" i="19"/>
  <c r="N351" i="19" s="1"/>
  <c r="P366" i="19"/>
  <c r="P384" i="19"/>
  <c r="P426" i="19"/>
  <c r="O437" i="19"/>
  <c r="J368" i="19"/>
  <c r="N368" i="19" s="1"/>
  <c r="J386" i="19"/>
  <c r="N386" i="19" s="1"/>
  <c r="J395" i="19"/>
  <c r="N395" i="19" s="1"/>
  <c r="J427" i="19"/>
  <c r="N427" i="19" s="1"/>
  <c r="N464" i="19"/>
  <c r="N500" i="19"/>
  <c r="F517" i="19"/>
  <c r="AE70" i="19" s="1"/>
  <c r="J403" i="19"/>
  <c r="N403" i="19" s="1"/>
  <c r="J421" i="19"/>
  <c r="N421" i="19" s="1"/>
  <c r="J439" i="19"/>
  <c r="N439" i="19" s="1"/>
  <c r="P349" i="18"/>
  <c r="O349" i="18"/>
  <c r="P368" i="18"/>
  <c r="O368" i="18"/>
  <c r="P446" i="18"/>
  <c r="O446" i="18"/>
  <c r="P316" i="18"/>
  <c r="O316" i="18"/>
  <c r="O324" i="18"/>
  <c r="P324" i="18"/>
  <c r="O341" i="18"/>
  <c r="P341" i="18"/>
  <c r="O353" i="18"/>
  <c r="P353" i="18"/>
  <c r="P356" i="18"/>
  <c r="O356" i="18"/>
  <c r="P375" i="18"/>
  <c r="O375" i="18"/>
  <c r="O377" i="18"/>
  <c r="P377" i="18"/>
  <c r="O389" i="18"/>
  <c r="P389" i="18"/>
  <c r="P411" i="18"/>
  <c r="O411" i="18"/>
  <c r="O364" i="18"/>
  <c r="P364" i="18"/>
  <c r="P385" i="18"/>
  <c r="O385" i="18"/>
  <c r="P313" i="18"/>
  <c r="O313" i="18"/>
  <c r="P315" i="18"/>
  <c r="O315" i="18"/>
  <c r="P319" i="18"/>
  <c r="O319" i="18"/>
  <c r="P322" i="18"/>
  <c r="O322" i="18"/>
  <c r="P330" i="18"/>
  <c r="O330" i="18"/>
  <c r="P332" i="18"/>
  <c r="O332" i="18"/>
  <c r="O335" i="18"/>
  <c r="P335" i="18"/>
  <c r="O358" i="18"/>
  <c r="P358" i="18"/>
  <c r="P360" i="18"/>
  <c r="O360" i="18"/>
  <c r="O370" i="18"/>
  <c r="P370" i="18"/>
  <c r="O397" i="18"/>
  <c r="P397" i="18"/>
  <c r="P399" i="18"/>
  <c r="O399" i="18"/>
  <c r="P327" i="18"/>
  <c r="O327" i="18"/>
  <c r="O402" i="18"/>
  <c r="P402" i="18"/>
  <c r="P328" i="18"/>
  <c r="O328" i="18"/>
  <c r="O346" i="18"/>
  <c r="P346" i="18"/>
  <c r="P348" i="18"/>
  <c r="O348" i="18"/>
  <c r="P350" i="18"/>
  <c r="O350" i="18"/>
  <c r="P351" i="18"/>
  <c r="O351" i="18"/>
  <c r="P367" i="18"/>
  <c r="O367" i="18"/>
  <c r="O382" i="18"/>
  <c r="P382" i="18"/>
  <c r="P384" i="18"/>
  <c r="O384" i="18"/>
  <c r="P386" i="18"/>
  <c r="O386" i="18"/>
  <c r="P387" i="18"/>
  <c r="O387" i="18"/>
  <c r="O396" i="18"/>
  <c r="P396" i="18"/>
  <c r="P401" i="18"/>
  <c r="O401" i="18"/>
  <c r="P410" i="18"/>
  <c r="O410" i="18"/>
  <c r="P366" i="18"/>
  <c r="O366" i="18"/>
  <c r="O323" i="18"/>
  <c r="P323" i="18"/>
  <c r="P325" i="18"/>
  <c r="O325" i="18"/>
  <c r="P334" i="18"/>
  <c r="O334" i="18"/>
  <c r="P357" i="18"/>
  <c r="O357" i="18"/>
  <c r="O359" i="18"/>
  <c r="P359" i="18"/>
  <c r="O371" i="18"/>
  <c r="P371" i="18"/>
  <c r="P374" i="18"/>
  <c r="O374" i="18"/>
  <c r="P369" i="18"/>
  <c r="O369" i="18"/>
  <c r="O400" i="18"/>
  <c r="P400" i="18"/>
  <c r="P312" i="18"/>
  <c r="O312" i="18"/>
  <c r="P314" i="18"/>
  <c r="O314" i="18"/>
  <c r="O317" i="18"/>
  <c r="P317" i="18"/>
  <c r="O329" i="18"/>
  <c r="P329" i="18"/>
  <c r="P331" i="18"/>
  <c r="O331" i="18"/>
  <c r="P333" i="18"/>
  <c r="O333" i="18"/>
  <c r="P337" i="18"/>
  <c r="O337" i="18"/>
  <c r="P340" i="18"/>
  <c r="O340" i="18"/>
  <c r="P342" i="18"/>
  <c r="O342" i="18"/>
  <c r="O352" i="18"/>
  <c r="P352" i="18"/>
  <c r="O376" i="18"/>
  <c r="P376" i="18"/>
  <c r="P378" i="18"/>
  <c r="O378" i="18"/>
  <c r="O388" i="18"/>
  <c r="P388" i="18"/>
  <c r="M517" i="18"/>
  <c r="AE72" i="18" s="1"/>
  <c r="J320" i="18"/>
  <c r="N320" i="18" s="1"/>
  <c r="P321" i="18"/>
  <c r="J338" i="18"/>
  <c r="N338" i="18" s="1"/>
  <c r="P339" i="18"/>
  <c r="J343" i="18"/>
  <c r="N343" i="18" s="1"/>
  <c r="O354" i="18"/>
  <c r="J361" i="18"/>
  <c r="N361" i="18" s="1"/>
  <c r="O372" i="18"/>
  <c r="J379" i="18"/>
  <c r="N379" i="18" s="1"/>
  <c r="O390" i="18"/>
  <c r="P392" i="18"/>
  <c r="N404" i="18"/>
  <c r="P406" i="18"/>
  <c r="N412" i="18"/>
  <c r="P414" i="18"/>
  <c r="O414" i="18"/>
  <c r="N431" i="18"/>
  <c r="O441" i="18"/>
  <c r="O444" i="18"/>
  <c r="N448" i="18"/>
  <c r="P450" i="18"/>
  <c r="O450" i="18"/>
  <c r="P459" i="18"/>
  <c r="O459" i="18"/>
  <c r="P465" i="18"/>
  <c r="O465" i="18"/>
  <c r="O489" i="18"/>
  <c r="P489" i="18"/>
  <c r="P491" i="18"/>
  <c r="O491" i="18"/>
  <c r="O502" i="18"/>
  <c r="P502" i="18"/>
  <c r="P424" i="18"/>
  <c r="P429" i="18"/>
  <c r="O429" i="18"/>
  <c r="O439" i="18"/>
  <c r="P439" i="18"/>
  <c r="P440" i="18"/>
  <c r="P458" i="18"/>
  <c r="O458" i="18"/>
  <c r="P469" i="18"/>
  <c r="O469" i="18"/>
  <c r="P471" i="18"/>
  <c r="O471" i="18"/>
  <c r="P473" i="18"/>
  <c r="O473" i="18"/>
  <c r="O484" i="18"/>
  <c r="P484" i="18"/>
  <c r="P486" i="18"/>
  <c r="O486" i="18"/>
  <c r="P500" i="18"/>
  <c r="O500" i="18"/>
  <c r="P505" i="18"/>
  <c r="O505" i="18"/>
  <c r="O507" i="18"/>
  <c r="P507" i="18"/>
  <c r="J326" i="18"/>
  <c r="N326" i="18" s="1"/>
  <c r="J355" i="18"/>
  <c r="N355" i="18" s="1"/>
  <c r="J373" i="18"/>
  <c r="N373" i="18" s="1"/>
  <c r="J391" i="18"/>
  <c r="N391" i="18" s="1"/>
  <c r="J403" i="18"/>
  <c r="N403" i="18" s="1"/>
  <c r="P416" i="18"/>
  <c r="O416" i="18"/>
  <c r="O418" i="18"/>
  <c r="P418" i="18"/>
  <c r="O420" i="18"/>
  <c r="P420" i="18"/>
  <c r="P433" i="18"/>
  <c r="O433" i="18"/>
  <c r="P435" i="18"/>
  <c r="O435" i="18"/>
  <c r="P437" i="18"/>
  <c r="O437" i="18"/>
  <c r="P443" i="18"/>
  <c r="P452" i="18"/>
  <c r="O452" i="18"/>
  <c r="O454" i="18"/>
  <c r="P454" i="18"/>
  <c r="O456" i="18"/>
  <c r="P456" i="18"/>
  <c r="O460" i="18"/>
  <c r="P460" i="18"/>
  <c r="P462" i="18"/>
  <c r="O462" i="18"/>
  <c r="P464" i="18"/>
  <c r="O464" i="18"/>
  <c r="O466" i="18"/>
  <c r="P466" i="18"/>
  <c r="P468" i="18"/>
  <c r="O468" i="18"/>
  <c r="P475" i="18"/>
  <c r="O475" i="18"/>
  <c r="O477" i="18"/>
  <c r="P477" i="18"/>
  <c r="P479" i="18"/>
  <c r="O479" i="18"/>
  <c r="O490" i="18"/>
  <c r="P490" i="18"/>
  <c r="P493" i="18"/>
  <c r="O493" i="18"/>
  <c r="O495" i="18"/>
  <c r="P495" i="18"/>
  <c r="AB307" i="18"/>
  <c r="F517" i="18"/>
  <c r="AE70" i="18" s="1"/>
  <c r="P347" i="18"/>
  <c r="P365" i="18"/>
  <c r="P383" i="18"/>
  <c r="N398" i="18"/>
  <c r="P413" i="18"/>
  <c r="O413" i="18"/>
  <c r="O423" i="18"/>
  <c r="O430" i="18"/>
  <c r="P430" i="18"/>
  <c r="P432" i="18"/>
  <c r="O432" i="18"/>
  <c r="P449" i="18"/>
  <c r="O449" i="18"/>
  <c r="P482" i="18"/>
  <c r="O482" i="18"/>
  <c r="P488" i="18"/>
  <c r="O488" i="18"/>
  <c r="O508" i="18"/>
  <c r="P508" i="18"/>
  <c r="O421" i="18"/>
  <c r="P421" i="18"/>
  <c r="P447" i="18"/>
  <c r="O447" i="18"/>
  <c r="O457" i="18"/>
  <c r="P457" i="18"/>
  <c r="P470" i="18"/>
  <c r="O470" i="18"/>
  <c r="O472" i="18"/>
  <c r="P472" i="18"/>
  <c r="P485" i="18"/>
  <c r="O485" i="18"/>
  <c r="P487" i="18"/>
  <c r="O487" i="18"/>
  <c r="O496" i="18"/>
  <c r="P496" i="18"/>
  <c r="P499" i="18"/>
  <c r="O499" i="18"/>
  <c r="O501" i="18"/>
  <c r="P501" i="18"/>
  <c r="P506" i="18"/>
  <c r="O506" i="18"/>
  <c r="P511" i="18"/>
  <c r="O511" i="18"/>
  <c r="J311" i="18"/>
  <c r="O345" i="18"/>
  <c r="O363" i="18"/>
  <c r="O381" i="18"/>
  <c r="O393" i="18"/>
  <c r="N395" i="18"/>
  <c r="P415" i="18"/>
  <c r="O415" i="18"/>
  <c r="P417" i="18"/>
  <c r="O417" i="18"/>
  <c r="P419" i="18"/>
  <c r="O419" i="18"/>
  <c r="P428" i="18"/>
  <c r="O428" i="18"/>
  <c r="P434" i="18"/>
  <c r="O434" i="18"/>
  <c r="O436" i="18"/>
  <c r="P436" i="18"/>
  <c r="O438" i="18"/>
  <c r="P438" i="18"/>
  <c r="P451" i="18"/>
  <c r="O451" i="18"/>
  <c r="P453" i="18"/>
  <c r="O453" i="18"/>
  <c r="P455" i="18"/>
  <c r="O455" i="18"/>
  <c r="P461" i="18"/>
  <c r="O461" i="18"/>
  <c r="P467" i="18"/>
  <c r="O467" i="18"/>
  <c r="P476" i="18"/>
  <c r="O476" i="18"/>
  <c r="P480" i="18"/>
  <c r="O480" i="18"/>
  <c r="O483" i="18"/>
  <c r="P483" i="18"/>
  <c r="P494" i="18"/>
  <c r="O494" i="18"/>
  <c r="J474" i="18"/>
  <c r="N474" i="18" s="1"/>
  <c r="P514" i="18"/>
  <c r="O481" i="18"/>
  <c r="O513" i="18"/>
  <c r="P513" i="18"/>
  <c r="J409" i="18"/>
  <c r="N409" i="18" s="1"/>
  <c r="J427" i="18"/>
  <c r="N427" i="18" s="1"/>
  <c r="J445" i="18"/>
  <c r="N445" i="18" s="1"/>
  <c r="J463" i="18"/>
  <c r="N463" i="18" s="1"/>
  <c r="P478" i="18"/>
  <c r="P516" i="18"/>
  <c r="O516" i="18"/>
  <c r="O492" i="18"/>
  <c r="O497" i="18"/>
  <c r="O498" i="18"/>
  <c r="O503" i="18"/>
  <c r="O509" i="18"/>
  <c r="P512" i="18"/>
  <c r="O512" i="18"/>
  <c r="O515" i="18"/>
  <c r="P315" i="17"/>
  <c r="O315" i="17"/>
  <c r="P321" i="17"/>
  <c r="O321" i="17"/>
  <c r="P323" i="17"/>
  <c r="O323" i="17"/>
  <c r="O328" i="17"/>
  <c r="P328" i="17"/>
  <c r="P333" i="17"/>
  <c r="O333" i="17"/>
  <c r="P339" i="17"/>
  <c r="O339" i="17"/>
  <c r="P341" i="17"/>
  <c r="O341" i="17"/>
  <c r="O346" i="17"/>
  <c r="P346" i="17"/>
  <c r="P351" i="17"/>
  <c r="O351" i="17"/>
  <c r="O365" i="17"/>
  <c r="P365" i="17"/>
  <c r="P372" i="17"/>
  <c r="O372" i="17"/>
  <c r="P386" i="17"/>
  <c r="O386" i="17"/>
  <c r="O388" i="17"/>
  <c r="P388" i="17"/>
  <c r="O411" i="17"/>
  <c r="P411" i="17"/>
  <c r="P415" i="17"/>
  <c r="O415" i="17"/>
  <c r="P423" i="17"/>
  <c r="O423" i="17"/>
  <c r="O427" i="17"/>
  <c r="P427" i="17"/>
  <c r="O438" i="17"/>
  <c r="P438" i="17"/>
  <c r="P460" i="17"/>
  <c r="O460" i="17"/>
  <c r="O464" i="17"/>
  <c r="P464" i="17"/>
  <c r="O497" i="17"/>
  <c r="P497" i="17"/>
  <c r="P363" i="17"/>
  <c r="O363" i="17"/>
  <c r="O367" i="17"/>
  <c r="P367" i="17"/>
  <c r="P384" i="17"/>
  <c r="O384" i="17"/>
  <c r="P312" i="17"/>
  <c r="O312" i="17"/>
  <c r="O316" i="17"/>
  <c r="P316" i="17"/>
  <c r="O318" i="17"/>
  <c r="P318" i="17"/>
  <c r="P320" i="17"/>
  <c r="O320" i="17"/>
  <c r="P327" i="17"/>
  <c r="O327" i="17"/>
  <c r="P330" i="17"/>
  <c r="O330" i="17"/>
  <c r="O334" i="17"/>
  <c r="P334" i="17"/>
  <c r="O336" i="17"/>
  <c r="P336" i="17"/>
  <c r="P338" i="17"/>
  <c r="O338" i="17"/>
  <c r="P345" i="17"/>
  <c r="O345" i="17"/>
  <c r="P348" i="17"/>
  <c r="O348" i="17"/>
  <c r="O352" i="17"/>
  <c r="P352" i="17"/>
  <c r="P359" i="17"/>
  <c r="O359" i="17"/>
  <c r="P369" i="17"/>
  <c r="O369" i="17"/>
  <c r="O383" i="17"/>
  <c r="P383" i="17"/>
  <c r="P390" i="17"/>
  <c r="O390" i="17"/>
  <c r="P416" i="17"/>
  <c r="O416" i="17"/>
  <c r="O431" i="17"/>
  <c r="P431" i="17"/>
  <c r="P433" i="17"/>
  <c r="O433" i="17"/>
  <c r="P442" i="17"/>
  <c r="O442" i="17"/>
  <c r="P456" i="17"/>
  <c r="O456" i="17"/>
  <c r="O509" i="17"/>
  <c r="P509" i="17"/>
  <c r="P314" i="17"/>
  <c r="O314" i="17"/>
  <c r="O322" i="17"/>
  <c r="P322" i="17"/>
  <c r="P324" i="17"/>
  <c r="O324" i="17"/>
  <c r="P326" i="17"/>
  <c r="O326" i="17"/>
  <c r="P332" i="17"/>
  <c r="O332" i="17"/>
  <c r="O340" i="17"/>
  <c r="P340" i="17"/>
  <c r="P342" i="17"/>
  <c r="O342" i="17"/>
  <c r="P344" i="17"/>
  <c r="O344" i="17"/>
  <c r="P350" i="17"/>
  <c r="O350" i="17"/>
  <c r="P357" i="17"/>
  <c r="O357" i="17"/>
  <c r="P381" i="17"/>
  <c r="O381" i="17"/>
  <c r="O385" i="17"/>
  <c r="P385" i="17"/>
  <c r="O392" i="17"/>
  <c r="P392" i="17"/>
  <c r="O407" i="17"/>
  <c r="P407" i="17"/>
  <c r="O413" i="17"/>
  <c r="P413" i="17"/>
  <c r="O428" i="17"/>
  <c r="P428" i="17"/>
  <c r="O435" i="17"/>
  <c r="P435" i="17"/>
  <c r="P439" i="17"/>
  <c r="O439" i="17"/>
  <c r="O463" i="17"/>
  <c r="P463" i="17"/>
  <c r="P354" i="17"/>
  <c r="O354" i="17"/>
  <c r="P368" i="17"/>
  <c r="O368" i="17"/>
  <c r="O370" i="17"/>
  <c r="P370" i="17"/>
  <c r="P377" i="17"/>
  <c r="O377" i="17"/>
  <c r="P387" i="17"/>
  <c r="O387" i="17"/>
  <c r="P393" i="17"/>
  <c r="O393" i="17"/>
  <c r="O401" i="17"/>
  <c r="P401" i="17"/>
  <c r="O420" i="17"/>
  <c r="P420" i="17"/>
  <c r="P424" i="17"/>
  <c r="O424" i="17"/>
  <c r="O446" i="17"/>
  <c r="P446" i="17"/>
  <c r="P453" i="17"/>
  <c r="O453" i="17"/>
  <c r="O515" i="17"/>
  <c r="P515" i="17"/>
  <c r="P317" i="17"/>
  <c r="O317" i="17"/>
  <c r="O319" i="17"/>
  <c r="P319" i="17"/>
  <c r="P335" i="17"/>
  <c r="O335" i="17"/>
  <c r="O337" i="17"/>
  <c r="P337" i="17"/>
  <c r="P366" i="17"/>
  <c r="O366" i="17"/>
  <c r="P375" i="17"/>
  <c r="O375" i="17"/>
  <c r="P412" i="17"/>
  <c r="O412" i="17"/>
  <c r="O417" i="17"/>
  <c r="P417" i="17"/>
  <c r="P430" i="17"/>
  <c r="O430" i="17"/>
  <c r="P432" i="17"/>
  <c r="O432" i="17"/>
  <c r="P441" i="17"/>
  <c r="O441" i="17"/>
  <c r="O455" i="17"/>
  <c r="P455" i="17"/>
  <c r="N311" i="17"/>
  <c r="P406" i="17"/>
  <c r="O406" i="17"/>
  <c r="O443" i="17"/>
  <c r="P443" i="17"/>
  <c r="P471" i="17"/>
  <c r="O471" i="17"/>
  <c r="P508" i="17"/>
  <c r="O508" i="17"/>
  <c r="O513" i="17"/>
  <c r="P513" i="17"/>
  <c r="M517" i="17"/>
  <c r="AE72" i="17" s="1"/>
  <c r="O325" i="17"/>
  <c r="O343" i="17"/>
  <c r="P361" i="17"/>
  <c r="P379" i="17"/>
  <c r="O398" i="17"/>
  <c r="P409" i="17"/>
  <c r="O448" i="17"/>
  <c r="P449" i="17"/>
  <c r="O451" i="17"/>
  <c r="P454" i="17"/>
  <c r="O454" i="17"/>
  <c r="O473" i="17"/>
  <c r="P473" i="17"/>
  <c r="O479" i="17"/>
  <c r="P479" i="17"/>
  <c r="O489" i="17"/>
  <c r="P489" i="17"/>
  <c r="O499" i="17"/>
  <c r="O329" i="17"/>
  <c r="O347" i="17"/>
  <c r="O356" i="17"/>
  <c r="O360" i="17"/>
  <c r="J364" i="17"/>
  <c r="N364" i="17" s="1"/>
  <c r="O374" i="17"/>
  <c r="O378" i="17"/>
  <c r="J382" i="17"/>
  <c r="N382" i="17" s="1"/>
  <c r="O394" i="17"/>
  <c r="P395" i="17"/>
  <c r="O397" i="17"/>
  <c r="O403" i="17"/>
  <c r="O405" i="17"/>
  <c r="P419" i="17"/>
  <c r="N478" i="17"/>
  <c r="P485" i="17"/>
  <c r="O507" i="17"/>
  <c r="P507" i="17"/>
  <c r="O353" i="17"/>
  <c r="O371" i="17"/>
  <c r="O389" i="17"/>
  <c r="P402" i="17"/>
  <c r="O418" i="17"/>
  <c r="O429" i="17"/>
  <c r="P457" i="17"/>
  <c r="P472" i="17"/>
  <c r="O472" i="17"/>
  <c r="P475" i="17"/>
  <c r="O475" i="17"/>
  <c r="P486" i="17"/>
  <c r="O486" i="17"/>
  <c r="P487" i="17"/>
  <c r="O491" i="17"/>
  <c r="P491" i="17"/>
  <c r="P496" i="17"/>
  <c r="O496" i="17"/>
  <c r="P503" i="17"/>
  <c r="F517" i="17"/>
  <c r="AE70" i="17" s="1"/>
  <c r="J358" i="17"/>
  <c r="N358" i="17" s="1"/>
  <c r="N362" i="17"/>
  <c r="J376" i="17"/>
  <c r="N376" i="17" s="1"/>
  <c r="N380" i="17"/>
  <c r="N437" i="17"/>
  <c r="O444" i="17"/>
  <c r="N477" i="17"/>
  <c r="P488" i="17"/>
  <c r="O488" i="17"/>
  <c r="P493" i="17"/>
  <c r="O493" i="17"/>
  <c r="P504" i="17"/>
  <c r="O504" i="17"/>
  <c r="P505" i="17"/>
  <c r="N514" i="17"/>
  <c r="I517" i="17"/>
  <c r="AE71" i="17" s="1"/>
  <c r="J313" i="17"/>
  <c r="N313" i="17" s="1"/>
  <c r="J331" i="17"/>
  <c r="N331" i="17" s="1"/>
  <c r="J349" i="17"/>
  <c r="N349" i="17" s="1"/>
  <c r="J355" i="17"/>
  <c r="N355" i="17" s="1"/>
  <c r="J373" i="17"/>
  <c r="N373" i="17" s="1"/>
  <c r="J391" i="17"/>
  <c r="N391" i="17" s="1"/>
  <c r="O400" i="17"/>
  <c r="J408" i="17"/>
  <c r="N408" i="17" s="1"/>
  <c r="J425" i="17"/>
  <c r="N425" i="17" s="1"/>
  <c r="J434" i="17"/>
  <c r="N434" i="17" s="1"/>
  <c r="N436" i="17"/>
  <c r="J445" i="17"/>
  <c r="N445" i="17" s="1"/>
  <c r="J461" i="17"/>
  <c r="N461" i="17" s="1"/>
  <c r="N474" i="17"/>
  <c r="P490" i="17"/>
  <c r="O490" i="17"/>
  <c r="N495" i="17"/>
  <c r="P506" i="17"/>
  <c r="O506" i="17"/>
  <c r="P511" i="17"/>
  <c r="O511" i="17"/>
  <c r="J452" i="17"/>
  <c r="N452" i="17" s="1"/>
  <c r="J470" i="17"/>
  <c r="N470" i="17" s="1"/>
  <c r="J480" i="17"/>
  <c r="N480" i="17" s="1"/>
  <c r="J482" i="17"/>
  <c r="N482" i="17" s="1"/>
  <c r="J498" i="17"/>
  <c r="N498" i="17" s="1"/>
  <c r="J500" i="17"/>
  <c r="N500" i="17" s="1"/>
  <c r="J516" i="17"/>
  <c r="N516" i="17" s="1"/>
  <c r="J404" i="17"/>
  <c r="N404" i="17" s="1"/>
  <c r="J422" i="17"/>
  <c r="N422" i="17" s="1"/>
  <c r="J440" i="17"/>
  <c r="N440" i="17" s="1"/>
  <c r="J458" i="17"/>
  <c r="N458" i="17" s="1"/>
  <c r="J476" i="17"/>
  <c r="N476" i="17" s="1"/>
  <c r="J492" i="17"/>
  <c r="N492" i="17" s="1"/>
  <c r="J494" i="17"/>
  <c r="N494" i="17" s="1"/>
  <c r="J510" i="17"/>
  <c r="N510" i="17" s="1"/>
  <c r="J512" i="17"/>
  <c r="N512" i="17" s="1"/>
  <c r="P326" i="31"/>
  <c r="O326" i="31"/>
  <c r="P332" i="31"/>
  <c r="O332" i="31"/>
  <c r="O346" i="31"/>
  <c r="P346" i="31"/>
  <c r="O358" i="31"/>
  <c r="P358" i="31"/>
  <c r="O364" i="31"/>
  <c r="P364" i="31"/>
  <c r="O376" i="31"/>
  <c r="P376" i="31"/>
  <c r="P391" i="31"/>
  <c r="O391" i="31"/>
  <c r="O395" i="31"/>
  <c r="P395" i="31"/>
  <c r="P397" i="31"/>
  <c r="O397" i="31"/>
  <c r="P400" i="31"/>
  <c r="O400" i="31"/>
  <c r="P410" i="31"/>
  <c r="O410" i="31"/>
  <c r="P323" i="31"/>
  <c r="O323" i="31"/>
  <c r="O382" i="31"/>
  <c r="P382" i="31"/>
  <c r="O388" i="31"/>
  <c r="P388" i="31"/>
  <c r="O316" i="31"/>
  <c r="P316" i="31"/>
  <c r="P321" i="31"/>
  <c r="O321" i="31"/>
  <c r="P329" i="31"/>
  <c r="O329" i="31"/>
  <c r="P341" i="31"/>
  <c r="O341" i="31"/>
  <c r="P348" i="31"/>
  <c r="O348" i="31"/>
  <c r="P366" i="31"/>
  <c r="O366" i="31"/>
  <c r="P381" i="31"/>
  <c r="O381" i="31"/>
  <c r="O386" i="31"/>
  <c r="P386" i="31"/>
  <c r="O401" i="31"/>
  <c r="P401" i="31"/>
  <c r="P320" i="31"/>
  <c r="O320" i="31"/>
  <c r="P327" i="31"/>
  <c r="O327" i="31"/>
  <c r="O334" i="31"/>
  <c r="P334" i="31"/>
  <c r="P339" i="31"/>
  <c r="O339" i="31"/>
  <c r="O350" i="31"/>
  <c r="P350" i="31"/>
  <c r="O352" i="31"/>
  <c r="P352" i="31"/>
  <c r="P357" i="31"/>
  <c r="O357" i="31"/>
  <c r="O368" i="31"/>
  <c r="P368" i="31"/>
  <c r="O370" i="31"/>
  <c r="P370" i="31"/>
  <c r="P375" i="31"/>
  <c r="O375" i="31"/>
  <c r="P427" i="31"/>
  <c r="O427" i="31"/>
  <c r="P312" i="31"/>
  <c r="O312" i="31"/>
  <c r="P315" i="31"/>
  <c r="O315" i="31"/>
  <c r="P318" i="31"/>
  <c r="O318" i="31"/>
  <c r="O322" i="31"/>
  <c r="P322" i="31"/>
  <c r="O324" i="31"/>
  <c r="P324" i="31"/>
  <c r="P338" i="31"/>
  <c r="O338" i="31"/>
  <c r="P354" i="31"/>
  <c r="O354" i="31"/>
  <c r="P372" i="31"/>
  <c r="O372" i="31"/>
  <c r="P387" i="31"/>
  <c r="O387" i="31"/>
  <c r="O396" i="31"/>
  <c r="P396" i="31"/>
  <c r="P424" i="31"/>
  <c r="O424" i="31"/>
  <c r="O429" i="31"/>
  <c r="P429" i="31"/>
  <c r="P314" i="31"/>
  <c r="O314" i="31"/>
  <c r="O328" i="31"/>
  <c r="P328" i="31"/>
  <c r="P330" i="31"/>
  <c r="O330" i="31"/>
  <c r="P333" i="31"/>
  <c r="O333" i="31"/>
  <c r="P336" i="31"/>
  <c r="O336" i="31"/>
  <c r="O340" i="31"/>
  <c r="P340" i="31"/>
  <c r="O342" i="31"/>
  <c r="P342" i="31"/>
  <c r="O344" i="31"/>
  <c r="P344" i="31"/>
  <c r="O356" i="31"/>
  <c r="P356" i="31"/>
  <c r="O360" i="31"/>
  <c r="P360" i="31"/>
  <c r="O362" i="31"/>
  <c r="P362" i="31"/>
  <c r="O374" i="31"/>
  <c r="P374" i="31"/>
  <c r="O378" i="31"/>
  <c r="P378" i="31"/>
  <c r="O380" i="31"/>
  <c r="P380" i="31"/>
  <c r="P385" i="31"/>
  <c r="O385" i="31"/>
  <c r="O413" i="31"/>
  <c r="P413" i="31"/>
  <c r="P394" i="31"/>
  <c r="O394" i="31"/>
  <c r="P469" i="31"/>
  <c r="O469" i="31"/>
  <c r="P475" i="31"/>
  <c r="O475" i="31"/>
  <c r="P482" i="31"/>
  <c r="O482" i="31"/>
  <c r="O485" i="31"/>
  <c r="P485" i="31"/>
  <c r="O489" i="31"/>
  <c r="P489" i="31"/>
  <c r="O509" i="31"/>
  <c r="P509" i="31"/>
  <c r="O313" i="31"/>
  <c r="J325" i="31"/>
  <c r="N325" i="31" s="1"/>
  <c r="O331" i="31"/>
  <c r="J343" i="31"/>
  <c r="N343" i="31" s="1"/>
  <c r="O355" i="31"/>
  <c r="J359" i="31"/>
  <c r="N359" i="31" s="1"/>
  <c r="J361" i="31"/>
  <c r="N361" i="31" s="1"/>
  <c r="O373" i="31"/>
  <c r="J377" i="31"/>
  <c r="N377" i="31" s="1"/>
  <c r="J379" i="31"/>
  <c r="N379" i="31" s="1"/>
  <c r="N393" i="31"/>
  <c r="P399" i="31"/>
  <c r="O399" i="31"/>
  <c r="P408" i="31"/>
  <c r="O421" i="31"/>
  <c r="P421" i="31"/>
  <c r="P426" i="31"/>
  <c r="P441" i="31"/>
  <c r="O441" i="31"/>
  <c r="N447" i="31"/>
  <c r="N459" i="31"/>
  <c r="P464" i="31"/>
  <c r="O464" i="31"/>
  <c r="O468" i="31"/>
  <c r="P468" i="31"/>
  <c r="O479" i="31"/>
  <c r="P479" i="31"/>
  <c r="P494" i="31"/>
  <c r="O494" i="31"/>
  <c r="F517" i="31"/>
  <c r="AE70" i="31" s="1"/>
  <c r="O317" i="31"/>
  <c r="O335" i="31"/>
  <c r="N345" i="31"/>
  <c r="O351" i="31"/>
  <c r="O369" i="31"/>
  <c r="P418" i="31"/>
  <c r="O418" i="31"/>
  <c r="P425" i="31"/>
  <c r="O435" i="31"/>
  <c r="O443" i="31"/>
  <c r="P443" i="31"/>
  <c r="P445" i="31"/>
  <c r="O445" i="31"/>
  <c r="O461" i="31"/>
  <c r="P461" i="31"/>
  <c r="P463" i="31"/>
  <c r="O463" i="31"/>
  <c r="P493" i="31"/>
  <c r="O493" i="31"/>
  <c r="O501" i="31"/>
  <c r="P501" i="31"/>
  <c r="I517" i="31"/>
  <c r="AE71" i="31" s="1"/>
  <c r="P404" i="31"/>
  <c r="O431" i="31"/>
  <c r="P431" i="31"/>
  <c r="O455" i="31"/>
  <c r="P455" i="31"/>
  <c r="O483" i="31"/>
  <c r="P483" i="31"/>
  <c r="P500" i="31"/>
  <c r="O500" i="31"/>
  <c r="P506" i="31"/>
  <c r="O506" i="31"/>
  <c r="J311" i="31"/>
  <c r="O363" i="31"/>
  <c r="N390" i="31"/>
  <c r="N398" i="31"/>
  <c r="N405" i="31"/>
  <c r="P412" i="31"/>
  <c r="O412" i="31"/>
  <c r="N414" i="31"/>
  <c r="O417" i="31"/>
  <c r="P423" i="31"/>
  <c r="N436" i="31"/>
  <c r="O440" i="31"/>
  <c r="P440" i="31"/>
  <c r="P451" i="31"/>
  <c r="O451" i="31"/>
  <c r="P454" i="31"/>
  <c r="O454" i="31"/>
  <c r="N458" i="31"/>
  <c r="O467" i="31"/>
  <c r="P467" i="31"/>
  <c r="P487" i="31"/>
  <c r="O487" i="31"/>
  <c r="O497" i="31"/>
  <c r="P497" i="31"/>
  <c r="P505" i="31"/>
  <c r="O505" i="31"/>
  <c r="O513" i="31"/>
  <c r="P513" i="31"/>
  <c r="M517" i="31"/>
  <c r="AE72" i="31" s="1"/>
  <c r="J319" i="31"/>
  <c r="N319" i="31" s="1"/>
  <c r="J337" i="31"/>
  <c r="N337" i="31" s="1"/>
  <c r="J347" i="31"/>
  <c r="N347" i="31" s="1"/>
  <c r="J349" i="31"/>
  <c r="N349" i="31" s="1"/>
  <c r="J365" i="31"/>
  <c r="N365" i="31" s="1"/>
  <c r="J367" i="31"/>
  <c r="N367" i="31" s="1"/>
  <c r="N384" i="31"/>
  <c r="J389" i="31"/>
  <c r="N389" i="31" s="1"/>
  <c r="O406" i="31"/>
  <c r="O409" i="31"/>
  <c r="P422" i="31"/>
  <c r="O432" i="31"/>
  <c r="P432" i="31"/>
  <c r="O433" i="31"/>
  <c r="P442" i="31"/>
  <c r="O442" i="31"/>
  <c r="P444" i="31"/>
  <c r="O444" i="31"/>
  <c r="P449" i="31"/>
  <c r="P460" i="31"/>
  <c r="O460" i="31"/>
  <c r="P462" i="31"/>
  <c r="O462" i="31"/>
  <c r="P465" i="31"/>
  <c r="P478" i="31"/>
  <c r="O478" i="31"/>
  <c r="O481" i="31"/>
  <c r="P481" i="31"/>
  <c r="P512" i="31"/>
  <c r="O512" i="31"/>
  <c r="J383" i="31"/>
  <c r="N383" i="31" s="1"/>
  <c r="J402" i="31"/>
  <c r="N402" i="31" s="1"/>
  <c r="J419" i="31"/>
  <c r="N419" i="31" s="1"/>
  <c r="J428" i="31"/>
  <c r="N428" i="31" s="1"/>
  <c r="N430" i="31"/>
  <c r="J439" i="31"/>
  <c r="N439" i="31" s="1"/>
  <c r="J456" i="31"/>
  <c r="N456" i="31" s="1"/>
  <c r="J491" i="31"/>
  <c r="N491" i="31" s="1"/>
  <c r="J503" i="31"/>
  <c r="N503" i="31" s="1"/>
  <c r="J515" i="31"/>
  <c r="N515" i="31" s="1"/>
  <c r="J476" i="31"/>
  <c r="N476" i="31" s="1"/>
  <c r="P496" i="31"/>
  <c r="O496" i="31"/>
  <c r="P508" i="31"/>
  <c r="O508" i="31"/>
  <c r="P472" i="31"/>
  <c r="O472" i="31"/>
  <c r="O453" i="31"/>
  <c r="J403" i="31"/>
  <c r="N403" i="31" s="1"/>
  <c r="J420" i="31"/>
  <c r="N420" i="31" s="1"/>
  <c r="J437" i="31"/>
  <c r="N437" i="31" s="1"/>
  <c r="J446" i="31"/>
  <c r="N446" i="31" s="1"/>
  <c r="N448" i="31"/>
  <c r="P450" i="31"/>
  <c r="J457" i="31"/>
  <c r="N457" i="31" s="1"/>
  <c r="O466" i="31"/>
  <c r="J473" i="31"/>
  <c r="N473" i="31" s="1"/>
  <c r="N484" i="31"/>
  <c r="N490" i="31"/>
  <c r="P495" i="31"/>
  <c r="O499" i="31"/>
  <c r="P502" i="31"/>
  <c r="O502" i="31"/>
  <c r="P507" i="31"/>
  <c r="O511" i="31"/>
  <c r="P514" i="31"/>
  <c r="O514" i="31"/>
  <c r="J416" i="31"/>
  <c r="N416" i="31" s="1"/>
  <c r="J434" i="31"/>
  <c r="N434" i="31" s="1"/>
  <c r="J452" i="31"/>
  <c r="N452" i="31" s="1"/>
  <c r="J470" i="31"/>
  <c r="N470" i="31" s="1"/>
  <c r="J486" i="31"/>
  <c r="N486" i="31" s="1"/>
  <c r="J488" i="31"/>
  <c r="N488" i="31" s="1"/>
  <c r="N492" i="31"/>
  <c r="N498" i="31"/>
  <c r="N504" i="31"/>
  <c r="N510" i="31"/>
  <c r="N516" i="31"/>
  <c r="P315" i="30"/>
  <c r="O315" i="30"/>
  <c r="P327" i="30"/>
  <c r="O327" i="30"/>
  <c r="P329" i="30"/>
  <c r="O329" i="30"/>
  <c r="O332" i="30"/>
  <c r="P332" i="30"/>
  <c r="P334" i="30"/>
  <c r="O334" i="30"/>
  <c r="O343" i="30"/>
  <c r="P343" i="30"/>
  <c r="P353" i="30"/>
  <c r="O353" i="30"/>
  <c r="P371" i="30"/>
  <c r="O371" i="30"/>
  <c r="P313" i="30"/>
  <c r="O313" i="30"/>
  <c r="O338" i="30"/>
  <c r="P338" i="30"/>
  <c r="P340" i="30"/>
  <c r="O340" i="30"/>
  <c r="O349" i="30"/>
  <c r="P349" i="30"/>
  <c r="P358" i="30"/>
  <c r="O358" i="30"/>
  <c r="P370" i="30"/>
  <c r="O370" i="30"/>
  <c r="P336" i="30"/>
  <c r="O336" i="30"/>
  <c r="O344" i="30"/>
  <c r="P344" i="30"/>
  <c r="P346" i="30"/>
  <c r="O346" i="30"/>
  <c r="O355" i="30"/>
  <c r="P355" i="30"/>
  <c r="O314" i="30"/>
  <c r="P314" i="30"/>
  <c r="P316" i="30"/>
  <c r="O316" i="30"/>
  <c r="O326" i="30"/>
  <c r="P326" i="30"/>
  <c r="P328" i="30"/>
  <c r="O328" i="30"/>
  <c r="O331" i="30"/>
  <c r="P331" i="30"/>
  <c r="P342" i="30"/>
  <c r="O342" i="30"/>
  <c r="O350" i="30"/>
  <c r="P350" i="30"/>
  <c r="P352" i="30"/>
  <c r="O352" i="30"/>
  <c r="P312" i="30"/>
  <c r="O312" i="30"/>
  <c r="P323" i="30"/>
  <c r="O323" i="30"/>
  <c r="P341" i="30"/>
  <c r="O341" i="30"/>
  <c r="P348" i="30"/>
  <c r="O348" i="30"/>
  <c r="P359" i="30"/>
  <c r="O359" i="30"/>
  <c r="P365" i="30"/>
  <c r="O365" i="30"/>
  <c r="P318" i="30"/>
  <c r="O318" i="30"/>
  <c r="P335" i="30"/>
  <c r="O335" i="30"/>
  <c r="O337" i="30"/>
  <c r="P337" i="30"/>
  <c r="P347" i="30"/>
  <c r="O347" i="30"/>
  <c r="J322" i="30"/>
  <c r="N322" i="30" s="1"/>
  <c r="O333" i="30"/>
  <c r="N366" i="30"/>
  <c r="J368" i="30"/>
  <c r="N368" i="30" s="1"/>
  <c r="P377" i="30"/>
  <c r="O377" i="30"/>
  <c r="P384" i="30"/>
  <c r="O384" i="30"/>
  <c r="O411" i="30"/>
  <c r="P411" i="30"/>
  <c r="P422" i="30"/>
  <c r="O422" i="30"/>
  <c r="O424" i="30"/>
  <c r="P424" i="30"/>
  <c r="P427" i="30"/>
  <c r="O427" i="30"/>
  <c r="P431" i="30"/>
  <c r="O431" i="30"/>
  <c r="P433" i="30"/>
  <c r="O433" i="30"/>
  <c r="P446" i="30"/>
  <c r="O446" i="30"/>
  <c r="O448" i="30"/>
  <c r="P448" i="30"/>
  <c r="P450" i="30"/>
  <c r="O450" i="30"/>
  <c r="O453" i="30"/>
  <c r="P453" i="30"/>
  <c r="O465" i="30"/>
  <c r="P465" i="30"/>
  <c r="O339" i="30"/>
  <c r="O345" i="30"/>
  <c r="O351" i="30"/>
  <c r="P362" i="30"/>
  <c r="O369" i="30"/>
  <c r="P381" i="30"/>
  <c r="O381" i="30"/>
  <c r="P383" i="30"/>
  <c r="O383" i="30"/>
  <c r="P390" i="30"/>
  <c r="O390" i="30"/>
  <c r="O394" i="30"/>
  <c r="P394" i="30"/>
  <c r="P396" i="30"/>
  <c r="O396" i="30"/>
  <c r="P398" i="30"/>
  <c r="O398" i="30"/>
  <c r="O400" i="30"/>
  <c r="P400" i="30"/>
  <c r="P402" i="30"/>
  <c r="O402" i="30"/>
  <c r="P405" i="30"/>
  <c r="O405" i="30"/>
  <c r="O419" i="30"/>
  <c r="P419" i="30"/>
  <c r="O421" i="30"/>
  <c r="P421" i="30"/>
  <c r="O429" i="30"/>
  <c r="P429" i="30"/>
  <c r="P440" i="30"/>
  <c r="O440" i="30"/>
  <c r="O459" i="30"/>
  <c r="P459" i="30"/>
  <c r="P354" i="30"/>
  <c r="O354" i="30"/>
  <c r="O361" i="30"/>
  <c r="P361" i="30"/>
  <c r="P372" i="30"/>
  <c r="O372" i="30"/>
  <c r="O375" i="30"/>
  <c r="O379" i="30"/>
  <c r="P379" i="30"/>
  <c r="P387" i="30"/>
  <c r="O387" i="30"/>
  <c r="P389" i="30"/>
  <c r="O389" i="30"/>
  <c r="O392" i="30"/>
  <c r="P392" i="30"/>
  <c r="P404" i="30"/>
  <c r="O404" i="30"/>
  <c r="P410" i="30"/>
  <c r="O410" i="30"/>
  <c r="O412" i="30"/>
  <c r="P412" i="30"/>
  <c r="P414" i="30"/>
  <c r="O414" i="30"/>
  <c r="O417" i="30"/>
  <c r="P417" i="30"/>
  <c r="O437" i="30"/>
  <c r="P437" i="30"/>
  <c r="O439" i="30"/>
  <c r="P439" i="30"/>
  <c r="O454" i="30"/>
  <c r="P454" i="30"/>
  <c r="O456" i="30"/>
  <c r="P456" i="30"/>
  <c r="F517" i="30"/>
  <c r="AE70" i="30" s="1"/>
  <c r="J311" i="30"/>
  <c r="O330" i="30"/>
  <c r="P376" i="30"/>
  <c r="O376" i="30"/>
  <c r="O385" i="30"/>
  <c r="P385" i="30"/>
  <c r="O423" i="30"/>
  <c r="P423" i="30"/>
  <c r="P428" i="30"/>
  <c r="O428" i="30"/>
  <c r="O430" i="30"/>
  <c r="P430" i="30"/>
  <c r="P432" i="30"/>
  <c r="O432" i="30"/>
  <c r="O435" i="30"/>
  <c r="P435" i="30"/>
  <c r="P449" i="30"/>
  <c r="O449" i="30"/>
  <c r="P451" i="30"/>
  <c r="O451" i="30"/>
  <c r="O463" i="30"/>
  <c r="P463" i="30"/>
  <c r="P481" i="30"/>
  <c r="O481" i="30"/>
  <c r="O325" i="30"/>
  <c r="P325" i="30"/>
  <c r="P360" i="30"/>
  <c r="O360" i="30"/>
  <c r="O367" i="30"/>
  <c r="P367" i="30"/>
  <c r="P380" i="30"/>
  <c r="O380" i="30"/>
  <c r="P382" i="30"/>
  <c r="O382" i="30"/>
  <c r="O395" i="30"/>
  <c r="P395" i="30"/>
  <c r="P397" i="30"/>
  <c r="O397" i="30"/>
  <c r="P401" i="30"/>
  <c r="O401" i="30"/>
  <c r="O418" i="30"/>
  <c r="P418" i="30"/>
  <c r="O420" i="30"/>
  <c r="P420" i="30"/>
  <c r="O441" i="30"/>
  <c r="P441" i="30"/>
  <c r="O447" i="30"/>
  <c r="P447" i="30"/>
  <c r="P458" i="30"/>
  <c r="O458" i="30"/>
  <c r="M517" i="30"/>
  <c r="AE72" i="30" s="1"/>
  <c r="O319" i="30"/>
  <c r="P320" i="30"/>
  <c r="O324" i="30"/>
  <c r="O364" i="30"/>
  <c r="O373" i="30"/>
  <c r="P373" i="30"/>
  <c r="P378" i="30"/>
  <c r="O378" i="30"/>
  <c r="P386" i="30"/>
  <c r="O386" i="30"/>
  <c r="P388" i="30"/>
  <c r="O388" i="30"/>
  <c r="P393" i="30"/>
  <c r="O393" i="30"/>
  <c r="P399" i="30"/>
  <c r="O399" i="30"/>
  <c r="O406" i="30"/>
  <c r="P406" i="30"/>
  <c r="P409" i="30"/>
  <c r="O409" i="30"/>
  <c r="P413" i="30"/>
  <c r="O413" i="30"/>
  <c r="P415" i="30"/>
  <c r="O415" i="30"/>
  <c r="O436" i="30"/>
  <c r="P436" i="30"/>
  <c r="O455" i="30"/>
  <c r="P455" i="30"/>
  <c r="O457" i="30"/>
  <c r="P457" i="30"/>
  <c r="O467" i="30"/>
  <c r="P467" i="30"/>
  <c r="P475" i="30"/>
  <c r="O475" i="30"/>
  <c r="J391" i="30"/>
  <c r="N391" i="30" s="1"/>
  <c r="O464" i="30"/>
  <c r="J466" i="30"/>
  <c r="N466" i="30" s="1"/>
  <c r="O483" i="30"/>
  <c r="P483" i="30"/>
  <c r="P487" i="30"/>
  <c r="O487" i="30"/>
  <c r="P503" i="30"/>
  <c r="O503" i="30"/>
  <c r="P505" i="30"/>
  <c r="O505" i="30"/>
  <c r="J438" i="30"/>
  <c r="N438" i="30" s="1"/>
  <c r="N470" i="30"/>
  <c r="O477" i="30"/>
  <c r="P477" i="30"/>
  <c r="P494" i="30"/>
  <c r="O494" i="30"/>
  <c r="P496" i="30"/>
  <c r="O496" i="30"/>
  <c r="P498" i="30"/>
  <c r="O498" i="30"/>
  <c r="O501" i="30"/>
  <c r="P501" i="30"/>
  <c r="P512" i="30"/>
  <c r="O512" i="30"/>
  <c r="P516" i="30"/>
  <c r="O516" i="30"/>
  <c r="O403" i="30"/>
  <c r="O416" i="30"/>
  <c r="O434" i="30"/>
  <c r="O452" i="30"/>
  <c r="O471" i="30"/>
  <c r="P471" i="30"/>
  <c r="P482" i="30"/>
  <c r="O482" i="30"/>
  <c r="P484" i="30"/>
  <c r="O484" i="30"/>
  <c r="P491" i="30"/>
  <c r="O491" i="30"/>
  <c r="P493" i="30"/>
  <c r="O493" i="30"/>
  <c r="P509" i="30"/>
  <c r="O509" i="30"/>
  <c r="P511" i="30"/>
  <c r="O511" i="30"/>
  <c r="P514" i="30"/>
  <c r="O514" i="30"/>
  <c r="O407" i="30"/>
  <c r="O408" i="30"/>
  <c r="O425" i="30"/>
  <c r="O426" i="30"/>
  <c r="O443" i="30"/>
  <c r="O444" i="30"/>
  <c r="O445" i="30"/>
  <c r="O461" i="30"/>
  <c r="J472" i="30"/>
  <c r="N472" i="30" s="1"/>
  <c r="P476" i="30"/>
  <c r="O476" i="30"/>
  <c r="P478" i="30"/>
  <c r="O478" i="30"/>
  <c r="P486" i="30"/>
  <c r="O486" i="30"/>
  <c r="O489" i="30"/>
  <c r="P489" i="30"/>
  <c r="P500" i="30"/>
  <c r="O500" i="30"/>
  <c r="P502" i="30"/>
  <c r="O502" i="30"/>
  <c r="P504" i="30"/>
  <c r="O504" i="30"/>
  <c r="O507" i="30"/>
  <c r="P507" i="30"/>
  <c r="P442" i="30"/>
  <c r="P460" i="30"/>
  <c r="P469" i="30"/>
  <c r="P473" i="30"/>
  <c r="P497" i="30"/>
  <c r="O497" i="30"/>
  <c r="P499" i="30"/>
  <c r="O499" i="30"/>
  <c r="P515" i="30"/>
  <c r="O515" i="30"/>
  <c r="O468" i="30"/>
  <c r="P488" i="30"/>
  <c r="O488" i="30"/>
  <c r="P490" i="30"/>
  <c r="O490" i="30"/>
  <c r="P492" i="30"/>
  <c r="O492" i="30"/>
  <c r="O495" i="30"/>
  <c r="P495" i="30"/>
  <c r="P506" i="30"/>
  <c r="O506" i="30"/>
  <c r="P508" i="30"/>
  <c r="O508" i="30"/>
  <c r="P510" i="30"/>
  <c r="O510" i="30"/>
  <c r="O513" i="30"/>
  <c r="P513" i="30"/>
  <c r="P336" i="16"/>
  <c r="O336" i="16"/>
  <c r="P370" i="16"/>
  <c r="O370" i="16"/>
  <c r="P385" i="16"/>
  <c r="O385" i="16"/>
  <c r="P322" i="16"/>
  <c r="O322" i="16"/>
  <c r="P328" i="16"/>
  <c r="O328" i="16"/>
  <c r="O330" i="16"/>
  <c r="P330" i="16"/>
  <c r="P334" i="16"/>
  <c r="O334" i="16"/>
  <c r="P342" i="16"/>
  <c r="O342" i="16"/>
  <c r="P344" i="16"/>
  <c r="O344" i="16"/>
  <c r="P350" i="16"/>
  <c r="O350" i="16"/>
  <c r="P355" i="16"/>
  <c r="O355" i="16"/>
  <c r="O359" i="16"/>
  <c r="P359" i="16"/>
  <c r="P361" i="16"/>
  <c r="O361" i="16"/>
  <c r="O363" i="16"/>
  <c r="P363" i="16"/>
  <c r="P374" i="16"/>
  <c r="O374" i="16"/>
  <c r="O383" i="16"/>
  <c r="P383" i="16"/>
  <c r="P394" i="16"/>
  <c r="O394" i="16"/>
  <c r="P406" i="16"/>
  <c r="O406" i="16"/>
  <c r="O455" i="16"/>
  <c r="P455" i="16"/>
  <c r="P457" i="16"/>
  <c r="O457" i="16"/>
  <c r="P316" i="16"/>
  <c r="O316" i="16"/>
  <c r="P338" i="16"/>
  <c r="O338" i="16"/>
  <c r="O403" i="16"/>
  <c r="P403" i="16"/>
  <c r="P315" i="16"/>
  <c r="O315" i="16"/>
  <c r="O317" i="16"/>
  <c r="P317" i="16"/>
  <c r="P319" i="16"/>
  <c r="O319" i="16"/>
  <c r="P340" i="16"/>
  <c r="O340" i="16"/>
  <c r="P346" i="16"/>
  <c r="O346" i="16"/>
  <c r="O348" i="16"/>
  <c r="P348" i="16"/>
  <c r="P352" i="16"/>
  <c r="O352" i="16"/>
  <c r="O357" i="16"/>
  <c r="P357" i="16"/>
  <c r="P367" i="16"/>
  <c r="O367" i="16"/>
  <c r="O369" i="16"/>
  <c r="P369" i="16"/>
  <c r="O371" i="16"/>
  <c r="P371" i="16"/>
  <c r="P380" i="16"/>
  <c r="O380" i="16"/>
  <c r="P393" i="16"/>
  <c r="O393" i="16"/>
  <c r="P409" i="16"/>
  <c r="O409" i="16"/>
  <c r="O413" i="16"/>
  <c r="P413" i="16"/>
  <c r="P436" i="16"/>
  <c r="O436" i="16"/>
  <c r="O459" i="16"/>
  <c r="P459" i="16"/>
  <c r="P326" i="16"/>
  <c r="O326" i="16"/>
  <c r="O389" i="16"/>
  <c r="P389" i="16"/>
  <c r="P313" i="16"/>
  <c r="O313" i="16"/>
  <c r="O323" i="16"/>
  <c r="P323" i="16"/>
  <c r="P325" i="16"/>
  <c r="O325" i="16"/>
  <c r="O327" i="16"/>
  <c r="P327" i="16"/>
  <c r="P333" i="16"/>
  <c r="O333" i="16"/>
  <c r="O335" i="16"/>
  <c r="P335" i="16"/>
  <c r="P337" i="16"/>
  <c r="O337" i="16"/>
  <c r="P356" i="16"/>
  <c r="O356" i="16"/>
  <c r="O365" i="16"/>
  <c r="P365" i="16"/>
  <c r="P376" i="16"/>
  <c r="O376" i="16"/>
  <c r="P382" i="16"/>
  <c r="O382" i="16"/>
  <c r="P386" i="16"/>
  <c r="O386" i="16"/>
  <c r="P391" i="16"/>
  <c r="O391" i="16"/>
  <c r="O395" i="16"/>
  <c r="P395" i="16"/>
  <c r="P324" i="16"/>
  <c r="O324" i="16"/>
  <c r="O387" i="16"/>
  <c r="P387" i="16"/>
  <c r="P321" i="16"/>
  <c r="O321" i="16"/>
  <c r="O329" i="16"/>
  <c r="P329" i="16"/>
  <c r="P331" i="16"/>
  <c r="O331" i="16"/>
  <c r="O341" i="16"/>
  <c r="P341" i="16"/>
  <c r="P343" i="16"/>
  <c r="O343" i="16"/>
  <c r="O345" i="16"/>
  <c r="P345" i="16"/>
  <c r="P351" i="16"/>
  <c r="O351" i="16"/>
  <c r="O353" i="16"/>
  <c r="P353" i="16"/>
  <c r="P362" i="16"/>
  <c r="O362" i="16"/>
  <c r="P388" i="16"/>
  <c r="O388" i="16"/>
  <c r="O397" i="16"/>
  <c r="P397" i="16"/>
  <c r="P400" i="16"/>
  <c r="O400" i="16"/>
  <c r="O425" i="16"/>
  <c r="P425" i="16"/>
  <c r="O437" i="16"/>
  <c r="P437" i="16"/>
  <c r="P439" i="16"/>
  <c r="O439" i="16"/>
  <c r="O312" i="16"/>
  <c r="P312" i="16"/>
  <c r="P332" i="16"/>
  <c r="O332" i="16"/>
  <c r="O375" i="16"/>
  <c r="P375" i="16"/>
  <c r="O401" i="16"/>
  <c r="P401" i="16"/>
  <c r="P314" i="16"/>
  <c r="O314" i="16"/>
  <c r="P318" i="16"/>
  <c r="O318" i="16"/>
  <c r="P320" i="16"/>
  <c r="O320" i="16"/>
  <c r="P339" i="16"/>
  <c r="O339" i="16"/>
  <c r="O347" i="16"/>
  <c r="P347" i="16"/>
  <c r="P349" i="16"/>
  <c r="O349" i="16"/>
  <c r="P358" i="16"/>
  <c r="O358" i="16"/>
  <c r="P364" i="16"/>
  <c r="O364" i="16"/>
  <c r="P368" i="16"/>
  <c r="O368" i="16"/>
  <c r="P373" i="16"/>
  <c r="O373" i="16"/>
  <c r="O377" i="16"/>
  <c r="P377" i="16"/>
  <c r="P379" i="16"/>
  <c r="O379" i="16"/>
  <c r="O381" i="16"/>
  <c r="P381" i="16"/>
  <c r="O407" i="16"/>
  <c r="P407" i="16"/>
  <c r="P414" i="16"/>
  <c r="O414" i="16"/>
  <c r="O419" i="16"/>
  <c r="P419" i="16"/>
  <c r="O421" i="16"/>
  <c r="P421" i="16"/>
  <c r="P396" i="16"/>
  <c r="O396" i="16"/>
  <c r="P412" i="16"/>
  <c r="O412" i="16"/>
  <c r="P424" i="16"/>
  <c r="O424" i="16"/>
  <c r="P432" i="16"/>
  <c r="O432" i="16"/>
  <c r="P441" i="16"/>
  <c r="O441" i="16"/>
  <c r="O465" i="16"/>
  <c r="P465" i="16"/>
  <c r="P476" i="16"/>
  <c r="O476" i="16"/>
  <c r="O485" i="16"/>
  <c r="P485" i="16"/>
  <c r="O491" i="16"/>
  <c r="P491" i="16"/>
  <c r="P496" i="16"/>
  <c r="O496" i="16"/>
  <c r="O501" i="16"/>
  <c r="P501" i="16"/>
  <c r="AB307" i="16"/>
  <c r="F517" i="16"/>
  <c r="AE70" i="16" s="1"/>
  <c r="P404" i="16"/>
  <c r="N411" i="16"/>
  <c r="P430" i="16"/>
  <c r="O430" i="16"/>
  <c r="P444" i="16"/>
  <c r="O444" i="16"/>
  <c r="P458" i="16"/>
  <c r="O458" i="16"/>
  <c r="P461" i="16"/>
  <c r="J467" i="16"/>
  <c r="N467" i="16" s="1"/>
  <c r="P481" i="16"/>
  <c r="P490" i="16"/>
  <c r="O490" i="16"/>
  <c r="O495" i="16"/>
  <c r="P495" i="16"/>
  <c r="O505" i="16"/>
  <c r="P516" i="16"/>
  <c r="O516" i="16"/>
  <c r="I517" i="16"/>
  <c r="AE71" i="16" s="1"/>
  <c r="P415" i="16"/>
  <c r="N429" i="16"/>
  <c r="P450" i="16"/>
  <c r="O450" i="16"/>
  <c r="P472" i="16"/>
  <c r="O472" i="16"/>
  <c r="P475" i="16"/>
  <c r="O475" i="16"/>
  <c r="O478" i="16"/>
  <c r="P487" i="16"/>
  <c r="O487" i="16"/>
  <c r="O499" i="16"/>
  <c r="J311" i="16"/>
  <c r="O360" i="16"/>
  <c r="O378" i="16"/>
  <c r="O402" i="16"/>
  <c r="P418" i="16"/>
  <c r="O418" i="16"/>
  <c r="P422" i="16"/>
  <c r="P427" i="16"/>
  <c r="O427" i="16"/>
  <c r="O431" i="16"/>
  <c r="P431" i="16"/>
  <c r="O438" i="16"/>
  <c r="O443" i="16"/>
  <c r="P443" i="16"/>
  <c r="P448" i="16"/>
  <c r="O448" i="16"/>
  <c r="P454" i="16"/>
  <c r="O454" i="16"/>
  <c r="P469" i="16"/>
  <c r="O469" i="16"/>
  <c r="O489" i="16"/>
  <c r="P489" i="16"/>
  <c r="O509" i="16"/>
  <c r="P509" i="16"/>
  <c r="M517" i="16"/>
  <c r="AE72" i="16" s="1"/>
  <c r="N366" i="16"/>
  <c r="N384" i="16"/>
  <c r="N423" i="16"/>
  <c r="O426" i="16"/>
  <c r="P447" i="16"/>
  <c r="O447" i="16"/>
  <c r="O471" i="16"/>
  <c r="P471" i="16"/>
  <c r="O473" i="16"/>
  <c r="P473" i="16"/>
  <c r="O477" i="16"/>
  <c r="P477" i="16"/>
  <c r="O503" i="16"/>
  <c r="P503" i="16"/>
  <c r="P508" i="16"/>
  <c r="O508" i="16"/>
  <c r="O513" i="16"/>
  <c r="P513" i="16"/>
  <c r="P515" i="16"/>
  <c r="O515" i="16"/>
  <c r="O417" i="16"/>
  <c r="O420" i="16"/>
  <c r="P440" i="16"/>
  <c r="O440" i="16"/>
  <c r="P442" i="16"/>
  <c r="O442" i="16"/>
  <c r="P445" i="16"/>
  <c r="O445" i="16"/>
  <c r="O449" i="16"/>
  <c r="P449" i="16"/>
  <c r="O453" i="16"/>
  <c r="O456" i="16"/>
  <c r="O483" i="16"/>
  <c r="P483" i="16"/>
  <c r="O497" i="16"/>
  <c r="P497" i="16"/>
  <c r="P502" i="16"/>
  <c r="O502" i="16"/>
  <c r="O507" i="16"/>
  <c r="P507" i="16"/>
  <c r="J398" i="16"/>
  <c r="N398" i="16" s="1"/>
  <c r="J416" i="16"/>
  <c r="N416" i="16" s="1"/>
  <c r="J434" i="16"/>
  <c r="N434" i="16" s="1"/>
  <c r="J452" i="16"/>
  <c r="N452" i="16" s="1"/>
  <c r="J462" i="16"/>
  <c r="N462" i="16" s="1"/>
  <c r="J464" i="16"/>
  <c r="N464" i="16" s="1"/>
  <c r="J480" i="16"/>
  <c r="N480" i="16" s="1"/>
  <c r="J482" i="16"/>
  <c r="N482" i="16" s="1"/>
  <c r="J494" i="16"/>
  <c r="N494" i="16" s="1"/>
  <c r="J500" i="16"/>
  <c r="N500" i="16" s="1"/>
  <c r="J506" i="16"/>
  <c r="N506" i="16" s="1"/>
  <c r="J512" i="16"/>
  <c r="N512" i="16" s="1"/>
  <c r="O514" i="16"/>
  <c r="O466" i="16"/>
  <c r="O484" i="16"/>
  <c r="J392" i="16"/>
  <c r="N392" i="16" s="1"/>
  <c r="J410" i="16"/>
  <c r="N410" i="16" s="1"/>
  <c r="J428" i="16"/>
  <c r="N428" i="16" s="1"/>
  <c r="J446" i="16"/>
  <c r="N446" i="16" s="1"/>
  <c r="J468" i="16"/>
  <c r="N468" i="16" s="1"/>
  <c r="J470" i="16"/>
  <c r="N470" i="16" s="1"/>
  <c r="J486" i="16"/>
  <c r="N486" i="16" s="1"/>
  <c r="J488" i="16"/>
  <c r="N488" i="16" s="1"/>
  <c r="P322" i="15"/>
  <c r="O322" i="15"/>
  <c r="P328" i="15"/>
  <c r="O328" i="15"/>
  <c r="O336" i="15"/>
  <c r="P336" i="15"/>
  <c r="O338" i="15"/>
  <c r="P338" i="15"/>
  <c r="O340" i="15"/>
  <c r="P340" i="15"/>
  <c r="O342" i="15"/>
  <c r="P342" i="15"/>
  <c r="P347" i="15"/>
  <c r="O347" i="15"/>
  <c r="O354" i="15"/>
  <c r="P354" i="15"/>
  <c r="O358" i="15"/>
  <c r="P358" i="15"/>
  <c r="O360" i="15"/>
  <c r="P360" i="15"/>
  <c r="P365" i="15"/>
  <c r="O365" i="15"/>
  <c r="O372" i="15"/>
  <c r="P372" i="15"/>
  <c r="P388" i="15"/>
  <c r="O388" i="15"/>
  <c r="O407" i="15"/>
  <c r="P407" i="15"/>
  <c r="P436" i="15"/>
  <c r="O436" i="15"/>
  <c r="O449" i="15"/>
  <c r="P449" i="15"/>
  <c r="O467" i="15"/>
  <c r="P467" i="15"/>
  <c r="O485" i="15"/>
  <c r="P485" i="15"/>
  <c r="O312" i="15"/>
  <c r="P312" i="15"/>
  <c r="P319" i="15"/>
  <c r="O319" i="15"/>
  <c r="P334" i="15"/>
  <c r="O334" i="15"/>
  <c r="O356" i="15"/>
  <c r="P356" i="15"/>
  <c r="O376" i="15"/>
  <c r="P376" i="15"/>
  <c r="O378" i="15"/>
  <c r="P378" i="15"/>
  <c r="P383" i="15"/>
  <c r="O383" i="15"/>
  <c r="O390" i="15"/>
  <c r="P390" i="15"/>
  <c r="P317" i="15"/>
  <c r="O317" i="15"/>
  <c r="P325" i="15"/>
  <c r="O325" i="15"/>
  <c r="O344" i="15"/>
  <c r="P344" i="15"/>
  <c r="O362" i="15"/>
  <c r="P362" i="15"/>
  <c r="O374" i="15"/>
  <c r="P374" i="15"/>
  <c r="O413" i="15"/>
  <c r="P413" i="15"/>
  <c r="O425" i="15"/>
  <c r="P425" i="15"/>
  <c r="P314" i="15"/>
  <c r="O314" i="15"/>
  <c r="P323" i="15"/>
  <c r="O323" i="15"/>
  <c r="O330" i="15"/>
  <c r="P330" i="15"/>
  <c r="P337" i="15"/>
  <c r="O337" i="15"/>
  <c r="P346" i="15"/>
  <c r="O346" i="15"/>
  <c r="P364" i="15"/>
  <c r="O364" i="15"/>
  <c r="O380" i="15"/>
  <c r="P380" i="15"/>
  <c r="O392" i="15"/>
  <c r="P392" i="15"/>
  <c r="O318" i="15"/>
  <c r="P318" i="15"/>
  <c r="O320" i="15"/>
  <c r="P320" i="15"/>
  <c r="P335" i="15"/>
  <c r="O335" i="15"/>
  <c r="P341" i="15"/>
  <c r="O341" i="15"/>
  <c r="O348" i="15"/>
  <c r="P348" i="15"/>
  <c r="O350" i="15"/>
  <c r="P350" i="15"/>
  <c r="P355" i="15"/>
  <c r="O355" i="15"/>
  <c r="P359" i="15"/>
  <c r="O359" i="15"/>
  <c r="O366" i="15"/>
  <c r="P366" i="15"/>
  <c r="O368" i="15"/>
  <c r="P368" i="15"/>
  <c r="P373" i="15"/>
  <c r="O373" i="15"/>
  <c r="P382" i="15"/>
  <c r="O382" i="15"/>
  <c r="P418" i="15"/>
  <c r="O418" i="15"/>
  <c r="O431" i="15"/>
  <c r="P431" i="15"/>
  <c r="O443" i="15"/>
  <c r="P443" i="15"/>
  <c r="P316" i="15"/>
  <c r="O316" i="15"/>
  <c r="O324" i="15"/>
  <c r="P324" i="15"/>
  <c r="P326" i="15"/>
  <c r="O326" i="15"/>
  <c r="P329" i="15"/>
  <c r="O329" i="15"/>
  <c r="P332" i="15"/>
  <c r="O332" i="15"/>
  <c r="P352" i="15"/>
  <c r="O352" i="15"/>
  <c r="P370" i="15"/>
  <c r="O370" i="15"/>
  <c r="P377" i="15"/>
  <c r="O377" i="15"/>
  <c r="O384" i="15"/>
  <c r="P384" i="15"/>
  <c r="O386" i="15"/>
  <c r="P386" i="15"/>
  <c r="P391" i="15"/>
  <c r="O391" i="15"/>
  <c r="O395" i="15"/>
  <c r="P395" i="15"/>
  <c r="O459" i="15"/>
  <c r="P459" i="15"/>
  <c r="O461" i="15"/>
  <c r="P461" i="15"/>
  <c r="O477" i="15"/>
  <c r="P477" i="15"/>
  <c r="O479" i="15"/>
  <c r="P479" i="15"/>
  <c r="P412" i="15"/>
  <c r="O412" i="15"/>
  <c r="P430" i="15"/>
  <c r="O430" i="15"/>
  <c r="P448" i="15"/>
  <c r="O448" i="15"/>
  <c r="O455" i="15"/>
  <c r="P455" i="15"/>
  <c r="P466" i="15"/>
  <c r="O466" i="15"/>
  <c r="O473" i="15"/>
  <c r="P473" i="15"/>
  <c r="P484" i="15"/>
  <c r="O484" i="15"/>
  <c r="O491" i="15"/>
  <c r="P491" i="15"/>
  <c r="P508" i="15"/>
  <c r="O508" i="15"/>
  <c r="M517" i="15"/>
  <c r="AE72" i="15" s="1"/>
  <c r="J321" i="15"/>
  <c r="N321" i="15" s="1"/>
  <c r="O327" i="15"/>
  <c r="J339" i="15"/>
  <c r="N339" i="15" s="1"/>
  <c r="O353" i="15"/>
  <c r="J357" i="15"/>
  <c r="N357" i="15" s="1"/>
  <c r="O371" i="15"/>
  <c r="J375" i="15"/>
  <c r="N375" i="15" s="1"/>
  <c r="O389" i="15"/>
  <c r="J393" i="15"/>
  <c r="N393" i="15" s="1"/>
  <c r="J396" i="15"/>
  <c r="N396" i="15" s="1"/>
  <c r="O404" i="15"/>
  <c r="P405" i="15"/>
  <c r="N411" i="15"/>
  <c r="J414" i="15"/>
  <c r="N414" i="15" s="1"/>
  <c r="O422" i="15"/>
  <c r="P423" i="15"/>
  <c r="N429" i="15"/>
  <c r="J432" i="15"/>
  <c r="N432" i="15" s="1"/>
  <c r="O440" i="15"/>
  <c r="P441" i="15"/>
  <c r="N447" i="15"/>
  <c r="N465" i="15"/>
  <c r="N483" i="15"/>
  <c r="P494" i="15"/>
  <c r="O494" i="15"/>
  <c r="N496" i="15"/>
  <c r="O497" i="15"/>
  <c r="P497" i="15"/>
  <c r="P512" i="15"/>
  <c r="O512" i="15"/>
  <c r="N311" i="15"/>
  <c r="O313" i="15"/>
  <c r="O331" i="15"/>
  <c r="O349" i="15"/>
  <c r="N361" i="15"/>
  <c r="O367" i="15"/>
  <c r="N379" i="15"/>
  <c r="O385" i="15"/>
  <c r="O451" i="15"/>
  <c r="P454" i="15"/>
  <c r="O454" i="15"/>
  <c r="P458" i="15"/>
  <c r="O458" i="15"/>
  <c r="O469" i="15"/>
  <c r="P472" i="15"/>
  <c r="O472" i="15"/>
  <c r="P476" i="15"/>
  <c r="O476" i="15"/>
  <c r="O487" i="15"/>
  <c r="P490" i="15"/>
  <c r="O490" i="15"/>
  <c r="P514" i="15"/>
  <c r="O514" i="15"/>
  <c r="P400" i="15"/>
  <c r="O400" i="15"/>
  <c r="O401" i="15"/>
  <c r="P401" i="15"/>
  <c r="P408" i="15"/>
  <c r="O419" i="15"/>
  <c r="P419" i="15"/>
  <c r="P426" i="15"/>
  <c r="O437" i="15"/>
  <c r="P437" i="15"/>
  <c r="P450" i="15"/>
  <c r="P468" i="15"/>
  <c r="P486" i="15"/>
  <c r="P500" i="15"/>
  <c r="O500" i="15"/>
  <c r="O343" i="15"/>
  <c r="N402" i="15"/>
  <c r="N416" i="15"/>
  <c r="N420" i="15"/>
  <c r="N438" i="15"/>
  <c r="P457" i="15"/>
  <c r="O457" i="15"/>
  <c r="P475" i="15"/>
  <c r="O475" i="15"/>
  <c r="P493" i="15"/>
  <c r="O493" i="15"/>
  <c r="P502" i="15"/>
  <c r="O502" i="15"/>
  <c r="I517" i="15"/>
  <c r="AE71" i="15" s="1"/>
  <c r="J315" i="15"/>
  <c r="N315" i="15" s="1"/>
  <c r="J333" i="15"/>
  <c r="N333" i="15" s="1"/>
  <c r="J345" i="15"/>
  <c r="N345" i="15" s="1"/>
  <c r="J363" i="15"/>
  <c r="N363" i="15" s="1"/>
  <c r="J381" i="15"/>
  <c r="N381" i="15" s="1"/>
  <c r="J394" i="15"/>
  <c r="N394" i="15" s="1"/>
  <c r="N398" i="15"/>
  <c r="O406" i="15"/>
  <c r="O424" i="15"/>
  <c r="N434" i="15"/>
  <c r="O442" i="15"/>
  <c r="P453" i="15"/>
  <c r="O456" i="15"/>
  <c r="O460" i="15"/>
  <c r="P471" i="15"/>
  <c r="O474" i="15"/>
  <c r="O478" i="15"/>
  <c r="P489" i="15"/>
  <c r="O492" i="15"/>
  <c r="O495" i="15"/>
  <c r="P495" i="15"/>
  <c r="P506" i="15"/>
  <c r="O506" i="15"/>
  <c r="N444" i="15"/>
  <c r="N462" i="15"/>
  <c r="N480" i="15"/>
  <c r="N498" i="15"/>
  <c r="N504" i="15"/>
  <c r="N510" i="15"/>
  <c r="N516" i="15"/>
  <c r="F517" i="15"/>
  <c r="AE70" i="15" s="1"/>
  <c r="P501" i="15"/>
  <c r="J503" i="15"/>
  <c r="N503" i="15" s="1"/>
  <c r="P507" i="15"/>
  <c r="J509" i="15"/>
  <c r="N509" i="15" s="1"/>
  <c r="P513" i="15"/>
  <c r="J515" i="15"/>
  <c r="N515" i="15" s="1"/>
  <c r="P322" i="14"/>
  <c r="O322" i="14"/>
  <c r="O326" i="14"/>
  <c r="P326" i="14"/>
  <c r="P329" i="14"/>
  <c r="O329" i="14"/>
  <c r="P351" i="14"/>
  <c r="O351" i="14"/>
  <c r="O355" i="14"/>
  <c r="P355" i="14"/>
  <c r="P361" i="14"/>
  <c r="O361" i="14"/>
  <c r="O369" i="14"/>
  <c r="P369" i="14"/>
  <c r="O320" i="14"/>
  <c r="P320" i="14"/>
  <c r="P333" i="14"/>
  <c r="O333" i="14"/>
  <c r="O337" i="14"/>
  <c r="P337" i="14"/>
  <c r="O352" i="14"/>
  <c r="P352" i="14"/>
  <c r="O378" i="14"/>
  <c r="P378" i="14"/>
  <c r="P385" i="14"/>
  <c r="O385" i="14"/>
  <c r="O397" i="14"/>
  <c r="P397" i="14"/>
  <c r="O405" i="14"/>
  <c r="P405" i="14"/>
  <c r="P315" i="14"/>
  <c r="O315" i="14"/>
  <c r="P317" i="14"/>
  <c r="O317" i="14"/>
  <c r="P323" i="14"/>
  <c r="O323" i="14"/>
  <c r="O334" i="14"/>
  <c r="P334" i="14"/>
  <c r="P346" i="14"/>
  <c r="O346" i="14"/>
  <c r="P374" i="14"/>
  <c r="O374" i="14"/>
  <c r="O387" i="14"/>
  <c r="P387" i="14"/>
  <c r="P313" i="14"/>
  <c r="O313" i="14"/>
  <c r="P319" i="14"/>
  <c r="O319" i="14"/>
  <c r="O321" i="14"/>
  <c r="P321" i="14"/>
  <c r="P328" i="14"/>
  <c r="O328" i="14"/>
  <c r="O354" i="14"/>
  <c r="P354" i="14"/>
  <c r="O358" i="14"/>
  <c r="P358" i="14"/>
  <c r="P380" i="14"/>
  <c r="O380" i="14"/>
  <c r="O336" i="14"/>
  <c r="P336" i="14"/>
  <c r="O340" i="14"/>
  <c r="P340" i="14"/>
  <c r="P367" i="14"/>
  <c r="O367" i="14"/>
  <c r="P312" i="14"/>
  <c r="O312" i="14"/>
  <c r="O314" i="14"/>
  <c r="P314" i="14"/>
  <c r="P316" i="14"/>
  <c r="O316" i="14"/>
  <c r="O318" i="14"/>
  <c r="P318" i="14"/>
  <c r="P324" i="14"/>
  <c r="O324" i="14"/>
  <c r="P347" i="14"/>
  <c r="O347" i="14"/>
  <c r="P362" i="14"/>
  <c r="O362" i="14"/>
  <c r="P368" i="14"/>
  <c r="O368" i="14"/>
  <c r="P371" i="14"/>
  <c r="O371" i="14"/>
  <c r="P389" i="14"/>
  <c r="O389" i="14"/>
  <c r="P394" i="14"/>
  <c r="O394" i="14"/>
  <c r="O407" i="14"/>
  <c r="P407" i="14"/>
  <c r="O431" i="14"/>
  <c r="P431" i="14"/>
  <c r="O459" i="14"/>
  <c r="P459" i="14"/>
  <c r="P488" i="14"/>
  <c r="O488" i="14"/>
  <c r="O497" i="14"/>
  <c r="P497" i="14"/>
  <c r="P502" i="14"/>
  <c r="O502" i="14"/>
  <c r="J330" i="14"/>
  <c r="N330" i="14" s="1"/>
  <c r="J342" i="14"/>
  <c r="N342" i="14" s="1"/>
  <c r="J348" i="14"/>
  <c r="N348" i="14" s="1"/>
  <c r="J360" i="14"/>
  <c r="N360" i="14" s="1"/>
  <c r="O383" i="14"/>
  <c r="O400" i="14"/>
  <c r="P412" i="14"/>
  <c r="O412" i="14"/>
  <c r="O416" i="14"/>
  <c r="P416" i="14"/>
  <c r="P427" i="14"/>
  <c r="O427" i="14"/>
  <c r="P430" i="14"/>
  <c r="O430" i="14"/>
  <c r="N434" i="14"/>
  <c r="O443" i="14"/>
  <c r="P443" i="14"/>
  <c r="O451" i="14"/>
  <c r="P451" i="14"/>
  <c r="P471" i="14"/>
  <c r="O471" i="14"/>
  <c r="P500" i="14"/>
  <c r="O500" i="14"/>
  <c r="O507" i="14"/>
  <c r="P507" i="14"/>
  <c r="P382" i="14"/>
  <c r="O393" i="14"/>
  <c r="P399" i="14"/>
  <c r="O408" i="14"/>
  <c r="P408" i="14"/>
  <c r="P418" i="14"/>
  <c r="O418" i="14"/>
  <c r="P420" i="14"/>
  <c r="O420" i="14"/>
  <c r="P436" i="14"/>
  <c r="O436" i="14"/>
  <c r="P438" i="14"/>
  <c r="O438" i="14"/>
  <c r="O454" i="14"/>
  <c r="O457" i="14"/>
  <c r="O465" i="14"/>
  <c r="O473" i="14"/>
  <c r="P473" i="14"/>
  <c r="O485" i="14"/>
  <c r="P485" i="14"/>
  <c r="O492" i="14"/>
  <c r="P492" i="14"/>
  <c r="P506" i="14"/>
  <c r="O506" i="14"/>
  <c r="P514" i="14"/>
  <c r="O514" i="14"/>
  <c r="O331" i="14"/>
  <c r="O349" i="14"/>
  <c r="P375" i="14"/>
  <c r="P381" i="14"/>
  <c r="P398" i="14"/>
  <c r="P445" i="14"/>
  <c r="O445" i="14"/>
  <c r="P448" i="14"/>
  <c r="O448" i="14"/>
  <c r="O461" i="14"/>
  <c r="P461" i="14"/>
  <c r="P475" i="14"/>
  <c r="O475" i="14"/>
  <c r="P484" i="14"/>
  <c r="O484" i="14"/>
  <c r="F517" i="14"/>
  <c r="AE70" i="14" s="1"/>
  <c r="J311" i="14"/>
  <c r="O338" i="14"/>
  <c r="N341" i="14"/>
  <c r="O356" i="14"/>
  <c r="N359" i="14"/>
  <c r="O365" i="14"/>
  <c r="O373" i="14"/>
  <c r="N376" i="14"/>
  <c r="O391" i="14"/>
  <c r="O403" i="14"/>
  <c r="P417" i="14"/>
  <c r="O417" i="14"/>
  <c r="N423" i="14"/>
  <c r="N435" i="14"/>
  <c r="P440" i="14"/>
  <c r="O440" i="14"/>
  <c r="O444" i="14"/>
  <c r="P444" i="14"/>
  <c r="P447" i="14"/>
  <c r="O447" i="14"/>
  <c r="P456" i="14"/>
  <c r="P466" i="14"/>
  <c r="O466" i="14"/>
  <c r="O470" i="14"/>
  <c r="P470" i="14"/>
  <c r="O491" i="14"/>
  <c r="P491" i="14"/>
  <c r="P496" i="14"/>
  <c r="O496" i="14"/>
  <c r="O501" i="14"/>
  <c r="P501" i="14"/>
  <c r="O503" i="14"/>
  <c r="P503" i="14"/>
  <c r="I517" i="14"/>
  <c r="AE71" i="14" s="1"/>
  <c r="N325" i="14"/>
  <c r="J332" i="14"/>
  <c r="N332" i="14" s="1"/>
  <c r="N335" i="14"/>
  <c r="J339" i="14"/>
  <c r="N339" i="14" s="1"/>
  <c r="J343" i="14"/>
  <c r="N343" i="14" s="1"/>
  <c r="J350" i="14"/>
  <c r="N350" i="14" s="1"/>
  <c r="N353" i="14"/>
  <c r="J357" i="14"/>
  <c r="N357" i="14" s="1"/>
  <c r="P364" i="14"/>
  <c r="O377" i="14"/>
  <c r="P386" i="14"/>
  <c r="O386" i="14"/>
  <c r="P402" i="14"/>
  <c r="O411" i="14"/>
  <c r="O419" i="14"/>
  <c r="P419" i="14"/>
  <c r="P421" i="14"/>
  <c r="O421" i="14"/>
  <c r="O437" i="14"/>
  <c r="P437" i="14"/>
  <c r="P439" i="14"/>
  <c r="O439" i="14"/>
  <c r="P452" i="14"/>
  <c r="O462" i="14"/>
  <c r="P462" i="14"/>
  <c r="O463" i="14"/>
  <c r="P472" i="14"/>
  <c r="O472" i="14"/>
  <c r="O474" i="14"/>
  <c r="P474" i="14"/>
  <c r="P512" i="14"/>
  <c r="O512" i="14"/>
  <c r="J366" i="14"/>
  <c r="N366" i="14" s="1"/>
  <c r="J384" i="14"/>
  <c r="N384" i="14" s="1"/>
  <c r="J395" i="14"/>
  <c r="N395" i="14" s="1"/>
  <c r="J404" i="14"/>
  <c r="N404" i="14" s="1"/>
  <c r="N406" i="14"/>
  <c r="J415" i="14"/>
  <c r="N415" i="14" s="1"/>
  <c r="J432" i="14"/>
  <c r="N432" i="14" s="1"/>
  <c r="J449" i="14"/>
  <c r="N449" i="14" s="1"/>
  <c r="J458" i="14"/>
  <c r="N458" i="14" s="1"/>
  <c r="N460" i="14"/>
  <c r="J469" i="14"/>
  <c r="N469" i="14" s="1"/>
  <c r="J486" i="14"/>
  <c r="N486" i="14" s="1"/>
  <c r="O493" i="14"/>
  <c r="N498" i="14"/>
  <c r="O511" i="14"/>
  <c r="P499" i="14"/>
  <c r="O499" i="14"/>
  <c r="O513" i="14"/>
  <c r="P513" i="14"/>
  <c r="O429" i="14"/>
  <c r="O478" i="14"/>
  <c r="O483" i="14"/>
  <c r="O490" i="14"/>
  <c r="P495" i="14"/>
  <c r="P508" i="14"/>
  <c r="O508" i="14"/>
  <c r="J372" i="14"/>
  <c r="N372" i="14" s="1"/>
  <c r="J390" i="14"/>
  <c r="N390" i="14" s="1"/>
  <c r="J396" i="14"/>
  <c r="N396" i="14" s="1"/>
  <c r="J413" i="14"/>
  <c r="N413" i="14" s="1"/>
  <c r="J422" i="14"/>
  <c r="N422" i="14" s="1"/>
  <c r="N424" i="14"/>
  <c r="P426" i="14"/>
  <c r="J433" i="14"/>
  <c r="N433" i="14" s="1"/>
  <c r="O442" i="14"/>
  <c r="J450" i="14"/>
  <c r="N450" i="14" s="1"/>
  <c r="J467" i="14"/>
  <c r="N467" i="14" s="1"/>
  <c r="P477" i="14"/>
  <c r="J487" i="14"/>
  <c r="N487" i="14" s="1"/>
  <c r="P489" i="14"/>
  <c r="O494" i="14"/>
  <c r="O505" i="14"/>
  <c r="J392" i="14"/>
  <c r="N392" i="14" s="1"/>
  <c r="J410" i="14"/>
  <c r="N410" i="14" s="1"/>
  <c r="J428" i="14"/>
  <c r="N428" i="14" s="1"/>
  <c r="J446" i="14"/>
  <c r="N446" i="14" s="1"/>
  <c r="J464" i="14"/>
  <c r="N464" i="14" s="1"/>
  <c r="J482" i="14"/>
  <c r="N482" i="14" s="1"/>
  <c r="N504" i="14"/>
  <c r="N510" i="14"/>
  <c r="N516" i="14"/>
  <c r="J509" i="14"/>
  <c r="N509" i="14" s="1"/>
  <c r="J515" i="14"/>
  <c r="N515" i="14" s="1"/>
  <c r="P395" i="13"/>
  <c r="O395" i="13"/>
  <c r="P401" i="13"/>
  <c r="O401" i="13"/>
  <c r="P329" i="13"/>
  <c r="O329" i="13"/>
  <c r="P347" i="13"/>
  <c r="O347" i="13"/>
  <c r="P365" i="13"/>
  <c r="O365" i="13"/>
  <c r="P383" i="13"/>
  <c r="O383" i="13"/>
  <c r="P323" i="13"/>
  <c r="O323" i="13"/>
  <c r="P326" i="13"/>
  <c r="O326" i="13"/>
  <c r="P341" i="13"/>
  <c r="O341" i="13"/>
  <c r="P344" i="13"/>
  <c r="O344" i="13"/>
  <c r="P359" i="13"/>
  <c r="O359" i="13"/>
  <c r="P362" i="13"/>
  <c r="O362" i="13"/>
  <c r="P377" i="13"/>
  <c r="O377" i="13"/>
  <c r="P380" i="13"/>
  <c r="O380" i="13"/>
  <c r="P320" i="13"/>
  <c r="O320" i="13"/>
  <c r="P338" i="13"/>
  <c r="O338" i="13"/>
  <c r="P356" i="13"/>
  <c r="O356" i="13"/>
  <c r="P374" i="13"/>
  <c r="O374" i="13"/>
  <c r="P392" i="13"/>
  <c r="O392" i="13"/>
  <c r="P413" i="13"/>
  <c r="O413" i="13"/>
  <c r="P419" i="13"/>
  <c r="O419" i="13"/>
  <c r="P445" i="13"/>
  <c r="O445" i="13"/>
  <c r="P458" i="13"/>
  <c r="O458" i="13"/>
  <c r="P464" i="13"/>
  <c r="O464" i="13"/>
  <c r="P480" i="13"/>
  <c r="O480" i="13"/>
  <c r="P503" i="13"/>
  <c r="O503" i="13"/>
  <c r="O507" i="13"/>
  <c r="P507" i="13"/>
  <c r="I517" i="13"/>
  <c r="AE71" i="13" s="1"/>
  <c r="O316" i="13"/>
  <c r="N321" i="13"/>
  <c r="O334" i="13"/>
  <c r="N339" i="13"/>
  <c r="O352" i="13"/>
  <c r="N357" i="13"/>
  <c r="O370" i="13"/>
  <c r="N375" i="13"/>
  <c r="O388" i="13"/>
  <c r="O405" i="13"/>
  <c r="P405" i="13"/>
  <c r="P407" i="13"/>
  <c r="O407" i="13"/>
  <c r="P418" i="13"/>
  <c r="O418" i="13"/>
  <c r="P434" i="13"/>
  <c r="O434" i="13"/>
  <c r="P453" i="13"/>
  <c r="P463" i="13"/>
  <c r="O463" i="13"/>
  <c r="P470" i="13"/>
  <c r="O470" i="13"/>
  <c r="P471" i="13"/>
  <c r="P516" i="13"/>
  <c r="O516" i="13"/>
  <c r="P315" i="13"/>
  <c r="J317" i="13"/>
  <c r="N317" i="13" s="1"/>
  <c r="O319" i="13"/>
  <c r="N324" i="13"/>
  <c r="P333" i="13"/>
  <c r="J335" i="13"/>
  <c r="N335" i="13" s="1"/>
  <c r="O337" i="13"/>
  <c r="N342" i="13"/>
  <c r="P351" i="13"/>
  <c r="J353" i="13"/>
  <c r="N353" i="13" s="1"/>
  <c r="O355" i="13"/>
  <c r="N360" i="13"/>
  <c r="P369" i="13"/>
  <c r="J371" i="13"/>
  <c r="N371" i="13" s="1"/>
  <c r="O373" i="13"/>
  <c r="N378" i="13"/>
  <c r="P387" i="13"/>
  <c r="J389" i="13"/>
  <c r="N389" i="13" s="1"/>
  <c r="O391" i="13"/>
  <c r="O397" i="13"/>
  <c r="P410" i="13"/>
  <c r="O410" i="13"/>
  <c r="P426" i="13"/>
  <c r="P431" i="13"/>
  <c r="O431" i="13"/>
  <c r="P437" i="13"/>
  <c r="O437" i="13"/>
  <c r="P485" i="13"/>
  <c r="O485" i="13"/>
  <c r="N311" i="13"/>
  <c r="P318" i="13"/>
  <c r="P336" i="13"/>
  <c r="P354" i="13"/>
  <c r="P372" i="13"/>
  <c r="P390" i="13"/>
  <c r="O399" i="13"/>
  <c r="P399" i="13"/>
  <c r="P409" i="13"/>
  <c r="O409" i="13"/>
  <c r="P425" i="13"/>
  <c r="O425" i="13"/>
  <c r="P436" i="13"/>
  <c r="O436" i="13"/>
  <c r="P444" i="13"/>
  <c r="P449" i="13"/>
  <c r="O449" i="13"/>
  <c r="P455" i="13"/>
  <c r="O455" i="13"/>
  <c r="P473" i="13"/>
  <c r="O473" i="13"/>
  <c r="P475" i="13"/>
  <c r="O475" i="13"/>
  <c r="P497" i="13"/>
  <c r="O497" i="13"/>
  <c r="N312" i="13"/>
  <c r="P314" i="13"/>
  <c r="O314" i="13"/>
  <c r="N330" i="13"/>
  <c r="P332" i="13"/>
  <c r="O332" i="13"/>
  <c r="N348" i="13"/>
  <c r="P350" i="13"/>
  <c r="O350" i="13"/>
  <c r="N366" i="13"/>
  <c r="P368" i="13"/>
  <c r="O368" i="13"/>
  <c r="N384" i="13"/>
  <c r="P386" i="13"/>
  <c r="O386" i="13"/>
  <c r="O393" i="13"/>
  <c r="P393" i="13"/>
  <c r="P428" i="13"/>
  <c r="O428" i="13"/>
  <c r="P443" i="13"/>
  <c r="O443" i="13"/>
  <c r="P454" i="13"/>
  <c r="O454" i="13"/>
  <c r="P467" i="13"/>
  <c r="O467" i="13"/>
  <c r="P472" i="13"/>
  <c r="O472" i="13"/>
  <c r="P479" i="13"/>
  <c r="O479" i="13"/>
  <c r="P509" i="13"/>
  <c r="O509" i="13"/>
  <c r="P511" i="13"/>
  <c r="O511" i="13"/>
  <c r="O328" i="13"/>
  <c r="O346" i="13"/>
  <c r="O364" i="13"/>
  <c r="O382" i="13"/>
  <c r="P416" i="13"/>
  <c r="O416" i="13"/>
  <c r="P427" i="13"/>
  <c r="O427" i="13"/>
  <c r="P440" i="13"/>
  <c r="O440" i="13"/>
  <c r="P446" i="13"/>
  <c r="O446" i="13"/>
  <c r="P461" i="13"/>
  <c r="O461" i="13"/>
  <c r="P488" i="13"/>
  <c r="O488" i="13"/>
  <c r="P508" i="13"/>
  <c r="O508" i="13"/>
  <c r="P515" i="13"/>
  <c r="O515" i="13"/>
  <c r="N396" i="13"/>
  <c r="N402" i="13"/>
  <c r="N411" i="13"/>
  <c r="O424" i="13"/>
  <c r="N429" i="13"/>
  <c r="O442" i="13"/>
  <c r="N447" i="13"/>
  <c r="O460" i="13"/>
  <c r="N465" i="13"/>
  <c r="P469" i="13"/>
  <c r="O469" i="13"/>
  <c r="N474" i="13"/>
  <c r="O478" i="13"/>
  <c r="P482" i="13"/>
  <c r="O482" i="13"/>
  <c r="P505" i="13"/>
  <c r="O505" i="13"/>
  <c r="N510" i="13"/>
  <c r="O514" i="13"/>
  <c r="M517" i="13"/>
  <c r="AE72" i="13" s="1"/>
  <c r="N414" i="13"/>
  <c r="P423" i="13"/>
  <c r="N432" i="13"/>
  <c r="P441" i="13"/>
  <c r="N450" i="13"/>
  <c r="P459" i="13"/>
  <c r="N468" i="13"/>
  <c r="J476" i="13"/>
  <c r="N476" i="13" s="1"/>
  <c r="P477" i="13"/>
  <c r="P499" i="13"/>
  <c r="O499" i="13"/>
  <c r="N504" i="13"/>
  <c r="J512" i="13"/>
  <c r="N512" i="13" s="1"/>
  <c r="P513" i="13"/>
  <c r="P491" i="13"/>
  <c r="O491" i="13"/>
  <c r="P493" i="13"/>
  <c r="O493" i="13"/>
  <c r="P498" i="13"/>
  <c r="O498" i="13"/>
  <c r="P506" i="13"/>
  <c r="O506" i="13"/>
  <c r="N394" i="13"/>
  <c r="N420" i="13"/>
  <c r="P422" i="13"/>
  <c r="O422" i="13"/>
  <c r="N438" i="13"/>
  <c r="N456" i="13"/>
  <c r="P487" i="13"/>
  <c r="O487" i="13"/>
  <c r="N492" i="13"/>
  <c r="O496" i="13"/>
  <c r="J500" i="13"/>
  <c r="N500" i="13" s="1"/>
  <c r="P501" i="13"/>
  <c r="F517" i="13"/>
  <c r="AE70" i="13" s="1"/>
  <c r="N400" i="13"/>
  <c r="N406" i="13"/>
  <c r="J452" i="13"/>
  <c r="N452" i="13" s="1"/>
  <c r="P481" i="13"/>
  <c r="O481" i="13"/>
  <c r="P486" i="13"/>
  <c r="O486" i="13"/>
  <c r="O490" i="13"/>
  <c r="J494" i="13"/>
  <c r="N494" i="13" s="1"/>
  <c r="P314" i="12"/>
  <c r="O314" i="12"/>
  <c r="O316" i="12"/>
  <c r="P316" i="12"/>
  <c r="P318" i="12"/>
  <c r="O318" i="12"/>
  <c r="P320" i="12"/>
  <c r="O320" i="12"/>
  <c r="P339" i="12"/>
  <c r="O339" i="12"/>
  <c r="P342" i="12"/>
  <c r="O342" i="12"/>
  <c r="O346" i="12"/>
  <c r="P346" i="12"/>
  <c r="P348" i="12"/>
  <c r="O348" i="12"/>
  <c r="O350" i="12"/>
  <c r="P350" i="12"/>
  <c r="O370" i="12"/>
  <c r="P370" i="12"/>
  <c r="O376" i="12"/>
  <c r="P376" i="12"/>
  <c r="P387" i="12"/>
  <c r="O387" i="12"/>
  <c r="P332" i="12"/>
  <c r="O332" i="12"/>
  <c r="O334" i="12"/>
  <c r="P334" i="12"/>
  <c r="P336" i="12"/>
  <c r="O336" i="12"/>
  <c r="P338" i="12"/>
  <c r="O338" i="12"/>
  <c r="P354" i="12"/>
  <c r="O354" i="12"/>
  <c r="O356" i="12"/>
  <c r="P356" i="12"/>
  <c r="P367" i="12"/>
  <c r="O367" i="12"/>
  <c r="P378" i="12"/>
  <c r="O378" i="12"/>
  <c r="P392" i="12"/>
  <c r="O392" i="12"/>
  <c r="O396" i="12"/>
  <c r="P396" i="12"/>
  <c r="P406" i="12"/>
  <c r="O406" i="12"/>
  <c r="P329" i="12"/>
  <c r="O329" i="12"/>
  <c r="O352" i="12"/>
  <c r="P352" i="12"/>
  <c r="O358" i="12"/>
  <c r="P358" i="12"/>
  <c r="P369" i="12"/>
  <c r="O369" i="12"/>
  <c r="P373" i="12"/>
  <c r="O373" i="12"/>
  <c r="O380" i="12"/>
  <c r="P380" i="12"/>
  <c r="O382" i="12"/>
  <c r="P382" i="12"/>
  <c r="P384" i="12"/>
  <c r="O384" i="12"/>
  <c r="O386" i="12"/>
  <c r="P386" i="12"/>
  <c r="O393" i="12"/>
  <c r="P393" i="12"/>
  <c r="P412" i="12"/>
  <c r="O412" i="12"/>
  <c r="P315" i="12"/>
  <c r="O315" i="12"/>
  <c r="P317" i="12"/>
  <c r="O317" i="12"/>
  <c r="O322" i="12"/>
  <c r="P322" i="12"/>
  <c r="P349" i="12"/>
  <c r="O349" i="12"/>
  <c r="P360" i="12"/>
  <c r="O360" i="12"/>
  <c r="P375" i="12"/>
  <c r="O375" i="12"/>
  <c r="P405" i="12"/>
  <c r="O405" i="12"/>
  <c r="O312" i="12"/>
  <c r="P312" i="12"/>
  <c r="P326" i="12"/>
  <c r="O326" i="12"/>
  <c r="P327" i="12"/>
  <c r="O327" i="12"/>
  <c r="P333" i="12"/>
  <c r="O333" i="12"/>
  <c r="P335" i="12"/>
  <c r="O335" i="12"/>
  <c r="O340" i="12"/>
  <c r="P340" i="12"/>
  <c r="P351" i="12"/>
  <c r="O351" i="12"/>
  <c r="P355" i="12"/>
  <c r="O355" i="12"/>
  <c r="O362" i="12"/>
  <c r="P362" i="12"/>
  <c r="O364" i="12"/>
  <c r="P364" i="12"/>
  <c r="P366" i="12"/>
  <c r="O366" i="12"/>
  <c r="O368" i="12"/>
  <c r="P368" i="12"/>
  <c r="O388" i="12"/>
  <c r="P388" i="12"/>
  <c r="O395" i="12"/>
  <c r="P395" i="12"/>
  <c r="O399" i="12"/>
  <c r="P399" i="12"/>
  <c r="O411" i="12"/>
  <c r="P411" i="12"/>
  <c r="P321" i="12"/>
  <c r="O321" i="12"/>
  <c r="P324" i="12"/>
  <c r="O324" i="12"/>
  <c r="O328" i="12"/>
  <c r="P328" i="12"/>
  <c r="O330" i="12"/>
  <c r="P330" i="12"/>
  <c r="P344" i="12"/>
  <c r="O344" i="12"/>
  <c r="P345" i="12"/>
  <c r="O345" i="12"/>
  <c r="P357" i="12"/>
  <c r="O357" i="12"/>
  <c r="P372" i="12"/>
  <c r="O372" i="12"/>
  <c r="O374" i="12"/>
  <c r="P374" i="12"/>
  <c r="P385" i="12"/>
  <c r="O385" i="12"/>
  <c r="P390" i="12"/>
  <c r="O390" i="12"/>
  <c r="P391" i="12"/>
  <c r="O391" i="12"/>
  <c r="O425" i="12"/>
  <c r="P425" i="12"/>
  <c r="O437" i="12"/>
  <c r="P437" i="12"/>
  <c r="O449" i="12"/>
  <c r="P449" i="12"/>
  <c r="P451" i="12"/>
  <c r="O451" i="12"/>
  <c r="O453" i="12"/>
  <c r="P453" i="12"/>
  <c r="I517" i="12"/>
  <c r="AE71" i="12" s="1"/>
  <c r="J313" i="12"/>
  <c r="N313" i="12" s="1"/>
  <c r="O319" i="12"/>
  <c r="J331" i="12"/>
  <c r="N331" i="12" s="1"/>
  <c r="O337" i="12"/>
  <c r="N401" i="12"/>
  <c r="J409" i="12"/>
  <c r="N409" i="12" s="1"/>
  <c r="N418" i="12"/>
  <c r="N424" i="12"/>
  <c r="O428" i="12"/>
  <c r="P432" i="12"/>
  <c r="O432" i="12"/>
  <c r="P434" i="12"/>
  <c r="O434" i="12"/>
  <c r="O457" i="12"/>
  <c r="P473" i="12"/>
  <c r="O473" i="12"/>
  <c r="P482" i="12"/>
  <c r="O482" i="12"/>
  <c r="P516" i="12"/>
  <c r="O516" i="12"/>
  <c r="J311" i="12"/>
  <c r="O323" i="12"/>
  <c r="O341" i="12"/>
  <c r="J359" i="12"/>
  <c r="N359" i="12" s="1"/>
  <c r="J361" i="12"/>
  <c r="N361" i="12" s="1"/>
  <c r="J377" i="12"/>
  <c r="N377" i="12" s="1"/>
  <c r="J379" i="12"/>
  <c r="N379" i="12" s="1"/>
  <c r="O394" i="12"/>
  <c r="N404" i="12"/>
  <c r="P410" i="12"/>
  <c r="O410" i="12"/>
  <c r="O415" i="12"/>
  <c r="N420" i="12"/>
  <c r="N423" i="12"/>
  <c r="P430" i="12"/>
  <c r="O430" i="12"/>
  <c r="P436" i="12"/>
  <c r="O436" i="12"/>
  <c r="N440" i="12"/>
  <c r="O443" i="12"/>
  <c r="P443" i="12"/>
  <c r="P447" i="12"/>
  <c r="O467" i="12"/>
  <c r="P467" i="12"/>
  <c r="P472" i="12"/>
  <c r="O472" i="12"/>
  <c r="M517" i="12"/>
  <c r="AE72" i="12" s="1"/>
  <c r="O347" i="12"/>
  <c r="O365" i="12"/>
  <c r="O383" i="12"/>
  <c r="O398" i="12"/>
  <c r="O421" i="12"/>
  <c r="P442" i="12"/>
  <c r="O442" i="12"/>
  <c r="O446" i="12"/>
  <c r="P450" i="12"/>
  <c r="O450" i="12"/>
  <c r="P452" i="12"/>
  <c r="O452" i="12"/>
  <c r="O461" i="12"/>
  <c r="P461" i="12"/>
  <c r="P466" i="12"/>
  <c r="O466" i="12"/>
  <c r="O471" i="12"/>
  <c r="P471" i="12"/>
  <c r="P491" i="12"/>
  <c r="O491" i="12"/>
  <c r="P509" i="12"/>
  <c r="O509" i="12"/>
  <c r="P511" i="12"/>
  <c r="O511" i="12"/>
  <c r="N353" i="12"/>
  <c r="N371" i="12"/>
  <c r="N389" i="12"/>
  <c r="N419" i="12"/>
  <c r="N422" i="12"/>
  <c r="O431" i="12"/>
  <c r="P431" i="12"/>
  <c r="P433" i="12"/>
  <c r="O433" i="12"/>
  <c r="O435" i="12"/>
  <c r="P435" i="12"/>
  <c r="P448" i="12"/>
  <c r="O448" i="12"/>
  <c r="O455" i="12"/>
  <c r="P455" i="12"/>
  <c r="P460" i="12"/>
  <c r="O460" i="12"/>
  <c r="O465" i="12"/>
  <c r="P465" i="12"/>
  <c r="P476" i="12"/>
  <c r="O476" i="12"/>
  <c r="P488" i="12"/>
  <c r="O488" i="12"/>
  <c r="P503" i="12"/>
  <c r="O503" i="12"/>
  <c r="P508" i="12"/>
  <c r="O508" i="12"/>
  <c r="P515" i="12"/>
  <c r="O515" i="12"/>
  <c r="J325" i="12"/>
  <c r="N325" i="12" s="1"/>
  <c r="J343" i="12"/>
  <c r="N343" i="12" s="1"/>
  <c r="O363" i="12"/>
  <c r="O381" i="12"/>
  <c r="O397" i="12"/>
  <c r="J407" i="12"/>
  <c r="N407" i="12" s="1"/>
  <c r="P413" i="12"/>
  <c r="P417" i="12"/>
  <c r="P439" i="12"/>
  <c r="O439" i="12"/>
  <c r="O441" i="12"/>
  <c r="P441" i="12"/>
  <c r="O445" i="12"/>
  <c r="P454" i="12"/>
  <c r="O454" i="12"/>
  <c r="O459" i="12"/>
  <c r="P459" i="12"/>
  <c r="O469" i="12"/>
  <c r="O507" i="12"/>
  <c r="P507" i="12"/>
  <c r="J458" i="12"/>
  <c r="N458" i="12" s="1"/>
  <c r="J464" i="12"/>
  <c r="N464" i="12" s="1"/>
  <c r="J470" i="12"/>
  <c r="N470" i="12" s="1"/>
  <c r="N474" i="12"/>
  <c r="J485" i="12"/>
  <c r="N485" i="12" s="1"/>
  <c r="P505" i="12"/>
  <c r="O505" i="12"/>
  <c r="N510" i="12"/>
  <c r="O514" i="12"/>
  <c r="P497" i="12"/>
  <c r="O497" i="12"/>
  <c r="P499" i="12"/>
  <c r="O499" i="12"/>
  <c r="P504" i="12"/>
  <c r="O504" i="12"/>
  <c r="P512" i="12"/>
  <c r="O512" i="12"/>
  <c r="P493" i="12"/>
  <c r="O493" i="12"/>
  <c r="P498" i="12"/>
  <c r="O498" i="12"/>
  <c r="P506" i="12"/>
  <c r="O506" i="12"/>
  <c r="N438" i="12"/>
  <c r="O478" i="12"/>
  <c r="N483" i="12"/>
  <c r="P487" i="12"/>
  <c r="O487" i="12"/>
  <c r="N492" i="12"/>
  <c r="O496" i="12"/>
  <c r="P500" i="12"/>
  <c r="O500" i="12"/>
  <c r="P477" i="12"/>
  <c r="J479" i="12"/>
  <c r="N479" i="12" s="1"/>
  <c r="O481" i="12"/>
  <c r="P486" i="12"/>
  <c r="O486" i="12"/>
  <c r="O490" i="12"/>
  <c r="J494" i="12"/>
  <c r="N494" i="12" s="1"/>
  <c r="P495" i="12"/>
  <c r="P316" i="29"/>
  <c r="O316" i="29"/>
  <c r="P323" i="29"/>
  <c r="O323" i="29"/>
  <c r="O342" i="29"/>
  <c r="P342" i="29"/>
  <c r="P347" i="29"/>
  <c r="O347" i="29"/>
  <c r="O351" i="29"/>
  <c r="P351" i="29"/>
  <c r="P320" i="29"/>
  <c r="O320" i="29"/>
  <c r="P334" i="29"/>
  <c r="O334" i="29"/>
  <c r="O336" i="29"/>
  <c r="P336" i="29"/>
  <c r="P343" i="29"/>
  <c r="O343" i="29"/>
  <c r="P353" i="29"/>
  <c r="O353" i="29"/>
  <c r="P362" i="29"/>
  <c r="O362" i="29"/>
  <c r="O369" i="29"/>
  <c r="P369" i="29"/>
  <c r="P371" i="29"/>
  <c r="O371" i="29"/>
  <c r="P380" i="29"/>
  <c r="O380" i="29"/>
  <c r="O387" i="29"/>
  <c r="P387" i="29"/>
  <c r="P389" i="29"/>
  <c r="O389" i="29"/>
  <c r="O399" i="29"/>
  <c r="P399" i="29"/>
  <c r="O411" i="29"/>
  <c r="P411" i="29"/>
  <c r="O423" i="29"/>
  <c r="P423" i="29"/>
  <c r="O435" i="29"/>
  <c r="P435" i="29"/>
  <c r="O447" i="29"/>
  <c r="P447" i="29"/>
  <c r="P332" i="29"/>
  <c r="O332" i="29"/>
  <c r="P341" i="29"/>
  <c r="O341" i="29"/>
  <c r="O312" i="29"/>
  <c r="P312" i="29"/>
  <c r="P317" i="29"/>
  <c r="O317" i="29"/>
  <c r="P326" i="29"/>
  <c r="O326" i="29"/>
  <c r="O331" i="29"/>
  <c r="P331" i="29"/>
  <c r="P338" i="29"/>
  <c r="O338" i="29"/>
  <c r="P352" i="29"/>
  <c r="O352" i="29"/>
  <c r="O354" i="29"/>
  <c r="P354" i="29"/>
  <c r="O357" i="29"/>
  <c r="P357" i="29"/>
  <c r="P359" i="29"/>
  <c r="O359" i="29"/>
  <c r="P368" i="29"/>
  <c r="O368" i="29"/>
  <c r="O375" i="29"/>
  <c r="P375" i="29"/>
  <c r="P377" i="29"/>
  <c r="O377" i="29"/>
  <c r="P386" i="29"/>
  <c r="O386" i="29"/>
  <c r="O324" i="29"/>
  <c r="P324" i="29"/>
  <c r="P329" i="29"/>
  <c r="O329" i="29"/>
  <c r="O333" i="29"/>
  <c r="P333" i="29"/>
  <c r="P350" i="29"/>
  <c r="O350" i="29"/>
  <c r="P314" i="29"/>
  <c r="O314" i="29"/>
  <c r="O318" i="29"/>
  <c r="P318" i="29"/>
  <c r="P325" i="29"/>
  <c r="O325" i="29"/>
  <c r="P335" i="29"/>
  <c r="O335" i="29"/>
  <c r="P344" i="29"/>
  <c r="O344" i="29"/>
  <c r="O349" i="29"/>
  <c r="P349" i="29"/>
  <c r="P356" i="29"/>
  <c r="O356" i="29"/>
  <c r="O363" i="29"/>
  <c r="P363" i="29"/>
  <c r="P365" i="29"/>
  <c r="O365" i="29"/>
  <c r="P374" i="29"/>
  <c r="O374" i="29"/>
  <c r="O381" i="29"/>
  <c r="P381" i="29"/>
  <c r="P383" i="29"/>
  <c r="O383" i="29"/>
  <c r="P392" i="29"/>
  <c r="O392" i="29"/>
  <c r="P398" i="29"/>
  <c r="O398" i="29"/>
  <c r="P410" i="29"/>
  <c r="O410" i="29"/>
  <c r="P422" i="29"/>
  <c r="O422" i="29"/>
  <c r="P434" i="29"/>
  <c r="O434" i="29"/>
  <c r="P446" i="29"/>
  <c r="O446" i="29"/>
  <c r="O456" i="29"/>
  <c r="P456" i="29"/>
  <c r="P463" i="29"/>
  <c r="O463" i="29"/>
  <c r="P467" i="29"/>
  <c r="O467" i="29"/>
  <c r="P470" i="29"/>
  <c r="O470" i="29"/>
  <c r="P502" i="29"/>
  <c r="O502" i="29"/>
  <c r="M517" i="29"/>
  <c r="AE72" i="29" s="1"/>
  <c r="P327" i="29"/>
  <c r="P345" i="29"/>
  <c r="P401" i="29"/>
  <c r="O401" i="29"/>
  <c r="P413" i="29"/>
  <c r="O413" i="29"/>
  <c r="P425" i="29"/>
  <c r="O425" i="29"/>
  <c r="P437" i="29"/>
  <c r="O437" i="29"/>
  <c r="P449" i="29"/>
  <c r="O449" i="29"/>
  <c r="O462" i="29"/>
  <c r="P462" i="29"/>
  <c r="P469" i="29"/>
  <c r="O469" i="29"/>
  <c r="P473" i="29"/>
  <c r="O473" i="29"/>
  <c r="P476" i="29"/>
  <c r="O476" i="29"/>
  <c r="P485" i="29"/>
  <c r="O485" i="29"/>
  <c r="P497" i="29"/>
  <c r="O497" i="29"/>
  <c r="O501" i="29"/>
  <c r="P501" i="29"/>
  <c r="N311" i="29"/>
  <c r="O313" i="29"/>
  <c r="O322" i="29"/>
  <c r="J330" i="29"/>
  <c r="N330" i="29" s="1"/>
  <c r="O340" i="29"/>
  <c r="J348" i="29"/>
  <c r="N348" i="29" s="1"/>
  <c r="P393" i="29"/>
  <c r="P397" i="29"/>
  <c r="P405" i="29"/>
  <c r="P409" i="29"/>
  <c r="P417" i="29"/>
  <c r="P421" i="29"/>
  <c r="P429" i="29"/>
  <c r="P433" i="29"/>
  <c r="P441" i="29"/>
  <c r="P445" i="29"/>
  <c r="P453" i="29"/>
  <c r="J468" i="29"/>
  <c r="N468" i="29" s="1"/>
  <c r="P475" i="29"/>
  <c r="O475" i="29"/>
  <c r="P479" i="29"/>
  <c r="O479" i="29"/>
  <c r="P482" i="29"/>
  <c r="O482" i="29"/>
  <c r="P484" i="29"/>
  <c r="O484" i="29"/>
  <c r="P509" i="29"/>
  <c r="O509" i="29"/>
  <c r="P511" i="29"/>
  <c r="O511" i="29"/>
  <c r="P516" i="29"/>
  <c r="O516" i="29"/>
  <c r="O319" i="29"/>
  <c r="O337" i="29"/>
  <c r="O355" i="29"/>
  <c r="O361" i="29"/>
  <c r="O367" i="29"/>
  <c r="O373" i="29"/>
  <c r="O379" i="29"/>
  <c r="O385" i="29"/>
  <c r="O391" i="29"/>
  <c r="P396" i="29"/>
  <c r="P404" i="29"/>
  <c r="O404" i="29"/>
  <c r="P408" i="29"/>
  <c r="P416" i="29"/>
  <c r="O416" i="29"/>
  <c r="P420" i="29"/>
  <c r="P428" i="29"/>
  <c r="O428" i="29"/>
  <c r="P432" i="29"/>
  <c r="P440" i="29"/>
  <c r="O440" i="29"/>
  <c r="P444" i="29"/>
  <c r="P452" i="29"/>
  <c r="O452" i="29"/>
  <c r="O474" i="29"/>
  <c r="P474" i="29"/>
  <c r="P481" i="29"/>
  <c r="O481" i="29"/>
  <c r="O483" i="29"/>
  <c r="P483" i="29"/>
  <c r="P508" i="29"/>
  <c r="O508" i="29"/>
  <c r="P510" i="29"/>
  <c r="O510" i="29"/>
  <c r="P360" i="29"/>
  <c r="P366" i="29"/>
  <c r="P372" i="29"/>
  <c r="P378" i="29"/>
  <c r="P384" i="29"/>
  <c r="P390" i="29"/>
  <c r="P395" i="29"/>
  <c r="O395" i="29"/>
  <c r="P407" i="29"/>
  <c r="O407" i="29"/>
  <c r="P419" i="29"/>
  <c r="O419" i="29"/>
  <c r="P431" i="29"/>
  <c r="O431" i="29"/>
  <c r="P443" i="29"/>
  <c r="O443" i="29"/>
  <c r="P455" i="29"/>
  <c r="O455" i="29"/>
  <c r="P458" i="29"/>
  <c r="O458" i="29"/>
  <c r="P465" i="29"/>
  <c r="O480" i="29"/>
  <c r="P480" i="29"/>
  <c r="P491" i="29"/>
  <c r="O491" i="29"/>
  <c r="O507" i="29"/>
  <c r="P507" i="29"/>
  <c r="I517" i="29"/>
  <c r="AE71" i="29" s="1"/>
  <c r="J315" i="29"/>
  <c r="N315" i="29" s="1"/>
  <c r="J321" i="29"/>
  <c r="N321" i="29" s="1"/>
  <c r="J339" i="29"/>
  <c r="N339" i="29" s="1"/>
  <c r="N358" i="29"/>
  <c r="N364" i="29"/>
  <c r="N370" i="29"/>
  <c r="N376" i="29"/>
  <c r="N382" i="29"/>
  <c r="N388" i="29"/>
  <c r="P403" i="29"/>
  <c r="P415" i="29"/>
  <c r="P427" i="29"/>
  <c r="P439" i="29"/>
  <c r="P451" i="29"/>
  <c r="P457" i="29"/>
  <c r="O457" i="29"/>
  <c r="P461" i="29"/>
  <c r="O461" i="29"/>
  <c r="P464" i="29"/>
  <c r="O464" i="29"/>
  <c r="P471" i="29"/>
  <c r="P503" i="29"/>
  <c r="O503" i="29"/>
  <c r="P505" i="29"/>
  <c r="O505" i="29"/>
  <c r="P515" i="29"/>
  <c r="O515" i="29"/>
  <c r="N486" i="29"/>
  <c r="P499" i="29"/>
  <c r="O499" i="29"/>
  <c r="N504" i="29"/>
  <c r="J512" i="29"/>
  <c r="N512" i="29" s="1"/>
  <c r="P493" i="29"/>
  <c r="O493" i="29"/>
  <c r="P498" i="29"/>
  <c r="O498" i="29"/>
  <c r="P506" i="29"/>
  <c r="O506" i="29"/>
  <c r="N492" i="29"/>
  <c r="P500" i="29"/>
  <c r="O500" i="29"/>
  <c r="F517" i="29"/>
  <c r="AE70" i="29" s="1"/>
  <c r="J488" i="29"/>
  <c r="N488" i="29" s="1"/>
  <c r="O490" i="29"/>
  <c r="J494" i="29"/>
  <c r="N494" i="29" s="1"/>
  <c r="P495" i="29"/>
  <c r="P312" i="28"/>
  <c r="O312" i="28"/>
  <c r="P316" i="28"/>
  <c r="O316" i="28"/>
  <c r="P320" i="28"/>
  <c r="O320" i="28"/>
  <c r="P327" i="28"/>
  <c r="O327" i="28"/>
  <c r="O335" i="28"/>
  <c r="P335" i="28"/>
  <c r="P337" i="28"/>
  <c r="O337" i="28"/>
  <c r="P348" i="28"/>
  <c r="O348" i="28"/>
  <c r="P352" i="28"/>
  <c r="O352" i="28"/>
  <c r="P356" i="28"/>
  <c r="O356" i="28"/>
  <c r="P363" i="28"/>
  <c r="O363" i="28"/>
  <c r="O371" i="28"/>
  <c r="P371" i="28"/>
  <c r="P373" i="28"/>
  <c r="O373" i="28"/>
  <c r="P384" i="28"/>
  <c r="O384" i="28"/>
  <c r="P388" i="28"/>
  <c r="O388" i="28"/>
  <c r="P419" i="28"/>
  <c r="O419" i="28"/>
  <c r="P443" i="28"/>
  <c r="O443" i="28"/>
  <c r="P318" i="28"/>
  <c r="O318" i="28"/>
  <c r="P322" i="28"/>
  <c r="O322" i="28"/>
  <c r="P326" i="28"/>
  <c r="O326" i="28"/>
  <c r="P333" i="28"/>
  <c r="O333" i="28"/>
  <c r="O341" i="28"/>
  <c r="P341" i="28"/>
  <c r="P343" i="28"/>
  <c r="O343" i="28"/>
  <c r="P354" i="28"/>
  <c r="O354" i="28"/>
  <c r="P358" i="28"/>
  <c r="O358" i="28"/>
  <c r="P362" i="28"/>
  <c r="O362" i="28"/>
  <c r="P369" i="28"/>
  <c r="O369" i="28"/>
  <c r="O377" i="28"/>
  <c r="P377" i="28"/>
  <c r="P379" i="28"/>
  <c r="O379" i="28"/>
  <c r="O390" i="28"/>
  <c r="P390" i="28"/>
  <c r="P425" i="28"/>
  <c r="O425" i="28"/>
  <c r="P467" i="28"/>
  <c r="O467" i="28"/>
  <c r="P485" i="28"/>
  <c r="O485" i="28"/>
  <c r="P503" i="28"/>
  <c r="O503" i="28"/>
  <c r="P313" i="28"/>
  <c r="O313" i="28"/>
  <c r="P324" i="28"/>
  <c r="O324" i="28"/>
  <c r="P328" i="28"/>
  <c r="O328" i="28"/>
  <c r="P332" i="28"/>
  <c r="O332" i="28"/>
  <c r="P339" i="28"/>
  <c r="O339" i="28"/>
  <c r="O347" i="28"/>
  <c r="P347" i="28"/>
  <c r="P349" i="28"/>
  <c r="O349" i="28"/>
  <c r="P360" i="28"/>
  <c r="O360" i="28"/>
  <c r="P364" i="28"/>
  <c r="O364" i="28"/>
  <c r="P368" i="28"/>
  <c r="O368" i="28"/>
  <c r="P375" i="28"/>
  <c r="O375" i="28"/>
  <c r="O383" i="28"/>
  <c r="P383" i="28"/>
  <c r="P385" i="28"/>
  <c r="O385" i="28"/>
  <c r="P401" i="28"/>
  <c r="O401" i="28"/>
  <c r="P431" i="28"/>
  <c r="O431" i="28"/>
  <c r="P449" i="28"/>
  <c r="O449" i="28"/>
  <c r="O317" i="28"/>
  <c r="P317" i="28"/>
  <c r="P319" i="28"/>
  <c r="O319" i="28"/>
  <c r="P330" i="28"/>
  <c r="O330" i="28"/>
  <c r="P334" i="28"/>
  <c r="O334" i="28"/>
  <c r="P338" i="28"/>
  <c r="O338" i="28"/>
  <c r="P345" i="28"/>
  <c r="O345" i="28"/>
  <c r="O353" i="28"/>
  <c r="P353" i="28"/>
  <c r="P355" i="28"/>
  <c r="O355" i="28"/>
  <c r="P366" i="28"/>
  <c r="O366" i="28"/>
  <c r="P370" i="28"/>
  <c r="O370" i="28"/>
  <c r="P374" i="28"/>
  <c r="O374" i="28"/>
  <c r="P381" i="28"/>
  <c r="O381" i="28"/>
  <c r="O389" i="28"/>
  <c r="P389" i="28"/>
  <c r="P407" i="28"/>
  <c r="O407" i="28"/>
  <c r="P315" i="28"/>
  <c r="O315" i="28"/>
  <c r="O323" i="28"/>
  <c r="P323" i="28"/>
  <c r="P325" i="28"/>
  <c r="O325" i="28"/>
  <c r="P336" i="28"/>
  <c r="O336" i="28"/>
  <c r="P340" i="28"/>
  <c r="O340" i="28"/>
  <c r="P344" i="28"/>
  <c r="O344" i="28"/>
  <c r="P351" i="28"/>
  <c r="O351" i="28"/>
  <c r="O359" i="28"/>
  <c r="P359" i="28"/>
  <c r="P361" i="28"/>
  <c r="O361" i="28"/>
  <c r="P372" i="28"/>
  <c r="O372" i="28"/>
  <c r="P376" i="28"/>
  <c r="O376" i="28"/>
  <c r="P380" i="28"/>
  <c r="O380" i="28"/>
  <c r="P387" i="28"/>
  <c r="O387" i="28"/>
  <c r="P391" i="28"/>
  <c r="O391" i="28"/>
  <c r="P413" i="28"/>
  <c r="O413" i="28"/>
  <c r="P515" i="28"/>
  <c r="O515" i="28"/>
  <c r="P314" i="28"/>
  <c r="O314" i="28"/>
  <c r="P321" i="28"/>
  <c r="O321" i="28"/>
  <c r="O329" i="28"/>
  <c r="P329" i="28"/>
  <c r="P331" i="28"/>
  <c r="O331" i="28"/>
  <c r="P342" i="28"/>
  <c r="O342" i="28"/>
  <c r="P346" i="28"/>
  <c r="O346" i="28"/>
  <c r="P350" i="28"/>
  <c r="O350" i="28"/>
  <c r="P357" i="28"/>
  <c r="O357" i="28"/>
  <c r="O365" i="28"/>
  <c r="P365" i="28"/>
  <c r="P367" i="28"/>
  <c r="O367" i="28"/>
  <c r="P378" i="28"/>
  <c r="O378" i="28"/>
  <c r="P382" i="28"/>
  <c r="O382" i="28"/>
  <c r="P386" i="28"/>
  <c r="O386" i="28"/>
  <c r="P461" i="28"/>
  <c r="O461" i="28"/>
  <c r="P479" i="28"/>
  <c r="O479" i="28"/>
  <c r="P497" i="28"/>
  <c r="O497" i="28"/>
  <c r="P398" i="28"/>
  <c r="O398" i="28"/>
  <c r="P416" i="28"/>
  <c r="O416" i="28"/>
  <c r="P426" i="28"/>
  <c r="O426" i="28"/>
  <c r="P434" i="28"/>
  <c r="O434" i="28"/>
  <c r="P444" i="28"/>
  <c r="O444" i="28"/>
  <c r="P462" i="28"/>
  <c r="O462" i="28"/>
  <c r="P516" i="28"/>
  <c r="O516" i="28"/>
  <c r="P403" i="28"/>
  <c r="O403" i="28"/>
  <c r="O406" i="28"/>
  <c r="N408" i="28"/>
  <c r="J410" i="28"/>
  <c r="N410" i="28" s="1"/>
  <c r="P411" i="28"/>
  <c r="P421" i="28"/>
  <c r="O421" i="28"/>
  <c r="O424" i="28"/>
  <c r="P429" i="28"/>
  <c r="P437" i="28"/>
  <c r="O437" i="28"/>
  <c r="P439" i="28"/>
  <c r="O439" i="28"/>
  <c r="P455" i="28"/>
  <c r="O455" i="28"/>
  <c r="P457" i="28"/>
  <c r="O457" i="28"/>
  <c r="O460" i="28"/>
  <c r="J464" i="28"/>
  <c r="N464" i="28" s="1"/>
  <c r="P473" i="28"/>
  <c r="O473" i="28"/>
  <c r="P475" i="28"/>
  <c r="O475" i="28"/>
  <c r="N480" i="28"/>
  <c r="J482" i="28"/>
  <c r="N482" i="28" s="1"/>
  <c r="P491" i="28"/>
  <c r="O491" i="28"/>
  <c r="P493" i="28"/>
  <c r="O493" i="28"/>
  <c r="N498" i="28"/>
  <c r="J500" i="28"/>
  <c r="N500" i="28" s="1"/>
  <c r="P509" i="28"/>
  <c r="O509" i="28"/>
  <c r="P511" i="28"/>
  <c r="O511" i="28"/>
  <c r="O514" i="28"/>
  <c r="J311" i="28"/>
  <c r="P402" i="28"/>
  <c r="O402" i="28"/>
  <c r="P420" i="28"/>
  <c r="O420" i="28"/>
  <c r="P428" i="28"/>
  <c r="O428" i="28"/>
  <c r="P438" i="28"/>
  <c r="O438" i="28"/>
  <c r="P446" i="28"/>
  <c r="O446" i="28"/>
  <c r="P456" i="28"/>
  <c r="O456" i="28"/>
  <c r="M517" i="28"/>
  <c r="AE72" i="28" s="1"/>
  <c r="P395" i="28"/>
  <c r="O395" i="28"/>
  <c r="P397" i="28"/>
  <c r="O397" i="28"/>
  <c r="O400" i="28"/>
  <c r="P405" i="28"/>
  <c r="P415" i="28"/>
  <c r="O415" i="28"/>
  <c r="P423" i="28"/>
  <c r="P433" i="28"/>
  <c r="O433" i="28"/>
  <c r="O436" i="28"/>
  <c r="P441" i="28"/>
  <c r="P451" i="28"/>
  <c r="O451" i="28"/>
  <c r="O454" i="28"/>
  <c r="P459" i="28"/>
  <c r="P469" i="28"/>
  <c r="O469" i="28"/>
  <c r="O472" i="28"/>
  <c r="P474" i="28"/>
  <c r="O474" i="28"/>
  <c r="P476" i="28"/>
  <c r="O476" i="28"/>
  <c r="P477" i="28"/>
  <c r="P487" i="28"/>
  <c r="O487" i="28"/>
  <c r="O490" i="28"/>
  <c r="P492" i="28"/>
  <c r="O492" i="28"/>
  <c r="P494" i="28"/>
  <c r="O494" i="28"/>
  <c r="P495" i="28"/>
  <c r="P505" i="28"/>
  <c r="O505" i="28"/>
  <c r="O508" i="28"/>
  <c r="P510" i="28"/>
  <c r="O510" i="28"/>
  <c r="P512" i="28"/>
  <c r="O512" i="28"/>
  <c r="P513" i="28"/>
  <c r="P404" i="28"/>
  <c r="O404" i="28"/>
  <c r="N414" i="28"/>
  <c r="P422" i="28"/>
  <c r="O422" i="28"/>
  <c r="N432" i="28"/>
  <c r="P440" i="28"/>
  <c r="O440" i="28"/>
  <c r="N450" i="28"/>
  <c r="P458" i="28"/>
  <c r="O458" i="28"/>
  <c r="N468" i="28"/>
  <c r="J392" i="28"/>
  <c r="N392" i="28" s="1"/>
  <c r="N396" i="28"/>
  <c r="P399" i="28"/>
  <c r="P409" i="28"/>
  <c r="O409" i="28"/>
  <c r="O412" i="28"/>
  <c r="P417" i="28"/>
  <c r="P427" i="28"/>
  <c r="O427" i="28"/>
  <c r="O430" i="28"/>
  <c r="P435" i="28"/>
  <c r="P445" i="28"/>
  <c r="O445" i="28"/>
  <c r="O448" i="28"/>
  <c r="J452" i="28"/>
  <c r="N452" i="28" s="1"/>
  <c r="P453" i="28"/>
  <c r="P463" i="28"/>
  <c r="O463" i="28"/>
  <c r="O466" i="28"/>
  <c r="J470" i="28"/>
  <c r="N470" i="28" s="1"/>
  <c r="P471" i="28"/>
  <c r="P481" i="28"/>
  <c r="O481" i="28"/>
  <c r="O484" i="28"/>
  <c r="N486" i="28"/>
  <c r="J488" i="28"/>
  <c r="N488" i="28" s="1"/>
  <c r="P489" i="28"/>
  <c r="P499" i="28"/>
  <c r="O499" i="28"/>
  <c r="O502" i="28"/>
  <c r="N504" i="28"/>
  <c r="J506" i="28"/>
  <c r="N506" i="28" s="1"/>
  <c r="P507" i="28"/>
  <c r="P318" i="11"/>
  <c r="O318" i="11"/>
  <c r="P321" i="11"/>
  <c r="O321" i="11"/>
  <c r="P337" i="11"/>
  <c r="O337" i="11"/>
  <c r="O354" i="11"/>
  <c r="P354" i="11"/>
  <c r="P362" i="11"/>
  <c r="O362" i="11"/>
  <c r="P373" i="11"/>
  <c r="O373" i="11"/>
  <c r="O390" i="11"/>
  <c r="P390" i="11"/>
  <c r="O399" i="11"/>
  <c r="P399" i="11"/>
  <c r="O449" i="11"/>
  <c r="P449" i="11"/>
  <c r="O451" i="11"/>
  <c r="P451" i="11"/>
  <c r="O459" i="11"/>
  <c r="P459" i="11"/>
  <c r="O317" i="11"/>
  <c r="P317" i="11"/>
  <c r="P320" i="11"/>
  <c r="O320" i="11"/>
  <c r="P325" i="11"/>
  <c r="O325" i="11"/>
  <c r="P332" i="11"/>
  <c r="O332" i="11"/>
  <c r="P335" i="11"/>
  <c r="O335" i="11"/>
  <c r="P356" i="11"/>
  <c r="O356" i="11"/>
  <c r="O366" i="11"/>
  <c r="P366" i="11"/>
  <c r="P371" i="11"/>
  <c r="O371" i="11"/>
  <c r="O378" i="11"/>
  <c r="P378" i="11"/>
  <c r="P385" i="11"/>
  <c r="O385" i="11"/>
  <c r="O437" i="11"/>
  <c r="P437" i="11"/>
  <c r="O447" i="11"/>
  <c r="P447" i="11"/>
  <c r="P312" i="11"/>
  <c r="O312" i="11"/>
  <c r="P315" i="11"/>
  <c r="O315" i="11"/>
  <c r="P322" i="11"/>
  <c r="O322" i="11"/>
  <c r="P331" i="11"/>
  <c r="O331" i="11"/>
  <c r="O339" i="11"/>
  <c r="P339" i="11"/>
  <c r="O341" i="11"/>
  <c r="P341" i="11"/>
  <c r="O351" i="11"/>
  <c r="P351" i="11"/>
  <c r="P368" i="11"/>
  <c r="O368" i="11"/>
  <c r="P382" i="11"/>
  <c r="O382" i="11"/>
  <c r="O411" i="11"/>
  <c r="P411" i="11"/>
  <c r="O425" i="11"/>
  <c r="P425" i="11"/>
  <c r="O427" i="11"/>
  <c r="P427" i="11"/>
  <c r="O455" i="11"/>
  <c r="P455" i="11"/>
  <c r="O465" i="11"/>
  <c r="P465" i="11"/>
  <c r="P314" i="11"/>
  <c r="O314" i="11"/>
  <c r="P355" i="11"/>
  <c r="O355" i="11"/>
  <c r="O372" i="11"/>
  <c r="P372" i="11"/>
  <c r="P380" i="11"/>
  <c r="O380" i="11"/>
  <c r="P391" i="11"/>
  <c r="O391" i="11"/>
  <c r="P394" i="11"/>
  <c r="O394" i="11"/>
  <c r="P403" i="11"/>
  <c r="O403" i="11"/>
  <c r="P406" i="11"/>
  <c r="O406" i="11"/>
  <c r="O423" i="11"/>
  <c r="P423" i="11"/>
  <c r="P316" i="11"/>
  <c r="O316" i="11"/>
  <c r="P343" i="11"/>
  <c r="O343" i="11"/>
  <c r="P350" i="11"/>
  <c r="O350" i="11"/>
  <c r="P353" i="11"/>
  <c r="O353" i="11"/>
  <c r="O360" i="11"/>
  <c r="P360" i="11"/>
  <c r="P367" i="11"/>
  <c r="O367" i="11"/>
  <c r="P374" i="11"/>
  <c r="O374" i="11"/>
  <c r="O384" i="11"/>
  <c r="P384" i="11"/>
  <c r="P389" i="11"/>
  <c r="O389" i="11"/>
  <c r="O413" i="11"/>
  <c r="P413" i="11"/>
  <c r="O417" i="11"/>
  <c r="P417" i="11"/>
  <c r="P422" i="11"/>
  <c r="O422" i="11"/>
  <c r="O431" i="11"/>
  <c r="P431" i="11"/>
  <c r="O433" i="11"/>
  <c r="P433" i="11"/>
  <c r="O443" i="11"/>
  <c r="P443" i="11"/>
  <c r="O445" i="11"/>
  <c r="P445" i="11"/>
  <c r="P485" i="11"/>
  <c r="O485" i="11"/>
  <c r="O323" i="11"/>
  <c r="P323" i="11"/>
  <c r="O333" i="11"/>
  <c r="P333" i="11"/>
  <c r="P340" i="11"/>
  <c r="O340" i="11"/>
  <c r="P349" i="11"/>
  <c r="O349" i="11"/>
  <c r="P364" i="11"/>
  <c r="O364" i="11"/>
  <c r="P386" i="11"/>
  <c r="O386" i="11"/>
  <c r="O395" i="11"/>
  <c r="P395" i="11"/>
  <c r="O397" i="11"/>
  <c r="P397" i="11"/>
  <c r="P404" i="11"/>
  <c r="O404" i="11"/>
  <c r="P410" i="11"/>
  <c r="O410" i="11"/>
  <c r="O429" i="11"/>
  <c r="P429" i="11"/>
  <c r="O441" i="11"/>
  <c r="P441" i="11"/>
  <c r="O461" i="11"/>
  <c r="P461" i="11"/>
  <c r="O463" i="11"/>
  <c r="P463" i="11"/>
  <c r="P503" i="11"/>
  <c r="O503" i="11"/>
  <c r="P436" i="11"/>
  <c r="O436" i="11"/>
  <c r="P454" i="11"/>
  <c r="O454" i="11"/>
  <c r="P479" i="11"/>
  <c r="O479" i="11"/>
  <c r="P484" i="11"/>
  <c r="O484" i="11"/>
  <c r="O507" i="11"/>
  <c r="P507" i="11"/>
  <c r="P512" i="11"/>
  <c r="O512" i="11"/>
  <c r="I517" i="11"/>
  <c r="AE71" i="11" s="1"/>
  <c r="O313" i="11"/>
  <c r="O319" i="11"/>
  <c r="J324" i="11"/>
  <c r="N324" i="11" s="1"/>
  <c r="O326" i="11"/>
  <c r="P327" i="11"/>
  <c r="O329" i="11"/>
  <c r="J342" i="11"/>
  <c r="N342" i="11" s="1"/>
  <c r="O344" i="11"/>
  <c r="P345" i="11"/>
  <c r="O347" i="11"/>
  <c r="O359" i="11"/>
  <c r="J363" i="11"/>
  <c r="N363" i="11" s="1"/>
  <c r="O377" i="11"/>
  <c r="J381" i="11"/>
  <c r="N381" i="11" s="1"/>
  <c r="O393" i="11"/>
  <c r="N400" i="11"/>
  <c r="J402" i="11"/>
  <c r="N402" i="11" s="1"/>
  <c r="O421" i="11"/>
  <c r="O432" i="11"/>
  <c r="N434" i="11"/>
  <c r="O450" i="11"/>
  <c r="N452" i="11"/>
  <c r="P467" i="11"/>
  <c r="P474" i="11"/>
  <c r="O474" i="11"/>
  <c r="P505" i="11"/>
  <c r="O505" i="11"/>
  <c r="N516" i="11"/>
  <c r="J311" i="11"/>
  <c r="O334" i="11"/>
  <c r="O352" i="11"/>
  <c r="O370" i="11"/>
  <c r="O388" i="11"/>
  <c r="P407" i="11"/>
  <c r="O415" i="11"/>
  <c r="P424" i="11"/>
  <c r="O424" i="11"/>
  <c r="P439" i="11"/>
  <c r="P442" i="11"/>
  <c r="O442" i="11"/>
  <c r="P457" i="11"/>
  <c r="P462" i="11"/>
  <c r="O462" i="11"/>
  <c r="P476" i="11"/>
  <c r="O476" i="11"/>
  <c r="P497" i="11"/>
  <c r="O497" i="11"/>
  <c r="P502" i="11"/>
  <c r="O502" i="11"/>
  <c r="M517" i="11"/>
  <c r="AE72" i="11" s="1"/>
  <c r="J330" i="11"/>
  <c r="N330" i="11" s="1"/>
  <c r="J348" i="11"/>
  <c r="N348" i="11" s="1"/>
  <c r="J357" i="11"/>
  <c r="N357" i="11" s="1"/>
  <c r="N361" i="11"/>
  <c r="J375" i="11"/>
  <c r="N375" i="11" s="1"/>
  <c r="N379" i="11"/>
  <c r="J401" i="11"/>
  <c r="N401" i="11" s="1"/>
  <c r="N412" i="11"/>
  <c r="N418" i="11"/>
  <c r="J420" i="11"/>
  <c r="N420" i="11" s="1"/>
  <c r="O438" i="11"/>
  <c r="O456" i="11"/>
  <c r="P469" i="11"/>
  <c r="O469" i="11"/>
  <c r="O471" i="11"/>
  <c r="P471" i="11"/>
  <c r="P480" i="11"/>
  <c r="O480" i="11"/>
  <c r="P492" i="11"/>
  <c r="O492" i="11"/>
  <c r="N396" i="11"/>
  <c r="P430" i="11"/>
  <c r="O430" i="11"/>
  <c r="P448" i="11"/>
  <c r="O448" i="11"/>
  <c r="P453" i="11"/>
  <c r="O489" i="11"/>
  <c r="P489" i="11"/>
  <c r="P494" i="11"/>
  <c r="O494" i="11"/>
  <c r="P515" i="11"/>
  <c r="O515" i="11"/>
  <c r="J336" i="11"/>
  <c r="N336" i="11" s="1"/>
  <c r="O338" i="11"/>
  <c r="O365" i="11"/>
  <c r="J369" i="11"/>
  <c r="N369" i="11" s="1"/>
  <c r="O383" i="11"/>
  <c r="J387" i="11"/>
  <c r="N387" i="11" s="1"/>
  <c r="P398" i="11"/>
  <c r="P409" i="11"/>
  <c r="J419" i="11"/>
  <c r="N419" i="11" s="1"/>
  <c r="O426" i="11"/>
  <c r="O444" i="11"/>
  <c r="P487" i="11"/>
  <c r="O487" i="11"/>
  <c r="P498" i="11"/>
  <c r="O498" i="11"/>
  <c r="P510" i="11"/>
  <c r="O510" i="11"/>
  <c r="J414" i="11"/>
  <c r="N414" i="11" s="1"/>
  <c r="J416" i="11"/>
  <c r="N416" i="11" s="1"/>
  <c r="N468" i="11"/>
  <c r="P473" i="11"/>
  <c r="O473" i="11"/>
  <c r="P475" i="11"/>
  <c r="O475" i="11"/>
  <c r="O478" i="11"/>
  <c r="J482" i="11"/>
  <c r="N482" i="11" s="1"/>
  <c r="P491" i="11"/>
  <c r="O491" i="11"/>
  <c r="P493" i="11"/>
  <c r="O493" i="11"/>
  <c r="O496" i="11"/>
  <c r="J500" i="11"/>
  <c r="N500" i="11" s="1"/>
  <c r="P509" i="11"/>
  <c r="O509" i="11"/>
  <c r="P511" i="11"/>
  <c r="O511" i="11"/>
  <c r="O514" i="11"/>
  <c r="J392" i="11"/>
  <c r="N392" i="11" s="1"/>
  <c r="J470" i="11"/>
  <c r="N470" i="11" s="1"/>
  <c r="N486" i="11"/>
  <c r="N504" i="11"/>
  <c r="N460" i="11"/>
  <c r="N466" i="11"/>
  <c r="P481" i="11"/>
  <c r="O481" i="11"/>
  <c r="J488" i="11"/>
  <c r="N488" i="11" s="1"/>
  <c r="P499" i="11"/>
  <c r="O499" i="11"/>
  <c r="J506" i="11"/>
  <c r="N506" i="11" s="1"/>
  <c r="P319" i="10"/>
  <c r="O319" i="10"/>
  <c r="P321" i="10"/>
  <c r="O321" i="10"/>
  <c r="P342" i="10"/>
  <c r="O342" i="10"/>
  <c r="P344" i="10"/>
  <c r="O344" i="10"/>
  <c r="P355" i="10"/>
  <c r="O355" i="10"/>
  <c r="P357" i="10"/>
  <c r="O357" i="10"/>
  <c r="P378" i="10"/>
  <c r="O378" i="10"/>
  <c r="P380" i="10"/>
  <c r="O380" i="10"/>
  <c r="P391" i="10"/>
  <c r="O391" i="10"/>
  <c r="O407" i="10"/>
  <c r="P407" i="10"/>
  <c r="P408" i="10"/>
  <c r="O408" i="10"/>
  <c r="P442" i="10"/>
  <c r="O442" i="10"/>
  <c r="P463" i="10"/>
  <c r="O463" i="10"/>
  <c r="P491" i="10"/>
  <c r="O491" i="10"/>
  <c r="O495" i="10"/>
  <c r="P495" i="10"/>
  <c r="P497" i="10"/>
  <c r="O497" i="10"/>
  <c r="N313" i="10"/>
  <c r="J315" i="10"/>
  <c r="N315" i="10" s="1"/>
  <c r="P336" i="10"/>
  <c r="O336" i="10"/>
  <c r="P338" i="10"/>
  <c r="O338" i="10"/>
  <c r="N349" i="10"/>
  <c r="J351" i="10"/>
  <c r="N351" i="10" s="1"/>
  <c r="P372" i="10"/>
  <c r="O372" i="10"/>
  <c r="P374" i="10"/>
  <c r="O374" i="10"/>
  <c r="N385" i="10"/>
  <c r="J387" i="10"/>
  <c r="N387" i="10" s="1"/>
  <c r="J399" i="10"/>
  <c r="N399" i="10" s="1"/>
  <c r="P401" i="10"/>
  <c r="O401" i="10"/>
  <c r="P402" i="10"/>
  <c r="O402" i="10"/>
  <c r="P430" i="10"/>
  <c r="O430" i="10"/>
  <c r="P503" i="10"/>
  <c r="O503" i="10"/>
  <c r="P330" i="10"/>
  <c r="O330" i="10"/>
  <c r="P332" i="10"/>
  <c r="O332" i="10"/>
  <c r="O335" i="10"/>
  <c r="P343" i="10"/>
  <c r="O343" i="10"/>
  <c r="P345" i="10"/>
  <c r="O345" i="10"/>
  <c r="P366" i="10"/>
  <c r="O366" i="10"/>
  <c r="P368" i="10"/>
  <c r="O368" i="10"/>
  <c r="O371" i="10"/>
  <c r="P379" i="10"/>
  <c r="O379" i="10"/>
  <c r="P381" i="10"/>
  <c r="O381" i="10"/>
  <c r="P397" i="10"/>
  <c r="O397" i="10"/>
  <c r="P418" i="10"/>
  <c r="O418" i="10"/>
  <c r="P445" i="10"/>
  <c r="O445" i="10"/>
  <c r="O447" i="10"/>
  <c r="P447" i="10"/>
  <c r="P455" i="10"/>
  <c r="O455" i="10"/>
  <c r="P484" i="10"/>
  <c r="O484" i="10"/>
  <c r="P324" i="10"/>
  <c r="O324" i="10"/>
  <c r="P326" i="10"/>
  <c r="O326" i="10"/>
  <c r="O329" i="10"/>
  <c r="P337" i="10"/>
  <c r="O337" i="10"/>
  <c r="P339" i="10"/>
  <c r="O339" i="10"/>
  <c r="P340" i="10"/>
  <c r="P360" i="10"/>
  <c r="O360" i="10"/>
  <c r="P362" i="10"/>
  <c r="O362" i="10"/>
  <c r="O365" i="10"/>
  <c r="P373" i="10"/>
  <c r="O373" i="10"/>
  <c r="P375" i="10"/>
  <c r="O375" i="10"/>
  <c r="P376" i="10"/>
  <c r="P406" i="10"/>
  <c r="O406" i="10"/>
  <c r="P433" i="10"/>
  <c r="O433" i="10"/>
  <c r="O435" i="10"/>
  <c r="P435" i="10"/>
  <c r="O443" i="10"/>
  <c r="P443" i="10"/>
  <c r="O459" i="10"/>
  <c r="P459" i="10"/>
  <c r="P461" i="10"/>
  <c r="O461" i="10"/>
  <c r="P474" i="10"/>
  <c r="O474" i="10"/>
  <c r="P476" i="10"/>
  <c r="O476" i="10"/>
  <c r="P509" i="10"/>
  <c r="O509" i="10"/>
  <c r="I517" i="10"/>
  <c r="AE71" i="10" s="1"/>
  <c r="P318" i="10"/>
  <c r="O318" i="10"/>
  <c r="P320" i="10"/>
  <c r="O320" i="10"/>
  <c r="O323" i="10"/>
  <c r="N331" i="10"/>
  <c r="J333" i="10"/>
  <c r="N333" i="10" s="1"/>
  <c r="P334" i="10"/>
  <c r="P354" i="10"/>
  <c r="O354" i="10"/>
  <c r="P356" i="10"/>
  <c r="O356" i="10"/>
  <c r="O359" i="10"/>
  <c r="N367" i="10"/>
  <c r="J369" i="10"/>
  <c r="N369" i="10" s="1"/>
  <c r="P370" i="10"/>
  <c r="P390" i="10"/>
  <c r="O390" i="10"/>
  <c r="P393" i="10"/>
  <c r="O398" i="10"/>
  <c r="P398" i="10"/>
  <c r="P421" i="10"/>
  <c r="O421" i="10"/>
  <c r="O423" i="10"/>
  <c r="P423" i="10"/>
  <c r="O431" i="10"/>
  <c r="P431" i="10"/>
  <c r="P432" i="10"/>
  <c r="O432" i="10"/>
  <c r="P473" i="10"/>
  <c r="O473" i="10"/>
  <c r="O513" i="10"/>
  <c r="P513" i="10"/>
  <c r="P515" i="10"/>
  <c r="O515" i="10"/>
  <c r="P312" i="10"/>
  <c r="O312" i="10"/>
  <c r="P314" i="10"/>
  <c r="O314" i="10"/>
  <c r="N325" i="10"/>
  <c r="J327" i="10"/>
  <c r="N327" i="10" s="1"/>
  <c r="P328" i="10"/>
  <c r="P348" i="10"/>
  <c r="O348" i="10"/>
  <c r="P350" i="10"/>
  <c r="O350" i="10"/>
  <c r="N361" i="10"/>
  <c r="J363" i="10"/>
  <c r="N363" i="10" s="1"/>
  <c r="P364" i="10"/>
  <c r="P384" i="10"/>
  <c r="O384" i="10"/>
  <c r="P386" i="10"/>
  <c r="O386" i="10"/>
  <c r="P409" i="10"/>
  <c r="O409" i="10"/>
  <c r="O411" i="10"/>
  <c r="P411" i="10"/>
  <c r="O419" i="10"/>
  <c r="P419" i="10"/>
  <c r="P420" i="10"/>
  <c r="O420" i="10"/>
  <c r="P454" i="10"/>
  <c r="O454" i="10"/>
  <c r="P485" i="10"/>
  <c r="O485" i="10"/>
  <c r="F517" i="10"/>
  <c r="AE70" i="10" s="1"/>
  <c r="J394" i="10"/>
  <c r="N394" i="10" s="1"/>
  <c r="J446" i="10"/>
  <c r="N446" i="10" s="1"/>
  <c r="P457" i="10"/>
  <c r="O457" i="10"/>
  <c r="O460" i="10"/>
  <c r="N468" i="10"/>
  <c r="J470" i="10"/>
  <c r="N470" i="10" s="1"/>
  <c r="P471" i="10"/>
  <c r="P493" i="10"/>
  <c r="O493" i="10"/>
  <c r="O496" i="10"/>
  <c r="N498" i="10"/>
  <c r="J500" i="10"/>
  <c r="N500" i="10" s="1"/>
  <c r="P501" i="10"/>
  <c r="P511" i="10"/>
  <c r="O511" i="10"/>
  <c r="O514" i="10"/>
  <c r="N516" i="10"/>
  <c r="P410" i="10"/>
  <c r="O410" i="10"/>
  <c r="P422" i="10"/>
  <c r="O422" i="10"/>
  <c r="P434" i="10"/>
  <c r="O434" i="10"/>
  <c r="P462" i="10"/>
  <c r="O462" i="10"/>
  <c r="P464" i="10"/>
  <c r="O464" i="10"/>
  <c r="P479" i="10"/>
  <c r="O479" i="10"/>
  <c r="P487" i="10"/>
  <c r="O487" i="10"/>
  <c r="J311" i="10"/>
  <c r="P403" i="10"/>
  <c r="O403" i="10"/>
  <c r="J412" i="10"/>
  <c r="N412" i="10" s="1"/>
  <c r="P415" i="10"/>
  <c r="O415" i="10"/>
  <c r="J424" i="10"/>
  <c r="N424" i="10" s="1"/>
  <c r="P427" i="10"/>
  <c r="O427" i="10"/>
  <c r="J436" i="10"/>
  <c r="N436" i="10" s="1"/>
  <c r="P439" i="10"/>
  <c r="O439" i="10"/>
  <c r="J448" i="10"/>
  <c r="N448" i="10" s="1"/>
  <c r="P451" i="10"/>
  <c r="O451" i="10"/>
  <c r="N456" i="10"/>
  <c r="J458" i="10"/>
  <c r="N458" i="10" s="1"/>
  <c r="P481" i="10"/>
  <c r="O481" i="10"/>
  <c r="N492" i="10"/>
  <c r="J494" i="10"/>
  <c r="N494" i="10" s="1"/>
  <c r="P505" i="10"/>
  <c r="O505" i="10"/>
  <c r="N510" i="10"/>
  <c r="J512" i="10"/>
  <c r="N512" i="10" s="1"/>
  <c r="M517" i="10"/>
  <c r="AE72" i="10" s="1"/>
  <c r="N440" i="10"/>
  <c r="N452" i="10"/>
  <c r="P467" i="10"/>
  <c r="O467" i="10"/>
  <c r="P475" i="10"/>
  <c r="O475" i="10"/>
  <c r="P486" i="10"/>
  <c r="O486" i="10"/>
  <c r="P488" i="10"/>
  <c r="O488" i="10"/>
  <c r="J400" i="10"/>
  <c r="N400" i="10" s="1"/>
  <c r="N404" i="10"/>
  <c r="P413" i="10"/>
  <c r="N416" i="10"/>
  <c r="P417" i="10"/>
  <c r="P425" i="10"/>
  <c r="N428" i="10"/>
  <c r="P429" i="10"/>
  <c r="P437" i="10"/>
  <c r="P441" i="10"/>
  <c r="N444" i="10"/>
  <c r="P449" i="10"/>
  <c r="P453" i="10"/>
  <c r="P469" i="10"/>
  <c r="O469" i="10"/>
  <c r="O472" i="10"/>
  <c r="N480" i="10"/>
  <c r="J482" i="10"/>
  <c r="N482" i="10" s="1"/>
  <c r="P483" i="10"/>
  <c r="P499" i="10"/>
  <c r="O499" i="10"/>
  <c r="O502" i="10"/>
  <c r="N504" i="10"/>
  <c r="J506" i="10"/>
  <c r="N506" i="10" s="1"/>
  <c r="P507" i="10"/>
  <c r="P324" i="9"/>
  <c r="O324" i="9"/>
  <c r="P312" i="9"/>
  <c r="O312" i="9"/>
  <c r="P330" i="9"/>
  <c r="O330" i="9"/>
  <c r="J315" i="9"/>
  <c r="N315" i="9" s="1"/>
  <c r="P316" i="9"/>
  <c r="P326" i="9"/>
  <c r="O326" i="9"/>
  <c r="O329" i="9"/>
  <c r="J333" i="9"/>
  <c r="N333" i="9" s="1"/>
  <c r="P334" i="9"/>
  <c r="O347" i="9"/>
  <c r="P347" i="9"/>
  <c r="P351" i="9"/>
  <c r="O351" i="9"/>
  <c r="P355" i="9"/>
  <c r="O355" i="9"/>
  <c r="P362" i="9"/>
  <c r="O362" i="9"/>
  <c r="O370" i="9"/>
  <c r="P370" i="9"/>
  <c r="P372" i="9"/>
  <c r="O372" i="9"/>
  <c r="O383" i="9"/>
  <c r="P383" i="9"/>
  <c r="P387" i="9"/>
  <c r="O387" i="9"/>
  <c r="P391" i="9"/>
  <c r="O391" i="9"/>
  <c r="P407" i="9"/>
  <c r="O407" i="9"/>
  <c r="P425" i="9"/>
  <c r="O425" i="9"/>
  <c r="P443" i="9"/>
  <c r="O443" i="9"/>
  <c r="P461" i="9"/>
  <c r="O461" i="9"/>
  <c r="P325" i="9"/>
  <c r="O325" i="9"/>
  <c r="O340" i="9"/>
  <c r="P340" i="9"/>
  <c r="P342" i="9"/>
  <c r="O342" i="9"/>
  <c r="O353" i="9"/>
  <c r="P353" i="9"/>
  <c r="P357" i="9"/>
  <c r="O357" i="9"/>
  <c r="P361" i="9"/>
  <c r="O361" i="9"/>
  <c r="P368" i="9"/>
  <c r="O368" i="9"/>
  <c r="O376" i="9"/>
  <c r="P376" i="9"/>
  <c r="P378" i="9"/>
  <c r="O378" i="9"/>
  <c r="O389" i="9"/>
  <c r="P389" i="9"/>
  <c r="P318" i="9"/>
  <c r="O318" i="9"/>
  <c r="P320" i="9"/>
  <c r="O320" i="9"/>
  <c r="P327" i="9"/>
  <c r="O327" i="9"/>
  <c r="P336" i="9"/>
  <c r="O336" i="9"/>
  <c r="P338" i="9"/>
  <c r="O338" i="9"/>
  <c r="O346" i="9"/>
  <c r="P346" i="9"/>
  <c r="P348" i="9"/>
  <c r="O348" i="9"/>
  <c r="O359" i="9"/>
  <c r="P359" i="9"/>
  <c r="P363" i="9"/>
  <c r="O363" i="9"/>
  <c r="P367" i="9"/>
  <c r="O367" i="9"/>
  <c r="P374" i="9"/>
  <c r="O374" i="9"/>
  <c r="O382" i="9"/>
  <c r="P382" i="9"/>
  <c r="P384" i="9"/>
  <c r="O384" i="9"/>
  <c r="O393" i="9"/>
  <c r="P393" i="9"/>
  <c r="P485" i="9"/>
  <c r="O485" i="9"/>
  <c r="P497" i="9"/>
  <c r="O497" i="9"/>
  <c r="P319" i="9"/>
  <c r="O319" i="9"/>
  <c r="P337" i="9"/>
  <c r="O337" i="9"/>
  <c r="P344" i="9"/>
  <c r="O344" i="9"/>
  <c r="O352" i="9"/>
  <c r="P352" i="9"/>
  <c r="P354" i="9"/>
  <c r="O354" i="9"/>
  <c r="O365" i="9"/>
  <c r="P365" i="9"/>
  <c r="P369" i="9"/>
  <c r="O369" i="9"/>
  <c r="P373" i="9"/>
  <c r="O373" i="9"/>
  <c r="P380" i="9"/>
  <c r="O380" i="9"/>
  <c r="O388" i="9"/>
  <c r="P388" i="9"/>
  <c r="P390" i="9"/>
  <c r="O390" i="9"/>
  <c r="P509" i="9"/>
  <c r="O509" i="9"/>
  <c r="P314" i="9"/>
  <c r="O314" i="9"/>
  <c r="O317" i="9"/>
  <c r="P321" i="9"/>
  <c r="O321" i="9"/>
  <c r="P322" i="9"/>
  <c r="P332" i="9"/>
  <c r="O332" i="9"/>
  <c r="O335" i="9"/>
  <c r="P339" i="9"/>
  <c r="O339" i="9"/>
  <c r="P343" i="9"/>
  <c r="O343" i="9"/>
  <c r="P350" i="9"/>
  <c r="O350" i="9"/>
  <c r="O358" i="9"/>
  <c r="P358" i="9"/>
  <c r="P360" i="9"/>
  <c r="O360" i="9"/>
  <c r="O371" i="9"/>
  <c r="P371" i="9"/>
  <c r="P375" i="9"/>
  <c r="O375" i="9"/>
  <c r="P379" i="9"/>
  <c r="O379" i="9"/>
  <c r="P386" i="9"/>
  <c r="O386" i="9"/>
  <c r="P395" i="9"/>
  <c r="O395" i="9"/>
  <c r="P413" i="9"/>
  <c r="O413" i="9"/>
  <c r="P431" i="9"/>
  <c r="O431" i="9"/>
  <c r="P449" i="9"/>
  <c r="O449" i="9"/>
  <c r="P467" i="9"/>
  <c r="O467" i="9"/>
  <c r="P479" i="9"/>
  <c r="O479" i="9"/>
  <c r="N313" i="9"/>
  <c r="N331" i="9"/>
  <c r="P341" i="9"/>
  <c r="O341" i="9"/>
  <c r="P345" i="9"/>
  <c r="O345" i="9"/>
  <c r="P349" i="9"/>
  <c r="O349" i="9"/>
  <c r="P356" i="9"/>
  <c r="O356" i="9"/>
  <c r="O364" i="9"/>
  <c r="P364" i="9"/>
  <c r="P366" i="9"/>
  <c r="O366" i="9"/>
  <c r="O377" i="9"/>
  <c r="P377" i="9"/>
  <c r="P381" i="9"/>
  <c r="O381" i="9"/>
  <c r="P385" i="9"/>
  <c r="O385" i="9"/>
  <c r="P503" i="9"/>
  <c r="O503" i="9"/>
  <c r="P515" i="9"/>
  <c r="O515" i="9"/>
  <c r="P480" i="9"/>
  <c r="O480" i="9"/>
  <c r="P516" i="9"/>
  <c r="O516" i="9"/>
  <c r="F517" i="9"/>
  <c r="AE70" i="9" s="1"/>
  <c r="J404" i="9"/>
  <c r="N404" i="9" s="1"/>
  <c r="O406" i="9"/>
  <c r="N411" i="9"/>
  <c r="J422" i="9"/>
  <c r="N422" i="9" s="1"/>
  <c r="O424" i="9"/>
  <c r="N429" i="9"/>
  <c r="J440" i="9"/>
  <c r="N440" i="9" s="1"/>
  <c r="O442" i="9"/>
  <c r="N447" i="9"/>
  <c r="J458" i="9"/>
  <c r="N458" i="9" s="1"/>
  <c r="O460" i="9"/>
  <c r="N465" i="9"/>
  <c r="P469" i="9"/>
  <c r="O469" i="9"/>
  <c r="N474" i="9"/>
  <c r="O478" i="9"/>
  <c r="J482" i="9"/>
  <c r="N482" i="9" s="1"/>
  <c r="P505" i="9"/>
  <c r="O505" i="9"/>
  <c r="N510" i="9"/>
  <c r="O514" i="9"/>
  <c r="O394" i="9"/>
  <c r="O409" i="9"/>
  <c r="O427" i="9"/>
  <c r="O445" i="9"/>
  <c r="O463" i="9"/>
  <c r="P468" i="9"/>
  <c r="O468" i="9"/>
  <c r="O472" i="9"/>
  <c r="P476" i="9"/>
  <c r="O476" i="9"/>
  <c r="P499" i="9"/>
  <c r="O499" i="9"/>
  <c r="P504" i="9"/>
  <c r="O504" i="9"/>
  <c r="O508" i="9"/>
  <c r="P512" i="9"/>
  <c r="O512" i="9"/>
  <c r="P410" i="9"/>
  <c r="O410" i="9"/>
  <c r="P428" i="9"/>
  <c r="O428" i="9"/>
  <c r="P473" i="9"/>
  <c r="O473" i="9"/>
  <c r="P488" i="9"/>
  <c r="O488" i="9"/>
  <c r="P511" i="9"/>
  <c r="O511" i="9"/>
  <c r="J311" i="9"/>
  <c r="P401" i="9"/>
  <c r="O401" i="9"/>
  <c r="P408" i="9"/>
  <c r="P419" i="9"/>
  <c r="O419" i="9"/>
  <c r="P426" i="9"/>
  <c r="P437" i="9"/>
  <c r="O437" i="9"/>
  <c r="P444" i="9"/>
  <c r="P455" i="9"/>
  <c r="O455" i="9"/>
  <c r="P462" i="9"/>
  <c r="P470" i="9"/>
  <c r="O470" i="9"/>
  <c r="P471" i="9"/>
  <c r="P491" i="9"/>
  <c r="O491" i="9"/>
  <c r="P493" i="9"/>
  <c r="O493" i="9"/>
  <c r="P498" i="9"/>
  <c r="O498" i="9"/>
  <c r="P506" i="9"/>
  <c r="O506" i="9"/>
  <c r="P507" i="9"/>
  <c r="P446" i="9"/>
  <c r="O446" i="9"/>
  <c r="P464" i="9"/>
  <c r="O464" i="9"/>
  <c r="P475" i="9"/>
  <c r="O475" i="9"/>
  <c r="M517" i="9"/>
  <c r="AE72" i="9" s="1"/>
  <c r="J392" i="9"/>
  <c r="N392" i="9" s="1"/>
  <c r="O397" i="9"/>
  <c r="N402" i="9"/>
  <c r="O415" i="9"/>
  <c r="N420" i="9"/>
  <c r="O433" i="9"/>
  <c r="N438" i="9"/>
  <c r="O451" i="9"/>
  <c r="N456" i="9"/>
  <c r="P487" i="9"/>
  <c r="O487" i="9"/>
  <c r="N492" i="9"/>
  <c r="O496" i="9"/>
  <c r="J500" i="9"/>
  <c r="N500" i="9" s="1"/>
  <c r="P501" i="9"/>
  <c r="P396" i="9"/>
  <c r="J398" i="9"/>
  <c r="N398" i="9" s="1"/>
  <c r="O400" i="9"/>
  <c r="P414" i="9"/>
  <c r="J416" i="9"/>
  <c r="N416" i="9" s="1"/>
  <c r="O418" i="9"/>
  <c r="P432" i="9"/>
  <c r="J434" i="9"/>
  <c r="N434" i="9" s="1"/>
  <c r="O436" i="9"/>
  <c r="P450" i="9"/>
  <c r="J452" i="9"/>
  <c r="N452" i="9" s="1"/>
  <c r="O454" i="9"/>
  <c r="P481" i="9"/>
  <c r="O481" i="9"/>
  <c r="P486" i="9"/>
  <c r="O486" i="9"/>
  <c r="O490" i="9"/>
  <c r="J494" i="9"/>
  <c r="N494" i="9" s="1"/>
  <c r="P495" i="9"/>
  <c r="P312" i="8"/>
  <c r="O312" i="8"/>
  <c r="O329" i="8"/>
  <c r="P329" i="8"/>
  <c r="P331" i="8"/>
  <c r="O331" i="8"/>
  <c r="P371" i="8"/>
  <c r="O371" i="8"/>
  <c r="P319" i="8"/>
  <c r="O319" i="8"/>
  <c r="O321" i="8"/>
  <c r="P321" i="8"/>
  <c r="P380" i="8"/>
  <c r="O380" i="8"/>
  <c r="P441" i="8"/>
  <c r="O441" i="8"/>
  <c r="P318" i="8"/>
  <c r="O318" i="8"/>
  <c r="P328" i="8"/>
  <c r="O328" i="8"/>
  <c r="O339" i="8"/>
  <c r="P339" i="8"/>
  <c r="O341" i="8"/>
  <c r="P341" i="8"/>
  <c r="P365" i="8"/>
  <c r="O365" i="8"/>
  <c r="P459" i="8"/>
  <c r="O459" i="8"/>
  <c r="P316" i="8"/>
  <c r="O316" i="8"/>
  <c r="P337" i="8"/>
  <c r="O337" i="8"/>
  <c r="P405" i="8"/>
  <c r="O405" i="8"/>
  <c r="P313" i="8"/>
  <c r="O313" i="8"/>
  <c r="P327" i="8"/>
  <c r="O327" i="8"/>
  <c r="O345" i="8"/>
  <c r="P345" i="8"/>
  <c r="P322" i="8"/>
  <c r="O322" i="8"/>
  <c r="P325" i="8"/>
  <c r="O325" i="8"/>
  <c r="P333" i="8"/>
  <c r="O333" i="8"/>
  <c r="P343" i="8"/>
  <c r="O343" i="8"/>
  <c r="P423" i="8"/>
  <c r="O423" i="8"/>
  <c r="P381" i="8"/>
  <c r="O381" i="8"/>
  <c r="P390" i="8"/>
  <c r="O390" i="8"/>
  <c r="P439" i="8"/>
  <c r="O439" i="8"/>
  <c r="I517" i="8"/>
  <c r="AE71" i="8" s="1"/>
  <c r="P320" i="8"/>
  <c r="J326" i="8"/>
  <c r="N326" i="8" s="1"/>
  <c r="J332" i="8"/>
  <c r="N332" i="8" s="1"/>
  <c r="P335" i="8"/>
  <c r="N342" i="8"/>
  <c r="P347" i="8"/>
  <c r="P353" i="8"/>
  <c r="O353" i="8"/>
  <c r="P361" i="8"/>
  <c r="O361" i="8"/>
  <c r="O364" i="8"/>
  <c r="N372" i="8"/>
  <c r="J374" i="8"/>
  <c r="N374" i="8" s="1"/>
  <c r="O378" i="8"/>
  <c r="P386" i="8"/>
  <c r="O386" i="8"/>
  <c r="P410" i="8"/>
  <c r="O410" i="8"/>
  <c r="P414" i="8"/>
  <c r="P446" i="8"/>
  <c r="O446" i="8"/>
  <c r="P450" i="8"/>
  <c r="P460" i="8"/>
  <c r="O460" i="8"/>
  <c r="O467" i="8"/>
  <c r="P467" i="8"/>
  <c r="O471" i="8"/>
  <c r="P471" i="8"/>
  <c r="O495" i="8"/>
  <c r="P495" i="8"/>
  <c r="O497" i="8"/>
  <c r="P497" i="8"/>
  <c r="P505" i="8"/>
  <c r="O505" i="8"/>
  <c r="O507" i="8"/>
  <c r="P507" i="8"/>
  <c r="P516" i="8"/>
  <c r="O516" i="8"/>
  <c r="P338" i="8"/>
  <c r="O338" i="8"/>
  <c r="P359" i="8"/>
  <c r="O359" i="8"/>
  <c r="P367" i="8"/>
  <c r="O367" i="8"/>
  <c r="P384" i="8"/>
  <c r="O384" i="8"/>
  <c r="M517" i="8"/>
  <c r="AE72" i="8" s="1"/>
  <c r="O315" i="8"/>
  <c r="J323" i="8"/>
  <c r="N323" i="8" s="1"/>
  <c r="O334" i="8"/>
  <c r="O346" i="8"/>
  <c r="P355" i="8"/>
  <c r="O355" i="8"/>
  <c r="O358" i="8"/>
  <c r="N366" i="8"/>
  <c r="J368" i="8"/>
  <c r="N368" i="8" s="1"/>
  <c r="P395" i="8"/>
  <c r="O399" i="8"/>
  <c r="P399" i="8"/>
  <c r="O402" i="8"/>
  <c r="P402" i="8"/>
  <c r="P406" i="8"/>
  <c r="O406" i="8"/>
  <c r="P428" i="8"/>
  <c r="O428" i="8"/>
  <c r="P432" i="8"/>
  <c r="P442" i="8"/>
  <c r="O442" i="8"/>
  <c r="P470" i="8"/>
  <c r="O470" i="8"/>
  <c r="O473" i="8"/>
  <c r="P473" i="8"/>
  <c r="O483" i="8"/>
  <c r="P483" i="8"/>
  <c r="O388" i="8"/>
  <c r="P388" i="8"/>
  <c r="P510" i="8"/>
  <c r="O510" i="8"/>
  <c r="P344" i="8"/>
  <c r="O344" i="8"/>
  <c r="P349" i="8"/>
  <c r="O349" i="8"/>
  <c r="P360" i="8"/>
  <c r="O360" i="8"/>
  <c r="P362" i="8"/>
  <c r="O362" i="8"/>
  <c r="P363" i="8"/>
  <c r="P389" i="8"/>
  <c r="O389" i="8"/>
  <c r="P391" i="8"/>
  <c r="O391" i="8"/>
  <c r="O401" i="8"/>
  <c r="P401" i="8"/>
  <c r="O417" i="8"/>
  <c r="P417" i="8"/>
  <c r="O420" i="8"/>
  <c r="P420" i="8"/>
  <c r="P424" i="8"/>
  <c r="O424" i="8"/>
  <c r="O453" i="8"/>
  <c r="P453" i="8"/>
  <c r="O456" i="8"/>
  <c r="P456" i="8"/>
  <c r="P463" i="8"/>
  <c r="O463" i="8"/>
  <c r="O477" i="8"/>
  <c r="P477" i="8"/>
  <c r="P482" i="8"/>
  <c r="O482" i="8"/>
  <c r="O489" i="8"/>
  <c r="P489" i="8"/>
  <c r="P499" i="8"/>
  <c r="O499" i="8"/>
  <c r="O503" i="8"/>
  <c r="P503" i="8"/>
  <c r="F517" i="8"/>
  <c r="AE70" i="8" s="1"/>
  <c r="J311" i="8"/>
  <c r="P392" i="8"/>
  <c r="O392" i="8"/>
  <c r="P464" i="8"/>
  <c r="O464" i="8"/>
  <c r="J317" i="8"/>
  <c r="N317" i="8" s="1"/>
  <c r="N336" i="8"/>
  <c r="N348" i="8"/>
  <c r="N354" i="8"/>
  <c r="J356" i="8"/>
  <c r="N356" i="8" s="1"/>
  <c r="P357" i="8"/>
  <c r="N382" i="8"/>
  <c r="P387" i="8"/>
  <c r="O387" i="8"/>
  <c r="O394" i="8"/>
  <c r="O397" i="8"/>
  <c r="P409" i="8"/>
  <c r="O409" i="8"/>
  <c r="J419" i="8"/>
  <c r="N419" i="8" s="1"/>
  <c r="P431" i="8"/>
  <c r="O435" i="8"/>
  <c r="P435" i="8"/>
  <c r="O438" i="8"/>
  <c r="P438" i="8"/>
  <c r="P445" i="8"/>
  <c r="O445" i="8"/>
  <c r="J455" i="8"/>
  <c r="N455" i="8" s="1"/>
  <c r="P474" i="8"/>
  <c r="O474" i="8"/>
  <c r="P494" i="8"/>
  <c r="O494" i="8"/>
  <c r="P498" i="8"/>
  <c r="O498" i="8"/>
  <c r="O513" i="8"/>
  <c r="P513" i="8"/>
  <c r="O515" i="8"/>
  <c r="P515" i="8"/>
  <c r="J314" i="8"/>
  <c r="N314" i="8" s="1"/>
  <c r="N330" i="8"/>
  <c r="O340" i="8"/>
  <c r="J350" i="8"/>
  <c r="N350" i="8" s="1"/>
  <c r="P351" i="8"/>
  <c r="P373" i="8"/>
  <c r="O373" i="8"/>
  <c r="P376" i="8"/>
  <c r="O379" i="8"/>
  <c r="O412" i="8"/>
  <c r="O415" i="8"/>
  <c r="P427" i="8"/>
  <c r="O427" i="8"/>
  <c r="J437" i="8"/>
  <c r="N437" i="8" s="1"/>
  <c r="O448" i="8"/>
  <c r="O451" i="8"/>
  <c r="P457" i="8"/>
  <c r="O457" i="8"/>
  <c r="P461" i="8"/>
  <c r="P469" i="8"/>
  <c r="O469" i="8"/>
  <c r="P487" i="8"/>
  <c r="O487" i="8"/>
  <c r="P511" i="8"/>
  <c r="O511" i="8"/>
  <c r="J398" i="8"/>
  <c r="N398" i="8" s="1"/>
  <c r="J408" i="8"/>
  <c r="N408" i="8" s="1"/>
  <c r="J416" i="8"/>
  <c r="N416" i="8" s="1"/>
  <c r="J426" i="8"/>
  <c r="N426" i="8" s="1"/>
  <c r="J434" i="8"/>
  <c r="N434" i="8" s="1"/>
  <c r="J444" i="8"/>
  <c r="N444" i="8" s="1"/>
  <c r="J452" i="8"/>
  <c r="N452" i="8" s="1"/>
  <c r="J462" i="8"/>
  <c r="N462" i="8" s="1"/>
  <c r="J488" i="8"/>
  <c r="N488" i="8" s="1"/>
  <c r="P493" i="8"/>
  <c r="O493" i="8"/>
  <c r="O496" i="8"/>
  <c r="O514" i="8"/>
  <c r="P500" i="8"/>
  <c r="O500" i="8"/>
  <c r="N404" i="8"/>
  <c r="N422" i="8"/>
  <c r="P465" i="8"/>
  <c r="P512" i="8"/>
  <c r="O512" i="8"/>
  <c r="J385" i="8"/>
  <c r="N385" i="8" s="1"/>
  <c r="O400" i="8"/>
  <c r="O418" i="8"/>
  <c r="O436" i="8"/>
  <c r="O454" i="8"/>
  <c r="O475" i="8"/>
  <c r="O478" i="8"/>
  <c r="N486" i="8"/>
  <c r="P502" i="8"/>
  <c r="O502" i="8"/>
  <c r="N383" i="8"/>
  <c r="N466" i="8"/>
  <c r="P468" i="8"/>
  <c r="N472" i="8"/>
  <c r="J476" i="8"/>
  <c r="N476" i="8" s="1"/>
  <c r="P481" i="8"/>
  <c r="O481" i="8"/>
  <c r="O484" i="8"/>
  <c r="J479" i="8"/>
  <c r="N479" i="8" s="1"/>
  <c r="J485" i="8"/>
  <c r="N485" i="8" s="1"/>
  <c r="J491" i="8"/>
  <c r="N491" i="8" s="1"/>
  <c r="N504" i="8"/>
  <c r="J506" i="8"/>
  <c r="N506" i="8" s="1"/>
  <c r="P313" i="7"/>
  <c r="O313" i="7"/>
  <c r="O317" i="7"/>
  <c r="P317" i="7"/>
  <c r="P319" i="7"/>
  <c r="O319" i="7"/>
  <c r="P328" i="7"/>
  <c r="O328" i="7"/>
  <c r="P333" i="7"/>
  <c r="O333" i="7"/>
  <c r="O335" i="7"/>
  <c r="P335" i="7"/>
  <c r="P337" i="7"/>
  <c r="O337" i="7"/>
  <c r="O348" i="7"/>
  <c r="P348" i="7"/>
  <c r="O351" i="7"/>
  <c r="P351" i="7"/>
  <c r="O363" i="7"/>
  <c r="P363" i="7"/>
  <c r="O371" i="7"/>
  <c r="P371" i="7"/>
  <c r="P381" i="7"/>
  <c r="O381" i="7"/>
  <c r="P315" i="7"/>
  <c r="O315" i="7"/>
  <c r="O327" i="7"/>
  <c r="P327" i="7"/>
  <c r="O331" i="7"/>
  <c r="P331" i="7"/>
  <c r="O365" i="7"/>
  <c r="P365" i="7"/>
  <c r="O389" i="7"/>
  <c r="P389" i="7"/>
  <c r="O421" i="7"/>
  <c r="P421" i="7"/>
  <c r="O314" i="7"/>
  <c r="P314" i="7"/>
  <c r="P321" i="7"/>
  <c r="O321" i="7"/>
  <c r="O323" i="7"/>
  <c r="P323" i="7"/>
  <c r="P325" i="7"/>
  <c r="O325" i="7"/>
  <c r="P339" i="7"/>
  <c r="O339" i="7"/>
  <c r="O341" i="7"/>
  <c r="P341" i="7"/>
  <c r="P343" i="7"/>
  <c r="O343" i="7"/>
  <c r="P357" i="7"/>
  <c r="O357" i="7"/>
  <c r="P373" i="7"/>
  <c r="O373" i="7"/>
  <c r="O426" i="7"/>
  <c r="P426" i="7"/>
  <c r="O440" i="7"/>
  <c r="P440" i="7"/>
  <c r="O455" i="7"/>
  <c r="P455" i="7"/>
  <c r="P312" i="7"/>
  <c r="O312" i="7"/>
  <c r="P316" i="7"/>
  <c r="O316" i="7"/>
  <c r="P318" i="7"/>
  <c r="O318" i="7"/>
  <c r="P336" i="7"/>
  <c r="O336" i="7"/>
  <c r="O345" i="7"/>
  <c r="P345" i="7"/>
  <c r="O347" i="7"/>
  <c r="P347" i="7"/>
  <c r="P362" i="7"/>
  <c r="O362" i="7"/>
  <c r="P388" i="7"/>
  <c r="O388" i="7"/>
  <c r="O415" i="7"/>
  <c r="P415" i="7"/>
  <c r="O445" i="7"/>
  <c r="P445" i="7"/>
  <c r="P448" i="7"/>
  <c r="O448" i="7"/>
  <c r="P326" i="7"/>
  <c r="O326" i="7"/>
  <c r="O329" i="7"/>
  <c r="P329" i="7"/>
  <c r="P334" i="7"/>
  <c r="O334" i="7"/>
  <c r="O359" i="7"/>
  <c r="P359" i="7"/>
  <c r="P382" i="7"/>
  <c r="O382" i="7"/>
  <c r="P320" i="7"/>
  <c r="O320" i="7"/>
  <c r="P322" i="7"/>
  <c r="O322" i="7"/>
  <c r="P324" i="7"/>
  <c r="O324" i="7"/>
  <c r="P338" i="7"/>
  <c r="O338" i="7"/>
  <c r="P340" i="7"/>
  <c r="O340" i="7"/>
  <c r="P342" i="7"/>
  <c r="O342" i="7"/>
  <c r="P400" i="7"/>
  <c r="O400" i="7"/>
  <c r="O425" i="7"/>
  <c r="P425" i="7"/>
  <c r="O429" i="7"/>
  <c r="P429" i="7"/>
  <c r="P467" i="7"/>
  <c r="O467" i="7"/>
  <c r="O358" i="7"/>
  <c r="P370" i="7"/>
  <c r="O370" i="7"/>
  <c r="N383" i="7"/>
  <c r="P410" i="7"/>
  <c r="O410" i="7"/>
  <c r="P478" i="7"/>
  <c r="O478" i="7"/>
  <c r="P479" i="7"/>
  <c r="O479" i="7"/>
  <c r="P490" i="7"/>
  <c r="O490" i="7"/>
  <c r="P491" i="7"/>
  <c r="O491" i="7"/>
  <c r="P493" i="7"/>
  <c r="O493" i="7"/>
  <c r="P509" i="7"/>
  <c r="O509" i="7"/>
  <c r="P511" i="7"/>
  <c r="O511" i="7"/>
  <c r="J332" i="7"/>
  <c r="N332" i="7" s="1"/>
  <c r="O346" i="7"/>
  <c r="J353" i="7"/>
  <c r="N353" i="7" s="1"/>
  <c r="N360" i="7"/>
  <c r="O364" i="7"/>
  <c r="O369" i="7"/>
  <c r="O385" i="7"/>
  <c r="O391" i="7"/>
  <c r="P395" i="7"/>
  <c r="N412" i="7"/>
  <c r="P413" i="7"/>
  <c r="O427" i="7"/>
  <c r="O435" i="7"/>
  <c r="O444" i="7"/>
  <c r="O449" i="7"/>
  <c r="P449" i="7"/>
  <c r="O457" i="7"/>
  <c r="P457" i="7"/>
  <c r="P461" i="7"/>
  <c r="O465" i="7"/>
  <c r="P465" i="7"/>
  <c r="P473" i="7"/>
  <c r="O473" i="7"/>
  <c r="P485" i="7"/>
  <c r="O485" i="7"/>
  <c r="O487" i="7"/>
  <c r="P487" i="7"/>
  <c r="O469" i="7"/>
  <c r="P469" i="7"/>
  <c r="F517" i="7"/>
  <c r="AE70" i="7" s="1"/>
  <c r="O350" i="7"/>
  <c r="P354" i="7"/>
  <c r="P418" i="7"/>
  <c r="O418" i="7"/>
  <c r="O447" i="7"/>
  <c r="P447" i="7"/>
  <c r="P456" i="7"/>
  <c r="O456" i="7"/>
  <c r="O459" i="7"/>
  <c r="P459" i="7"/>
  <c r="O463" i="7"/>
  <c r="P463" i="7"/>
  <c r="P480" i="7"/>
  <c r="O480" i="7"/>
  <c r="P492" i="7"/>
  <c r="O492" i="7"/>
  <c r="P494" i="7"/>
  <c r="O494" i="7"/>
  <c r="O507" i="7"/>
  <c r="P507" i="7"/>
  <c r="O401" i="7"/>
  <c r="P401" i="7"/>
  <c r="P436" i="7"/>
  <c r="O436" i="7"/>
  <c r="P450" i="7"/>
  <c r="O450" i="7"/>
  <c r="O451" i="7"/>
  <c r="P451" i="7"/>
  <c r="O471" i="7"/>
  <c r="P471" i="7"/>
  <c r="I517" i="7"/>
  <c r="AE71" i="7" s="1"/>
  <c r="O361" i="7"/>
  <c r="O376" i="7"/>
  <c r="O379" i="7"/>
  <c r="O399" i="7"/>
  <c r="N404" i="7"/>
  <c r="N422" i="7"/>
  <c r="N432" i="7"/>
  <c r="O442" i="7"/>
  <c r="P443" i="7"/>
  <c r="P472" i="7"/>
  <c r="O472" i="7"/>
  <c r="J311" i="7"/>
  <c r="J344" i="7"/>
  <c r="N344" i="7" s="1"/>
  <c r="O349" i="7"/>
  <c r="N352" i="7"/>
  <c r="O367" i="7"/>
  <c r="N377" i="7"/>
  <c r="J380" i="7"/>
  <c r="N380" i="7" s="1"/>
  <c r="O387" i="7"/>
  <c r="P393" i="7"/>
  <c r="N396" i="7"/>
  <c r="O397" i="7"/>
  <c r="P405" i="7"/>
  <c r="P408" i="7"/>
  <c r="P411" i="7"/>
  <c r="O424" i="7"/>
  <c r="O433" i="7"/>
  <c r="J438" i="7"/>
  <c r="N438" i="7" s="1"/>
  <c r="O446" i="7"/>
  <c r="O470" i="7"/>
  <c r="P477" i="7"/>
  <c r="P483" i="7"/>
  <c r="P489" i="7"/>
  <c r="O502" i="7"/>
  <c r="J374" i="7"/>
  <c r="N374" i="7" s="1"/>
  <c r="J392" i="7"/>
  <c r="N392" i="7" s="1"/>
  <c r="N394" i="7"/>
  <c r="J403" i="7"/>
  <c r="N403" i="7" s="1"/>
  <c r="J420" i="7"/>
  <c r="N420" i="7" s="1"/>
  <c r="J437" i="7"/>
  <c r="N437" i="7" s="1"/>
  <c r="N454" i="7"/>
  <c r="N462" i="7"/>
  <c r="J464" i="7"/>
  <c r="N464" i="7" s="1"/>
  <c r="P474" i="7"/>
  <c r="O474" i="7"/>
  <c r="J488" i="7"/>
  <c r="N488" i="7" s="1"/>
  <c r="N510" i="7"/>
  <c r="J512" i="7"/>
  <c r="N512" i="7" s="1"/>
  <c r="J368" i="7"/>
  <c r="N368" i="7" s="1"/>
  <c r="N372" i="7"/>
  <c r="J386" i="7"/>
  <c r="N386" i="7" s="1"/>
  <c r="N390" i="7"/>
  <c r="J402" i="7"/>
  <c r="N402" i="7" s="1"/>
  <c r="N414" i="7"/>
  <c r="J419" i="7"/>
  <c r="N419" i="7" s="1"/>
  <c r="J428" i="7"/>
  <c r="N428" i="7" s="1"/>
  <c r="N430" i="7"/>
  <c r="J439" i="7"/>
  <c r="N439" i="7" s="1"/>
  <c r="N441" i="7"/>
  <c r="P497" i="7"/>
  <c r="O497" i="7"/>
  <c r="P499" i="7"/>
  <c r="O499" i="7"/>
  <c r="P504" i="7"/>
  <c r="O504" i="7"/>
  <c r="P506" i="7"/>
  <c r="O506" i="7"/>
  <c r="N460" i="7"/>
  <c r="N466" i="7"/>
  <c r="J476" i="7"/>
  <c r="N476" i="7" s="1"/>
  <c r="N484" i="7"/>
  <c r="P503" i="7"/>
  <c r="O503" i="7"/>
  <c r="P505" i="7"/>
  <c r="O505" i="7"/>
  <c r="O508" i="7"/>
  <c r="N516" i="7"/>
  <c r="J398" i="7"/>
  <c r="N398" i="7" s="1"/>
  <c r="J416" i="7"/>
  <c r="N416" i="7" s="1"/>
  <c r="J434" i="7"/>
  <c r="N434" i="7" s="1"/>
  <c r="J452" i="7"/>
  <c r="N452" i="7" s="1"/>
  <c r="N468" i="7"/>
  <c r="N486" i="7"/>
  <c r="N498" i="7"/>
  <c r="J500" i="7"/>
  <c r="N500" i="7" s="1"/>
  <c r="P501" i="7"/>
  <c r="P515" i="7"/>
  <c r="O515" i="7"/>
  <c r="O312" i="27"/>
  <c r="P312" i="27"/>
  <c r="P314" i="27"/>
  <c r="O314" i="27"/>
  <c r="P323" i="27"/>
  <c r="O323" i="27"/>
  <c r="O325" i="27"/>
  <c r="P325" i="27"/>
  <c r="P333" i="27"/>
  <c r="O333" i="27"/>
  <c r="P342" i="27"/>
  <c r="O342" i="27"/>
  <c r="P345" i="27"/>
  <c r="O345" i="27"/>
  <c r="P359" i="27"/>
  <c r="O359" i="27"/>
  <c r="P366" i="27"/>
  <c r="O366" i="27"/>
  <c r="P451" i="27"/>
  <c r="O451" i="27"/>
  <c r="O318" i="27"/>
  <c r="P318" i="27"/>
  <c r="P320" i="27"/>
  <c r="O320" i="27"/>
  <c r="P329" i="27"/>
  <c r="O329" i="27"/>
  <c r="O331" i="27"/>
  <c r="P331" i="27"/>
  <c r="P339" i="27"/>
  <c r="O339" i="27"/>
  <c r="P341" i="27"/>
  <c r="O341" i="27"/>
  <c r="O349" i="27"/>
  <c r="P349" i="27"/>
  <c r="O351" i="27"/>
  <c r="P351" i="27"/>
  <c r="P358" i="27"/>
  <c r="O358" i="27"/>
  <c r="O363" i="27"/>
  <c r="P363" i="27"/>
  <c r="P448" i="27"/>
  <c r="O448" i="27"/>
  <c r="P316" i="27"/>
  <c r="O316" i="27"/>
  <c r="O324" i="27"/>
  <c r="P324" i="27"/>
  <c r="P326" i="27"/>
  <c r="O326" i="27"/>
  <c r="P335" i="27"/>
  <c r="O335" i="27"/>
  <c r="O337" i="27"/>
  <c r="P337" i="27"/>
  <c r="P347" i="27"/>
  <c r="O347" i="27"/>
  <c r="O446" i="27"/>
  <c r="P446" i="27"/>
  <c r="P315" i="27"/>
  <c r="O315" i="27"/>
  <c r="P322" i="27"/>
  <c r="O322" i="27"/>
  <c r="O330" i="27"/>
  <c r="P330" i="27"/>
  <c r="P332" i="27"/>
  <c r="O332" i="27"/>
  <c r="P353" i="27"/>
  <c r="O353" i="27"/>
  <c r="P369" i="27"/>
  <c r="O369" i="27"/>
  <c r="O392" i="27"/>
  <c r="P392" i="27"/>
  <c r="P499" i="27"/>
  <c r="O499" i="27"/>
  <c r="O313" i="27"/>
  <c r="P313" i="27"/>
  <c r="P321" i="27"/>
  <c r="O321" i="27"/>
  <c r="P328" i="27"/>
  <c r="O328" i="27"/>
  <c r="O336" i="27"/>
  <c r="P336" i="27"/>
  <c r="O338" i="27"/>
  <c r="P338" i="27"/>
  <c r="O343" i="27"/>
  <c r="P343" i="27"/>
  <c r="P350" i="27"/>
  <c r="O350" i="27"/>
  <c r="O357" i="27"/>
  <c r="P357" i="27"/>
  <c r="P364" i="27"/>
  <c r="O364" i="27"/>
  <c r="P317" i="27"/>
  <c r="O317" i="27"/>
  <c r="O319" i="27"/>
  <c r="P319" i="27"/>
  <c r="P327" i="27"/>
  <c r="O327" i="27"/>
  <c r="P334" i="27"/>
  <c r="O334" i="27"/>
  <c r="P348" i="27"/>
  <c r="O348" i="27"/>
  <c r="J311" i="27"/>
  <c r="J352" i="27"/>
  <c r="N352" i="27" s="1"/>
  <c r="P375" i="27"/>
  <c r="O375" i="27"/>
  <c r="P382" i="27"/>
  <c r="N389" i="27"/>
  <c r="O395" i="27"/>
  <c r="P395" i="27"/>
  <c r="P410" i="27"/>
  <c r="O417" i="27"/>
  <c r="P417" i="27"/>
  <c r="P424" i="27"/>
  <c r="O424" i="27"/>
  <c r="O428" i="27"/>
  <c r="P428" i="27"/>
  <c r="P439" i="27"/>
  <c r="O439" i="27"/>
  <c r="O455" i="27"/>
  <c r="P455" i="27"/>
  <c r="O461" i="27"/>
  <c r="P461" i="27"/>
  <c r="P465" i="27"/>
  <c r="P477" i="27"/>
  <c r="O477" i="27"/>
  <c r="P478" i="27"/>
  <c r="O478" i="27"/>
  <c r="P493" i="27"/>
  <c r="O493" i="27"/>
  <c r="O501" i="27"/>
  <c r="P501" i="27"/>
  <c r="P377" i="27"/>
  <c r="O377" i="27"/>
  <c r="M517" i="27"/>
  <c r="AE72" i="27" s="1"/>
  <c r="O344" i="27"/>
  <c r="P354" i="27"/>
  <c r="O354" i="27"/>
  <c r="P355" i="27"/>
  <c r="P360" i="27"/>
  <c r="O360" i="27"/>
  <c r="P361" i="27"/>
  <c r="P370" i="27"/>
  <c r="O370" i="27"/>
  <c r="P386" i="27"/>
  <c r="O386" i="27"/>
  <c r="P403" i="27"/>
  <c r="O403" i="27"/>
  <c r="O431" i="27"/>
  <c r="P431" i="27"/>
  <c r="P459" i="27"/>
  <c r="O459" i="27"/>
  <c r="P472" i="27"/>
  <c r="O472" i="27"/>
  <c r="O481" i="27"/>
  <c r="O483" i="27"/>
  <c r="P483" i="27"/>
  <c r="O492" i="27"/>
  <c r="P492" i="27"/>
  <c r="P405" i="27"/>
  <c r="O405" i="27"/>
  <c r="P432" i="27"/>
  <c r="O432" i="27"/>
  <c r="P442" i="27"/>
  <c r="O442" i="27"/>
  <c r="O470" i="27"/>
  <c r="P470" i="27"/>
  <c r="P484" i="27"/>
  <c r="O484" i="27"/>
  <c r="O494" i="27"/>
  <c r="P494" i="27"/>
  <c r="J340" i="27"/>
  <c r="N340" i="27" s="1"/>
  <c r="J356" i="27"/>
  <c r="N356" i="27" s="1"/>
  <c r="J362" i="27"/>
  <c r="N362" i="27" s="1"/>
  <c r="N365" i="27"/>
  <c r="J367" i="27"/>
  <c r="N367" i="27" s="1"/>
  <c r="P372" i="27"/>
  <c r="O372" i="27"/>
  <c r="J376" i="27"/>
  <c r="N376" i="27" s="1"/>
  <c r="J378" i="27"/>
  <c r="N378" i="27" s="1"/>
  <c r="N388" i="27"/>
  <c r="P394" i="27"/>
  <c r="O394" i="27"/>
  <c r="P397" i="27"/>
  <c r="O397" i="27"/>
  <c r="P409" i="27"/>
  <c r="P420" i="27"/>
  <c r="P437" i="27"/>
  <c r="P441" i="27"/>
  <c r="O441" i="27"/>
  <c r="O449" i="27"/>
  <c r="P449" i="27"/>
  <c r="P464" i="27"/>
  <c r="N474" i="27"/>
  <c r="P508" i="27"/>
  <c r="O508" i="27"/>
  <c r="P418" i="27"/>
  <c r="O418" i="27"/>
  <c r="P429" i="27"/>
  <c r="O429" i="27"/>
  <c r="O435" i="27"/>
  <c r="P435" i="27"/>
  <c r="P444" i="27"/>
  <c r="O444" i="27"/>
  <c r="O456" i="27"/>
  <c r="P456" i="27"/>
  <c r="P460" i="27"/>
  <c r="O460" i="27"/>
  <c r="P486" i="27"/>
  <c r="O486" i="27"/>
  <c r="P374" i="27"/>
  <c r="O374" i="27"/>
  <c r="O402" i="27"/>
  <c r="P402" i="27"/>
  <c r="P406" i="27"/>
  <c r="O406" i="27"/>
  <c r="P416" i="27"/>
  <c r="O416" i="27"/>
  <c r="O419" i="27"/>
  <c r="P419" i="27"/>
  <c r="O427" i="27"/>
  <c r="P427" i="27"/>
  <c r="P430" i="27"/>
  <c r="O430" i="27"/>
  <c r="P433" i="27"/>
  <c r="O433" i="27"/>
  <c r="O438" i="27"/>
  <c r="P438" i="27"/>
  <c r="N447" i="27"/>
  <c r="P457" i="27"/>
  <c r="O457" i="27"/>
  <c r="O476" i="27"/>
  <c r="P476" i="27"/>
  <c r="P487" i="27"/>
  <c r="O487" i="27"/>
  <c r="O497" i="27"/>
  <c r="P497" i="27"/>
  <c r="O503" i="27"/>
  <c r="P503" i="27"/>
  <c r="P505" i="27"/>
  <c r="O505" i="27"/>
  <c r="O513" i="27"/>
  <c r="P513" i="27"/>
  <c r="O515" i="27"/>
  <c r="P515" i="27"/>
  <c r="F517" i="27"/>
  <c r="AE70" i="27" s="1"/>
  <c r="J346" i="27"/>
  <c r="N346" i="27" s="1"/>
  <c r="N371" i="27"/>
  <c r="O384" i="27"/>
  <c r="N387" i="27"/>
  <c r="P390" i="27"/>
  <c r="O390" i="27"/>
  <c r="O393" i="27"/>
  <c r="O396" i="27"/>
  <c r="O401" i="27"/>
  <c r="P401" i="27"/>
  <c r="O407" i="27"/>
  <c r="P407" i="27"/>
  <c r="P411" i="27"/>
  <c r="P414" i="27"/>
  <c r="O423" i="27"/>
  <c r="O443" i="27"/>
  <c r="P443" i="27"/>
  <c r="O466" i="27"/>
  <c r="O469" i="27"/>
  <c r="P479" i="27"/>
  <c r="O485" i="27"/>
  <c r="P485" i="27"/>
  <c r="P496" i="27"/>
  <c r="O496" i="27"/>
  <c r="P507" i="27"/>
  <c r="O507" i="27"/>
  <c r="P512" i="27"/>
  <c r="O512" i="27"/>
  <c r="J426" i="27"/>
  <c r="N426" i="27" s="1"/>
  <c r="N454" i="27"/>
  <c r="J463" i="27"/>
  <c r="N463" i="27" s="1"/>
  <c r="J488" i="27"/>
  <c r="N488" i="27" s="1"/>
  <c r="O471" i="27"/>
  <c r="O502" i="27"/>
  <c r="J373" i="27"/>
  <c r="N373" i="27" s="1"/>
  <c r="J391" i="27"/>
  <c r="N391" i="27" s="1"/>
  <c r="O400" i="27"/>
  <c r="J408" i="27"/>
  <c r="N408" i="27" s="1"/>
  <c r="J425" i="27"/>
  <c r="N425" i="27" s="1"/>
  <c r="J434" i="27"/>
  <c r="N434" i="27" s="1"/>
  <c r="N436" i="27"/>
  <c r="J445" i="27"/>
  <c r="N445" i="27" s="1"/>
  <c r="J462" i="27"/>
  <c r="N462" i="27" s="1"/>
  <c r="O495" i="27"/>
  <c r="J506" i="27"/>
  <c r="N506" i="27" s="1"/>
  <c r="O511" i="27"/>
  <c r="P514" i="27"/>
  <c r="O514" i="27"/>
  <c r="J404" i="27"/>
  <c r="N404" i="27" s="1"/>
  <c r="J422" i="27"/>
  <c r="N422" i="27" s="1"/>
  <c r="J440" i="27"/>
  <c r="N440" i="27" s="1"/>
  <c r="J458" i="27"/>
  <c r="N458" i="27" s="1"/>
  <c r="J482" i="27"/>
  <c r="N482" i="27" s="1"/>
  <c r="J500" i="27"/>
  <c r="N500" i="27" s="1"/>
  <c r="J473" i="27"/>
  <c r="N473" i="27" s="1"/>
  <c r="J491" i="27"/>
  <c r="N491" i="27" s="1"/>
  <c r="J509" i="27"/>
  <c r="N509" i="27" s="1"/>
  <c r="N516" i="27"/>
  <c r="P314" i="26"/>
  <c r="O314" i="26"/>
  <c r="O323" i="26"/>
  <c r="P323" i="26"/>
  <c r="P326" i="26"/>
  <c r="O326" i="26"/>
  <c r="P335" i="26"/>
  <c r="O335" i="26"/>
  <c r="P342" i="26"/>
  <c r="O342" i="26"/>
  <c r="P351" i="26"/>
  <c r="O351" i="26"/>
  <c r="P360" i="26"/>
  <c r="O360" i="26"/>
  <c r="P369" i="26"/>
  <c r="O369" i="26"/>
  <c r="P378" i="26"/>
  <c r="O378" i="26"/>
  <c r="P387" i="26"/>
  <c r="O387" i="26"/>
  <c r="P410" i="26"/>
  <c r="O410" i="26"/>
  <c r="P433" i="26"/>
  <c r="O433" i="26"/>
  <c r="P442" i="26"/>
  <c r="O442" i="26"/>
  <c r="O444" i="26"/>
  <c r="P444" i="26"/>
  <c r="O455" i="26"/>
  <c r="P455" i="26"/>
  <c r="P313" i="26"/>
  <c r="O313" i="26"/>
  <c r="P325" i="26"/>
  <c r="O325" i="26"/>
  <c r="P340" i="26"/>
  <c r="O340" i="26"/>
  <c r="O344" i="26"/>
  <c r="P344" i="26"/>
  <c r="P349" i="26"/>
  <c r="O349" i="26"/>
  <c r="P358" i="26"/>
  <c r="O358" i="26"/>
  <c r="O362" i="26"/>
  <c r="P362" i="26"/>
  <c r="P367" i="26"/>
  <c r="O367" i="26"/>
  <c r="P376" i="26"/>
  <c r="O376" i="26"/>
  <c r="O380" i="26"/>
  <c r="P380" i="26"/>
  <c r="P385" i="26"/>
  <c r="O385" i="26"/>
  <c r="P418" i="26"/>
  <c r="O418" i="26"/>
  <c r="O425" i="26"/>
  <c r="P425" i="26"/>
  <c r="O437" i="26"/>
  <c r="P437" i="26"/>
  <c r="O439" i="26"/>
  <c r="P439" i="26"/>
  <c r="P485" i="26"/>
  <c r="O485" i="26"/>
  <c r="P315" i="26"/>
  <c r="O315" i="26"/>
  <c r="O322" i="26"/>
  <c r="P322" i="26"/>
  <c r="P327" i="26"/>
  <c r="O327" i="26"/>
  <c r="O334" i="26"/>
  <c r="P334" i="26"/>
  <c r="P337" i="26"/>
  <c r="O337" i="26"/>
  <c r="P346" i="26"/>
  <c r="O346" i="26"/>
  <c r="P355" i="26"/>
  <c r="O355" i="26"/>
  <c r="P364" i="26"/>
  <c r="O364" i="26"/>
  <c r="P373" i="26"/>
  <c r="O373" i="26"/>
  <c r="P382" i="26"/>
  <c r="O382" i="26"/>
  <c r="P391" i="26"/>
  <c r="O391" i="26"/>
  <c r="O395" i="26"/>
  <c r="P395" i="26"/>
  <c r="O407" i="26"/>
  <c r="P407" i="26"/>
  <c r="O414" i="26"/>
  <c r="P414" i="26"/>
  <c r="O419" i="26"/>
  <c r="P419" i="26"/>
  <c r="O421" i="26"/>
  <c r="P421" i="26"/>
  <c r="P435" i="26"/>
  <c r="O435" i="26"/>
  <c r="O441" i="26"/>
  <c r="P441" i="26"/>
  <c r="P466" i="26"/>
  <c r="O466" i="26"/>
  <c r="P478" i="26"/>
  <c r="O478" i="26"/>
  <c r="O317" i="26"/>
  <c r="P317" i="26"/>
  <c r="P320" i="26"/>
  <c r="O320" i="26"/>
  <c r="O329" i="26"/>
  <c r="P329" i="26"/>
  <c r="P332" i="26"/>
  <c r="O332" i="26"/>
  <c r="O350" i="26"/>
  <c r="P350" i="26"/>
  <c r="O368" i="26"/>
  <c r="P368" i="26"/>
  <c r="O386" i="26"/>
  <c r="P386" i="26"/>
  <c r="O393" i="26"/>
  <c r="P393" i="26"/>
  <c r="P397" i="26"/>
  <c r="O397" i="26"/>
  <c r="P400" i="26"/>
  <c r="O400" i="26"/>
  <c r="P417" i="26"/>
  <c r="O417" i="26"/>
  <c r="P424" i="26"/>
  <c r="O424" i="26"/>
  <c r="P427" i="26"/>
  <c r="O427" i="26"/>
  <c r="O432" i="26"/>
  <c r="P432" i="26"/>
  <c r="O443" i="26"/>
  <c r="P443" i="26"/>
  <c r="P445" i="26"/>
  <c r="O445" i="26"/>
  <c r="O449" i="26"/>
  <c r="P449" i="26"/>
  <c r="P319" i="26"/>
  <c r="O319" i="26"/>
  <c r="P331" i="26"/>
  <c r="O331" i="26"/>
  <c r="O338" i="26"/>
  <c r="P338" i="26"/>
  <c r="P345" i="26"/>
  <c r="O345" i="26"/>
  <c r="P352" i="26"/>
  <c r="O352" i="26"/>
  <c r="O354" i="26"/>
  <c r="P354" i="26"/>
  <c r="O356" i="26"/>
  <c r="P356" i="26"/>
  <c r="P363" i="26"/>
  <c r="O363" i="26"/>
  <c r="P370" i="26"/>
  <c r="O370" i="26"/>
  <c r="P372" i="26"/>
  <c r="O372" i="26"/>
  <c r="O374" i="26"/>
  <c r="P374" i="26"/>
  <c r="P381" i="26"/>
  <c r="O381" i="26"/>
  <c r="P388" i="26"/>
  <c r="O388" i="26"/>
  <c r="O390" i="26"/>
  <c r="P390" i="26"/>
  <c r="P392" i="26"/>
  <c r="O392" i="26"/>
  <c r="O404" i="26"/>
  <c r="P404" i="26"/>
  <c r="P406" i="26"/>
  <c r="O406" i="26"/>
  <c r="P409" i="26"/>
  <c r="O409" i="26"/>
  <c r="O447" i="26"/>
  <c r="P447" i="26"/>
  <c r="P451" i="26"/>
  <c r="O451" i="26"/>
  <c r="P454" i="26"/>
  <c r="O454" i="26"/>
  <c r="O316" i="26"/>
  <c r="P316" i="26"/>
  <c r="P321" i="26"/>
  <c r="O321" i="26"/>
  <c r="O328" i="26"/>
  <c r="P328" i="26"/>
  <c r="P333" i="26"/>
  <c r="O333" i="26"/>
  <c r="P343" i="26"/>
  <c r="O343" i="26"/>
  <c r="P361" i="26"/>
  <c r="O361" i="26"/>
  <c r="P379" i="26"/>
  <c r="O379" i="26"/>
  <c r="O401" i="26"/>
  <c r="P401" i="26"/>
  <c r="O403" i="26"/>
  <c r="P403" i="26"/>
  <c r="P405" i="26"/>
  <c r="O405" i="26"/>
  <c r="O413" i="26"/>
  <c r="P413" i="26"/>
  <c r="P428" i="26"/>
  <c r="O428" i="26"/>
  <c r="P436" i="26"/>
  <c r="O436" i="26"/>
  <c r="P446" i="26"/>
  <c r="O446" i="26"/>
  <c r="P493" i="26"/>
  <c r="O493" i="26"/>
  <c r="F517" i="26"/>
  <c r="AE70" i="26" s="1"/>
  <c r="O312" i="26"/>
  <c r="O318" i="26"/>
  <c r="O324" i="26"/>
  <c r="O330" i="26"/>
  <c r="J341" i="26"/>
  <c r="N341" i="26" s="1"/>
  <c r="P353" i="26"/>
  <c r="J359" i="26"/>
  <c r="N359" i="26" s="1"/>
  <c r="P371" i="26"/>
  <c r="J377" i="26"/>
  <c r="N377" i="26" s="1"/>
  <c r="P389" i="26"/>
  <c r="O399" i="26"/>
  <c r="P429" i="26"/>
  <c r="P440" i="26"/>
  <c r="O453" i="26"/>
  <c r="P457" i="26"/>
  <c r="P472" i="26"/>
  <c r="O472" i="26"/>
  <c r="N474" i="26"/>
  <c r="J476" i="26"/>
  <c r="N476" i="26" s="1"/>
  <c r="O477" i="26"/>
  <c r="N479" i="26"/>
  <c r="P487" i="26"/>
  <c r="O487" i="26"/>
  <c r="O496" i="26"/>
  <c r="P501" i="26"/>
  <c r="O507" i="26"/>
  <c r="P507" i="26"/>
  <c r="P512" i="26"/>
  <c r="O512" i="26"/>
  <c r="P516" i="26"/>
  <c r="O516" i="26"/>
  <c r="I517" i="26"/>
  <c r="AE71" i="26" s="1"/>
  <c r="O348" i="26"/>
  <c r="O366" i="26"/>
  <c r="O384" i="26"/>
  <c r="P396" i="26"/>
  <c r="O412" i="26"/>
  <c r="O423" i="26"/>
  <c r="O426" i="26"/>
  <c r="P450" i="26"/>
  <c r="O460" i="26"/>
  <c r="P473" i="26"/>
  <c r="O473" i="26"/>
  <c r="P484" i="26"/>
  <c r="O484" i="26"/>
  <c r="P490" i="26"/>
  <c r="O490" i="26"/>
  <c r="P492" i="26"/>
  <c r="O492" i="26"/>
  <c r="O494" i="26"/>
  <c r="P494" i="26"/>
  <c r="P503" i="26"/>
  <c r="O503" i="26"/>
  <c r="P505" i="26"/>
  <c r="O505" i="26"/>
  <c r="P510" i="26"/>
  <c r="O510" i="26"/>
  <c r="J311" i="26"/>
  <c r="P411" i="26"/>
  <c r="P422" i="26"/>
  <c r="O438" i="26"/>
  <c r="O459" i="26"/>
  <c r="O465" i="26"/>
  <c r="P491" i="26"/>
  <c r="O491" i="26"/>
  <c r="P502" i="26"/>
  <c r="O502" i="26"/>
  <c r="P469" i="26"/>
  <c r="O469" i="26"/>
  <c r="M517" i="26"/>
  <c r="AE72" i="26" s="1"/>
  <c r="O394" i="26"/>
  <c r="N402" i="26"/>
  <c r="O408" i="26"/>
  <c r="O448" i="26"/>
  <c r="P481" i="26"/>
  <c r="O481" i="26"/>
  <c r="P486" i="26"/>
  <c r="O486" i="26"/>
  <c r="P497" i="26"/>
  <c r="O497" i="26"/>
  <c r="O513" i="26"/>
  <c r="P513" i="26"/>
  <c r="P515" i="26"/>
  <c r="O515" i="26"/>
  <c r="J347" i="26"/>
  <c r="N347" i="26" s="1"/>
  <c r="J365" i="26"/>
  <c r="N365" i="26" s="1"/>
  <c r="J383" i="26"/>
  <c r="N383" i="26" s="1"/>
  <c r="O420" i="26"/>
  <c r="P431" i="26"/>
  <c r="N456" i="26"/>
  <c r="J463" i="26"/>
  <c r="N463" i="26" s="1"/>
  <c r="P470" i="26"/>
  <c r="P475" i="26"/>
  <c r="O475" i="26"/>
  <c r="P499" i="26"/>
  <c r="O499" i="26"/>
  <c r="J464" i="26"/>
  <c r="N464" i="26" s="1"/>
  <c r="P509" i="26"/>
  <c r="O509" i="26"/>
  <c r="P511" i="26"/>
  <c r="O511" i="26"/>
  <c r="O514" i="26"/>
  <c r="J398" i="26"/>
  <c r="N398" i="26" s="1"/>
  <c r="J416" i="26"/>
  <c r="N416" i="26" s="1"/>
  <c r="J434" i="26"/>
  <c r="N434" i="26" s="1"/>
  <c r="J452" i="26"/>
  <c r="N452" i="26" s="1"/>
  <c r="J458" i="26"/>
  <c r="N458" i="26" s="1"/>
  <c r="N480" i="26"/>
  <c r="J482" i="26"/>
  <c r="N482" i="26" s="1"/>
  <c r="N498" i="26"/>
  <c r="J500" i="26"/>
  <c r="N500" i="26" s="1"/>
  <c r="N504" i="26"/>
  <c r="N462" i="26"/>
  <c r="N468" i="26"/>
  <c r="J506" i="26"/>
  <c r="N506" i="26" s="1"/>
  <c r="P356" i="6"/>
  <c r="O356" i="6"/>
  <c r="O360" i="6"/>
  <c r="P360" i="6"/>
  <c r="P377" i="6"/>
  <c r="O377" i="6"/>
  <c r="P317" i="6"/>
  <c r="O317" i="6"/>
  <c r="P335" i="6"/>
  <c r="O335" i="6"/>
  <c r="P353" i="6"/>
  <c r="O353" i="6"/>
  <c r="O369" i="6"/>
  <c r="P369" i="6"/>
  <c r="P374" i="6"/>
  <c r="O374" i="6"/>
  <c r="P388" i="6"/>
  <c r="O388" i="6"/>
  <c r="P393" i="6"/>
  <c r="O393" i="6"/>
  <c r="P400" i="6"/>
  <c r="O400" i="6"/>
  <c r="O319" i="6"/>
  <c r="P319" i="6"/>
  <c r="O321" i="6"/>
  <c r="P321" i="6"/>
  <c r="P323" i="6"/>
  <c r="O323" i="6"/>
  <c r="O325" i="6"/>
  <c r="P325" i="6"/>
  <c r="O337" i="6"/>
  <c r="P337" i="6"/>
  <c r="O339" i="6"/>
  <c r="P339" i="6"/>
  <c r="P341" i="6"/>
  <c r="O341" i="6"/>
  <c r="O343" i="6"/>
  <c r="P343" i="6"/>
  <c r="O357" i="6"/>
  <c r="P357" i="6"/>
  <c r="P364" i="6"/>
  <c r="O364" i="6"/>
  <c r="P371" i="6"/>
  <c r="O371" i="6"/>
  <c r="O378" i="6"/>
  <c r="P378" i="6"/>
  <c r="P399" i="6"/>
  <c r="O399" i="6"/>
  <c r="P362" i="6"/>
  <c r="O362" i="6"/>
  <c r="O313" i="6"/>
  <c r="P313" i="6"/>
  <c r="O329" i="6"/>
  <c r="P329" i="6"/>
  <c r="O331" i="6"/>
  <c r="P331" i="6"/>
  <c r="O347" i="6"/>
  <c r="P347" i="6"/>
  <c r="O349" i="6"/>
  <c r="P349" i="6"/>
  <c r="P359" i="6"/>
  <c r="O359" i="6"/>
  <c r="P370" i="6"/>
  <c r="O370" i="6"/>
  <c r="P383" i="6"/>
  <c r="O383" i="6"/>
  <c r="O387" i="6"/>
  <c r="P387" i="6"/>
  <c r="O315" i="6"/>
  <c r="P315" i="6"/>
  <c r="O327" i="6"/>
  <c r="P327" i="6"/>
  <c r="O333" i="6"/>
  <c r="P333" i="6"/>
  <c r="O345" i="6"/>
  <c r="P345" i="6"/>
  <c r="O351" i="6"/>
  <c r="P351" i="6"/>
  <c r="P358" i="6"/>
  <c r="O358" i="6"/>
  <c r="P389" i="6"/>
  <c r="O389" i="6"/>
  <c r="O401" i="6"/>
  <c r="P401" i="6"/>
  <c r="P396" i="6"/>
  <c r="O396" i="6"/>
  <c r="O413" i="6"/>
  <c r="P413" i="6"/>
  <c r="O415" i="6"/>
  <c r="P415" i="6"/>
  <c r="O416" i="6"/>
  <c r="P416" i="6"/>
  <c r="P421" i="6"/>
  <c r="O421" i="6"/>
  <c r="O426" i="6"/>
  <c r="P426" i="6"/>
  <c r="P436" i="6"/>
  <c r="O436" i="6"/>
  <c r="P439" i="6"/>
  <c r="O439" i="6"/>
  <c r="P447" i="6"/>
  <c r="O447" i="6"/>
  <c r="O471" i="6"/>
  <c r="P471" i="6"/>
  <c r="O475" i="6"/>
  <c r="P475" i="6"/>
  <c r="P476" i="6"/>
  <c r="O476" i="6"/>
  <c r="I517" i="6"/>
  <c r="AE71" i="6" s="1"/>
  <c r="J312" i="6"/>
  <c r="N312" i="6" s="1"/>
  <c r="J328" i="6"/>
  <c r="N328" i="6" s="1"/>
  <c r="J330" i="6"/>
  <c r="N330" i="6" s="1"/>
  <c r="J346" i="6"/>
  <c r="N346" i="6" s="1"/>
  <c r="J348" i="6"/>
  <c r="N348" i="6" s="1"/>
  <c r="O365" i="6"/>
  <c r="O368" i="6"/>
  <c r="N379" i="6"/>
  <c r="P411" i="6"/>
  <c r="O411" i="6"/>
  <c r="O425" i="6"/>
  <c r="P425" i="6"/>
  <c r="P429" i="6"/>
  <c r="O429" i="6"/>
  <c r="P435" i="6"/>
  <c r="O435" i="6"/>
  <c r="N443" i="6"/>
  <c r="P444" i="6"/>
  <c r="P470" i="6"/>
  <c r="O470" i="6"/>
  <c r="O489" i="6"/>
  <c r="P489" i="6"/>
  <c r="O497" i="6"/>
  <c r="P497" i="6"/>
  <c r="J311" i="6"/>
  <c r="O320" i="6"/>
  <c r="O338" i="6"/>
  <c r="O376" i="6"/>
  <c r="O382" i="6"/>
  <c r="P391" i="6"/>
  <c r="P394" i="6"/>
  <c r="O394" i="6"/>
  <c r="P403" i="6"/>
  <c r="O403" i="6"/>
  <c r="O408" i="6"/>
  <c r="P408" i="6"/>
  <c r="O419" i="6"/>
  <c r="P419" i="6"/>
  <c r="P427" i="6"/>
  <c r="O427" i="6"/>
  <c r="P440" i="6"/>
  <c r="O440" i="6"/>
  <c r="P469" i="6"/>
  <c r="O469" i="6"/>
  <c r="O479" i="6"/>
  <c r="P479" i="6"/>
  <c r="P486" i="6"/>
  <c r="O486" i="6"/>
  <c r="J322" i="6"/>
  <c r="N322" i="6" s="1"/>
  <c r="J324" i="6"/>
  <c r="N324" i="6" s="1"/>
  <c r="J340" i="6"/>
  <c r="N340" i="6" s="1"/>
  <c r="J342" i="6"/>
  <c r="N342" i="6" s="1"/>
  <c r="O355" i="6"/>
  <c r="P367" i="6"/>
  <c r="P390" i="6"/>
  <c r="O395" i="6"/>
  <c r="P395" i="6"/>
  <c r="P414" i="6"/>
  <c r="O414" i="6"/>
  <c r="P418" i="6"/>
  <c r="O418" i="6"/>
  <c r="P430" i="6"/>
  <c r="O430" i="6"/>
  <c r="P474" i="6"/>
  <c r="O474" i="6"/>
  <c r="O477" i="6"/>
  <c r="P477" i="6"/>
  <c r="P484" i="6"/>
  <c r="O484" i="6"/>
  <c r="O491" i="6"/>
  <c r="P491" i="6"/>
  <c r="O495" i="6"/>
  <c r="P495" i="6"/>
  <c r="O505" i="6"/>
  <c r="P505" i="6"/>
  <c r="O314" i="6"/>
  <c r="O332" i="6"/>
  <c r="O350" i="6"/>
  <c r="N372" i="6"/>
  <c r="N384" i="6"/>
  <c r="O398" i="6"/>
  <c r="P398" i="6"/>
  <c r="P402" i="6"/>
  <c r="O402" i="6"/>
  <c r="P404" i="6"/>
  <c r="O404" i="6"/>
  <c r="O405" i="6"/>
  <c r="P405" i="6"/>
  <c r="P412" i="6"/>
  <c r="O412" i="6"/>
  <c r="O437" i="6"/>
  <c r="P437" i="6"/>
  <c r="P448" i="6"/>
  <c r="O448" i="6"/>
  <c r="O451" i="6"/>
  <c r="O453" i="6"/>
  <c r="P453" i="6"/>
  <c r="P463" i="6"/>
  <c r="O463" i="6"/>
  <c r="N465" i="6"/>
  <c r="O472" i="6"/>
  <c r="O483" i="6"/>
  <c r="P483" i="6"/>
  <c r="P503" i="6"/>
  <c r="O503" i="6"/>
  <c r="J316" i="6"/>
  <c r="N316" i="6" s="1"/>
  <c r="J318" i="6"/>
  <c r="N318" i="6" s="1"/>
  <c r="J334" i="6"/>
  <c r="N334" i="6" s="1"/>
  <c r="J336" i="6"/>
  <c r="N336" i="6" s="1"/>
  <c r="J352" i="6"/>
  <c r="N352" i="6" s="1"/>
  <c r="P366" i="6"/>
  <c r="P385" i="6"/>
  <c r="P409" i="6"/>
  <c r="O409" i="6"/>
  <c r="O431" i="6"/>
  <c r="P431" i="6"/>
  <c r="P442" i="6"/>
  <c r="O442" i="6"/>
  <c r="O449" i="6"/>
  <c r="P449" i="6"/>
  <c r="O455" i="6"/>
  <c r="P455" i="6"/>
  <c r="P458" i="6"/>
  <c r="O458" i="6"/>
  <c r="O467" i="6"/>
  <c r="P467" i="6"/>
  <c r="P478" i="6"/>
  <c r="O478" i="6"/>
  <c r="O493" i="6"/>
  <c r="P493" i="6"/>
  <c r="M517" i="6"/>
  <c r="AE72" i="6" s="1"/>
  <c r="J375" i="6"/>
  <c r="N375" i="6" s="1"/>
  <c r="J452" i="6"/>
  <c r="N452" i="6" s="1"/>
  <c r="J494" i="6"/>
  <c r="N494" i="6" s="1"/>
  <c r="O506" i="6"/>
  <c r="P509" i="6"/>
  <c r="O509" i="6"/>
  <c r="P511" i="6"/>
  <c r="O511" i="6"/>
  <c r="N516" i="6"/>
  <c r="O459" i="6"/>
  <c r="P459" i="6"/>
  <c r="J485" i="6"/>
  <c r="N485" i="6" s="1"/>
  <c r="O499" i="6"/>
  <c r="P499" i="6"/>
  <c r="N407" i="6"/>
  <c r="P441" i="6"/>
  <c r="P504" i="6"/>
  <c r="O504" i="6"/>
  <c r="P512" i="6"/>
  <c r="O512" i="6"/>
  <c r="O424" i="6"/>
  <c r="N432" i="6"/>
  <c r="O438" i="6"/>
  <c r="N456" i="6"/>
  <c r="P466" i="6"/>
  <c r="O466" i="6"/>
  <c r="O487" i="6"/>
  <c r="J354" i="6"/>
  <c r="N354" i="6" s="1"/>
  <c r="J363" i="6"/>
  <c r="N363" i="6" s="1"/>
  <c r="J381" i="6"/>
  <c r="N381" i="6" s="1"/>
  <c r="P423" i="6"/>
  <c r="P434" i="6"/>
  <c r="P473" i="6"/>
  <c r="J488" i="6"/>
  <c r="N488" i="6" s="1"/>
  <c r="P501" i="6"/>
  <c r="P507" i="6"/>
  <c r="J462" i="6"/>
  <c r="N462" i="6" s="1"/>
  <c r="J464" i="6"/>
  <c r="N464" i="6" s="1"/>
  <c r="J480" i="6"/>
  <c r="N480" i="6" s="1"/>
  <c r="J482" i="6"/>
  <c r="N482" i="6" s="1"/>
  <c r="J492" i="6"/>
  <c r="N492" i="6" s="1"/>
  <c r="J498" i="6"/>
  <c r="N498" i="6" s="1"/>
  <c r="O508" i="6"/>
  <c r="N510" i="6"/>
  <c r="J392" i="6"/>
  <c r="N392" i="6" s="1"/>
  <c r="J410" i="6"/>
  <c r="N410" i="6" s="1"/>
  <c r="J428" i="6"/>
  <c r="N428" i="6" s="1"/>
  <c r="J446" i="6"/>
  <c r="N446" i="6" s="1"/>
  <c r="N490" i="6"/>
  <c r="N496" i="6"/>
  <c r="N502" i="6"/>
  <c r="P515" i="6"/>
  <c r="O515" i="6"/>
  <c r="P363" i="5"/>
  <c r="O363" i="5"/>
  <c r="P375" i="5"/>
  <c r="O375" i="5"/>
  <c r="P312" i="5"/>
  <c r="O312" i="5"/>
  <c r="P315" i="5"/>
  <c r="O315" i="5"/>
  <c r="P322" i="5"/>
  <c r="O322" i="5"/>
  <c r="P330" i="5"/>
  <c r="O330" i="5"/>
  <c r="P333" i="5"/>
  <c r="O333" i="5"/>
  <c r="P340" i="5"/>
  <c r="O340" i="5"/>
  <c r="P348" i="5"/>
  <c r="O348" i="5"/>
  <c r="P351" i="5"/>
  <c r="O351" i="5"/>
  <c r="O358" i="5"/>
  <c r="P358" i="5"/>
  <c r="P360" i="5"/>
  <c r="O360" i="5"/>
  <c r="O362" i="5"/>
  <c r="P362" i="5"/>
  <c r="O370" i="5"/>
  <c r="P370" i="5"/>
  <c r="P372" i="5"/>
  <c r="O372" i="5"/>
  <c r="O379" i="5"/>
  <c r="P379" i="5"/>
  <c r="P394" i="5"/>
  <c r="O394" i="5"/>
  <c r="P409" i="5"/>
  <c r="O409" i="5"/>
  <c r="O411" i="5"/>
  <c r="P411" i="5"/>
  <c r="O431" i="5"/>
  <c r="P431" i="5"/>
  <c r="O464" i="5"/>
  <c r="P464" i="5"/>
  <c r="O477" i="5"/>
  <c r="P477" i="5"/>
  <c r="O317" i="5"/>
  <c r="P317" i="5"/>
  <c r="P410" i="5"/>
  <c r="O410" i="5"/>
  <c r="P314" i="5"/>
  <c r="O314" i="5"/>
  <c r="O329" i="5"/>
  <c r="P329" i="5"/>
  <c r="P332" i="5"/>
  <c r="O332" i="5"/>
  <c r="O347" i="5"/>
  <c r="P347" i="5"/>
  <c r="P350" i="5"/>
  <c r="O350" i="5"/>
  <c r="P405" i="5"/>
  <c r="O405" i="5"/>
  <c r="O335" i="5"/>
  <c r="P335" i="5"/>
  <c r="P356" i="5"/>
  <c r="O356" i="5"/>
  <c r="P366" i="5"/>
  <c r="O366" i="5"/>
  <c r="O414" i="5"/>
  <c r="P414" i="5"/>
  <c r="P316" i="5"/>
  <c r="O316" i="5"/>
  <c r="P324" i="5"/>
  <c r="O324" i="5"/>
  <c r="P327" i="5"/>
  <c r="O327" i="5"/>
  <c r="P334" i="5"/>
  <c r="O334" i="5"/>
  <c r="P342" i="5"/>
  <c r="O342" i="5"/>
  <c r="P345" i="5"/>
  <c r="O345" i="5"/>
  <c r="P352" i="5"/>
  <c r="O352" i="5"/>
  <c r="P374" i="5"/>
  <c r="O374" i="5"/>
  <c r="O435" i="5"/>
  <c r="P435" i="5"/>
  <c r="P446" i="5"/>
  <c r="O446" i="5"/>
  <c r="O471" i="5"/>
  <c r="P471" i="5"/>
  <c r="P338" i="5"/>
  <c r="O338" i="5"/>
  <c r="O353" i="5"/>
  <c r="P353" i="5"/>
  <c r="O443" i="5"/>
  <c r="P443" i="5"/>
  <c r="O323" i="5"/>
  <c r="P323" i="5"/>
  <c r="P326" i="5"/>
  <c r="O326" i="5"/>
  <c r="O341" i="5"/>
  <c r="P341" i="5"/>
  <c r="P344" i="5"/>
  <c r="O344" i="5"/>
  <c r="P359" i="5"/>
  <c r="O359" i="5"/>
  <c r="P361" i="5"/>
  <c r="O361" i="5"/>
  <c r="O364" i="5"/>
  <c r="P364" i="5"/>
  <c r="P371" i="5"/>
  <c r="O371" i="5"/>
  <c r="P373" i="5"/>
  <c r="O373" i="5"/>
  <c r="O380" i="5"/>
  <c r="P380" i="5"/>
  <c r="O386" i="5"/>
  <c r="P386" i="5"/>
  <c r="O395" i="5"/>
  <c r="P395" i="5"/>
  <c r="O399" i="5"/>
  <c r="P399" i="5"/>
  <c r="P423" i="5"/>
  <c r="O423" i="5"/>
  <c r="P442" i="5"/>
  <c r="O442" i="5"/>
  <c r="P459" i="5"/>
  <c r="O459" i="5"/>
  <c r="P320" i="5"/>
  <c r="O320" i="5"/>
  <c r="P318" i="5"/>
  <c r="O318" i="5"/>
  <c r="P321" i="5"/>
  <c r="O321" i="5"/>
  <c r="P328" i="5"/>
  <c r="O328" i="5"/>
  <c r="P336" i="5"/>
  <c r="O336" i="5"/>
  <c r="P339" i="5"/>
  <c r="O339" i="5"/>
  <c r="P346" i="5"/>
  <c r="O346" i="5"/>
  <c r="P354" i="5"/>
  <c r="O354" i="5"/>
  <c r="P357" i="5"/>
  <c r="O357" i="5"/>
  <c r="P369" i="5"/>
  <c r="O369" i="5"/>
  <c r="P378" i="5"/>
  <c r="O378" i="5"/>
  <c r="P397" i="5"/>
  <c r="O397" i="5"/>
  <c r="P406" i="5"/>
  <c r="O406" i="5"/>
  <c r="P412" i="5"/>
  <c r="O412" i="5"/>
  <c r="O417" i="5"/>
  <c r="P417" i="5"/>
  <c r="O429" i="5"/>
  <c r="P429" i="5"/>
  <c r="P448" i="5"/>
  <c r="O448" i="5"/>
  <c r="P451" i="5"/>
  <c r="O451" i="5"/>
  <c r="P392" i="5"/>
  <c r="O392" i="5"/>
  <c r="P424" i="5"/>
  <c r="O424" i="5"/>
  <c r="P470" i="5"/>
  <c r="O470" i="5"/>
  <c r="P476" i="5"/>
  <c r="O476" i="5"/>
  <c r="P485" i="5"/>
  <c r="O485" i="5"/>
  <c r="P487" i="5"/>
  <c r="O487" i="5"/>
  <c r="P494" i="5"/>
  <c r="O494" i="5"/>
  <c r="P515" i="5"/>
  <c r="O515" i="5"/>
  <c r="I517" i="5"/>
  <c r="AE71" i="5" s="1"/>
  <c r="O313" i="5"/>
  <c r="O319" i="5"/>
  <c r="O325" i="5"/>
  <c r="O331" i="5"/>
  <c r="O337" i="5"/>
  <c r="O343" i="5"/>
  <c r="O349" i="5"/>
  <c r="O355" i="5"/>
  <c r="O368" i="5"/>
  <c r="N420" i="5"/>
  <c r="J425" i="5"/>
  <c r="N425" i="5" s="1"/>
  <c r="O439" i="5"/>
  <c r="O441" i="5"/>
  <c r="P453" i="5"/>
  <c r="N455" i="5"/>
  <c r="J463" i="5"/>
  <c r="N463" i="5" s="1"/>
  <c r="P497" i="5"/>
  <c r="O497" i="5"/>
  <c r="P499" i="5"/>
  <c r="O499" i="5"/>
  <c r="O502" i="5"/>
  <c r="P506" i="5"/>
  <c r="O506" i="5"/>
  <c r="P514" i="5"/>
  <c r="O514" i="5"/>
  <c r="P516" i="5"/>
  <c r="O516" i="5"/>
  <c r="J311" i="5"/>
  <c r="J367" i="5"/>
  <c r="N367" i="5" s="1"/>
  <c r="O377" i="5"/>
  <c r="P396" i="5"/>
  <c r="J398" i="5"/>
  <c r="N398" i="5" s="1"/>
  <c r="N402" i="5"/>
  <c r="J407" i="5"/>
  <c r="N407" i="5" s="1"/>
  <c r="P413" i="5"/>
  <c r="O418" i="5"/>
  <c r="O430" i="5"/>
  <c r="N437" i="5"/>
  <c r="J445" i="5"/>
  <c r="N445" i="5" s="1"/>
  <c r="P447" i="5"/>
  <c r="P456" i="5"/>
  <c r="P481" i="5"/>
  <c r="O481" i="5"/>
  <c r="O484" i="5"/>
  <c r="J488" i="5"/>
  <c r="N488" i="5" s="1"/>
  <c r="P496" i="5"/>
  <c r="O496" i="5"/>
  <c r="P498" i="5"/>
  <c r="O498" i="5"/>
  <c r="M517" i="5"/>
  <c r="AE72" i="5" s="1"/>
  <c r="N365" i="5"/>
  <c r="O383" i="5"/>
  <c r="O389" i="5"/>
  <c r="N393" i="5"/>
  <c r="O403" i="5"/>
  <c r="O408" i="5"/>
  <c r="J427" i="5"/>
  <c r="N427" i="5" s="1"/>
  <c r="O434" i="5"/>
  <c r="P438" i="5"/>
  <c r="J462" i="5"/>
  <c r="N462" i="5" s="1"/>
  <c r="P480" i="5"/>
  <c r="O480" i="5"/>
  <c r="N401" i="5"/>
  <c r="P428" i="5"/>
  <c r="O428" i="5"/>
  <c r="N444" i="5"/>
  <c r="P460" i="5"/>
  <c r="O460" i="5"/>
  <c r="J376" i="5"/>
  <c r="N376" i="5" s="1"/>
  <c r="P382" i="5"/>
  <c r="J385" i="5"/>
  <c r="N385" i="5" s="1"/>
  <c r="P388" i="5"/>
  <c r="J391" i="5"/>
  <c r="N391" i="5" s="1"/>
  <c r="J426" i="5"/>
  <c r="N426" i="5" s="1"/>
  <c r="O433" i="5"/>
  <c r="N436" i="5"/>
  <c r="P450" i="5"/>
  <c r="J452" i="5"/>
  <c r="N452" i="5" s="1"/>
  <c r="J461" i="5"/>
  <c r="N461" i="5" s="1"/>
  <c r="P469" i="5"/>
  <c r="O469" i="5"/>
  <c r="P475" i="5"/>
  <c r="O475" i="5"/>
  <c r="P503" i="5"/>
  <c r="O503" i="5"/>
  <c r="P505" i="5"/>
  <c r="O505" i="5"/>
  <c r="P512" i="5"/>
  <c r="O512" i="5"/>
  <c r="J404" i="5"/>
  <c r="N404" i="5" s="1"/>
  <c r="J422" i="5"/>
  <c r="N422" i="5" s="1"/>
  <c r="J440" i="5"/>
  <c r="N440" i="5" s="1"/>
  <c r="J458" i="5"/>
  <c r="N458" i="5" s="1"/>
  <c r="J467" i="5"/>
  <c r="N467" i="5" s="1"/>
  <c r="J473" i="5"/>
  <c r="N473" i="5" s="1"/>
  <c r="J479" i="5"/>
  <c r="N479" i="5" s="1"/>
  <c r="J482" i="5"/>
  <c r="N482" i="5" s="1"/>
  <c r="P491" i="5"/>
  <c r="O491" i="5"/>
  <c r="P493" i="5"/>
  <c r="O493" i="5"/>
  <c r="J500" i="5"/>
  <c r="N500" i="5" s="1"/>
  <c r="P509" i="5"/>
  <c r="O509" i="5"/>
  <c r="P511" i="5"/>
  <c r="O511" i="5"/>
  <c r="P492" i="5"/>
  <c r="O492" i="5"/>
  <c r="P510" i="5"/>
  <c r="O510" i="5"/>
  <c r="N486" i="5"/>
  <c r="N504" i="5"/>
  <c r="P313" i="4"/>
  <c r="O313" i="4"/>
  <c r="P318" i="4"/>
  <c r="O318" i="4"/>
  <c r="O322" i="4"/>
  <c r="P322" i="4"/>
  <c r="P331" i="4"/>
  <c r="O331" i="4"/>
  <c r="P336" i="4"/>
  <c r="O336" i="4"/>
  <c r="O340" i="4"/>
  <c r="P340" i="4"/>
  <c r="P349" i="4"/>
  <c r="O349" i="4"/>
  <c r="P354" i="4"/>
  <c r="O354" i="4"/>
  <c r="O358" i="4"/>
  <c r="P358" i="4"/>
  <c r="P367" i="4"/>
  <c r="O367" i="4"/>
  <c r="P372" i="4"/>
  <c r="O372" i="4"/>
  <c r="P373" i="4"/>
  <c r="O373" i="4"/>
  <c r="P379" i="4"/>
  <c r="O379" i="4"/>
  <c r="P381" i="4"/>
  <c r="O381" i="4"/>
  <c r="O386" i="4"/>
  <c r="P386" i="4"/>
  <c r="P315" i="4"/>
  <c r="O315" i="4"/>
  <c r="P320" i="4"/>
  <c r="O320" i="4"/>
  <c r="P329" i="4"/>
  <c r="O329" i="4"/>
  <c r="P333" i="4"/>
  <c r="O333" i="4"/>
  <c r="P338" i="4"/>
  <c r="O338" i="4"/>
  <c r="P347" i="4"/>
  <c r="O347" i="4"/>
  <c r="P351" i="4"/>
  <c r="O351" i="4"/>
  <c r="P356" i="4"/>
  <c r="O356" i="4"/>
  <c r="P365" i="4"/>
  <c r="O365" i="4"/>
  <c r="P370" i="4"/>
  <c r="O370" i="4"/>
  <c r="O374" i="4"/>
  <c r="P374" i="4"/>
  <c r="O376" i="4"/>
  <c r="P376" i="4"/>
  <c r="O390" i="4"/>
  <c r="P390" i="4"/>
  <c r="P319" i="4"/>
  <c r="O319" i="4"/>
  <c r="P324" i="4"/>
  <c r="O324" i="4"/>
  <c r="O328" i="4"/>
  <c r="P328" i="4"/>
  <c r="P337" i="4"/>
  <c r="O337" i="4"/>
  <c r="P342" i="4"/>
  <c r="O342" i="4"/>
  <c r="O346" i="4"/>
  <c r="P346" i="4"/>
  <c r="P355" i="4"/>
  <c r="O355" i="4"/>
  <c r="P360" i="4"/>
  <c r="O360" i="4"/>
  <c r="O364" i="4"/>
  <c r="P364" i="4"/>
  <c r="P385" i="4"/>
  <c r="O385" i="4"/>
  <c r="P388" i="4"/>
  <c r="O388" i="4"/>
  <c r="P317" i="4"/>
  <c r="O317" i="4"/>
  <c r="P321" i="4"/>
  <c r="O321" i="4"/>
  <c r="P326" i="4"/>
  <c r="O326" i="4"/>
  <c r="P335" i="4"/>
  <c r="O335" i="4"/>
  <c r="P339" i="4"/>
  <c r="O339" i="4"/>
  <c r="P344" i="4"/>
  <c r="O344" i="4"/>
  <c r="P353" i="4"/>
  <c r="O353" i="4"/>
  <c r="P357" i="4"/>
  <c r="O357" i="4"/>
  <c r="P362" i="4"/>
  <c r="O362" i="4"/>
  <c r="P378" i="4"/>
  <c r="O378" i="4"/>
  <c r="O380" i="4"/>
  <c r="P380" i="4"/>
  <c r="P382" i="4"/>
  <c r="O382" i="4"/>
  <c r="P384" i="4"/>
  <c r="O384" i="4"/>
  <c r="P312" i="4"/>
  <c r="O312" i="4"/>
  <c r="O316" i="4"/>
  <c r="P316" i="4"/>
  <c r="P325" i="4"/>
  <c r="O325" i="4"/>
  <c r="P330" i="4"/>
  <c r="O330" i="4"/>
  <c r="O334" i="4"/>
  <c r="P334" i="4"/>
  <c r="P343" i="4"/>
  <c r="O343" i="4"/>
  <c r="P348" i="4"/>
  <c r="O348" i="4"/>
  <c r="O352" i="4"/>
  <c r="P352" i="4"/>
  <c r="P361" i="4"/>
  <c r="O361" i="4"/>
  <c r="P366" i="4"/>
  <c r="O366" i="4"/>
  <c r="P375" i="4"/>
  <c r="O375" i="4"/>
  <c r="P314" i="4"/>
  <c r="O314" i="4"/>
  <c r="P323" i="4"/>
  <c r="O323" i="4"/>
  <c r="P327" i="4"/>
  <c r="O327" i="4"/>
  <c r="P332" i="4"/>
  <c r="O332" i="4"/>
  <c r="P341" i="4"/>
  <c r="O341" i="4"/>
  <c r="P345" i="4"/>
  <c r="O345" i="4"/>
  <c r="P350" i="4"/>
  <c r="O350" i="4"/>
  <c r="P359" i="4"/>
  <c r="O359" i="4"/>
  <c r="P363" i="4"/>
  <c r="O363" i="4"/>
  <c r="O368" i="4"/>
  <c r="P368" i="4"/>
  <c r="P391" i="4"/>
  <c r="O391" i="4"/>
  <c r="P395" i="4"/>
  <c r="O395" i="4"/>
  <c r="P397" i="4"/>
  <c r="O397" i="4"/>
  <c r="P402" i="4"/>
  <c r="O402" i="4"/>
  <c r="P413" i="4"/>
  <c r="O413" i="4"/>
  <c r="P415" i="4"/>
  <c r="O415" i="4"/>
  <c r="P420" i="4"/>
  <c r="O420" i="4"/>
  <c r="P428" i="4"/>
  <c r="O428" i="4"/>
  <c r="P443" i="4"/>
  <c r="O443" i="4"/>
  <c r="P445" i="4"/>
  <c r="O445" i="4"/>
  <c r="P456" i="4"/>
  <c r="O456" i="4"/>
  <c r="P458" i="4"/>
  <c r="O458" i="4"/>
  <c r="P479" i="4"/>
  <c r="O479" i="4"/>
  <c r="P481" i="4"/>
  <c r="O481" i="4"/>
  <c r="P492" i="4"/>
  <c r="O492" i="4"/>
  <c r="P494" i="4"/>
  <c r="O494" i="4"/>
  <c r="P515" i="4"/>
  <c r="O515" i="4"/>
  <c r="F517" i="4"/>
  <c r="AE70" i="4" s="1"/>
  <c r="J377" i="4"/>
  <c r="N377" i="4" s="1"/>
  <c r="O383" i="4"/>
  <c r="P404" i="4"/>
  <c r="O404" i="4"/>
  <c r="P422" i="4"/>
  <c r="O422" i="4"/>
  <c r="P437" i="4"/>
  <c r="O437" i="4"/>
  <c r="P439" i="4"/>
  <c r="O439" i="4"/>
  <c r="O442" i="4"/>
  <c r="N450" i="4"/>
  <c r="J452" i="4"/>
  <c r="N452" i="4" s="1"/>
  <c r="P453" i="4"/>
  <c r="P473" i="4"/>
  <c r="O473" i="4"/>
  <c r="P475" i="4"/>
  <c r="O475" i="4"/>
  <c r="O478" i="4"/>
  <c r="N486" i="4"/>
  <c r="J488" i="4"/>
  <c r="N488" i="4" s="1"/>
  <c r="P489" i="4"/>
  <c r="P509" i="4"/>
  <c r="O509" i="4"/>
  <c r="P511" i="4"/>
  <c r="O511" i="4"/>
  <c r="O514" i="4"/>
  <c r="P516" i="4"/>
  <c r="O516" i="4"/>
  <c r="I517" i="4"/>
  <c r="AE71" i="4" s="1"/>
  <c r="O369" i="4"/>
  <c r="O387" i="4"/>
  <c r="N396" i="4"/>
  <c r="P407" i="4"/>
  <c r="O407" i="4"/>
  <c r="P409" i="4"/>
  <c r="O409" i="4"/>
  <c r="N414" i="4"/>
  <c r="P431" i="4"/>
  <c r="O431" i="4"/>
  <c r="P433" i="4"/>
  <c r="O433" i="4"/>
  <c r="N444" i="4"/>
  <c r="J446" i="4"/>
  <c r="N446" i="4" s="1"/>
  <c r="P467" i="4"/>
  <c r="O467" i="4"/>
  <c r="P469" i="4"/>
  <c r="O469" i="4"/>
  <c r="P480" i="4"/>
  <c r="O480" i="4"/>
  <c r="P482" i="4"/>
  <c r="O482" i="4"/>
  <c r="P503" i="4"/>
  <c r="O503" i="4"/>
  <c r="P505" i="4"/>
  <c r="O505" i="4"/>
  <c r="P398" i="4"/>
  <c r="O398" i="4"/>
  <c r="P416" i="4"/>
  <c r="O416" i="4"/>
  <c r="P425" i="4"/>
  <c r="O425" i="4"/>
  <c r="P427" i="4"/>
  <c r="O427" i="4"/>
  <c r="O430" i="4"/>
  <c r="P438" i="4"/>
  <c r="O438" i="4"/>
  <c r="P440" i="4"/>
  <c r="O440" i="4"/>
  <c r="P441" i="4"/>
  <c r="P461" i="4"/>
  <c r="O461" i="4"/>
  <c r="P463" i="4"/>
  <c r="O463" i="4"/>
  <c r="O466" i="4"/>
  <c r="N474" i="4"/>
  <c r="J476" i="4"/>
  <c r="N476" i="4" s="1"/>
  <c r="P477" i="4"/>
  <c r="P497" i="4"/>
  <c r="O497" i="4"/>
  <c r="P499" i="4"/>
  <c r="O499" i="4"/>
  <c r="O502" i="4"/>
  <c r="N510" i="4"/>
  <c r="J512" i="4"/>
  <c r="N512" i="4" s="1"/>
  <c r="P513" i="4"/>
  <c r="M517" i="4"/>
  <c r="AE72" i="4" s="1"/>
  <c r="P401" i="4"/>
  <c r="O401" i="4"/>
  <c r="P403" i="4"/>
  <c r="O403" i="4"/>
  <c r="P408" i="4"/>
  <c r="O408" i="4"/>
  <c r="P419" i="4"/>
  <c r="O419" i="4"/>
  <c r="P421" i="4"/>
  <c r="O421" i="4"/>
  <c r="P432" i="4"/>
  <c r="O432" i="4"/>
  <c r="P455" i="4"/>
  <c r="O455" i="4"/>
  <c r="P457" i="4"/>
  <c r="O457" i="4"/>
  <c r="P468" i="4"/>
  <c r="O468" i="4"/>
  <c r="P470" i="4"/>
  <c r="O470" i="4"/>
  <c r="P491" i="4"/>
  <c r="O491" i="4"/>
  <c r="P493" i="4"/>
  <c r="O493" i="4"/>
  <c r="P504" i="4"/>
  <c r="O504" i="4"/>
  <c r="P506" i="4"/>
  <c r="O506" i="4"/>
  <c r="N311" i="4"/>
  <c r="J371" i="4"/>
  <c r="N371" i="4" s="1"/>
  <c r="J389" i="4"/>
  <c r="N389" i="4" s="1"/>
  <c r="P410" i="4"/>
  <c r="O410" i="4"/>
  <c r="N426" i="4"/>
  <c r="P429" i="4"/>
  <c r="P434" i="4"/>
  <c r="O434" i="4"/>
  <c r="P449" i="4"/>
  <c r="O449" i="4"/>
  <c r="P451" i="4"/>
  <c r="O451" i="4"/>
  <c r="O454" i="4"/>
  <c r="N462" i="4"/>
  <c r="J464" i="4"/>
  <c r="N464" i="4" s="1"/>
  <c r="P465" i="4"/>
  <c r="P485" i="4"/>
  <c r="O485" i="4"/>
  <c r="P487" i="4"/>
  <c r="O487" i="4"/>
  <c r="O490" i="4"/>
  <c r="N498" i="4"/>
  <c r="J500" i="4"/>
  <c r="N500" i="4" s="1"/>
  <c r="P501" i="4"/>
  <c r="J458" i="2"/>
  <c r="N458" i="2" s="1"/>
  <c r="O458" i="2" s="1"/>
  <c r="J448" i="2"/>
  <c r="N448" i="2" s="1"/>
  <c r="O448" i="2" s="1"/>
  <c r="J444" i="2"/>
  <c r="N444" i="2" s="1"/>
  <c r="O444" i="2" s="1"/>
  <c r="J384" i="2"/>
  <c r="N384" i="2" s="1"/>
  <c r="J372" i="2"/>
  <c r="J366" i="2"/>
  <c r="N366" i="2" s="1"/>
  <c r="P366" i="2" s="1"/>
  <c r="J364" i="2"/>
  <c r="N364" i="2" s="1"/>
  <c r="P364" i="2" s="1"/>
  <c r="J360" i="2"/>
  <c r="J363" i="2"/>
  <c r="J385" i="2"/>
  <c r="N385" i="2" s="1"/>
  <c r="J381" i="2"/>
  <c r="J373" i="2"/>
  <c r="N373" i="2" s="1"/>
  <c r="O373" i="2" s="1"/>
  <c r="J371" i="2"/>
  <c r="J369" i="2"/>
  <c r="J367" i="2"/>
  <c r="J365" i="2"/>
  <c r="J361" i="2"/>
  <c r="J355" i="2"/>
  <c r="N355" i="2" s="1"/>
  <c r="J463" i="2"/>
  <c r="J640" i="37"/>
  <c r="J644" i="37" s="1"/>
  <c r="J1286" i="37"/>
  <c r="J1290" i="37" s="1"/>
  <c r="CO59" i="36"/>
  <c r="J496" i="2"/>
  <c r="N496" i="2" s="1"/>
  <c r="O496" i="2" s="1"/>
  <c r="J476" i="2"/>
  <c r="N476" i="2" s="1"/>
  <c r="O476" i="2" s="1"/>
  <c r="J474" i="2"/>
  <c r="N474" i="2" s="1"/>
  <c r="O474" i="2" s="1"/>
  <c r="J466" i="2"/>
  <c r="N466" i="2" s="1"/>
  <c r="O466" i="2" s="1"/>
  <c r="J464" i="2"/>
  <c r="N464" i="2" s="1"/>
  <c r="O464" i="2" s="1"/>
  <c r="J475" i="2"/>
  <c r="N475" i="2" s="1"/>
  <c r="P475" i="2" s="1"/>
  <c r="J410" i="2"/>
  <c r="N410" i="2" s="1"/>
  <c r="O410" i="2" s="1"/>
  <c r="J392" i="2"/>
  <c r="N392" i="2" s="1"/>
  <c r="O392" i="2" s="1"/>
  <c r="J511" i="2"/>
  <c r="N511" i="2" s="1"/>
  <c r="J433" i="2"/>
  <c r="N433" i="2" s="1"/>
  <c r="P433" i="2" s="1"/>
  <c r="J413" i="2"/>
  <c r="N413" i="2" s="1"/>
  <c r="O413" i="2" s="1"/>
  <c r="J411" i="2"/>
  <c r="N411" i="2" s="1"/>
  <c r="P411" i="2" s="1"/>
  <c r="J393" i="2"/>
  <c r="N393" i="2" s="1"/>
  <c r="P393" i="2" s="1"/>
  <c r="J391" i="2"/>
  <c r="N391" i="2" s="1"/>
  <c r="P391" i="2" s="1"/>
  <c r="J510" i="2"/>
  <c r="N510" i="2" s="1"/>
  <c r="O510" i="2" s="1"/>
  <c r="J491" i="2"/>
  <c r="N491" i="2" s="1"/>
  <c r="P491" i="2" s="1"/>
  <c r="J483" i="2"/>
  <c r="N483" i="2" s="1"/>
  <c r="J455" i="2"/>
  <c r="N455" i="2" s="1"/>
  <c r="P455" i="2" s="1"/>
  <c r="J451" i="2"/>
  <c r="N451" i="2" s="1"/>
  <c r="J449" i="2"/>
  <c r="N449" i="2" s="1"/>
  <c r="J437" i="2"/>
  <c r="N437" i="2" s="1"/>
  <c r="J435" i="2"/>
  <c r="N435" i="2" s="1"/>
  <c r="P435" i="2" s="1"/>
  <c r="J346" i="2"/>
  <c r="N346" i="2" s="1"/>
  <c r="P346" i="2" s="1"/>
  <c r="J344" i="2"/>
  <c r="N344" i="2" s="1"/>
  <c r="J334" i="2"/>
  <c r="N334" i="2" s="1"/>
  <c r="P334" i="2" s="1"/>
  <c r="J332" i="2"/>
  <c r="J316" i="2"/>
  <c r="N316" i="2" s="1"/>
  <c r="J514" i="2"/>
  <c r="N514" i="2" s="1"/>
  <c r="O514" i="2" s="1"/>
  <c r="J488" i="2"/>
  <c r="N488" i="2" s="1"/>
  <c r="P488" i="2" s="1"/>
  <c r="J486" i="2"/>
  <c r="N486" i="2" s="1"/>
  <c r="P486" i="2" s="1"/>
  <c r="J429" i="2"/>
  <c r="N429" i="2" s="1"/>
  <c r="P429" i="2" s="1"/>
  <c r="J427" i="2"/>
  <c r="J425" i="2"/>
  <c r="N425" i="2" s="1"/>
  <c r="J423" i="2"/>
  <c r="N423" i="2" s="1"/>
  <c r="J421" i="2"/>
  <c r="N421" i="2" s="1"/>
  <c r="J417" i="2"/>
  <c r="N417" i="2" s="1"/>
  <c r="P417" i="2" s="1"/>
  <c r="J409" i="2"/>
  <c r="N409" i="2" s="1"/>
  <c r="P409" i="2" s="1"/>
  <c r="J407" i="2"/>
  <c r="N407" i="2" s="1"/>
  <c r="O407" i="2" s="1"/>
  <c r="J405" i="2"/>
  <c r="N405" i="2" s="1"/>
  <c r="P405" i="2" s="1"/>
  <c r="J403" i="2"/>
  <c r="N403" i="2" s="1"/>
  <c r="O403" i="2" s="1"/>
  <c r="J401" i="2"/>
  <c r="N401" i="2" s="1"/>
  <c r="J399" i="2"/>
  <c r="N399" i="2" s="1"/>
  <c r="P399" i="2" s="1"/>
  <c r="J397" i="2"/>
  <c r="N397" i="2" s="1"/>
  <c r="O397" i="2" s="1"/>
  <c r="J395" i="2"/>
  <c r="J347" i="2"/>
  <c r="N347" i="2" s="1"/>
  <c r="O347" i="2" s="1"/>
  <c r="J345" i="2"/>
  <c r="N345" i="2" s="1"/>
  <c r="P345" i="2" s="1"/>
  <c r="J515" i="2"/>
  <c r="N515" i="2" s="1"/>
  <c r="P515" i="2" s="1"/>
  <c r="J509" i="2"/>
  <c r="N509" i="2" s="1"/>
  <c r="P509" i="2" s="1"/>
  <c r="J456" i="2"/>
  <c r="N456" i="2" s="1"/>
  <c r="P456" i="2" s="1"/>
  <c r="J454" i="2"/>
  <c r="N454" i="2" s="1"/>
  <c r="O454" i="2" s="1"/>
  <c r="J452" i="2"/>
  <c r="N452" i="2" s="1"/>
  <c r="O452" i="2" s="1"/>
  <c r="J450" i="2"/>
  <c r="N450" i="2" s="1"/>
  <c r="O450" i="2" s="1"/>
  <c r="J434" i="2"/>
  <c r="N434" i="2" s="1"/>
  <c r="J432" i="2"/>
  <c r="N432" i="2" s="1"/>
  <c r="J426" i="2"/>
  <c r="N426" i="2" s="1"/>
  <c r="J420" i="2"/>
  <c r="N420" i="2" s="1"/>
  <c r="O420" i="2" s="1"/>
  <c r="J408" i="2"/>
  <c r="J396" i="2"/>
  <c r="N396" i="2" s="1"/>
  <c r="J492" i="2"/>
  <c r="N492" i="2" s="1"/>
  <c r="O492" i="2" s="1"/>
  <c r="J471" i="2"/>
  <c r="N471" i="2" s="1"/>
  <c r="J469" i="2"/>
  <c r="N469" i="2" s="1"/>
  <c r="P469" i="2" s="1"/>
  <c r="J446" i="2"/>
  <c r="N446" i="2" s="1"/>
  <c r="J431" i="2"/>
  <c r="N431" i="2" s="1"/>
  <c r="J419" i="2"/>
  <c r="N419" i="2" s="1"/>
  <c r="P419" i="2" s="1"/>
  <c r="J400" i="2"/>
  <c r="N400" i="2" s="1"/>
  <c r="J383" i="2"/>
  <c r="N383" i="2" s="1"/>
  <c r="L59" i="36"/>
  <c r="N427" i="2"/>
  <c r="P427" i="2" s="1"/>
  <c r="N381" i="2"/>
  <c r="O381" i="2" s="1"/>
  <c r="N363" i="2"/>
  <c r="P363" i="2" s="1"/>
  <c r="N361" i="2"/>
  <c r="O361" i="2" s="1"/>
  <c r="BW59" i="36"/>
  <c r="J516" i="2"/>
  <c r="N516" i="2" s="1"/>
  <c r="O516" i="2" s="1"/>
  <c r="J501" i="2"/>
  <c r="N501" i="2" s="1"/>
  <c r="J497" i="2"/>
  <c r="N497" i="2" s="1"/>
  <c r="P497" i="2" s="1"/>
  <c r="J480" i="2"/>
  <c r="N480" i="2" s="1"/>
  <c r="O480" i="2" s="1"/>
  <c r="J478" i="2"/>
  <c r="N478" i="2" s="1"/>
  <c r="O478" i="2" s="1"/>
  <c r="J470" i="2"/>
  <c r="N470" i="2" s="1"/>
  <c r="P470" i="2" s="1"/>
  <c r="J468" i="2"/>
  <c r="N468" i="2" s="1"/>
  <c r="P468" i="2" s="1"/>
  <c r="J445" i="2"/>
  <c r="N445" i="2" s="1"/>
  <c r="J442" i="2"/>
  <c r="N442" i="2" s="1"/>
  <c r="O442" i="2" s="1"/>
  <c r="J438" i="2"/>
  <c r="N438" i="2" s="1"/>
  <c r="O438" i="2" s="1"/>
  <c r="J398" i="2"/>
  <c r="N398" i="2" s="1"/>
  <c r="J394" i="2"/>
  <c r="N394" i="2" s="1"/>
  <c r="J353" i="2"/>
  <c r="J351" i="2"/>
  <c r="N351" i="2" s="1"/>
  <c r="J349" i="2"/>
  <c r="N349" i="2" s="1"/>
  <c r="J343" i="2"/>
  <c r="N343" i="2" s="1"/>
  <c r="O343" i="2" s="1"/>
  <c r="J341" i="2"/>
  <c r="N341" i="2" s="1"/>
  <c r="J339" i="2"/>
  <c r="N339" i="2" s="1"/>
  <c r="P339" i="2" s="1"/>
  <c r="J337" i="2"/>
  <c r="N337" i="2" s="1"/>
  <c r="P337" i="2" s="1"/>
  <c r="J331" i="2"/>
  <c r="N331" i="2" s="1"/>
  <c r="O331" i="2" s="1"/>
  <c r="J329" i="2"/>
  <c r="N329" i="2" s="1"/>
  <c r="J327" i="2"/>
  <c r="N327" i="2" s="1"/>
  <c r="O327" i="2" s="1"/>
  <c r="J325" i="2"/>
  <c r="N325" i="2" s="1"/>
  <c r="P325" i="2" s="1"/>
  <c r="J323" i="2"/>
  <c r="N323" i="2" s="1"/>
  <c r="P323" i="2" s="1"/>
  <c r="J321" i="2"/>
  <c r="N321" i="2" s="1"/>
  <c r="P321" i="2" s="1"/>
  <c r="J315" i="2"/>
  <c r="N315" i="2" s="1"/>
  <c r="J313" i="2"/>
  <c r="N313" i="2" s="1"/>
  <c r="J311" i="2"/>
  <c r="N311" i="2" s="1"/>
  <c r="J506" i="2"/>
  <c r="N506" i="2" s="1"/>
  <c r="P506" i="2" s="1"/>
  <c r="J504" i="2"/>
  <c r="N504" i="2" s="1"/>
  <c r="P504" i="2" s="1"/>
  <c r="J493" i="2"/>
  <c r="N493" i="2" s="1"/>
  <c r="O493" i="2" s="1"/>
  <c r="J481" i="2"/>
  <c r="J479" i="2"/>
  <c r="N479" i="2" s="1"/>
  <c r="J443" i="2"/>
  <c r="J430" i="2"/>
  <c r="N430" i="2" s="1"/>
  <c r="J428" i="2"/>
  <c r="N428" i="2" s="1"/>
  <c r="J416" i="2"/>
  <c r="N416" i="2" s="1"/>
  <c r="J380" i="2"/>
  <c r="N380" i="2" s="1"/>
  <c r="J374" i="2"/>
  <c r="J362" i="2"/>
  <c r="N362" i="2" s="1"/>
  <c r="O362" i="2" s="1"/>
  <c r="J358" i="2"/>
  <c r="N358" i="2" s="1"/>
  <c r="J356" i="2"/>
  <c r="N356" i="2" s="1"/>
  <c r="J354" i="2"/>
  <c r="N354" i="2" s="1"/>
  <c r="J348" i="2"/>
  <c r="N348" i="2" s="1"/>
  <c r="J342" i="2"/>
  <c r="N342" i="2" s="1"/>
  <c r="P342" i="2" s="1"/>
  <c r="J324" i="2"/>
  <c r="N324" i="2" s="1"/>
  <c r="P324" i="2" s="1"/>
  <c r="J312" i="2"/>
  <c r="N312" i="2" s="1"/>
  <c r="P312" i="2" s="1"/>
  <c r="O435" i="2"/>
  <c r="M517" i="2"/>
  <c r="AE72" i="2" s="1"/>
  <c r="U59" i="36"/>
  <c r="CF59" i="36"/>
  <c r="J512" i="2"/>
  <c r="N512" i="2" s="1"/>
  <c r="O512" i="2" s="1"/>
  <c r="J505" i="2"/>
  <c r="N505" i="2" s="1"/>
  <c r="P505" i="2" s="1"/>
  <c r="J503" i="2"/>
  <c r="N503" i="2" s="1"/>
  <c r="P503" i="2" s="1"/>
  <c r="J494" i="2"/>
  <c r="N494" i="2" s="1"/>
  <c r="O494" i="2" s="1"/>
  <c r="J487" i="2"/>
  <c r="N487" i="2" s="1"/>
  <c r="P487" i="2" s="1"/>
  <c r="J485" i="2"/>
  <c r="N485" i="2" s="1"/>
  <c r="O485" i="2" s="1"/>
  <c r="J467" i="2"/>
  <c r="N467" i="2" s="1"/>
  <c r="P467" i="2" s="1"/>
  <c r="J462" i="2"/>
  <c r="N462" i="2" s="1"/>
  <c r="O462" i="2" s="1"/>
  <c r="J460" i="2"/>
  <c r="N460" i="2" s="1"/>
  <c r="P460" i="2" s="1"/>
  <c r="J439" i="2"/>
  <c r="N439" i="2" s="1"/>
  <c r="J436" i="2"/>
  <c r="N436" i="2" s="1"/>
  <c r="J418" i="2"/>
  <c r="N418" i="2" s="1"/>
  <c r="J415" i="2"/>
  <c r="N415" i="2" s="1"/>
  <c r="O415" i="2" s="1"/>
  <c r="J406" i="2"/>
  <c r="N406" i="2" s="1"/>
  <c r="J404" i="2"/>
  <c r="N404" i="2" s="1"/>
  <c r="O404" i="2" s="1"/>
  <c r="J402" i="2"/>
  <c r="J390" i="2"/>
  <c r="N390" i="2" s="1"/>
  <c r="J388" i="2"/>
  <c r="N388" i="2" s="1"/>
  <c r="J378" i="2"/>
  <c r="N378" i="2" s="1"/>
  <c r="P378" i="2" s="1"/>
  <c r="J376" i="2"/>
  <c r="N376" i="2" s="1"/>
  <c r="J359" i="2"/>
  <c r="N359" i="2" s="1"/>
  <c r="J357" i="2"/>
  <c r="N357" i="2" s="1"/>
  <c r="P357" i="2" s="1"/>
  <c r="J335" i="2"/>
  <c r="N335" i="2" s="1"/>
  <c r="J333" i="2"/>
  <c r="N333" i="2" s="1"/>
  <c r="O333" i="2" s="1"/>
  <c r="J328" i="2"/>
  <c r="N328" i="2" s="1"/>
  <c r="J319" i="2"/>
  <c r="N319" i="2" s="1"/>
  <c r="P319" i="2" s="1"/>
  <c r="J317" i="2"/>
  <c r="N317" i="2" s="1"/>
  <c r="AD59" i="36"/>
  <c r="N369" i="2"/>
  <c r="N367" i="2"/>
  <c r="O367" i="2" s="1"/>
  <c r="AS59" i="36"/>
  <c r="J472" i="2"/>
  <c r="N472" i="2" s="1"/>
  <c r="P472" i="2" s="1"/>
  <c r="J461" i="2"/>
  <c r="N461" i="2" s="1"/>
  <c r="J424" i="2"/>
  <c r="N424" i="2" s="1"/>
  <c r="J414" i="2"/>
  <c r="N414" i="2" s="1"/>
  <c r="P414" i="2" s="1"/>
  <c r="J386" i="2"/>
  <c r="N386" i="2" s="1"/>
  <c r="J370" i="2"/>
  <c r="N370" i="2" s="1"/>
  <c r="J340" i="2"/>
  <c r="N340" i="2" s="1"/>
  <c r="J338" i="2"/>
  <c r="N338" i="2" s="1"/>
  <c r="J336" i="2"/>
  <c r="N336" i="2" s="1"/>
  <c r="J326" i="2"/>
  <c r="N326" i="2" s="1"/>
  <c r="J322" i="2"/>
  <c r="N322" i="2" s="1"/>
  <c r="J320" i="2"/>
  <c r="N320" i="2" s="1"/>
  <c r="P320" i="2" s="1"/>
  <c r="J318" i="2"/>
  <c r="N318" i="2" s="1"/>
  <c r="CR59" i="36"/>
  <c r="O364" i="2"/>
  <c r="AY59" i="36"/>
  <c r="P448" i="2"/>
  <c r="BN59" i="36"/>
  <c r="J508" i="2"/>
  <c r="N508" i="2" s="1"/>
  <c r="O508" i="2" s="1"/>
  <c r="J502" i="2"/>
  <c r="N502" i="2" s="1"/>
  <c r="O502" i="2" s="1"/>
  <c r="J500" i="2"/>
  <c r="N500" i="2" s="1"/>
  <c r="O500" i="2" s="1"/>
  <c r="J498" i="2"/>
  <c r="N498" i="2" s="1"/>
  <c r="O498" i="2" s="1"/>
  <c r="J490" i="2"/>
  <c r="N490" i="2" s="1"/>
  <c r="O490" i="2" s="1"/>
  <c r="J484" i="2"/>
  <c r="N484" i="2" s="1"/>
  <c r="P484" i="2" s="1"/>
  <c r="J482" i="2"/>
  <c r="N482" i="2" s="1"/>
  <c r="O482" i="2" s="1"/>
  <c r="J473" i="2"/>
  <c r="N473" i="2" s="1"/>
  <c r="O473" i="2" s="1"/>
  <c r="J457" i="2"/>
  <c r="N457" i="2" s="1"/>
  <c r="O457" i="2" s="1"/>
  <c r="J440" i="2"/>
  <c r="N440" i="2" s="1"/>
  <c r="O440" i="2" s="1"/>
  <c r="J422" i="2"/>
  <c r="N422" i="2" s="1"/>
  <c r="P422" i="2" s="1"/>
  <c r="J412" i="2"/>
  <c r="N412" i="2" s="1"/>
  <c r="P412" i="2" s="1"/>
  <c r="J389" i="2"/>
  <c r="N389" i="2" s="1"/>
  <c r="O389" i="2" s="1"/>
  <c r="J387" i="2"/>
  <c r="N387" i="2" s="1"/>
  <c r="P387" i="2" s="1"/>
  <c r="J382" i="2"/>
  <c r="N382" i="2" s="1"/>
  <c r="J379" i="2"/>
  <c r="N379" i="2" s="1"/>
  <c r="O379" i="2" s="1"/>
  <c r="J377" i="2"/>
  <c r="N377" i="2" s="1"/>
  <c r="J375" i="2"/>
  <c r="N375" i="2" s="1"/>
  <c r="P375" i="2" s="1"/>
  <c r="J368" i="2"/>
  <c r="N368" i="2" s="1"/>
  <c r="P368" i="2" s="1"/>
  <c r="J352" i="2"/>
  <c r="N352" i="2" s="1"/>
  <c r="O352" i="2" s="1"/>
  <c r="J350" i="2"/>
  <c r="N350" i="2" s="1"/>
  <c r="J330" i="2"/>
  <c r="N330" i="2" s="1"/>
  <c r="O330" i="2" s="1"/>
  <c r="J314" i="2"/>
  <c r="N314" i="2" s="1"/>
  <c r="O504" i="2"/>
  <c r="P466" i="2"/>
  <c r="O325" i="2"/>
  <c r="O503" i="2"/>
  <c r="O487" i="2"/>
  <c r="P485" i="2"/>
  <c r="P462" i="2"/>
  <c r="P473" i="2"/>
  <c r="P510" i="2"/>
  <c r="O456" i="2"/>
  <c r="O506" i="2"/>
  <c r="I517" i="2"/>
  <c r="AE71" i="2" s="1"/>
  <c r="P361" i="2"/>
  <c r="AA59" i="36"/>
  <c r="BE59" i="36"/>
  <c r="F517" i="2"/>
  <c r="AE70" i="2" s="1"/>
  <c r="J513" i="2"/>
  <c r="N513" i="2" s="1"/>
  <c r="J495" i="2"/>
  <c r="N495" i="2" s="1"/>
  <c r="N481" i="2"/>
  <c r="N463" i="2"/>
  <c r="J453" i="2"/>
  <c r="N453" i="2" s="1"/>
  <c r="N408" i="2"/>
  <c r="N402" i="2"/>
  <c r="N395" i="2"/>
  <c r="N374" i="2"/>
  <c r="N372" i="2"/>
  <c r="N365" i="2"/>
  <c r="N353" i="2"/>
  <c r="O334" i="2"/>
  <c r="P514" i="2"/>
  <c r="O393" i="2"/>
  <c r="O342" i="2"/>
  <c r="CI59" i="36"/>
  <c r="BK59" i="36"/>
  <c r="AG59" i="36"/>
  <c r="I59" i="36"/>
  <c r="AM59" i="36"/>
  <c r="BQ59" i="36"/>
  <c r="J507" i="2"/>
  <c r="N507" i="2" s="1"/>
  <c r="J499" i="2"/>
  <c r="N499" i="2" s="1"/>
  <c r="O497" i="2"/>
  <c r="J489" i="2"/>
  <c r="N489" i="2" s="1"/>
  <c r="P458" i="2"/>
  <c r="P444" i="2"/>
  <c r="J441" i="2"/>
  <c r="N441" i="2" s="1"/>
  <c r="O385" i="2"/>
  <c r="P385" i="2"/>
  <c r="O368" i="2"/>
  <c r="P384" i="2"/>
  <c r="O384" i="2"/>
  <c r="O366" i="2"/>
  <c r="O59" i="36"/>
  <c r="AV59" i="36"/>
  <c r="CC59" i="36"/>
  <c r="J465" i="2"/>
  <c r="N465" i="2" s="1"/>
  <c r="J447" i="2"/>
  <c r="N447" i="2" s="1"/>
  <c r="N443" i="2"/>
  <c r="P397" i="2"/>
  <c r="N371" i="2"/>
  <c r="N332" i="2"/>
  <c r="J477" i="2"/>
  <c r="N477" i="2" s="1"/>
  <c r="J459" i="2"/>
  <c r="N459" i="2" s="1"/>
  <c r="N360" i="2"/>
  <c r="AB307" i="2"/>
  <c r="D59" i="36"/>
  <c r="R59" i="36"/>
  <c r="AJ59" i="36"/>
  <c r="BB59" i="36"/>
  <c r="BT59" i="36"/>
  <c r="CL59" i="36"/>
  <c r="X59" i="36"/>
  <c r="AP59" i="36"/>
  <c r="BH59" i="36"/>
  <c r="BZ59" i="36"/>
  <c r="U74" i="34"/>
  <c r="U76" i="34" s="1"/>
  <c r="AB74" i="34"/>
  <c r="AB76" i="34" s="1"/>
  <c r="D74" i="34"/>
  <c r="D76" i="34" s="1"/>
  <c r="AJ3306" i="34"/>
  <c r="AF3078" i="34"/>
  <c r="X3077" i="34"/>
  <c r="X3076" i="34"/>
  <c r="AC3075" i="34"/>
  <c r="AC3074" i="34"/>
  <c r="AN3073" i="34"/>
  <c r="AJ3072" i="34"/>
  <c r="AJ3071" i="34"/>
  <c r="AJ3070" i="34"/>
  <c r="AD3069" i="34"/>
  <c r="B49" i="34"/>
  <c r="B47" i="34"/>
  <c r="B46" i="34"/>
  <c r="B45" i="34"/>
  <c r="B44" i="34"/>
  <c r="B43" i="34"/>
  <c r="B42" i="34"/>
  <c r="B41" i="34"/>
  <c r="B40" i="34"/>
  <c r="B39" i="34"/>
  <c r="B38" i="34"/>
  <c r="B37" i="34"/>
  <c r="B36" i="34"/>
  <c r="B35" i="34"/>
  <c r="B34" i="34"/>
  <c r="B33" i="34"/>
  <c r="B32" i="34"/>
  <c r="B31" i="34"/>
  <c r="B30" i="34"/>
  <c r="B29" i="34"/>
  <c r="O429" i="25" l="1"/>
  <c r="P429" i="25"/>
  <c r="O465" i="25"/>
  <c r="P465" i="25"/>
  <c r="O411" i="25"/>
  <c r="P411" i="25"/>
  <c r="P442" i="25"/>
  <c r="O442" i="25"/>
  <c r="O356" i="25"/>
  <c r="P356" i="25"/>
  <c r="P376" i="25"/>
  <c r="O376" i="25"/>
  <c r="O402" i="25"/>
  <c r="P402" i="25"/>
  <c r="P463" i="25"/>
  <c r="O463" i="25"/>
  <c r="P480" i="25"/>
  <c r="O480" i="25"/>
  <c r="O421" i="25"/>
  <c r="P421" i="25"/>
  <c r="O338" i="25"/>
  <c r="P338" i="25"/>
  <c r="O444" i="25"/>
  <c r="P444" i="25"/>
  <c r="P358" i="25"/>
  <c r="O358" i="25"/>
  <c r="O414" i="25"/>
  <c r="P414" i="25"/>
  <c r="O435" i="25"/>
  <c r="P435" i="25"/>
  <c r="P510" i="25"/>
  <c r="O510" i="25"/>
  <c r="O399" i="25"/>
  <c r="P399" i="25"/>
  <c r="O417" i="25"/>
  <c r="P417" i="25"/>
  <c r="O320" i="25"/>
  <c r="P320" i="25"/>
  <c r="O459" i="25"/>
  <c r="P459" i="25"/>
  <c r="P436" i="25"/>
  <c r="O436" i="25"/>
  <c r="P340" i="25"/>
  <c r="O340" i="25"/>
  <c r="O453" i="25"/>
  <c r="P453" i="25"/>
  <c r="J517" i="25"/>
  <c r="O374" i="25"/>
  <c r="P374" i="25"/>
  <c r="O438" i="25"/>
  <c r="P438" i="25"/>
  <c r="P397" i="25"/>
  <c r="O397" i="25"/>
  <c r="P457" i="25"/>
  <c r="O457" i="25"/>
  <c r="O406" i="25"/>
  <c r="P406" i="25"/>
  <c r="P322" i="25"/>
  <c r="O322" i="25"/>
  <c r="P451" i="25"/>
  <c r="O451" i="25"/>
  <c r="O393" i="25"/>
  <c r="P393" i="25"/>
  <c r="O447" i="25"/>
  <c r="P447" i="25"/>
  <c r="O420" i="25"/>
  <c r="P420" i="25"/>
  <c r="O432" i="25"/>
  <c r="P432" i="25"/>
  <c r="O430" i="25"/>
  <c r="P430" i="25"/>
  <c r="O396" i="25"/>
  <c r="P396" i="25"/>
  <c r="N517" i="25"/>
  <c r="AF24" i="34" s="1"/>
  <c r="P311" i="25"/>
  <c r="O311" i="25"/>
  <c r="P504" i="24"/>
  <c r="O504" i="24"/>
  <c r="P410" i="24"/>
  <c r="O410" i="24"/>
  <c r="O468" i="24"/>
  <c r="P468" i="24"/>
  <c r="O414" i="24"/>
  <c r="P414" i="24"/>
  <c r="O382" i="24"/>
  <c r="P382" i="24"/>
  <c r="O335" i="24"/>
  <c r="P335" i="24"/>
  <c r="P500" i="24"/>
  <c r="O500" i="24"/>
  <c r="P512" i="24"/>
  <c r="O512" i="24"/>
  <c r="P458" i="24"/>
  <c r="O458" i="24"/>
  <c r="P404" i="24"/>
  <c r="O404" i="24"/>
  <c r="O498" i="24"/>
  <c r="P498" i="24"/>
  <c r="P379" i="24"/>
  <c r="O379" i="24"/>
  <c r="P325" i="24"/>
  <c r="O325" i="24"/>
  <c r="O380" i="24"/>
  <c r="P380" i="24"/>
  <c r="P319" i="24"/>
  <c r="O319" i="24"/>
  <c r="O352" i="24"/>
  <c r="P352" i="24"/>
  <c r="P506" i="24"/>
  <c r="O506" i="24"/>
  <c r="P482" i="24"/>
  <c r="O482" i="24"/>
  <c r="P496" i="24"/>
  <c r="O496" i="24"/>
  <c r="O450" i="24"/>
  <c r="P450" i="24"/>
  <c r="O396" i="24"/>
  <c r="P396" i="24"/>
  <c r="O371" i="24"/>
  <c r="P371" i="24"/>
  <c r="O461" i="24"/>
  <c r="P461" i="24"/>
  <c r="P464" i="24"/>
  <c r="O464" i="24"/>
  <c r="P494" i="24"/>
  <c r="O494" i="24"/>
  <c r="P440" i="24"/>
  <c r="O440" i="24"/>
  <c r="O361" i="24"/>
  <c r="P361" i="24"/>
  <c r="O443" i="24"/>
  <c r="P443" i="24"/>
  <c r="O367" i="24"/>
  <c r="P367" i="24"/>
  <c r="P392" i="24"/>
  <c r="O392" i="24"/>
  <c r="O334" i="24"/>
  <c r="P334" i="24"/>
  <c r="P446" i="24"/>
  <c r="O446" i="24"/>
  <c r="O486" i="24"/>
  <c r="P486" i="24"/>
  <c r="O432" i="24"/>
  <c r="P432" i="24"/>
  <c r="O407" i="24"/>
  <c r="P407" i="24"/>
  <c r="O398" i="24"/>
  <c r="P398" i="24"/>
  <c r="O353" i="24"/>
  <c r="P353" i="24"/>
  <c r="P428" i="24"/>
  <c r="O428" i="24"/>
  <c r="P476" i="24"/>
  <c r="O476" i="24"/>
  <c r="P422" i="24"/>
  <c r="O422" i="24"/>
  <c r="O343" i="24"/>
  <c r="P343" i="24"/>
  <c r="O349" i="24"/>
  <c r="P349" i="24"/>
  <c r="O370" i="24"/>
  <c r="P370" i="24"/>
  <c r="J517" i="24"/>
  <c r="N311" i="24"/>
  <c r="P506" i="23"/>
  <c r="O506" i="23"/>
  <c r="P434" i="23"/>
  <c r="O434" i="23"/>
  <c r="O392" i="23"/>
  <c r="P392" i="23"/>
  <c r="P470" i="23"/>
  <c r="O470" i="23"/>
  <c r="O449" i="23"/>
  <c r="P449" i="23"/>
  <c r="O413" i="23"/>
  <c r="P413" i="23"/>
  <c r="O423" i="23"/>
  <c r="P423" i="23"/>
  <c r="P367" i="23"/>
  <c r="O367" i="23"/>
  <c r="P341" i="23"/>
  <c r="O341" i="23"/>
  <c r="P464" i="23"/>
  <c r="O464" i="23"/>
  <c r="P428" i="23"/>
  <c r="O428" i="23"/>
  <c r="P504" i="23"/>
  <c r="O504" i="23"/>
  <c r="O398" i="23"/>
  <c r="P398" i="23"/>
  <c r="O443" i="23"/>
  <c r="P443" i="23"/>
  <c r="O407" i="23"/>
  <c r="P407" i="23"/>
  <c r="O417" i="23"/>
  <c r="P417" i="23"/>
  <c r="P349" i="23"/>
  <c r="O349" i="23"/>
  <c r="P379" i="23"/>
  <c r="O379" i="23"/>
  <c r="P383" i="23"/>
  <c r="O383" i="23"/>
  <c r="P458" i="23"/>
  <c r="O458" i="23"/>
  <c r="P422" i="23"/>
  <c r="O422" i="23"/>
  <c r="P480" i="23"/>
  <c r="O480" i="23"/>
  <c r="P482" i="23"/>
  <c r="O482" i="23"/>
  <c r="O437" i="23"/>
  <c r="P437" i="23"/>
  <c r="O401" i="23"/>
  <c r="P401" i="23"/>
  <c r="O411" i="23"/>
  <c r="P411" i="23"/>
  <c r="P345" i="23"/>
  <c r="O345" i="23"/>
  <c r="P361" i="23"/>
  <c r="O361" i="23"/>
  <c r="P452" i="23"/>
  <c r="O452" i="23"/>
  <c r="P416" i="23"/>
  <c r="O416" i="23"/>
  <c r="O467" i="23"/>
  <c r="P467" i="23"/>
  <c r="O431" i="23"/>
  <c r="P431" i="23"/>
  <c r="O459" i="23"/>
  <c r="P459" i="23"/>
  <c r="O405" i="23"/>
  <c r="P405" i="23"/>
  <c r="P339" i="23"/>
  <c r="O339" i="23"/>
  <c r="N517" i="23"/>
  <c r="AD24" i="34" s="1"/>
  <c r="O311" i="23"/>
  <c r="P311" i="23"/>
  <c r="P331" i="23"/>
  <c r="O331" i="23"/>
  <c r="P365" i="23"/>
  <c r="O365" i="23"/>
  <c r="P446" i="23"/>
  <c r="O446" i="23"/>
  <c r="P410" i="23"/>
  <c r="O410" i="23"/>
  <c r="P512" i="23"/>
  <c r="O512" i="23"/>
  <c r="P500" i="23"/>
  <c r="O500" i="23"/>
  <c r="O461" i="23"/>
  <c r="P461" i="23"/>
  <c r="O425" i="23"/>
  <c r="P425" i="23"/>
  <c r="P343" i="23"/>
  <c r="O343" i="23"/>
  <c r="P319" i="23"/>
  <c r="O319" i="23"/>
  <c r="J517" i="23"/>
  <c r="O313" i="23"/>
  <c r="P313" i="23"/>
  <c r="O441" i="23"/>
  <c r="P441" i="23"/>
  <c r="P476" i="23"/>
  <c r="O476" i="23"/>
  <c r="P440" i="23"/>
  <c r="O440" i="23"/>
  <c r="P404" i="23"/>
  <c r="O404" i="23"/>
  <c r="O455" i="23"/>
  <c r="P455" i="23"/>
  <c r="O419" i="23"/>
  <c r="P419" i="23"/>
  <c r="P337" i="23"/>
  <c r="O337" i="23"/>
  <c r="P385" i="23"/>
  <c r="O385" i="23"/>
  <c r="P347" i="23"/>
  <c r="O347" i="23"/>
  <c r="P450" i="22"/>
  <c r="O450" i="22"/>
  <c r="P458" i="22"/>
  <c r="O458" i="22"/>
  <c r="P482" i="22"/>
  <c r="O482" i="22"/>
  <c r="P415" i="22"/>
  <c r="O415" i="22"/>
  <c r="P367" i="22"/>
  <c r="O367" i="22"/>
  <c r="O413" i="22"/>
  <c r="P413" i="22"/>
  <c r="O373" i="22"/>
  <c r="P373" i="22"/>
  <c r="O425" i="22"/>
  <c r="P425" i="22"/>
  <c r="O392" i="22"/>
  <c r="P392" i="22"/>
  <c r="P410" i="22"/>
  <c r="O410" i="22"/>
  <c r="P432" i="22"/>
  <c r="O432" i="22"/>
  <c r="O456" i="22"/>
  <c r="P456" i="22"/>
  <c r="P476" i="22"/>
  <c r="O476" i="22"/>
  <c r="P404" i="22"/>
  <c r="O404" i="22"/>
  <c r="P351" i="22"/>
  <c r="O351" i="22"/>
  <c r="O408" i="22"/>
  <c r="P408" i="22"/>
  <c r="P357" i="22"/>
  <c r="O357" i="22"/>
  <c r="P363" i="22"/>
  <c r="O363" i="22"/>
  <c r="J517" i="22"/>
  <c r="N311" i="22"/>
  <c r="P440" i="22"/>
  <c r="O440" i="22"/>
  <c r="P470" i="22"/>
  <c r="O470" i="22"/>
  <c r="P397" i="22"/>
  <c r="O397" i="22"/>
  <c r="P349" i="22"/>
  <c r="O349" i="22"/>
  <c r="P452" i="22"/>
  <c r="O452" i="22"/>
  <c r="P406" i="22"/>
  <c r="O406" i="22"/>
  <c r="P355" i="22"/>
  <c r="O355" i="22"/>
  <c r="P434" i="22"/>
  <c r="O434" i="22"/>
  <c r="O395" i="22"/>
  <c r="P395" i="22"/>
  <c r="P361" i="22"/>
  <c r="O361" i="22"/>
  <c r="O438" i="22"/>
  <c r="P438" i="22"/>
  <c r="P387" i="22"/>
  <c r="O387" i="22"/>
  <c r="P436" i="22"/>
  <c r="O436" i="22"/>
  <c r="P381" i="22"/>
  <c r="O381" i="22"/>
  <c r="P492" i="22"/>
  <c r="O492" i="22"/>
  <c r="P422" i="22"/>
  <c r="O422" i="22"/>
  <c r="P385" i="22"/>
  <c r="O385" i="22"/>
  <c r="O391" i="22"/>
  <c r="P391" i="22"/>
  <c r="O453" i="22"/>
  <c r="P453" i="22"/>
  <c r="P379" i="22"/>
  <c r="O379" i="22"/>
  <c r="P510" i="22"/>
  <c r="O510" i="22"/>
  <c r="P454" i="22"/>
  <c r="O454" i="22"/>
  <c r="P369" i="22"/>
  <c r="O369" i="22"/>
  <c r="O435" i="22"/>
  <c r="P435" i="22"/>
  <c r="P375" i="22"/>
  <c r="O375" i="22"/>
  <c r="P414" i="22"/>
  <c r="O414" i="22"/>
  <c r="P470" i="33"/>
  <c r="O470" i="33"/>
  <c r="P416" i="33"/>
  <c r="O416" i="33"/>
  <c r="P456" i="33"/>
  <c r="O456" i="33"/>
  <c r="P402" i="33"/>
  <c r="O402" i="33"/>
  <c r="P420" i="33"/>
  <c r="O420" i="33"/>
  <c r="O371" i="33"/>
  <c r="P371" i="33"/>
  <c r="P326" i="33"/>
  <c r="O326" i="33"/>
  <c r="O374" i="33"/>
  <c r="P374" i="33"/>
  <c r="O468" i="33"/>
  <c r="P468" i="33"/>
  <c r="P398" i="33"/>
  <c r="O398" i="33"/>
  <c r="P454" i="33"/>
  <c r="O454" i="33"/>
  <c r="P474" i="33"/>
  <c r="O474" i="33"/>
  <c r="P418" i="33"/>
  <c r="O418" i="33"/>
  <c r="P324" i="33"/>
  <c r="O324" i="33"/>
  <c r="P356" i="33"/>
  <c r="O356" i="33"/>
  <c r="P320" i="33"/>
  <c r="O320" i="33"/>
  <c r="P504" i="33"/>
  <c r="O504" i="33"/>
  <c r="P452" i="33"/>
  <c r="O452" i="33"/>
  <c r="P448" i="33"/>
  <c r="O448" i="33"/>
  <c r="O386" i="33"/>
  <c r="P386" i="33"/>
  <c r="P472" i="33"/>
  <c r="O472" i="33"/>
  <c r="P412" i="33"/>
  <c r="O412" i="33"/>
  <c r="P354" i="33"/>
  <c r="O354" i="33"/>
  <c r="P318" i="33"/>
  <c r="O318" i="33"/>
  <c r="P498" i="33"/>
  <c r="O498" i="33"/>
  <c r="O450" i="33"/>
  <c r="P450" i="33"/>
  <c r="O437" i="33"/>
  <c r="P437" i="33"/>
  <c r="P365" i="33"/>
  <c r="O365" i="33"/>
  <c r="P466" i="33"/>
  <c r="O466" i="33"/>
  <c r="P410" i="33"/>
  <c r="O410" i="33"/>
  <c r="P360" i="33"/>
  <c r="O360" i="33"/>
  <c r="P480" i="33"/>
  <c r="O480" i="33"/>
  <c r="P500" i="33"/>
  <c r="O500" i="33"/>
  <c r="P434" i="33"/>
  <c r="O434" i="33"/>
  <c r="P516" i="33"/>
  <c r="O516" i="33"/>
  <c r="P462" i="33"/>
  <c r="O462" i="33"/>
  <c r="O401" i="33"/>
  <c r="P401" i="33"/>
  <c r="P344" i="33"/>
  <c r="O344" i="33"/>
  <c r="O389" i="33"/>
  <c r="P389" i="33"/>
  <c r="P338" i="33"/>
  <c r="O338" i="33"/>
  <c r="P482" i="33"/>
  <c r="O482" i="33"/>
  <c r="O432" i="33"/>
  <c r="P432" i="33"/>
  <c r="P494" i="33"/>
  <c r="O494" i="33"/>
  <c r="P506" i="33"/>
  <c r="O506" i="33"/>
  <c r="O455" i="33"/>
  <c r="P455" i="33"/>
  <c r="O380" i="33"/>
  <c r="P380" i="33"/>
  <c r="P342" i="33"/>
  <c r="O342" i="33"/>
  <c r="J517" i="33"/>
  <c r="N311" i="33"/>
  <c r="O377" i="33"/>
  <c r="P377" i="33"/>
  <c r="P336" i="33"/>
  <c r="O336" i="33"/>
  <c r="P470" i="32"/>
  <c r="O470" i="32"/>
  <c r="O437" i="32"/>
  <c r="P437" i="32"/>
  <c r="P492" i="32"/>
  <c r="O492" i="32"/>
  <c r="O459" i="32"/>
  <c r="P459" i="32"/>
  <c r="O441" i="32"/>
  <c r="P441" i="32"/>
  <c r="O423" i="32"/>
  <c r="P423" i="32"/>
  <c r="P500" i="32"/>
  <c r="O500" i="32"/>
  <c r="P387" i="32"/>
  <c r="O387" i="32"/>
  <c r="P343" i="32"/>
  <c r="O343" i="32"/>
  <c r="P377" i="32"/>
  <c r="O377" i="32"/>
  <c r="O431" i="32"/>
  <c r="P431" i="32"/>
  <c r="P474" i="32"/>
  <c r="O474" i="32"/>
  <c r="P450" i="32"/>
  <c r="O450" i="32"/>
  <c r="P432" i="32"/>
  <c r="O432" i="32"/>
  <c r="P458" i="32"/>
  <c r="O458" i="32"/>
  <c r="P440" i="32"/>
  <c r="O440" i="32"/>
  <c r="P422" i="32"/>
  <c r="O422" i="32"/>
  <c r="P494" i="32"/>
  <c r="O494" i="32"/>
  <c r="P381" i="32"/>
  <c r="O381" i="32"/>
  <c r="P327" i="32"/>
  <c r="O327" i="32"/>
  <c r="O395" i="32"/>
  <c r="P395" i="32"/>
  <c r="P357" i="32"/>
  <c r="O357" i="32"/>
  <c r="O461" i="32"/>
  <c r="P461" i="32"/>
  <c r="O425" i="32"/>
  <c r="P425" i="32"/>
  <c r="O453" i="32"/>
  <c r="P453" i="32"/>
  <c r="O435" i="32"/>
  <c r="P435" i="32"/>
  <c r="O414" i="32"/>
  <c r="P414" i="32"/>
  <c r="P476" i="32"/>
  <c r="O476" i="32"/>
  <c r="P375" i="32"/>
  <c r="O375" i="32"/>
  <c r="P325" i="32"/>
  <c r="O325" i="32"/>
  <c r="O408" i="32"/>
  <c r="P408" i="32"/>
  <c r="P391" i="32"/>
  <c r="O391" i="32"/>
  <c r="P355" i="32"/>
  <c r="O355" i="32"/>
  <c r="P488" i="32"/>
  <c r="O488" i="32"/>
  <c r="O455" i="32"/>
  <c r="P455" i="32"/>
  <c r="O419" i="32"/>
  <c r="P419" i="32"/>
  <c r="P462" i="32"/>
  <c r="O462" i="32"/>
  <c r="P444" i="32"/>
  <c r="O444" i="32"/>
  <c r="P426" i="32"/>
  <c r="O426" i="32"/>
  <c r="P482" i="32"/>
  <c r="O482" i="32"/>
  <c r="P452" i="32"/>
  <c r="O452" i="32"/>
  <c r="P434" i="32"/>
  <c r="O434" i="32"/>
  <c r="O410" i="32"/>
  <c r="P410" i="32"/>
  <c r="O416" i="32"/>
  <c r="P416" i="32"/>
  <c r="P363" i="32"/>
  <c r="O363" i="32"/>
  <c r="P321" i="32"/>
  <c r="O321" i="32"/>
  <c r="O401" i="32"/>
  <c r="P401" i="32"/>
  <c r="P385" i="32"/>
  <c r="O385" i="32"/>
  <c r="P506" i="32"/>
  <c r="O506" i="32"/>
  <c r="O449" i="32"/>
  <c r="P449" i="32"/>
  <c r="O404" i="32"/>
  <c r="P404" i="32"/>
  <c r="O420" i="32"/>
  <c r="P420" i="32"/>
  <c r="O447" i="32"/>
  <c r="P447" i="32"/>
  <c r="O429" i="32"/>
  <c r="P429" i="32"/>
  <c r="O396" i="32"/>
  <c r="P396" i="32"/>
  <c r="O398" i="32"/>
  <c r="P398" i="32"/>
  <c r="P361" i="32"/>
  <c r="O361" i="32"/>
  <c r="P389" i="32"/>
  <c r="O389" i="32"/>
  <c r="J517" i="32"/>
  <c r="N311" i="32"/>
  <c r="P379" i="32"/>
  <c r="O379" i="32"/>
  <c r="P339" i="32"/>
  <c r="O339" i="32"/>
  <c r="O443" i="32"/>
  <c r="P443" i="32"/>
  <c r="P504" i="32"/>
  <c r="O504" i="32"/>
  <c r="P456" i="32"/>
  <c r="O456" i="32"/>
  <c r="P438" i="32"/>
  <c r="O438" i="32"/>
  <c r="P512" i="32"/>
  <c r="O512" i="32"/>
  <c r="P464" i="32"/>
  <c r="O464" i="32"/>
  <c r="P446" i="32"/>
  <c r="O446" i="32"/>
  <c r="P428" i="32"/>
  <c r="O428" i="32"/>
  <c r="O392" i="32"/>
  <c r="P392" i="32"/>
  <c r="P345" i="32"/>
  <c r="O345" i="32"/>
  <c r="P383" i="32"/>
  <c r="O383" i="32"/>
  <c r="P373" i="32"/>
  <c r="O373" i="32"/>
  <c r="P337" i="32"/>
  <c r="O337" i="32"/>
  <c r="P470" i="21"/>
  <c r="O470" i="21"/>
  <c r="P416" i="21"/>
  <c r="O416" i="21"/>
  <c r="P500" i="21"/>
  <c r="O500" i="21"/>
  <c r="O455" i="21"/>
  <c r="P455" i="21"/>
  <c r="P418" i="21"/>
  <c r="O418" i="21"/>
  <c r="J517" i="21"/>
  <c r="O367" i="21"/>
  <c r="P367" i="21"/>
  <c r="P436" i="21"/>
  <c r="O436" i="21"/>
  <c r="O388" i="21"/>
  <c r="P388" i="21"/>
  <c r="O468" i="21"/>
  <c r="P468" i="21"/>
  <c r="O414" i="21"/>
  <c r="P414" i="21"/>
  <c r="P337" i="21"/>
  <c r="O337" i="21"/>
  <c r="P506" i="21"/>
  <c r="O506" i="21"/>
  <c r="O407" i="21"/>
  <c r="P407" i="21"/>
  <c r="P516" i="21"/>
  <c r="O516" i="21"/>
  <c r="P480" i="21"/>
  <c r="O480" i="21"/>
  <c r="P430" i="21"/>
  <c r="O430" i="21"/>
  <c r="P452" i="21"/>
  <c r="O452" i="21"/>
  <c r="P474" i="21"/>
  <c r="O474" i="21"/>
  <c r="N517" i="21"/>
  <c r="Z24" i="34" s="1"/>
  <c r="P311" i="21"/>
  <c r="O311" i="21"/>
  <c r="O349" i="21"/>
  <c r="P349" i="21"/>
  <c r="O473" i="21"/>
  <c r="P473" i="21"/>
  <c r="P426" i="21"/>
  <c r="O426" i="21"/>
  <c r="O370" i="21"/>
  <c r="P370" i="21"/>
  <c r="O450" i="21"/>
  <c r="P450" i="21"/>
  <c r="P472" i="21"/>
  <c r="O472" i="21"/>
  <c r="O376" i="21"/>
  <c r="P376" i="21"/>
  <c r="P458" i="21"/>
  <c r="O458" i="21"/>
  <c r="O419" i="21"/>
  <c r="P419" i="21"/>
  <c r="P434" i="21"/>
  <c r="O434" i="21"/>
  <c r="P466" i="21"/>
  <c r="O466" i="21"/>
  <c r="O385" i="21"/>
  <c r="P385" i="21"/>
  <c r="O352" i="21"/>
  <c r="P352" i="21"/>
  <c r="P504" i="21"/>
  <c r="O504" i="21"/>
  <c r="O432" i="21"/>
  <c r="P432" i="21"/>
  <c r="P404" i="21"/>
  <c r="O404" i="21"/>
  <c r="P420" i="21"/>
  <c r="O420" i="21"/>
  <c r="O358" i="21"/>
  <c r="P358" i="21"/>
  <c r="P482" i="21"/>
  <c r="O482" i="21"/>
  <c r="P438" i="21"/>
  <c r="O438" i="21"/>
  <c r="O343" i="21"/>
  <c r="P343" i="21"/>
  <c r="O423" i="20"/>
  <c r="P423" i="20"/>
  <c r="P471" i="20"/>
  <c r="O471" i="20"/>
  <c r="O428" i="20"/>
  <c r="P428" i="20"/>
  <c r="P369" i="20"/>
  <c r="O369" i="20"/>
  <c r="J517" i="20"/>
  <c r="N311" i="20"/>
  <c r="O489" i="20"/>
  <c r="P489" i="20"/>
  <c r="O347" i="20"/>
  <c r="P347" i="20"/>
  <c r="O405" i="20"/>
  <c r="P405" i="20"/>
  <c r="P453" i="20"/>
  <c r="O453" i="20"/>
  <c r="O477" i="20"/>
  <c r="P477" i="20"/>
  <c r="P460" i="20"/>
  <c r="O460" i="20"/>
  <c r="P403" i="20"/>
  <c r="O403" i="20"/>
  <c r="P360" i="20"/>
  <c r="O360" i="20"/>
  <c r="P466" i="20"/>
  <c r="O466" i="20"/>
  <c r="O438" i="20"/>
  <c r="P438" i="20"/>
  <c r="P394" i="20"/>
  <c r="O394" i="20"/>
  <c r="P435" i="20"/>
  <c r="O435" i="20"/>
  <c r="P448" i="20"/>
  <c r="O448" i="20"/>
  <c r="O352" i="20"/>
  <c r="P352" i="20"/>
  <c r="P478" i="20"/>
  <c r="O478" i="20"/>
  <c r="P417" i="20"/>
  <c r="O417" i="20"/>
  <c r="O412" i="20"/>
  <c r="P412" i="20"/>
  <c r="P480" i="20"/>
  <c r="O480" i="20"/>
  <c r="P383" i="20"/>
  <c r="O383" i="20"/>
  <c r="O377" i="20"/>
  <c r="P377" i="20"/>
  <c r="O340" i="20"/>
  <c r="P340" i="20"/>
  <c r="O459" i="20"/>
  <c r="P459" i="20"/>
  <c r="P399" i="20"/>
  <c r="O399" i="20"/>
  <c r="P334" i="20"/>
  <c r="O334" i="20"/>
  <c r="O429" i="20"/>
  <c r="P429" i="20"/>
  <c r="O441" i="20"/>
  <c r="P441" i="20"/>
  <c r="P328" i="20"/>
  <c r="O328" i="20"/>
  <c r="P499" i="20"/>
  <c r="O499" i="20"/>
  <c r="P500" i="19"/>
  <c r="O500" i="19"/>
  <c r="P315" i="19"/>
  <c r="O315" i="19"/>
  <c r="O362" i="19"/>
  <c r="P362" i="19"/>
  <c r="P464" i="19"/>
  <c r="O464" i="19"/>
  <c r="P509" i="19"/>
  <c r="O509" i="19"/>
  <c r="P473" i="19"/>
  <c r="O473" i="19"/>
  <c r="P439" i="19"/>
  <c r="O439" i="19"/>
  <c r="O427" i="19"/>
  <c r="P427" i="19"/>
  <c r="O498" i="19"/>
  <c r="P498" i="19"/>
  <c r="O462" i="19"/>
  <c r="P462" i="19"/>
  <c r="N517" i="19"/>
  <c r="X24" i="34" s="1"/>
  <c r="P311" i="19"/>
  <c r="O311" i="19"/>
  <c r="O454" i="19"/>
  <c r="P454" i="19"/>
  <c r="P421" i="19"/>
  <c r="O421" i="19"/>
  <c r="P395" i="19"/>
  <c r="O395" i="19"/>
  <c r="J517" i="19"/>
  <c r="P403" i="19"/>
  <c r="O403" i="19"/>
  <c r="P386" i="19"/>
  <c r="O386" i="19"/>
  <c r="P351" i="19"/>
  <c r="O351" i="19"/>
  <c r="O409" i="19"/>
  <c r="P409" i="19"/>
  <c r="O490" i="19"/>
  <c r="P490" i="19"/>
  <c r="P368" i="19"/>
  <c r="O368" i="19"/>
  <c r="P333" i="19"/>
  <c r="O333" i="19"/>
  <c r="P431" i="19"/>
  <c r="O431" i="19"/>
  <c r="O380" i="19"/>
  <c r="P380" i="19"/>
  <c r="P463" i="18"/>
  <c r="O463" i="18"/>
  <c r="O448" i="18"/>
  <c r="P448" i="18"/>
  <c r="O412" i="18"/>
  <c r="P412" i="18"/>
  <c r="P445" i="18"/>
  <c r="O445" i="18"/>
  <c r="O403" i="18"/>
  <c r="P403" i="18"/>
  <c r="P361" i="18"/>
  <c r="O361" i="18"/>
  <c r="P320" i="18"/>
  <c r="O320" i="18"/>
  <c r="P427" i="18"/>
  <c r="O427" i="18"/>
  <c r="P474" i="18"/>
  <c r="O474" i="18"/>
  <c r="P398" i="18"/>
  <c r="O398" i="18"/>
  <c r="O391" i="18"/>
  <c r="P391" i="18"/>
  <c r="O404" i="18"/>
  <c r="P404" i="18"/>
  <c r="P395" i="18"/>
  <c r="O395" i="18"/>
  <c r="P409" i="18"/>
  <c r="O409" i="18"/>
  <c r="P373" i="18"/>
  <c r="O373" i="18"/>
  <c r="P431" i="18"/>
  <c r="O431" i="18"/>
  <c r="P343" i="18"/>
  <c r="O343" i="18"/>
  <c r="P326" i="18"/>
  <c r="O326" i="18"/>
  <c r="P379" i="18"/>
  <c r="O379" i="18"/>
  <c r="P338" i="18"/>
  <c r="O338" i="18"/>
  <c r="J517" i="18"/>
  <c r="N311" i="18"/>
  <c r="P355" i="18"/>
  <c r="O355" i="18"/>
  <c r="P512" i="17"/>
  <c r="O512" i="17"/>
  <c r="P440" i="17"/>
  <c r="O440" i="17"/>
  <c r="P482" i="17"/>
  <c r="O482" i="17"/>
  <c r="O461" i="17"/>
  <c r="P461" i="17"/>
  <c r="P313" i="17"/>
  <c r="O313" i="17"/>
  <c r="O437" i="17"/>
  <c r="P437" i="17"/>
  <c r="N517" i="17"/>
  <c r="V24" i="34" s="1"/>
  <c r="P311" i="17"/>
  <c r="O311" i="17"/>
  <c r="P510" i="17"/>
  <c r="O510" i="17"/>
  <c r="O422" i="17"/>
  <c r="P422" i="17"/>
  <c r="O480" i="17"/>
  <c r="P480" i="17"/>
  <c r="O445" i="17"/>
  <c r="P445" i="17"/>
  <c r="O391" i="17"/>
  <c r="P391" i="17"/>
  <c r="P380" i="17"/>
  <c r="O380" i="17"/>
  <c r="J517" i="17"/>
  <c r="P494" i="17"/>
  <c r="O494" i="17"/>
  <c r="P404" i="17"/>
  <c r="O404" i="17"/>
  <c r="P470" i="17"/>
  <c r="O470" i="17"/>
  <c r="O495" i="17"/>
  <c r="P495" i="17"/>
  <c r="P436" i="17"/>
  <c r="O436" i="17"/>
  <c r="O373" i="17"/>
  <c r="P373" i="17"/>
  <c r="P514" i="17"/>
  <c r="O514" i="17"/>
  <c r="O376" i="17"/>
  <c r="P376" i="17"/>
  <c r="O364" i="17"/>
  <c r="P364" i="17"/>
  <c r="P492" i="17"/>
  <c r="O492" i="17"/>
  <c r="P516" i="17"/>
  <c r="O516" i="17"/>
  <c r="P452" i="17"/>
  <c r="O452" i="17"/>
  <c r="P434" i="17"/>
  <c r="O434" i="17"/>
  <c r="O355" i="17"/>
  <c r="P355" i="17"/>
  <c r="P362" i="17"/>
  <c r="O362" i="17"/>
  <c r="P476" i="17"/>
  <c r="O476" i="17"/>
  <c r="P500" i="17"/>
  <c r="O500" i="17"/>
  <c r="O425" i="17"/>
  <c r="P425" i="17"/>
  <c r="P349" i="17"/>
  <c r="O349" i="17"/>
  <c r="O477" i="17"/>
  <c r="P477" i="17"/>
  <c r="O358" i="17"/>
  <c r="P358" i="17"/>
  <c r="P478" i="17"/>
  <c r="O478" i="17"/>
  <c r="O458" i="17"/>
  <c r="P458" i="17"/>
  <c r="P498" i="17"/>
  <c r="O498" i="17"/>
  <c r="P474" i="17"/>
  <c r="O474" i="17"/>
  <c r="P408" i="17"/>
  <c r="O408" i="17"/>
  <c r="P331" i="17"/>
  <c r="O331" i="17"/>
  <c r="O382" i="17"/>
  <c r="P382" i="17"/>
  <c r="O504" i="31"/>
  <c r="P504" i="31"/>
  <c r="P452" i="31"/>
  <c r="O452" i="31"/>
  <c r="P484" i="31"/>
  <c r="O484" i="31"/>
  <c r="P446" i="31"/>
  <c r="O446" i="31"/>
  <c r="O515" i="31"/>
  <c r="P515" i="31"/>
  <c r="P428" i="31"/>
  <c r="O428" i="31"/>
  <c r="P349" i="31"/>
  <c r="O349" i="31"/>
  <c r="P390" i="31"/>
  <c r="O390" i="31"/>
  <c r="P359" i="31"/>
  <c r="O359" i="31"/>
  <c r="O498" i="31"/>
  <c r="P498" i="31"/>
  <c r="O434" i="31"/>
  <c r="P434" i="31"/>
  <c r="O473" i="31"/>
  <c r="P473" i="31"/>
  <c r="O437" i="31"/>
  <c r="P437" i="31"/>
  <c r="O503" i="31"/>
  <c r="P503" i="31"/>
  <c r="O419" i="31"/>
  <c r="P419" i="31"/>
  <c r="P347" i="31"/>
  <c r="O347" i="31"/>
  <c r="O414" i="31"/>
  <c r="P414" i="31"/>
  <c r="O393" i="31"/>
  <c r="P393" i="31"/>
  <c r="O492" i="31"/>
  <c r="P492" i="31"/>
  <c r="O416" i="31"/>
  <c r="P416" i="31"/>
  <c r="P420" i="31"/>
  <c r="O420" i="31"/>
  <c r="O491" i="31"/>
  <c r="P491" i="31"/>
  <c r="P402" i="31"/>
  <c r="O402" i="31"/>
  <c r="O389" i="31"/>
  <c r="P389" i="31"/>
  <c r="P337" i="31"/>
  <c r="O337" i="31"/>
  <c r="J517" i="31"/>
  <c r="N311" i="31"/>
  <c r="P379" i="31"/>
  <c r="O379" i="31"/>
  <c r="P343" i="31"/>
  <c r="O343" i="31"/>
  <c r="P488" i="31"/>
  <c r="O488" i="31"/>
  <c r="O457" i="31"/>
  <c r="P457" i="31"/>
  <c r="O403" i="31"/>
  <c r="P403" i="31"/>
  <c r="P456" i="31"/>
  <c r="O456" i="31"/>
  <c r="O383" i="31"/>
  <c r="P383" i="31"/>
  <c r="P384" i="31"/>
  <c r="O384" i="31"/>
  <c r="P319" i="31"/>
  <c r="O319" i="31"/>
  <c r="O458" i="31"/>
  <c r="P458" i="31"/>
  <c r="P345" i="31"/>
  <c r="O345" i="31"/>
  <c r="P459" i="31"/>
  <c r="O459" i="31"/>
  <c r="P377" i="31"/>
  <c r="O377" i="31"/>
  <c r="O516" i="31"/>
  <c r="P516" i="31"/>
  <c r="O486" i="31"/>
  <c r="P486" i="31"/>
  <c r="O439" i="31"/>
  <c r="P439" i="31"/>
  <c r="P367" i="31"/>
  <c r="O367" i="31"/>
  <c r="P436" i="31"/>
  <c r="O436" i="31"/>
  <c r="O405" i="31"/>
  <c r="P405" i="31"/>
  <c r="O447" i="31"/>
  <c r="P447" i="31"/>
  <c r="O325" i="31"/>
  <c r="P325" i="31"/>
  <c r="O510" i="31"/>
  <c r="P510" i="31"/>
  <c r="P470" i="31"/>
  <c r="O470" i="31"/>
  <c r="P490" i="31"/>
  <c r="O490" i="31"/>
  <c r="P448" i="31"/>
  <c r="O448" i="31"/>
  <c r="P476" i="31"/>
  <c r="O476" i="31"/>
  <c r="P430" i="31"/>
  <c r="O430" i="31"/>
  <c r="P365" i="31"/>
  <c r="O365" i="31"/>
  <c r="P398" i="31"/>
  <c r="O398" i="31"/>
  <c r="P361" i="31"/>
  <c r="O361" i="31"/>
  <c r="P466" i="30"/>
  <c r="O466" i="30"/>
  <c r="P472" i="30"/>
  <c r="O472" i="30"/>
  <c r="O368" i="30"/>
  <c r="P368" i="30"/>
  <c r="P470" i="30"/>
  <c r="O470" i="30"/>
  <c r="P391" i="30"/>
  <c r="O391" i="30"/>
  <c r="P366" i="30"/>
  <c r="O366" i="30"/>
  <c r="O438" i="30"/>
  <c r="P438" i="30"/>
  <c r="J517" i="30"/>
  <c r="N311" i="30"/>
  <c r="P322" i="30"/>
  <c r="O322" i="30"/>
  <c r="P486" i="16"/>
  <c r="O486" i="16"/>
  <c r="P392" i="16"/>
  <c r="O392" i="16"/>
  <c r="P500" i="16"/>
  <c r="O500" i="16"/>
  <c r="O452" i="16"/>
  <c r="P452" i="16"/>
  <c r="P384" i="16"/>
  <c r="O384" i="16"/>
  <c r="O467" i="16"/>
  <c r="P467" i="16"/>
  <c r="P470" i="16"/>
  <c r="O470" i="16"/>
  <c r="P494" i="16"/>
  <c r="O494" i="16"/>
  <c r="O434" i="16"/>
  <c r="P434" i="16"/>
  <c r="P366" i="16"/>
  <c r="O366" i="16"/>
  <c r="P429" i="16"/>
  <c r="O429" i="16"/>
  <c r="P468" i="16"/>
  <c r="O468" i="16"/>
  <c r="P482" i="16"/>
  <c r="O482" i="16"/>
  <c r="O416" i="16"/>
  <c r="P416" i="16"/>
  <c r="J517" i="16"/>
  <c r="N311" i="16"/>
  <c r="P411" i="16"/>
  <c r="O411" i="16"/>
  <c r="P446" i="16"/>
  <c r="O446" i="16"/>
  <c r="P480" i="16"/>
  <c r="O480" i="16"/>
  <c r="O398" i="16"/>
  <c r="P398" i="16"/>
  <c r="P428" i="16"/>
  <c r="O428" i="16"/>
  <c r="P512" i="16"/>
  <c r="O512" i="16"/>
  <c r="P464" i="16"/>
  <c r="O464" i="16"/>
  <c r="P488" i="16"/>
  <c r="O488" i="16"/>
  <c r="P410" i="16"/>
  <c r="O410" i="16"/>
  <c r="P506" i="16"/>
  <c r="O506" i="16"/>
  <c r="P462" i="16"/>
  <c r="O462" i="16"/>
  <c r="P423" i="16"/>
  <c r="O423" i="16"/>
  <c r="P516" i="15"/>
  <c r="O516" i="15"/>
  <c r="O444" i="15"/>
  <c r="P444" i="15"/>
  <c r="P394" i="15"/>
  <c r="O394" i="15"/>
  <c r="P402" i="15"/>
  <c r="O402" i="15"/>
  <c r="O465" i="15"/>
  <c r="P465" i="15"/>
  <c r="O396" i="15"/>
  <c r="P396" i="15"/>
  <c r="O509" i="15"/>
  <c r="P509" i="15"/>
  <c r="O510" i="15"/>
  <c r="P510" i="15"/>
  <c r="P381" i="15"/>
  <c r="O381" i="15"/>
  <c r="O447" i="15"/>
  <c r="P447" i="15"/>
  <c r="O393" i="15"/>
  <c r="P393" i="15"/>
  <c r="P339" i="15"/>
  <c r="O339" i="15"/>
  <c r="O504" i="15"/>
  <c r="P504" i="15"/>
  <c r="P434" i="15"/>
  <c r="O434" i="15"/>
  <c r="P363" i="15"/>
  <c r="O363" i="15"/>
  <c r="P496" i="15"/>
  <c r="O496" i="15"/>
  <c r="O414" i="15"/>
  <c r="P414" i="15"/>
  <c r="O503" i="15"/>
  <c r="P503" i="15"/>
  <c r="O498" i="15"/>
  <c r="P498" i="15"/>
  <c r="P345" i="15"/>
  <c r="O345" i="15"/>
  <c r="P438" i="15"/>
  <c r="O438" i="15"/>
  <c r="P379" i="15"/>
  <c r="O379" i="15"/>
  <c r="N517" i="15"/>
  <c r="R24" i="34" s="1"/>
  <c r="P311" i="15"/>
  <c r="O311" i="15"/>
  <c r="O411" i="15"/>
  <c r="P411" i="15"/>
  <c r="P375" i="15"/>
  <c r="O375" i="15"/>
  <c r="O321" i="15"/>
  <c r="P321" i="15"/>
  <c r="O480" i="15"/>
  <c r="P480" i="15"/>
  <c r="P333" i="15"/>
  <c r="O333" i="15"/>
  <c r="P420" i="15"/>
  <c r="O420" i="15"/>
  <c r="O432" i="15"/>
  <c r="P432" i="15"/>
  <c r="O515" i="15"/>
  <c r="P515" i="15"/>
  <c r="O462" i="15"/>
  <c r="P462" i="15"/>
  <c r="P398" i="15"/>
  <c r="O398" i="15"/>
  <c r="P315" i="15"/>
  <c r="O315" i="15"/>
  <c r="P416" i="15"/>
  <c r="O416" i="15"/>
  <c r="P361" i="15"/>
  <c r="O361" i="15"/>
  <c r="O483" i="15"/>
  <c r="P483" i="15"/>
  <c r="O429" i="15"/>
  <c r="P429" i="15"/>
  <c r="P357" i="15"/>
  <c r="O357" i="15"/>
  <c r="J517" i="15"/>
  <c r="O516" i="14"/>
  <c r="P516" i="14"/>
  <c r="P428" i="14"/>
  <c r="O428" i="14"/>
  <c r="P487" i="14"/>
  <c r="O487" i="14"/>
  <c r="O372" i="14"/>
  <c r="P372" i="14"/>
  <c r="P458" i="14"/>
  <c r="O458" i="14"/>
  <c r="O395" i="14"/>
  <c r="P395" i="14"/>
  <c r="O343" i="14"/>
  <c r="P343" i="14"/>
  <c r="P341" i="14"/>
  <c r="O341" i="14"/>
  <c r="O360" i="14"/>
  <c r="P360" i="14"/>
  <c r="O510" i="14"/>
  <c r="P510" i="14"/>
  <c r="O410" i="14"/>
  <c r="P410" i="14"/>
  <c r="P424" i="14"/>
  <c r="O424" i="14"/>
  <c r="P498" i="14"/>
  <c r="O498" i="14"/>
  <c r="O449" i="14"/>
  <c r="P449" i="14"/>
  <c r="O384" i="14"/>
  <c r="P384" i="14"/>
  <c r="P339" i="14"/>
  <c r="O339" i="14"/>
  <c r="P435" i="14"/>
  <c r="O435" i="14"/>
  <c r="O376" i="14"/>
  <c r="P376" i="14"/>
  <c r="O434" i="14"/>
  <c r="P434" i="14"/>
  <c r="O348" i="14"/>
  <c r="P348" i="14"/>
  <c r="O504" i="14"/>
  <c r="P504" i="14"/>
  <c r="O392" i="14"/>
  <c r="P392" i="14"/>
  <c r="O467" i="14"/>
  <c r="P467" i="14"/>
  <c r="P422" i="14"/>
  <c r="O422" i="14"/>
  <c r="P432" i="14"/>
  <c r="O432" i="14"/>
  <c r="O366" i="14"/>
  <c r="P366" i="14"/>
  <c r="P335" i="14"/>
  <c r="O335" i="14"/>
  <c r="O423" i="14"/>
  <c r="P423" i="14"/>
  <c r="J517" i="14"/>
  <c r="N311" i="14"/>
  <c r="O342" i="14"/>
  <c r="P342" i="14"/>
  <c r="P482" i="14"/>
  <c r="O482" i="14"/>
  <c r="P450" i="14"/>
  <c r="O450" i="14"/>
  <c r="O413" i="14"/>
  <c r="P413" i="14"/>
  <c r="P486" i="14"/>
  <c r="O486" i="14"/>
  <c r="O415" i="14"/>
  <c r="P415" i="14"/>
  <c r="P357" i="14"/>
  <c r="O357" i="14"/>
  <c r="P332" i="14"/>
  <c r="O332" i="14"/>
  <c r="O330" i="14"/>
  <c r="P330" i="14"/>
  <c r="O515" i="14"/>
  <c r="P515" i="14"/>
  <c r="O464" i="14"/>
  <c r="P464" i="14"/>
  <c r="P396" i="14"/>
  <c r="O396" i="14"/>
  <c r="O469" i="14"/>
  <c r="P469" i="14"/>
  <c r="P406" i="14"/>
  <c r="O406" i="14"/>
  <c r="P353" i="14"/>
  <c r="O353" i="14"/>
  <c r="P325" i="14"/>
  <c r="O325" i="14"/>
  <c r="P359" i="14"/>
  <c r="O359" i="14"/>
  <c r="O509" i="14"/>
  <c r="P509" i="14"/>
  <c r="P446" i="14"/>
  <c r="O446" i="14"/>
  <c r="O433" i="14"/>
  <c r="P433" i="14"/>
  <c r="O390" i="14"/>
  <c r="P390" i="14"/>
  <c r="P460" i="14"/>
  <c r="O460" i="14"/>
  <c r="P404" i="14"/>
  <c r="O404" i="14"/>
  <c r="P350" i="14"/>
  <c r="O350" i="14"/>
  <c r="P406" i="13"/>
  <c r="O406" i="13"/>
  <c r="P492" i="13"/>
  <c r="O492" i="13"/>
  <c r="P512" i="13"/>
  <c r="O512" i="13"/>
  <c r="P468" i="13"/>
  <c r="O468" i="13"/>
  <c r="O414" i="13"/>
  <c r="P414" i="13"/>
  <c r="O465" i="13"/>
  <c r="P465" i="13"/>
  <c r="O411" i="13"/>
  <c r="P411" i="13"/>
  <c r="P371" i="13"/>
  <c r="O371" i="13"/>
  <c r="O342" i="13"/>
  <c r="P342" i="13"/>
  <c r="P317" i="13"/>
  <c r="O317" i="13"/>
  <c r="J517" i="13"/>
  <c r="P494" i="13"/>
  <c r="O494" i="13"/>
  <c r="P400" i="13"/>
  <c r="O400" i="13"/>
  <c r="O420" i="13"/>
  <c r="P420" i="13"/>
  <c r="P504" i="13"/>
  <c r="O504" i="13"/>
  <c r="O402" i="13"/>
  <c r="P402" i="13"/>
  <c r="O384" i="13"/>
  <c r="P384" i="13"/>
  <c r="O348" i="13"/>
  <c r="P348" i="13"/>
  <c r="O312" i="13"/>
  <c r="P312" i="13"/>
  <c r="O375" i="13"/>
  <c r="P375" i="13"/>
  <c r="O321" i="13"/>
  <c r="P321" i="13"/>
  <c r="P476" i="13"/>
  <c r="O476" i="13"/>
  <c r="P394" i="13"/>
  <c r="O394" i="13"/>
  <c r="O450" i="13"/>
  <c r="P450" i="13"/>
  <c r="O447" i="13"/>
  <c r="P447" i="13"/>
  <c r="O396" i="13"/>
  <c r="P396" i="13"/>
  <c r="N517" i="13"/>
  <c r="P24" i="34" s="1"/>
  <c r="P311" i="13"/>
  <c r="O311" i="13"/>
  <c r="P389" i="13"/>
  <c r="O389" i="13"/>
  <c r="O360" i="13"/>
  <c r="P360" i="13"/>
  <c r="P335" i="13"/>
  <c r="O335" i="13"/>
  <c r="O456" i="13"/>
  <c r="P456" i="13"/>
  <c r="P510" i="13"/>
  <c r="O510" i="13"/>
  <c r="P474" i="13"/>
  <c r="O474" i="13"/>
  <c r="O357" i="13"/>
  <c r="P357" i="13"/>
  <c r="P452" i="13"/>
  <c r="O452" i="13"/>
  <c r="O339" i="13"/>
  <c r="P339" i="13"/>
  <c r="P500" i="13"/>
  <c r="O500" i="13"/>
  <c r="O438" i="13"/>
  <c r="P438" i="13"/>
  <c r="O432" i="13"/>
  <c r="P432" i="13"/>
  <c r="O429" i="13"/>
  <c r="P429" i="13"/>
  <c r="O366" i="13"/>
  <c r="P366" i="13"/>
  <c r="O330" i="13"/>
  <c r="P330" i="13"/>
  <c r="O378" i="13"/>
  <c r="P378" i="13"/>
  <c r="P353" i="13"/>
  <c r="O353" i="13"/>
  <c r="O324" i="13"/>
  <c r="P324" i="13"/>
  <c r="P458" i="12"/>
  <c r="O458" i="12"/>
  <c r="P371" i="12"/>
  <c r="O371" i="12"/>
  <c r="P361" i="12"/>
  <c r="O361" i="12"/>
  <c r="P418" i="12"/>
  <c r="O418" i="12"/>
  <c r="O313" i="12"/>
  <c r="P313" i="12"/>
  <c r="P438" i="12"/>
  <c r="O438" i="12"/>
  <c r="P343" i="12"/>
  <c r="O343" i="12"/>
  <c r="P353" i="12"/>
  <c r="O353" i="12"/>
  <c r="O359" i="12"/>
  <c r="P359" i="12"/>
  <c r="P409" i="12"/>
  <c r="O409" i="12"/>
  <c r="P492" i="12"/>
  <c r="O492" i="12"/>
  <c r="P485" i="12"/>
  <c r="O485" i="12"/>
  <c r="P325" i="12"/>
  <c r="O325" i="12"/>
  <c r="O404" i="12"/>
  <c r="P404" i="12"/>
  <c r="O401" i="12"/>
  <c r="P401" i="12"/>
  <c r="P479" i="12"/>
  <c r="O479" i="12"/>
  <c r="O474" i="12"/>
  <c r="P474" i="12"/>
  <c r="O407" i="12"/>
  <c r="P407" i="12"/>
  <c r="P422" i="12"/>
  <c r="O422" i="12"/>
  <c r="O423" i="12"/>
  <c r="P423" i="12"/>
  <c r="P494" i="12"/>
  <c r="O494" i="12"/>
  <c r="P470" i="12"/>
  <c r="O470" i="12"/>
  <c r="O419" i="12"/>
  <c r="P419" i="12"/>
  <c r="P440" i="12"/>
  <c r="O440" i="12"/>
  <c r="O420" i="12"/>
  <c r="P420" i="12"/>
  <c r="P379" i="12"/>
  <c r="O379" i="12"/>
  <c r="J517" i="12"/>
  <c r="N311" i="12"/>
  <c r="O331" i="12"/>
  <c r="P331" i="12"/>
  <c r="O483" i="12"/>
  <c r="P483" i="12"/>
  <c r="P510" i="12"/>
  <c r="O510" i="12"/>
  <c r="P464" i="12"/>
  <c r="O464" i="12"/>
  <c r="P389" i="12"/>
  <c r="O389" i="12"/>
  <c r="O377" i="12"/>
  <c r="P377" i="12"/>
  <c r="P424" i="12"/>
  <c r="O424" i="12"/>
  <c r="O486" i="29"/>
  <c r="P486" i="29"/>
  <c r="P358" i="29"/>
  <c r="O358" i="29"/>
  <c r="P494" i="29"/>
  <c r="O494" i="29"/>
  <c r="P492" i="29"/>
  <c r="O492" i="29"/>
  <c r="P388" i="29"/>
  <c r="O388" i="29"/>
  <c r="O339" i="29"/>
  <c r="P339" i="29"/>
  <c r="N517" i="29"/>
  <c r="N24" i="34" s="1"/>
  <c r="P311" i="29"/>
  <c r="O311" i="29"/>
  <c r="J517" i="29"/>
  <c r="P512" i="29"/>
  <c r="O512" i="29"/>
  <c r="P382" i="29"/>
  <c r="O382" i="29"/>
  <c r="O321" i="29"/>
  <c r="P321" i="29"/>
  <c r="O468" i="29"/>
  <c r="P468" i="29"/>
  <c r="O348" i="29"/>
  <c r="P348" i="29"/>
  <c r="P488" i="29"/>
  <c r="O488" i="29"/>
  <c r="P504" i="29"/>
  <c r="O504" i="29"/>
  <c r="P376" i="29"/>
  <c r="O376" i="29"/>
  <c r="P315" i="29"/>
  <c r="O315" i="29"/>
  <c r="P370" i="29"/>
  <c r="O370" i="29"/>
  <c r="O330" i="29"/>
  <c r="P330" i="29"/>
  <c r="P364" i="29"/>
  <c r="O364" i="29"/>
  <c r="P452" i="28"/>
  <c r="O452" i="28"/>
  <c r="P450" i="28"/>
  <c r="O450" i="28"/>
  <c r="P414" i="28"/>
  <c r="O414" i="28"/>
  <c r="P410" i="28"/>
  <c r="O410" i="28"/>
  <c r="P506" i="28"/>
  <c r="O506" i="28"/>
  <c r="P488" i="28"/>
  <c r="O488" i="28"/>
  <c r="P470" i="28"/>
  <c r="O470" i="28"/>
  <c r="P396" i="28"/>
  <c r="O396" i="28"/>
  <c r="P408" i="28"/>
  <c r="O408" i="28"/>
  <c r="P504" i="28"/>
  <c r="O504" i="28"/>
  <c r="P486" i="28"/>
  <c r="O486" i="28"/>
  <c r="O392" i="28"/>
  <c r="P392" i="28"/>
  <c r="P468" i="28"/>
  <c r="O468" i="28"/>
  <c r="P432" i="28"/>
  <c r="O432" i="28"/>
  <c r="J517" i="28"/>
  <c r="N311" i="28"/>
  <c r="P500" i="28"/>
  <c r="O500" i="28"/>
  <c r="P482" i="28"/>
  <c r="O482" i="28"/>
  <c r="P464" i="28"/>
  <c r="O464" i="28"/>
  <c r="P498" i="28"/>
  <c r="O498" i="28"/>
  <c r="P480" i="28"/>
  <c r="O480" i="28"/>
  <c r="P506" i="11"/>
  <c r="O506" i="11"/>
  <c r="P466" i="11"/>
  <c r="O466" i="11"/>
  <c r="P416" i="11"/>
  <c r="O416" i="11"/>
  <c r="P336" i="11"/>
  <c r="O336" i="11"/>
  <c r="P396" i="11"/>
  <c r="O396" i="11"/>
  <c r="P418" i="11"/>
  <c r="O418" i="11"/>
  <c r="O357" i="11"/>
  <c r="P357" i="11"/>
  <c r="J517" i="11"/>
  <c r="N311" i="11"/>
  <c r="P402" i="11"/>
  <c r="O402" i="11"/>
  <c r="P460" i="11"/>
  <c r="O460" i="11"/>
  <c r="O414" i="11"/>
  <c r="P414" i="11"/>
  <c r="O387" i="11"/>
  <c r="P387" i="11"/>
  <c r="P412" i="11"/>
  <c r="O412" i="11"/>
  <c r="P348" i="11"/>
  <c r="O348" i="11"/>
  <c r="P516" i="11"/>
  <c r="O516" i="11"/>
  <c r="P452" i="11"/>
  <c r="O452" i="11"/>
  <c r="P400" i="11"/>
  <c r="O400" i="11"/>
  <c r="P504" i="11"/>
  <c r="O504" i="11"/>
  <c r="O401" i="11"/>
  <c r="P401" i="11"/>
  <c r="P330" i="11"/>
  <c r="O330" i="11"/>
  <c r="O324" i="11"/>
  <c r="P324" i="11"/>
  <c r="P488" i="11"/>
  <c r="O488" i="11"/>
  <c r="P486" i="11"/>
  <c r="O486" i="11"/>
  <c r="O369" i="11"/>
  <c r="P369" i="11"/>
  <c r="O379" i="11"/>
  <c r="P379" i="11"/>
  <c r="P434" i="11"/>
  <c r="O434" i="11"/>
  <c r="O381" i="11"/>
  <c r="P381" i="11"/>
  <c r="P470" i="11"/>
  <c r="O470" i="11"/>
  <c r="O419" i="11"/>
  <c r="P419" i="11"/>
  <c r="O375" i="11"/>
  <c r="P375" i="11"/>
  <c r="O342" i="11"/>
  <c r="P342" i="11"/>
  <c r="P392" i="11"/>
  <c r="O392" i="11"/>
  <c r="P500" i="11"/>
  <c r="O500" i="11"/>
  <c r="P482" i="11"/>
  <c r="O482" i="11"/>
  <c r="P468" i="11"/>
  <c r="O468" i="11"/>
  <c r="P420" i="11"/>
  <c r="O420" i="11"/>
  <c r="O361" i="11"/>
  <c r="P361" i="11"/>
  <c r="O363" i="11"/>
  <c r="P363" i="11"/>
  <c r="P506" i="10"/>
  <c r="O506" i="10"/>
  <c r="P482" i="10"/>
  <c r="O482" i="10"/>
  <c r="P510" i="10"/>
  <c r="O510" i="10"/>
  <c r="P446" i="10"/>
  <c r="O446" i="10"/>
  <c r="P367" i="10"/>
  <c r="O367" i="10"/>
  <c r="P504" i="10"/>
  <c r="O504" i="10"/>
  <c r="P480" i="10"/>
  <c r="O480" i="10"/>
  <c r="P444" i="10"/>
  <c r="O444" i="10"/>
  <c r="P458" i="10"/>
  <c r="O458" i="10"/>
  <c r="P500" i="10"/>
  <c r="O500" i="10"/>
  <c r="P470" i="10"/>
  <c r="O470" i="10"/>
  <c r="O394" i="10"/>
  <c r="P394" i="10"/>
  <c r="P333" i="10"/>
  <c r="O333" i="10"/>
  <c r="P399" i="10"/>
  <c r="O399" i="10"/>
  <c r="P416" i="10"/>
  <c r="O416" i="10"/>
  <c r="P452" i="10"/>
  <c r="O452" i="10"/>
  <c r="P456" i="10"/>
  <c r="O456" i="10"/>
  <c r="P436" i="10"/>
  <c r="O436" i="10"/>
  <c r="P412" i="10"/>
  <c r="O412" i="10"/>
  <c r="P516" i="10"/>
  <c r="O516" i="10"/>
  <c r="P498" i="10"/>
  <c r="O498" i="10"/>
  <c r="P468" i="10"/>
  <c r="O468" i="10"/>
  <c r="P363" i="10"/>
  <c r="O363" i="10"/>
  <c r="P331" i="10"/>
  <c r="O331" i="10"/>
  <c r="P387" i="10"/>
  <c r="O387" i="10"/>
  <c r="P351" i="10"/>
  <c r="O351" i="10"/>
  <c r="P315" i="10"/>
  <c r="O315" i="10"/>
  <c r="P440" i="10"/>
  <c r="O440" i="10"/>
  <c r="P494" i="10"/>
  <c r="O494" i="10"/>
  <c r="P361" i="10"/>
  <c r="O361" i="10"/>
  <c r="P327" i="10"/>
  <c r="O327" i="10"/>
  <c r="P385" i="10"/>
  <c r="O385" i="10"/>
  <c r="P349" i="10"/>
  <c r="O349" i="10"/>
  <c r="P313" i="10"/>
  <c r="O313" i="10"/>
  <c r="P404" i="10"/>
  <c r="O404" i="10"/>
  <c r="P492" i="10"/>
  <c r="O492" i="10"/>
  <c r="P325" i="10"/>
  <c r="O325" i="10"/>
  <c r="P428" i="10"/>
  <c r="O428" i="10"/>
  <c r="P400" i="10"/>
  <c r="O400" i="10"/>
  <c r="P512" i="10"/>
  <c r="O512" i="10"/>
  <c r="P448" i="10"/>
  <c r="O448" i="10"/>
  <c r="P424" i="10"/>
  <c r="O424" i="10"/>
  <c r="J517" i="10"/>
  <c r="N311" i="10"/>
  <c r="P369" i="10"/>
  <c r="O369" i="10"/>
  <c r="O438" i="9"/>
  <c r="P438" i="9"/>
  <c r="P392" i="9"/>
  <c r="O392" i="9"/>
  <c r="P474" i="9"/>
  <c r="O474" i="9"/>
  <c r="O447" i="9"/>
  <c r="P447" i="9"/>
  <c r="O411" i="9"/>
  <c r="P411" i="9"/>
  <c r="P331" i="9"/>
  <c r="O331" i="9"/>
  <c r="P333" i="9"/>
  <c r="O333" i="9"/>
  <c r="P492" i="9"/>
  <c r="O492" i="9"/>
  <c r="P510" i="9"/>
  <c r="O510" i="9"/>
  <c r="P313" i="9"/>
  <c r="O313" i="9"/>
  <c r="P434" i="9"/>
  <c r="O434" i="9"/>
  <c r="P398" i="9"/>
  <c r="O398" i="9"/>
  <c r="O420" i="9"/>
  <c r="P420" i="9"/>
  <c r="J517" i="9"/>
  <c r="N311" i="9"/>
  <c r="P440" i="9"/>
  <c r="O440" i="9"/>
  <c r="P404" i="9"/>
  <c r="O404" i="9"/>
  <c r="O465" i="9"/>
  <c r="P465" i="9"/>
  <c r="O429" i="9"/>
  <c r="P429" i="9"/>
  <c r="P494" i="9"/>
  <c r="O494" i="9"/>
  <c r="O456" i="9"/>
  <c r="P456" i="9"/>
  <c r="O402" i="9"/>
  <c r="P402" i="9"/>
  <c r="P482" i="9"/>
  <c r="O482" i="9"/>
  <c r="P452" i="9"/>
  <c r="O452" i="9"/>
  <c r="P416" i="9"/>
  <c r="O416" i="9"/>
  <c r="P500" i="9"/>
  <c r="O500" i="9"/>
  <c r="P458" i="9"/>
  <c r="O458" i="9"/>
  <c r="P422" i="9"/>
  <c r="O422" i="9"/>
  <c r="P315" i="9"/>
  <c r="O315" i="9"/>
  <c r="O491" i="8"/>
  <c r="P491" i="8"/>
  <c r="P476" i="8"/>
  <c r="O476" i="8"/>
  <c r="P422" i="8"/>
  <c r="O422" i="8"/>
  <c r="P434" i="8"/>
  <c r="O434" i="8"/>
  <c r="O419" i="8"/>
  <c r="P419" i="8"/>
  <c r="P336" i="8"/>
  <c r="O336" i="8"/>
  <c r="J517" i="8"/>
  <c r="N311" i="8"/>
  <c r="O332" i="8"/>
  <c r="P332" i="8"/>
  <c r="O485" i="8"/>
  <c r="P485" i="8"/>
  <c r="P472" i="8"/>
  <c r="O472" i="8"/>
  <c r="P486" i="8"/>
  <c r="O486" i="8"/>
  <c r="P404" i="8"/>
  <c r="O404" i="8"/>
  <c r="P426" i="8"/>
  <c r="O426" i="8"/>
  <c r="O382" i="8"/>
  <c r="P382" i="8"/>
  <c r="O317" i="8"/>
  <c r="P317" i="8"/>
  <c r="P368" i="8"/>
  <c r="O368" i="8"/>
  <c r="O326" i="8"/>
  <c r="P326" i="8"/>
  <c r="O479" i="8"/>
  <c r="P479" i="8"/>
  <c r="P385" i="8"/>
  <c r="O385" i="8"/>
  <c r="P488" i="8"/>
  <c r="O488" i="8"/>
  <c r="P416" i="8"/>
  <c r="O416" i="8"/>
  <c r="P350" i="8"/>
  <c r="O350" i="8"/>
  <c r="P366" i="8"/>
  <c r="O366" i="8"/>
  <c r="O323" i="8"/>
  <c r="P323" i="8"/>
  <c r="P374" i="8"/>
  <c r="O374" i="8"/>
  <c r="P466" i="8"/>
  <c r="O466" i="8"/>
  <c r="P462" i="8"/>
  <c r="O462" i="8"/>
  <c r="P408" i="8"/>
  <c r="O408" i="8"/>
  <c r="P356" i="8"/>
  <c r="O356" i="8"/>
  <c r="P372" i="8"/>
  <c r="O372" i="8"/>
  <c r="P506" i="8"/>
  <c r="O506" i="8"/>
  <c r="P383" i="8"/>
  <c r="O383" i="8"/>
  <c r="P452" i="8"/>
  <c r="O452" i="8"/>
  <c r="P398" i="8"/>
  <c r="O398" i="8"/>
  <c r="O437" i="8"/>
  <c r="P437" i="8"/>
  <c r="P330" i="8"/>
  <c r="O330" i="8"/>
  <c r="O455" i="8"/>
  <c r="P455" i="8"/>
  <c r="P354" i="8"/>
  <c r="O354" i="8"/>
  <c r="P342" i="8"/>
  <c r="O342" i="8"/>
  <c r="P504" i="8"/>
  <c r="O504" i="8"/>
  <c r="P444" i="8"/>
  <c r="O444" i="8"/>
  <c r="O314" i="8"/>
  <c r="P314" i="8"/>
  <c r="P348" i="8"/>
  <c r="O348" i="8"/>
  <c r="P486" i="7"/>
  <c r="O486" i="7"/>
  <c r="P516" i="7"/>
  <c r="O516" i="7"/>
  <c r="P484" i="7"/>
  <c r="O484" i="7"/>
  <c r="P441" i="7"/>
  <c r="O441" i="7"/>
  <c r="P402" i="7"/>
  <c r="O402" i="7"/>
  <c r="P510" i="7"/>
  <c r="O510" i="7"/>
  <c r="P454" i="7"/>
  <c r="O454" i="7"/>
  <c r="O374" i="7"/>
  <c r="P374" i="7"/>
  <c r="O377" i="7"/>
  <c r="P377" i="7"/>
  <c r="O404" i="7"/>
  <c r="P404" i="7"/>
  <c r="P468" i="7"/>
  <c r="O468" i="7"/>
  <c r="P476" i="7"/>
  <c r="O476" i="7"/>
  <c r="O439" i="7"/>
  <c r="P439" i="7"/>
  <c r="P390" i="7"/>
  <c r="O390" i="7"/>
  <c r="P488" i="7"/>
  <c r="O488" i="7"/>
  <c r="O437" i="7"/>
  <c r="P437" i="7"/>
  <c r="P438" i="7"/>
  <c r="O438" i="7"/>
  <c r="O452" i="7"/>
  <c r="P452" i="7"/>
  <c r="P466" i="7"/>
  <c r="O466" i="7"/>
  <c r="P430" i="7"/>
  <c r="O430" i="7"/>
  <c r="O386" i="7"/>
  <c r="P386" i="7"/>
  <c r="P420" i="7"/>
  <c r="O420" i="7"/>
  <c r="O396" i="7"/>
  <c r="P396" i="7"/>
  <c r="P352" i="7"/>
  <c r="O352" i="7"/>
  <c r="P412" i="7"/>
  <c r="O412" i="7"/>
  <c r="P360" i="7"/>
  <c r="O360" i="7"/>
  <c r="O434" i="7"/>
  <c r="P434" i="7"/>
  <c r="P460" i="7"/>
  <c r="O460" i="7"/>
  <c r="P428" i="7"/>
  <c r="O428" i="7"/>
  <c r="O372" i="7"/>
  <c r="P372" i="7"/>
  <c r="O403" i="7"/>
  <c r="P403" i="7"/>
  <c r="O353" i="7"/>
  <c r="P353" i="7"/>
  <c r="P500" i="7"/>
  <c r="O500" i="7"/>
  <c r="O416" i="7"/>
  <c r="P416" i="7"/>
  <c r="O419" i="7"/>
  <c r="P419" i="7"/>
  <c r="O368" i="7"/>
  <c r="P368" i="7"/>
  <c r="P464" i="7"/>
  <c r="O464" i="7"/>
  <c r="P394" i="7"/>
  <c r="O394" i="7"/>
  <c r="P344" i="7"/>
  <c r="O344" i="7"/>
  <c r="O432" i="7"/>
  <c r="P432" i="7"/>
  <c r="O383" i="7"/>
  <c r="P383" i="7"/>
  <c r="P498" i="7"/>
  <c r="O498" i="7"/>
  <c r="P398" i="7"/>
  <c r="O398" i="7"/>
  <c r="O414" i="7"/>
  <c r="P414" i="7"/>
  <c r="P512" i="7"/>
  <c r="O512" i="7"/>
  <c r="P462" i="7"/>
  <c r="O462" i="7"/>
  <c r="P392" i="7"/>
  <c r="O392" i="7"/>
  <c r="O380" i="7"/>
  <c r="P380" i="7"/>
  <c r="J517" i="7"/>
  <c r="N311" i="7"/>
  <c r="O422" i="7"/>
  <c r="P422" i="7"/>
  <c r="O332" i="7"/>
  <c r="P332" i="7"/>
  <c r="O491" i="27"/>
  <c r="P491" i="27"/>
  <c r="O422" i="27"/>
  <c r="P422" i="27"/>
  <c r="P408" i="27"/>
  <c r="O408" i="27"/>
  <c r="O488" i="27"/>
  <c r="P488" i="27"/>
  <c r="P371" i="27"/>
  <c r="O371" i="27"/>
  <c r="O474" i="27"/>
  <c r="P474" i="27"/>
  <c r="O367" i="27"/>
  <c r="P367" i="27"/>
  <c r="O352" i="27"/>
  <c r="P352" i="27"/>
  <c r="O473" i="27"/>
  <c r="P473" i="27"/>
  <c r="P404" i="27"/>
  <c r="O404" i="27"/>
  <c r="P462" i="27"/>
  <c r="O462" i="27"/>
  <c r="O463" i="27"/>
  <c r="P463" i="27"/>
  <c r="P346" i="27"/>
  <c r="O346" i="27"/>
  <c r="P447" i="27"/>
  <c r="O447" i="27"/>
  <c r="O388" i="27"/>
  <c r="P388" i="27"/>
  <c r="P365" i="27"/>
  <c r="O365" i="27"/>
  <c r="J517" i="27"/>
  <c r="N311" i="27"/>
  <c r="O500" i="27"/>
  <c r="P500" i="27"/>
  <c r="O445" i="27"/>
  <c r="P445" i="27"/>
  <c r="O391" i="27"/>
  <c r="P391" i="27"/>
  <c r="P454" i="27"/>
  <c r="O454" i="27"/>
  <c r="O378" i="27"/>
  <c r="P378" i="27"/>
  <c r="O362" i="27"/>
  <c r="P362" i="27"/>
  <c r="P389" i="27"/>
  <c r="O389" i="27"/>
  <c r="O482" i="27"/>
  <c r="P482" i="27"/>
  <c r="P436" i="27"/>
  <c r="O436" i="27"/>
  <c r="P373" i="27"/>
  <c r="O373" i="27"/>
  <c r="P426" i="27"/>
  <c r="O426" i="27"/>
  <c r="O376" i="27"/>
  <c r="P376" i="27"/>
  <c r="O356" i="27"/>
  <c r="P356" i="27"/>
  <c r="O516" i="27"/>
  <c r="P516" i="27"/>
  <c r="P458" i="27"/>
  <c r="O458" i="27"/>
  <c r="P434" i="27"/>
  <c r="O434" i="27"/>
  <c r="P387" i="27"/>
  <c r="O387" i="27"/>
  <c r="P340" i="27"/>
  <c r="O340" i="27"/>
  <c r="O509" i="27"/>
  <c r="P509" i="27"/>
  <c r="P440" i="27"/>
  <c r="O440" i="27"/>
  <c r="O506" i="27"/>
  <c r="P506" i="27"/>
  <c r="O425" i="27"/>
  <c r="P425" i="27"/>
  <c r="P506" i="26"/>
  <c r="O506" i="26"/>
  <c r="O482" i="26"/>
  <c r="P482" i="26"/>
  <c r="O398" i="26"/>
  <c r="P398" i="26"/>
  <c r="O464" i="26"/>
  <c r="P464" i="26"/>
  <c r="P463" i="26"/>
  <c r="O463" i="26"/>
  <c r="O347" i="26"/>
  <c r="P347" i="26"/>
  <c r="O476" i="26"/>
  <c r="P476" i="26"/>
  <c r="O359" i="26"/>
  <c r="P359" i="26"/>
  <c r="P468" i="26"/>
  <c r="O468" i="26"/>
  <c r="P480" i="26"/>
  <c r="O480" i="26"/>
  <c r="P456" i="26"/>
  <c r="O456" i="26"/>
  <c r="P402" i="26"/>
  <c r="O402" i="26"/>
  <c r="P474" i="26"/>
  <c r="O474" i="26"/>
  <c r="P462" i="26"/>
  <c r="O462" i="26"/>
  <c r="O458" i="26"/>
  <c r="P458" i="26"/>
  <c r="O341" i="26"/>
  <c r="P341" i="26"/>
  <c r="P504" i="26"/>
  <c r="O504" i="26"/>
  <c r="O452" i="26"/>
  <c r="P452" i="26"/>
  <c r="J517" i="26"/>
  <c r="N311" i="26"/>
  <c r="O500" i="26"/>
  <c r="P500" i="26"/>
  <c r="P434" i="26"/>
  <c r="O434" i="26"/>
  <c r="O383" i="26"/>
  <c r="P383" i="26"/>
  <c r="P479" i="26"/>
  <c r="O479" i="26"/>
  <c r="O377" i="26"/>
  <c r="P377" i="26"/>
  <c r="P498" i="26"/>
  <c r="O498" i="26"/>
  <c r="P416" i="26"/>
  <c r="O416" i="26"/>
  <c r="O365" i="26"/>
  <c r="P365" i="26"/>
  <c r="P498" i="6"/>
  <c r="O498" i="6"/>
  <c r="P456" i="6"/>
  <c r="O456" i="6"/>
  <c r="P318" i="6"/>
  <c r="O318" i="6"/>
  <c r="P428" i="6"/>
  <c r="O428" i="6"/>
  <c r="P492" i="6"/>
  <c r="O492" i="6"/>
  <c r="O363" i="6"/>
  <c r="P363" i="6"/>
  <c r="P316" i="6"/>
  <c r="O316" i="6"/>
  <c r="O465" i="6"/>
  <c r="P465" i="6"/>
  <c r="P342" i="6"/>
  <c r="O342" i="6"/>
  <c r="P346" i="6"/>
  <c r="O346" i="6"/>
  <c r="P446" i="6"/>
  <c r="O446" i="6"/>
  <c r="O485" i="6"/>
  <c r="P485" i="6"/>
  <c r="O443" i="6"/>
  <c r="P443" i="6"/>
  <c r="P410" i="6"/>
  <c r="O410" i="6"/>
  <c r="P482" i="6"/>
  <c r="O482" i="6"/>
  <c r="P488" i="6"/>
  <c r="O488" i="6"/>
  <c r="P354" i="6"/>
  <c r="O354" i="6"/>
  <c r="P432" i="6"/>
  <c r="O432" i="6"/>
  <c r="P340" i="6"/>
  <c r="O340" i="6"/>
  <c r="P330" i="6"/>
  <c r="O330" i="6"/>
  <c r="P502" i="6"/>
  <c r="O502" i="6"/>
  <c r="P392" i="6"/>
  <c r="O392" i="6"/>
  <c r="O480" i="6"/>
  <c r="P480" i="6"/>
  <c r="O407" i="6"/>
  <c r="P407" i="6"/>
  <c r="P516" i="6"/>
  <c r="O516" i="6"/>
  <c r="P494" i="6"/>
  <c r="O494" i="6"/>
  <c r="P352" i="6"/>
  <c r="O352" i="6"/>
  <c r="O384" i="6"/>
  <c r="P384" i="6"/>
  <c r="P324" i="6"/>
  <c r="O324" i="6"/>
  <c r="P379" i="6"/>
  <c r="O379" i="6"/>
  <c r="P328" i="6"/>
  <c r="O328" i="6"/>
  <c r="O381" i="6"/>
  <c r="P381" i="6"/>
  <c r="P348" i="6"/>
  <c r="O348" i="6"/>
  <c r="P496" i="6"/>
  <c r="O496" i="6"/>
  <c r="P510" i="6"/>
  <c r="O510" i="6"/>
  <c r="P464" i="6"/>
  <c r="O464" i="6"/>
  <c r="P452" i="6"/>
  <c r="O452" i="6"/>
  <c r="P336" i="6"/>
  <c r="O336" i="6"/>
  <c r="O372" i="6"/>
  <c r="P372" i="6"/>
  <c r="P322" i="6"/>
  <c r="O322" i="6"/>
  <c r="J517" i="6"/>
  <c r="N311" i="6"/>
  <c r="P312" i="6"/>
  <c r="O312" i="6"/>
  <c r="P490" i="6"/>
  <c r="O490" i="6"/>
  <c r="O462" i="6"/>
  <c r="P462" i="6"/>
  <c r="O375" i="6"/>
  <c r="P375" i="6"/>
  <c r="P334" i="6"/>
  <c r="O334" i="6"/>
  <c r="P367" i="5"/>
  <c r="O367" i="5"/>
  <c r="P504" i="5"/>
  <c r="O504" i="5"/>
  <c r="O467" i="5"/>
  <c r="P467" i="5"/>
  <c r="P436" i="5"/>
  <c r="O436" i="5"/>
  <c r="O407" i="5"/>
  <c r="P407" i="5"/>
  <c r="J517" i="5"/>
  <c r="N311" i="5"/>
  <c r="P463" i="5"/>
  <c r="O463" i="5"/>
  <c r="O420" i="5"/>
  <c r="P420" i="5"/>
  <c r="P385" i="5"/>
  <c r="O385" i="5"/>
  <c r="P486" i="5"/>
  <c r="O486" i="5"/>
  <c r="O458" i="5"/>
  <c r="P458" i="5"/>
  <c r="O376" i="5"/>
  <c r="P376" i="5"/>
  <c r="O401" i="5"/>
  <c r="P401" i="5"/>
  <c r="P427" i="5"/>
  <c r="O427" i="5"/>
  <c r="O365" i="5"/>
  <c r="P365" i="5"/>
  <c r="P488" i="5"/>
  <c r="O488" i="5"/>
  <c r="P445" i="5"/>
  <c r="O445" i="5"/>
  <c r="O402" i="5"/>
  <c r="P402" i="5"/>
  <c r="O455" i="5"/>
  <c r="P455" i="5"/>
  <c r="O425" i="5"/>
  <c r="P425" i="5"/>
  <c r="P440" i="5"/>
  <c r="O440" i="5"/>
  <c r="P426" i="5"/>
  <c r="O426" i="5"/>
  <c r="O437" i="5"/>
  <c r="P437" i="5"/>
  <c r="P398" i="5"/>
  <c r="O398" i="5"/>
  <c r="O473" i="5"/>
  <c r="P473" i="5"/>
  <c r="P482" i="5"/>
  <c r="O482" i="5"/>
  <c r="P422" i="5"/>
  <c r="O422" i="5"/>
  <c r="O461" i="5"/>
  <c r="P461" i="5"/>
  <c r="P391" i="5"/>
  <c r="O391" i="5"/>
  <c r="P500" i="5"/>
  <c r="O500" i="5"/>
  <c r="O479" i="5"/>
  <c r="P479" i="5"/>
  <c r="P404" i="5"/>
  <c r="O404" i="5"/>
  <c r="P452" i="5"/>
  <c r="O452" i="5"/>
  <c r="P444" i="5"/>
  <c r="O444" i="5"/>
  <c r="P462" i="5"/>
  <c r="O462" i="5"/>
  <c r="O393" i="5"/>
  <c r="P393" i="5"/>
  <c r="P462" i="4"/>
  <c r="O462" i="4"/>
  <c r="P371" i="4"/>
  <c r="O371" i="4"/>
  <c r="N517" i="4"/>
  <c r="C24" i="34" s="1"/>
  <c r="P311" i="4"/>
  <c r="O311" i="4"/>
  <c r="J517" i="4"/>
  <c r="P396" i="4"/>
  <c r="O396" i="4"/>
  <c r="P488" i="4"/>
  <c r="O488" i="4"/>
  <c r="P389" i="4"/>
  <c r="O389" i="4"/>
  <c r="P500" i="4"/>
  <c r="O500" i="4"/>
  <c r="P426" i="4"/>
  <c r="O426" i="4"/>
  <c r="P512" i="4"/>
  <c r="O512" i="4"/>
  <c r="P446" i="4"/>
  <c r="O446" i="4"/>
  <c r="P414" i="4"/>
  <c r="O414" i="4"/>
  <c r="P486" i="4"/>
  <c r="O486" i="4"/>
  <c r="P498" i="4"/>
  <c r="O498" i="4"/>
  <c r="P510" i="4"/>
  <c r="O510" i="4"/>
  <c r="P444" i="4"/>
  <c r="O444" i="4"/>
  <c r="P452" i="4"/>
  <c r="O452" i="4"/>
  <c r="O377" i="4"/>
  <c r="P377" i="4"/>
  <c r="P474" i="4"/>
  <c r="O474" i="4"/>
  <c r="P464" i="4"/>
  <c r="O464" i="4"/>
  <c r="P476" i="4"/>
  <c r="O476" i="4"/>
  <c r="P450" i="4"/>
  <c r="O450" i="4"/>
  <c r="P355" i="2"/>
  <c r="O355" i="2"/>
  <c r="P464" i="2"/>
  <c r="O363" i="2"/>
  <c r="P500" i="2"/>
  <c r="P480" i="2"/>
  <c r="P457" i="2"/>
  <c r="O321" i="2"/>
  <c r="O324" i="2"/>
  <c r="P403" i="2"/>
  <c r="O486" i="2"/>
  <c r="O475" i="2"/>
  <c r="P343" i="2"/>
  <c r="P438" i="2"/>
  <c r="O320" i="2"/>
  <c r="P476" i="2"/>
  <c r="O339" i="2"/>
  <c r="O312" i="2"/>
  <c r="O460" i="2"/>
  <c r="O337" i="2"/>
  <c r="O422" i="2"/>
  <c r="P420" i="2"/>
  <c r="O427" i="2"/>
  <c r="O484" i="2"/>
  <c r="P502" i="2"/>
  <c r="O469" i="2"/>
  <c r="O409" i="2"/>
  <c r="O501" i="2"/>
  <c r="P501" i="2"/>
  <c r="O446" i="2"/>
  <c r="P446" i="2"/>
  <c r="O391" i="2"/>
  <c r="P450" i="2"/>
  <c r="O319" i="2"/>
  <c r="P496" i="2"/>
  <c r="O414" i="2"/>
  <c r="P474" i="2"/>
  <c r="O433" i="2"/>
  <c r="O387" i="2"/>
  <c r="P352" i="2"/>
  <c r="P410" i="2"/>
  <c r="P493" i="2"/>
  <c r="P331" i="2"/>
  <c r="O467" i="2"/>
  <c r="P512" i="2"/>
  <c r="O349" i="2"/>
  <c r="P349" i="2"/>
  <c r="P437" i="2"/>
  <c r="O437" i="2"/>
  <c r="O399" i="2"/>
  <c r="P333" i="2"/>
  <c r="P392" i="2"/>
  <c r="P415" i="2"/>
  <c r="O505" i="2"/>
  <c r="P508" i="2"/>
  <c r="P327" i="2"/>
  <c r="P442" i="2"/>
  <c r="P373" i="2"/>
  <c r="P407" i="2"/>
  <c r="O411" i="2"/>
  <c r="P494" i="2"/>
  <c r="O455" i="2"/>
  <c r="O483" i="2"/>
  <c r="P483" i="2"/>
  <c r="O511" i="2"/>
  <c r="P511" i="2"/>
  <c r="P516" i="2"/>
  <c r="O419" i="2"/>
  <c r="O470" i="2"/>
  <c r="P498" i="2"/>
  <c r="P478" i="2"/>
  <c r="O468" i="2"/>
  <c r="O417" i="2"/>
  <c r="O345" i="2"/>
  <c r="O323" i="2"/>
  <c r="P404" i="2"/>
  <c r="O515" i="2"/>
  <c r="P413" i="2"/>
  <c r="P389" i="2"/>
  <c r="P351" i="2"/>
  <c r="O351" i="2"/>
  <c r="O421" i="2"/>
  <c r="P421" i="2"/>
  <c r="O378" i="2"/>
  <c r="O375" i="2"/>
  <c r="O412" i="2"/>
  <c r="P452" i="2"/>
  <c r="O488" i="2"/>
  <c r="P367" i="2"/>
  <c r="P492" i="2"/>
  <c r="P379" i="2"/>
  <c r="P490" i="2"/>
  <c r="O491" i="2"/>
  <c r="P347" i="2"/>
  <c r="O346" i="2"/>
  <c r="O509" i="2"/>
  <c r="O429" i="2"/>
  <c r="P461" i="2"/>
  <c r="O461" i="2"/>
  <c r="P388" i="2"/>
  <c r="O388" i="2"/>
  <c r="P479" i="2"/>
  <c r="O479" i="2"/>
  <c r="O313" i="2"/>
  <c r="P313" i="2"/>
  <c r="O380" i="2"/>
  <c r="P380" i="2"/>
  <c r="O405" i="2"/>
  <c r="P362" i="2"/>
  <c r="P330" i="2"/>
  <c r="O472" i="2"/>
  <c r="P482" i="2"/>
  <c r="P381" i="2"/>
  <c r="P394" i="2"/>
  <c r="O394" i="2"/>
  <c r="P370" i="2"/>
  <c r="O370" i="2"/>
  <c r="O357" i="2"/>
  <c r="O398" i="2"/>
  <c r="P398" i="2"/>
  <c r="P418" i="2"/>
  <c r="O418" i="2"/>
  <c r="P423" i="2"/>
  <c r="O423" i="2"/>
  <c r="O386" i="2"/>
  <c r="P386" i="2"/>
  <c r="P369" i="2"/>
  <c r="O369" i="2"/>
  <c r="P424" i="2"/>
  <c r="O424" i="2"/>
  <c r="O359" i="2"/>
  <c r="P359" i="2"/>
  <c r="P440" i="2"/>
  <c r="P454" i="2"/>
  <c r="O401" i="2"/>
  <c r="P401" i="2"/>
  <c r="P315" i="2"/>
  <c r="O315" i="2"/>
  <c r="AA74" i="34"/>
  <c r="AA76" i="34" s="1"/>
  <c r="V74" i="34"/>
  <c r="V76" i="34" s="1"/>
  <c r="P74" i="34"/>
  <c r="P76" i="34" s="1"/>
  <c r="O74" i="34"/>
  <c r="O76" i="34" s="1"/>
  <c r="J74" i="34"/>
  <c r="J76" i="34" s="1"/>
  <c r="I74" i="34"/>
  <c r="I76" i="34" s="1"/>
  <c r="C74" i="34"/>
  <c r="C76" i="34" s="1"/>
  <c r="O329" i="2"/>
  <c r="P329" i="2"/>
  <c r="P396" i="2"/>
  <c r="O396" i="2"/>
  <c r="O477" i="2"/>
  <c r="P477" i="2"/>
  <c r="P443" i="2"/>
  <c r="O443" i="2"/>
  <c r="O311" i="2"/>
  <c r="P311" i="2"/>
  <c r="N517" i="2"/>
  <c r="B24" i="34" s="1"/>
  <c r="P436" i="2"/>
  <c r="O436" i="2"/>
  <c r="O341" i="2"/>
  <c r="P341" i="2"/>
  <c r="O365" i="2"/>
  <c r="P365" i="2"/>
  <c r="O428" i="2"/>
  <c r="P428" i="2"/>
  <c r="P453" i="2"/>
  <c r="O453" i="2"/>
  <c r="P348" i="2"/>
  <c r="O348" i="2"/>
  <c r="P406" i="2"/>
  <c r="O406" i="2"/>
  <c r="P316" i="2"/>
  <c r="O316" i="2"/>
  <c r="P447" i="2"/>
  <c r="O447" i="2"/>
  <c r="P318" i="2"/>
  <c r="O318" i="2"/>
  <c r="P489" i="2"/>
  <c r="O489" i="2"/>
  <c r="O377" i="2"/>
  <c r="P377" i="2"/>
  <c r="O317" i="2"/>
  <c r="P317" i="2"/>
  <c r="O344" i="2"/>
  <c r="P344" i="2"/>
  <c r="P372" i="2"/>
  <c r="O372" i="2"/>
  <c r="O395" i="2"/>
  <c r="P395" i="2"/>
  <c r="P432" i="2"/>
  <c r="O432" i="2"/>
  <c r="P463" i="2"/>
  <c r="O463" i="2"/>
  <c r="O335" i="2"/>
  <c r="P335" i="2"/>
  <c r="O434" i="2"/>
  <c r="P434" i="2"/>
  <c r="P354" i="2"/>
  <c r="O354" i="2"/>
  <c r="O416" i="2"/>
  <c r="P416" i="2"/>
  <c r="O332" i="2"/>
  <c r="P332" i="2"/>
  <c r="P400" i="2"/>
  <c r="O400" i="2"/>
  <c r="P441" i="2"/>
  <c r="O441" i="2"/>
  <c r="P471" i="2"/>
  <c r="O471" i="2"/>
  <c r="O374" i="2"/>
  <c r="P374" i="2"/>
  <c r="P402" i="2"/>
  <c r="O402" i="2"/>
  <c r="P481" i="2"/>
  <c r="O481" i="2"/>
  <c r="O314" i="2"/>
  <c r="P314" i="2"/>
  <c r="O350" i="2"/>
  <c r="P350" i="2"/>
  <c r="O338" i="2"/>
  <c r="P338" i="2"/>
  <c r="P360" i="2"/>
  <c r="O360" i="2"/>
  <c r="P430" i="2"/>
  <c r="O430" i="2"/>
  <c r="P340" i="2"/>
  <c r="O340" i="2"/>
  <c r="P390" i="2"/>
  <c r="O390" i="2"/>
  <c r="O465" i="2"/>
  <c r="P465" i="2"/>
  <c r="P499" i="2"/>
  <c r="O499" i="2"/>
  <c r="P322" i="2"/>
  <c r="O322" i="2"/>
  <c r="O356" i="2"/>
  <c r="P356" i="2"/>
  <c r="O353" i="2"/>
  <c r="P353" i="2"/>
  <c r="P408" i="2"/>
  <c r="O408" i="2"/>
  <c r="P495" i="2"/>
  <c r="O495" i="2"/>
  <c r="P358" i="2"/>
  <c r="O358" i="2"/>
  <c r="P376" i="2"/>
  <c r="O376" i="2"/>
  <c r="O431" i="2"/>
  <c r="P431" i="2"/>
  <c r="O425" i="2"/>
  <c r="P425" i="2"/>
  <c r="J517" i="2"/>
  <c r="P451" i="2"/>
  <c r="O451" i="2"/>
  <c r="P507" i="2"/>
  <c r="O507" i="2"/>
  <c r="P382" i="2"/>
  <c r="O382" i="2"/>
  <c r="P445" i="2"/>
  <c r="O445" i="2"/>
  <c r="O513" i="2"/>
  <c r="P513" i="2"/>
  <c r="P328" i="2"/>
  <c r="O328" i="2"/>
  <c r="O383" i="2"/>
  <c r="P383" i="2"/>
  <c r="O459" i="2"/>
  <c r="P459" i="2"/>
  <c r="O371" i="2"/>
  <c r="P371" i="2"/>
  <c r="P439" i="2"/>
  <c r="O439" i="2"/>
  <c r="P336" i="2"/>
  <c r="O336" i="2"/>
  <c r="P426" i="2"/>
  <c r="O426" i="2"/>
  <c r="P449" i="2"/>
  <c r="O449" i="2"/>
  <c r="O326" i="2"/>
  <c r="P326" i="2"/>
  <c r="F59" i="36"/>
  <c r="CT59" i="36"/>
  <c r="AH68" i="34"/>
  <c r="AI68" i="34" s="1"/>
  <c r="H22" i="35" s="1"/>
  <c r="E74" i="34"/>
  <c r="E76" i="34" s="1"/>
  <c r="K74" i="34"/>
  <c r="K76" i="34" s="1"/>
  <c r="Q74" i="34"/>
  <c r="Q76" i="34" s="1"/>
  <c r="W74" i="34"/>
  <c r="W76" i="34" s="1"/>
  <c r="AC74" i="34"/>
  <c r="AC76" i="34" s="1"/>
  <c r="AH57" i="34"/>
  <c r="AI57" i="34" s="1"/>
  <c r="H11" i="35" s="1"/>
  <c r="AH58" i="34"/>
  <c r="AI58" i="34" s="1"/>
  <c r="H12" i="35" s="1"/>
  <c r="AH63" i="34"/>
  <c r="AI63" i="34" s="1"/>
  <c r="H17" i="35" s="1"/>
  <c r="AH64" i="34"/>
  <c r="AI64" i="34" s="1"/>
  <c r="H18" i="35" s="1"/>
  <c r="AH69" i="34"/>
  <c r="AI69" i="34" s="1"/>
  <c r="H23" i="35" s="1"/>
  <c r="AH70" i="34"/>
  <c r="AI70" i="34" s="1"/>
  <c r="H24" i="35" s="1"/>
  <c r="F74" i="34"/>
  <c r="F76" i="34" s="1"/>
  <c r="L74" i="34"/>
  <c r="L76" i="34" s="1"/>
  <c r="R74" i="34"/>
  <c r="R76" i="34" s="1"/>
  <c r="X74" i="34"/>
  <c r="X76" i="34" s="1"/>
  <c r="AD74" i="34"/>
  <c r="AD76" i="34" s="1"/>
  <c r="AH59" i="34"/>
  <c r="AI59" i="34" s="1"/>
  <c r="H13" i="35" s="1"/>
  <c r="AH65" i="34"/>
  <c r="AI65" i="34" s="1"/>
  <c r="H19" i="35" s="1"/>
  <c r="AH71" i="34"/>
  <c r="AI71" i="34" s="1"/>
  <c r="H25" i="35" s="1"/>
  <c r="G74" i="34"/>
  <c r="G76" i="34" s="1"/>
  <c r="M74" i="34"/>
  <c r="M76" i="34" s="1"/>
  <c r="S74" i="34"/>
  <c r="S76" i="34" s="1"/>
  <c r="Y74" i="34"/>
  <c r="Y76" i="34" s="1"/>
  <c r="AE74" i="34"/>
  <c r="AE76" i="34" s="1"/>
  <c r="AH72" i="34"/>
  <c r="B74" i="34"/>
  <c r="B76" i="34" s="1"/>
  <c r="H74" i="34"/>
  <c r="H76" i="34" s="1"/>
  <c r="N74" i="34"/>
  <c r="N76" i="34" s="1"/>
  <c r="T74" i="34"/>
  <c r="T76" i="34" s="1"/>
  <c r="Z74" i="34"/>
  <c r="Z76" i="34" s="1"/>
  <c r="AF74" i="34"/>
  <c r="AF76" i="34" s="1"/>
  <c r="AH60" i="34"/>
  <c r="AI60" i="34" s="1"/>
  <c r="H14" i="35" s="1"/>
  <c r="AH61" i="34"/>
  <c r="AI61" i="34" s="1"/>
  <c r="H15" i="35" s="1"/>
  <c r="AH66" i="34"/>
  <c r="AI66" i="34" s="1"/>
  <c r="H20" i="35" s="1"/>
  <c r="AH67" i="34"/>
  <c r="AI67" i="34" s="1"/>
  <c r="H21" i="35" s="1"/>
  <c r="AH73" i="34"/>
  <c r="AI73" i="34" s="1"/>
  <c r="H27" i="35" s="1"/>
  <c r="AH56" i="34"/>
  <c r="AI56" i="34" s="1"/>
  <c r="H10" i="35" s="1"/>
  <c r="AH62" i="34"/>
  <c r="AH55" i="34"/>
  <c r="O517" i="25" l="1"/>
  <c r="N517" i="24"/>
  <c r="AE24" i="34" s="1"/>
  <c r="P311" i="24"/>
  <c r="O311" i="24"/>
  <c r="O517" i="24" s="1"/>
  <c r="O517" i="23"/>
  <c r="N517" i="22"/>
  <c r="AC24" i="34" s="1"/>
  <c r="P311" i="22"/>
  <c r="O311" i="22"/>
  <c r="O517" i="22" s="1"/>
  <c r="N517" i="33"/>
  <c r="AB24" i="34" s="1"/>
  <c r="O311" i="33"/>
  <c r="O517" i="33" s="1"/>
  <c r="P311" i="33"/>
  <c r="N517" i="32"/>
  <c r="AA24" i="34" s="1"/>
  <c r="P311" i="32"/>
  <c r="O311" i="32"/>
  <c r="O517" i="32" s="1"/>
  <c r="O517" i="21"/>
  <c r="N517" i="20"/>
  <c r="Y24" i="34" s="1"/>
  <c r="P311" i="20"/>
  <c r="O311" i="20"/>
  <c r="O517" i="20" s="1"/>
  <c r="O517" i="19"/>
  <c r="N517" i="18"/>
  <c r="W24" i="34" s="1"/>
  <c r="O311" i="18"/>
  <c r="O517" i="18" s="1"/>
  <c r="P311" i="18"/>
  <c r="O517" i="17"/>
  <c r="N517" i="31"/>
  <c r="U24" i="34" s="1"/>
  <c r="P311" i="31"/>
  <c r="O311" i="31"/>
  <c r="O517" i="31" s="1"/>
  <c r="N517" i="30"/>
  <c r="T24" i="34" s="1"/>
  <c r="P311" i="30"/>
  <c r="O311" i="30"/>
  <c r="O517" i="30" s="1"/>
  <c r="N517" i="16"/>
  <c r="S24" i="34" s="1"/>
  <c r="O311" i="16"/>
  <c r="O517" i="16" s="1"/>
  <c r="P311" i="16"/>
  <c r="O517" i="15"/>
  <c r="N517" i="14"/>
  <c r="Q24" i="34" s="1"/>
  <c r="P311" i="14"/>
  <c r="O311" i="14"/>
  <c r="O517" i="14" s="1"/>
  <c r="O517" i="13"/>
  <c r="N517" i="12"/>
  <c r="O24" i="34" s="1"/>
  <c r="P311" i="12"/>
  <c r="O311" i="12"/>
  <c r="O517" i="12" s="1"/>
  <c r="O517" i="29"/>
  <c r="N517" i="28"/>
  <c r="M24" i="34" s="1"/>
  <c r="O311" i="28"/>
  <c r="O517" i="28" s="1"/>
  <c r="P311" i="28"/>
  <c r="N517" i="11"/>
  <c r="L24" i="34" s="1"/>
  <c r="O311" i="11"/>
  <c r="O517" i="11" s="1"/>
  <c r="P311" i="11"/>
  <c r="N517" i="10"/>
  <c r="K24" i="34" s="1"/>
  <c r="P311" i="10"/>
  <c r="O311" i="10"/>
  <c r="O517" i="10" s="1"/>
  <c r="N517" i="9"/>
  <c r="J24" i="34" s="1"/>
  <c r="P311" i="9"/>
  <c r="O311" i="9"/>
  <c r="O517" i="9" s="1"/>
  <c r="N517" i="8"/>
  <c r="I24" i="34" s="1"/>
  <c r="O311" i="8"/>
  <c r="O517" i="8" s="1"/>
  <c r="P311" i="8"/>
  <c r="N517" i="7"/>
  <c r="H24" i="34" s="1"/>
  <c r="P311" i="7"/>
  <c r="O311" i="7"/>
  <c r="O517" i="7" s="1"/>
  <c r="N517" i="27"/>
  <c r="G24" i="34" s="1"/>
  <c r="P311" i="27"/>
  <c r="O311" i="27"/>
  <c r="O517" i="27" s="1"/>
  <c r="N517" i="26"/>
  <c r="F24" i="34" s="1"/>
  <c r="O311" i="26"/>
  <c r="O517" i="26" s="1"/>
  <c r="P311" i="26"/>
  <c r="N517" i="6"/>
  <c r="E24" i="34" s="1"/>
  <c r="O311" i="6"/>
  <c r="O517" i="6" s="1"/>
  <c r="P311" i="6"/>
  <c r="N517" i="5"/>
  <c r="D24" i="34" s="1"/>
  <c r="O311" i="5"/>
  <c r="O517" i="5" s="1"/>
  <c r="P311" i="5"/>
  <c r="O517" i="4"/>
  <c r="O517" i="2"/>
  <c r="CV59" i="36"/>
  <c r="CW59" i="36" s="1"/>
  <c r="CX59" i="36" s="1"/>
  <c r="AI62" i="34"/>
  <c r="H16" i="35" s="1"/>
  <c r="AI72" i="34"/>
  <c r="H26" i="35" s="1"/>
  <c r="AI55" i="34"/>
  <c r="H9" i="35" s="1"/>
  <c r="AH74" i="34"/>
  <c r="AI76" i="34" s="1"/>
  <c r="AH29" i="34"/>
  <c r="AI29" i="34" s="1"/>
  <c r="AJ29" i="34" s="1"/>
  <c r="D9" i="35" s="1"/>
  <c r="H28" i="35" l="1"/>
  <c r="AI74" i="34"/>
  <c r="CP30" i="36" l="1"/>
  <c r="CR30" i="36" s="1"/>
  <c r="CM12" i="36"/>
  <c r="CO12" i="36" s="1"/>
  <c r="CM30" i="36"/>
  <c r="CO30" i="36" s="1"/>
  <c r="CJ12" i="36"/>
  <c r="CL12" i="36" s="1"/>
  <c r="CJ63" i="36"/>
  <c r="CL63" i="36" s="1"/>
  <c r="CG12" i="36"/>
  <c r="CI12" i="36" s="1"/>
  <c r="CG63" i="36"/>
  <c r="CI63" i="36" s="1"/>
  <c r="CD12" i="36"/>
  <c r="CF12" i="36" s="1"/>
  <c r="CD30" i="36"/>
  <c r="CF30" i="36" s="1"/>
  <c r="BX12" i="36"/>
  <c r="BZ12" i="36" s="1"/>
  <c r="BX30" i="36"/>
  <c r="BZ30" i="36" s="1"/>
  <c r="BX63" i="36"/>
  <c r="BZ63" i="36" s="1"/>
  <c r="BU12" i="36"/>
  <c r="BW12" i="36" s="1"/>
  <c r="BU63" i="36"/>
  <c r="BW63" i="36" s="1"/>
  <c r="BR30" i="36"/>
  <c r="BT30" i="36" s="1"/>
  <c r="BR63" i="36"/>
  <c r="BT63" i="36" s="1"/>
  <c r="BO12" i="36"/>
  <c r="BQ12" i="36" s="1"/>
  <c r="BO63" i="36"/>
  <c r="BQ63" i="36" s="1"/>
  <c r="BL30" i="36"/>
  <c r="BN30" i="36" s="1"/>
  <c r="BI30" i="36"/>
  <c r="BK30" i="36" s="1"/>
  <c r="BI63" i="36"/>
  <c r="BK63" i="36" s="1"/>
  <c r="BF12" i="36"/>
  <c r="BH12" i="36" s="1"/>
  <c r="BF63" i="36"/>
  <c r="BH63" i="36" s="1"/>
  <c r="BC12" i="36"/>
  <c r="BE12" i="36" s="1"/>
  <c r="AZ63" i="36"/>
  <c r="BB63" i="36" s="1"/>
  <c r="AT63" i="36"/>
  <c r="AV63" i="36" s="1"/>
  <c r="AQ30" i="36"/>
  <c r="AS30" i="36" s="1"/>
  <c r="AQ63" i="36"/>
  <c r="AS63" i="36" s="1"/>
  <c r="AN30" i="36"/>
  <c r="AP30" i="36" s="1"/>
  <c r="AK63" i="36"/>
  <c r="AM63" i="36" s="1"/>
  <c r="AH30" i="36"/>
  <c r="AJ30" i="36" s="1"/>
  <c r="AH63" i="36"/>
  <c r="AJ63" i="36" s="1"/>
  <c r="AE12" i="36"/>
  <c r="AG12" i="36" s="1"/>
  <c r="AB12" i="36"/>
  <c r="AD12" i="36" s="1"/>
  <c r="AB63" i="36"/>
  <c r="AD63" i="36" s="1"/>
  <c r="Y63" i="36"/>
  <c r="AA63" i="36" s="1"/>
  <c r="V63" i="36"/>
  <c r="X63" i="36" s="1"/>
  <c r="P30" i="36"/>
  <c r="R30" i="36" s="1"/>
  <c r="P63" i="36"/>
  <c r="R63" i="36" s="1"/>
  <c r="M12" i="36"/>
  <c r="O12" i="36" s="1"/>
  <c r="M30" i="36"/>
  <c r="O30" i="36" s="1"/>
  <c r="M63" i="36"/>
  <c r="O63" i="36" s="1"/>
  <c r="J12" i="36"/>
  <c r="L12" i="36" s="1"/>
  <c r="CR90" i="36"/>
  <c r="CR89" i="36"/>
  <c r="CR64" i="36"/>
  <c r="CR15" i="36"/>
  <c r="CR4" i="36"/>
  <c r="CO90" i="36"/>
  <c r="CO89" i="36"/>
  <c r="CO64" i="36"/>
  <c r="CO15" i="36"/>
  <c r="CO4" i="36"/>
  <c r="CL90" i="36"/>
  <c r="CL89" i="36"/>
  <c r="CL64" i="36"/>
  <c r="CL15" i="36"/>
  <c r="CL4" i="36"/>
  <c r="CI90" i="36"/>
  <c r="CI89" i="36"/>
  <c r="CI64" i="36"/>
  <c r="CI15" i="36"/>
  <c r="CI4" i="36"/>
  <c r="CF90" i="36"/>
  <c r="CF89" i="36"/>
  <c r="CF64" i="36"/>
  <c r="CF15" i="36"/>
  <c r="CF4" i="36"/>
  <c r="CC90" i="36"/>
  <c r="CC89" i="36"/>
  <c r="CC64" i="36"/>
  <c r="CC15" i="36"/>
  <c r="CC4" i="36"/>
  <c r="BZ90" i="36"/>
  <c r="BZ89" i="36"/>
  <c r="BZ64" i="36"/>
  <c r="BZ15" i="36"/>
  <c r="BZ4" i="36"/>
  <c r="BW90" i="36"/>
  <c r="BW89" i="36"/>
  <c r="BW64" i="36"/>
  <c r="BW15" i="36"/>
  <c r="BW4" i="36"/>
  <c r="BT90" i="36"/>
  <c r="BT89" i="36"/>
  <c r="BT64" i="36"/>
  <c r="BT15" i="36"/>
  <c r="BT4" i="36"/>
  <c r="BQ90" i="36"/>
  <c r="BQ89" i="36"/>
  <c r="BQ64" i="36"/>
  <c r="BQ15" i="36"/>
  <c r="BQ4" i="36"/>
  <c r="BN90" i="36"/>
  <c r="BN89" i="36"/>
  <c r="BN64" i="36"/>
  <c r="BN15" i="36"/>
  <c r="BN4" i="36"/>
  <c r="BK90" i="36"/>
  <c r="BK89" i="36"/>
  <c r="BK64" i="36"/>
  <c r="BK15" i="36"/>
  <c r="BK4" i="36"/>
  <c r="BH90" i="36"/>
  <c r="BH89" i="36"/>
  <c r="BH64" i="36"/>
  <c r="BH15" i="36"/>
  <c r="BH4" i="36"/>
  <c r="BE90" i="36"/>
  <c r="BE89" i="36"/>
  <c r="BE64" i="36"/>
  <c r="BE15" i="36"/>
  <c r="BE4" i="36"/>
  <c r="BB90" i="36"/>
  <c r="BB89" i="36"/>
  <c r="BB64" i="36"/>
  <c r="BB15" i="36"/>
  <c r="BB4" i="36"/>
  <c r="AY90" i="36"/>
  <c r="AY89" i="36"/>
  <c r="AY64" i="36"/>
  <c r="AY15" i="36"/>
  <c r="AY4" i="36"/>
  <c r="AV90" i="36"/>
  <c r="AV89" i="36"/>
  <c r="AV64" i="36"/>
  <c r="AV15" i="36"/>
  <c r="AV4" i="36"/>
  <c r="AS90" i="36"/>
  <c r="AS89" i="36"/>
  <c r="AS64" i="36"/>
  <c r="AS15" i="36"/>
  <c r="AS4" i="36"/>
  <c r="AP90" i="36"/>
  <c r="AP89" i="36"/>
  <c r="AP64" i="36"/>
  <c r="AP15" i="36"/>
  <c r="AP4" i="36"/>
  <c r="AM90" i="36"/>
  <c r="AM89" i="36"/>
  <c r="AM64" i="36"/>
  <c r="AM15" i="36"/>
  <c r="AM4" i="36"/>
  <c r="AJ90" i="36"/>
  <c r="AJ89" i="36"/>
  <c r="AJ64" i="36"/>
  <c r="AJ15" i="36"/>
  <c r="AJ4" i="36"/>
  <c r="AG90" i="36"/>
  <c r="AG89" i="36"/>
  <c r="AG64" i="36"/>
  <c r="AG15" i="36"/>
  <c r="AG4" i="36"/>
  <c r="AD90" i="36"/>
  <c r="AD89" i="36"/>
  <c r="AD64" i="36"/>
  <c r="AD15" i="36"/>
  <c r="AD4" i="36"/>
  <c r="AA90" i="36"/>
  <c r="AA89" i="36"/>
  <c r="AA64" i="36"/>
  <c r="AA15" i="36"/>
  <c r="AA4" i="36"/>
  <c r="X90" i="36"/>
  <c r="X89" i="36"/>
  <c r="X64" i="36"/>
  <c r="X15" i="36"/>
  <c r="X4" i="36"/>
  <c r="U90" i="36"/>
  <c r="U89" i="36"/>
  <c r="U64" i="36"/>
  <c r="U15" i="36"/>
  <c r="U4" i="36"/>
  <c r="R90" i="36"/>
  <c r="R89" i="36"/>
  <c r="R64" i="36"/>
  <c r="R15" i="36"/>
  <c r="R4" i="36"/>
  <c r="O90" i="36"/>
  <c r="O89" i="36"/>
  <c r="O64" i="36"/>
  <c r="O15" i="36"/>
  <c r="O4" i="36"/>
  <c r="L90" i="36"/>
  <c r="L89" i="36"/>
  <c r="L64" i="36"/>
  <c r="L15" i="36"/>
  <c r="L4" i="36"/>
  <c r="I90" i="36"/>
  <c r="I89" i="36"/>
  <c r="I64" i="36"/>
  <c r="I15" i="36"/>
  <c r="I4" i="36"/>
  <c r="F4" i="36"/>
  <c r="F15" i="36"/>
  <c r="F64" i="36"/>
  <c r="F89" i="36"/>
  <c r="F90" i="36"/>
  <c r="CP63" i="36"/>
  <c r="CR63" i="36" s="1"/>
  <c r="CG30" i="36"/>
  <c r="CI30" i="36" s="1"/>
  <c r="CD63" i="36"/>
  <c r="CF63" i="36" s="1"/>
  <c r="CA63" i="36"/>
  <c r="CC63" i="36" s="1"/>
  <c r="BU30" i="36"/>
  <c r="BW30" i="36" s="1"/>
  <c r="BR12" i="36"/>
  <c r="BT12" i="36" s="1"/>
  <c r="BL63" i="36"/>
  <c r="BN63" i="36" s="1"/>
  <c r="BF30" i="36"/>
  <c r="BH30" i="36" s="1"/>
  <c r="BC63" i="36"/>
  <c r="BE63" i="36" s="1"/>
  <c r="AZ30" i="36"/>
  <c r="BB30" i="36" s="1"/>
  <c r="AT12" i="36"/>
  <c r="AV12" i="36" s="1"/>
  <c r="AN63" i="36"/>
  <c r="AP63" i="36" s="1"/>
  <c r="AE63" i="36"/>
  <c r="AG63" i="36" s="1"/>
  <c r="AB30" i="36"/>
  <c r="AD30" i="36" s="1"/>
  <c r="Y12" i="36"/>
  <c r="AA12" i="36" s="1"/>
  <c r="S30" i="36"/>
  <c r="U30" i="36" s="1"/>
  <c r="S63" i="36"/>
  <c r="U63" i="36" s="1"/>
  <c r="P12" i="36"/>
  <c r="R12" i="36" s="1"/>
  <c r="J63" i="36"/>
  <c r="L63" i="36" s="1"/>
  <c r="CS93" i="36"/>
  <c r="CQ93" i="36"/>
  <c r="CN93" i="36"/>
  <c r="CK93" i="36"/>
  <c r="CH93" i="36"/>
  <c r="CE93" i="36"/>
  <c r="CB93" i="36"/>
  <c r="BY93" i="36"/>
  <c r="BV93" i="36"/>
  <c r="BS93" i="36"/>
  <c r="BP93" i="36"/>
  <c r="BM93" i="36"/>
  <c r="BJ93" i="36"/>
  <c r="BG93" i="36"/>
  <c r="BD93" i="36"/>
  <c r="BA93" i="36"/>
  <c r="AX93" i="36"/>
  <c r="AU93" i="36"/>
  <c r="AR93" i="36"/>
  <c r="AO93" i="36"/>
  <c r="AL93" i="36"/>
  <c r="AI93" i="36"/>
  <c r="AF93" i="36"/>
  <c r="AC93" i="36"/>
  <c r="Z93" i="36"/>
  <c r="W93" i="36"/>
  <c r="T93" i="36"/>
  <c r="Q93" i="36"/>
  <c r="N93" i="36"/>
  <c r="K93" i="36"/>
  <c r="H93" i="36"/>
  <c r="E93" i="36"/>
  <c r="CU63" i="36"/>
  <c r="CP12" i="36"/>
  <c r="CR12" i="36" s="1"/>
  <c r="CM63" i="36"/>
  <c r="CO63" i="36" s="1"/>
  <c r="CJ30" i="36"/>
  <c r="CL30" i="36" s="1"/>
  <c r="BL12" i="36"/>
  <c r="BN12" i="36" s="1"/>
  <c r="BI12" i="36"/>
  <c r="BK12" i="36" s="1"/>
  <c r="AZ12" i="36"/>
  <c r="BB12" i="36" s="1"/>
  <c r="AT30" i="36"/>
  <c r="AV30" i="36" s="1"/>
  <c r="AQ12" i="36"/>
  <c r="AS12" i="36" s="1"/>
  <c r="AN12" i="36"/>
  <c r="AP12" i="36" s="1"/>
  <c r="AH12" i="36"/>
  <c r="AJ12" i="36" s="1"/>
  <c r="AE30" i="36"/>
  <c r="AG30" i="36" s="1"/>
  <c r="Y30" i="36"/>
  <c r="AA30" i="36" s="1"/>
  <c r="V12" i="36"/>
  <c r="X12" i="36" s="1"/>
  <c r="S12" i="36"/>
  <c r="U12" i="36" s="1"/>
  <c r="J30" i="36"/>
  <c r="L30" i="36" s="1"/>
  <c r="BO30" i="36"/>
  <c r="BQ30" i="36" s="1"/>
  <c r="V30" i="36"/>
  <c r="X30" i="36" s="1"/>
  <c r="CU30" i="36"/>
  <c r="AW63" i="36" l="1"/>
  <c r="AY63" i="36" s="1"/>
  <c r="AW30" i="36"/>
  <c r="AY30" i="36" s="1"/>
  <c r="AW12" i="36"/>
  <c r="AY12" i="36" s="1"/>
  <c r="G63" i="36"/>
  <c r="I63" i="36" s="1"/>
  <c r="G12" i="36"/>
  <c r="I12" i="36" s="1"/>
  <c r="D30" i="36"/>
  <c r="F30" i="36" s="1"/>
  <c r="D63" i="36"/>
  <c r="F63" i="36" s="1"/>
  <c r="AK30" i="36"/>
  <c r="AM30" i="36" s="1"/>
  <c r="AK12" i="36"/>
  <c r="AM12" i="36" s="1"/>
  <c r="BC30" i="36"/>
  <c r="BE30" i="36" s="1"/>
  <c r="CA30" i="36"/>
  <c r="CC30" i="36" s="1"/>
  <c r="CA12" i="36"/>
  <c r="CC12" i="36" s="1"/>
  <c r="G30" i="36"/>
  <c r="I30" i="36" s="1"/>
  <c r="CV64" i="36"/>
  <c r="CW64" i="36" s="1"/>
  <c r="CX64" i="36" s="1"/>
  <c r="CT30" i="36" l="1"/>
  <c r="CV30" i="36" s="1"/>
  <c r="CW30" i="36" s="1"/>
  <c r="CX30" i="36" s="1"/>
  <c r="CT63" i="36"/>
  <c r="CV63" i="36" s="1"/>
  <c r="CW63" i="36" s="1"/>
  <c r="CX63" i="36" s="1"/>
  <c r="CP20" i="36"/>
  <c r="CR20" i="36" s="1"/>
  <c r="CP26" i="36"/>
  <c r="CR26" i="36" s="1"/>
  <c r="CP49" i="36"/>
  <c r="CR49" i="36" s="1"/>
  <c r="CP51" i="36"/>
  <c r="CR51" i="36" s="1"/>
  <c r="CP47" i="36"/>
  <c r="CR47" i="36" s="1"/>
  <c r="CP74" i="36"/>
  <c r="CR74" i="36" s="1"/>
  <c r="CP86" i="36"/>
  <c r="CR86" i="36" s="1"/>
  <c r="CP53" i="36"/>
  <c r="CR53" i="36" s="1"/>
  <c r="CP68" i="36"/>
  <c r="CR68" i="36" s="1"/>
  <c r="CP10" i="36"/>
  <c r="CR10" i="36" s="1"/>
  <c r="CP55" i="36"/>
  <c r="CR55" i="36" s="1"/>
  <c r="CP18" i="36"/>
  <c r="CR18" i="36" s="1"/>
  <c r="CP25" i="36"/>
  <c r="CR25" i="36" s="1"/>
  <c r="CP73" i="36"/>
  <c r="CR73" i="36" s="1"/>
  <c r="CP52" i="36"/>
  <c r="CR52" i="36" s="1"/>
  <c r="CP66" i="36"/>
  <c r="CR66" i="36" s="1"/>
  <c r="CP62" i="36"/>
  <c r="CR62" i="36" s="1"/>
  <c r="CP61" i="36"/>
  <c r="CR61" i="36" s="1"/>
  <c r="CP13" i="36"/>
  <c r="CR13" i="36" s="1"/>
  <c r="CP33" i="36"/>
  <c r="CR33" i="36" s="1"/>
  <c r="CP16" i="36"/>
  <c r="CR16" i="36" s="1"/>
  <c r="CP28" i="36"/>
  <c r="CR28" i="36" s="1"/>
  <c r="CP65" i="36"/>
  <c r="CR65" i="36" s="1"/>
  <c r="CP45" i="36"/>
  <c r="CR45" i="36" s="1"/>
  <c r="CP57" i="36"/>
  <c r="CR57" i="36" s="1"/>
  <c r="CP72" i="36"/>
  <c r="CR72" i="36" s="1"/>
  <c r="CP85" i="36"/>
  <c r="CR85" i="36" s="1"/>
  <c r="CP84" i="36"/>
  <c r="CR84" i="36" s="1"/>
  <c r="CP82" i="36"/>
  <c r="CR82" i="36" s="1"/>
  <c r="CP44" i="36"/>
  <c r="CR44" i="36" s="1"/>
  <c r="CP56" i="36"/>
  <c r="CR56" i="36" s="1"/>
  <c r="CP78" i="36"/>
  <c r="CR78" i="36" s="1"/>
  <c r="CP24" i="36"/>
  <c r="CR24" i="36" s="1"/>
  <c r="CP91" i="36"/>
  <c r="CR91" i="36" s="1"/>
  <c r="CP88" i="36"/>
  <c r="CR88" i="36" s="1"/>
  <c r="CP81" i="36"/>
  <c r="CR81" i="36" s="1"/>
  <c r="CP77" i="36"/>
  <c r="CR77" i="36" s="1"/>
  <c r="CP76" i="36"/>
  <c r="CR76" i="36" s="1"/>
  <c r="CP43" i="36"/>
  <c r="CR43" i="36" s="1"/>
  <c r="CP60" i="36"/>
  <c r="CR60" i="36" s="1"/>
  <c r="CP41" i="36"/>
  <c r="CR41" i="36" s="1"/>
  <c r="CP3" i="36"/>
  <c r="CR3" i="36" s="1"/>
  <c r="CP40" i="36"/>
  <c r="CR40" i="36" s="1"/>
  <c r="CP17" i="36"/>
  <c r="CR17" i="36" s="1"/>
  <c r="CP7" i="36"/>
  <c r="CR7" i="36" s="1"/>
  <c r="CP8" i="36"/>
  <c r="CR8" i="36" s="1"/>
  <c r="CP6" i="36"/>
  <c r="CR6" i="36" s="1"/>
  <c r="CP39" i="36"/>
  <c r="CR39" i="36" s="1"/>
  <c r="CP37" i="36"/>
  <c r="CR37" i="36" s="1"/>
  <c r="CP80" i="36"/>
  <c r="CR80" i="36" s="1"/>
  <c r="CP22" i="36"/>
  <c r="CR22" i="36" s="1"/>
  <c r="CP29" i="36"/>
  <c r="CR29" i="36" s="1"/>
  <c r="CP36" i="36"/>
  <c r="CR36" i="36" s="1"/>
  <c r="CP35" i="36"/>
  <c r="CR35" i="36" s="1"/>
  <c r="CP70" i="36"/>
  <c r="CR70" i="36" s="1"/>
  <c r="CM26" i="36"/>
  <c r="CO26" i="36" s="1"/>
  <c r="CM49" i="36"/>
  <c r="CO49" i="36" s="1"/>
  <c r="CM48" i="36"/>
  <c r="CO48" i="36" s="1"/>
  <c r="CM69" i="36"/>
  <c r="CO69" i="36" s="1"/>
  <c r="CM51" i="36"/>
  <c r="CO51" i="36" s="1"/>
  <c r="CM47" i="36"/>
  <c r="CO47" i="36" s="1"/>
  <c r="CM74" i="36"/>
  <c r="CO74" i="36" s="1"/>
  <c r="CM86" i="36"/>
  <c r="CO86" i="36" s="1"/>
  <c r="CM53" i="36"/>
  <c r="CO53" i="36" s="1"/>
  <c r="CM68" i="36"/>
  <c r="CO68" i="36" s="1"/>
  <c r="CM10" i="36"/>
  <c r="CO10" i="36" s="1"/>
  <c r="CM21" i="36"/>
  <c r="CO21" i="36" s="1"/>
  <c r="CM20" i="36"/>
  <c r="CO20" i="36" s="1"/>
  <c r="CM11" i="36"/>
  <c r="CO11" i="36" s="1"/>
  <c r="CM55" i="36"/>
  <c r="CO55" i="36" s="1"/>
  <c r="CM18" i="36"/>
  <c r="CO18" i="36" s="1"/>
  <c r="CM25" i="36"/>
  <c r="CO25" i="36" s="1"/>
  <c r="CM73" i="36"/>
  <c r="CO73" i="36" s="1"/>
  <c r="CM52" i="36"/>
  <c r="CO52" i="36" s="1"/>
  <c r="CM66" i="36"/>
  <c r="CO66" i="36" s="1"/>
  <c r="CM62" i="36"/>
  <c r="CO62" i="36" s="1"/>
  <c r="CM61" i="36"/>
  <c r="CO61" i="36" s="1"/>
  <c r="CM13" i="36"/>
  <c r="CO13" i="36" s="1"/>
  <c r="CM33" i="36"/>
  <c r="CO33" i="36" s="1"/>
  <c r="CM16" i="36"/>
  <c r="CO16" i="36" s="1"/>
  <c r="CM28" i="36"/>
  <c r="CO28" i="36" s="1"/>
  <c r="CM65" i="36"/>
  <c r="CO65" i="36" s="1"/>
  <c r="CM45" i="36"/>
  <c r="CO45" i="36" s="1"/>
  <c r="CM57" i="36"/>
  <c r="CO57" i="36" s="1"/>
  <c r="CM72" i="36"/>
  <c r="CO72" i="36" s="1"/>
  <c r="CM85" i="36"/>
  <c r="CO85" i="36" s="1"/>
  <c r="CM84" i="36"/>
  <c r="CO84" i="36" s="1"/>
  <c r="CM82" i="36"/>
  <c r="CO82" i="36" s="1"/>
  <c r="CM44" i="36"/>
  <c r="CO44" i="36" s="1"/>
  <c r="CM56" i="36"/>
  <c r="CO56" i="36" s="1"/>
  <c r="CM78" i="36"/>
  <c r="CO78" i="36" s="1"/>
  <c r="CM24" i="36"/>
  <c r="CO24" i="36" s="1"/>
  <c r="CM91" i="36"/>
  <c r="CO91" i="36" s="1"/>
  <c r="CM88" i="36"/>
  <c r="CO88" i="36" s="1"/>
  <c r="CM81" i="36"/>
  <c r="CO81" i="36" s="1"/>
  <c r="CM77" i="36"/>
  <c r="CO77" i="36" s="1"/>
  <c r="CM76" i="36"/>
  <c r="CO76" i="36" s="1"/>
  <c r="CM43" i="36"/>
  <c r="CO43" i="36" s="1"/>
  <c r="CM60" i="36"/>
  <c r="CO60" i="36" s="1"/>
  <c r="CM41" i="36"/>
  <c r="CO41" i="36" s="1"/>
  <c r="CM3" i="36"/>
  <c r="CO3" i="36" s="1"/>
  <c r="CM40" i="36"/>
  <c r="CO40" i="36" s="1"/>
  <c r="CM17" i="36"/>
  <c r="CO17" i="36" s="1"/>
  <c r="CM7" i="36"/>
  <c r="CO7" i="36" s="1"/>
  <c r="CM8" i="36"/>
  <c r="CO8" i="36" s="1"/>
  <c r="CM6" i="36"/>
  <c r="CO6" i="36" s="1"/>
  <c r="CM39" i="36"/>
  <c r="CO39" i="36" s="1"/>
  <c r="CM37" i="36"/>
  <c r="CO37" i="36" s="1"/>
  <c r="CM80" i="36"/>
  <c r="CO80" i="36" s="1"/>
  <c r="CM22" i="36"/>
  <c r="CO22" i="36" s="1"/>
  <c r="CM29" i="36"/>
  <c r="CO29" i="36" s="1"/>
  <c r="CM36" i="36"/>
  <c r="CO36" i="36" s="1"/>
  <c r="CM35" i="36"/>
  <c r="CO35" i="36" s="1"/>
  <c r="CM70" i="36"/>
  <c r="CO70" i="36" s="1"/>
  <c r="CJ20" i="36"/>
  <c r="CL20" i="36" s="1"/>
  <c r="CJ48" i="36"/>
  <c r="CL48" i="36" s="1"/>
  <c r="CJ69" i="36"/>
  <c r="CL69" i="36" s="1"/>
  <c r="CJ51" i="36"/>
  <c r="CL51" i="36" s="1"/>
  <c r="CJ47" i="36"/>
  <c r="CL47" i="36" s="1"/>
  <c r="CJ46" i="36"/>
  <c r="CL46" i="36" s="1"/>
  <c r="CJ68" i="36"/>
  <c r="CL68" i="36" s="1"/>
  <c r="CJ67" i="36"/>
  <c r="CL67" i="36" s="1"/>
  <c r="CJ10" i="36"/>
  <c r="CL10" i="36" s="1"/>
  <c r="CJ11" i="36"/>
  <c r="CL11" i="36" s="1"/>
  <c r="CJ9" i="36"/>
  <c r="CL9" i="36" s="1"/>
  <c r="CJ50" i="36"/>
  <c r="CL50" i="36" s="1"/>
  <c r="CJ55" i="36"/>
  <c r="CL55" i="36" s="1"/>
  <c r="CJ19" i="36"/>
  <c r="CL19" i="36" s="1"/>
  <c r="CJ25" i="36"/>
  <c r="CL25" i="36" s="1"/>
  <c r="CJ5" i="36"/>
  <c r="CL5" i="36" s="1"/>
  <c r="CJ73" i="36"/>
  <c r="CL73" i="36" s="1"/>
  <c r="CJ52" i="36"/>
  <c r="CL52" i="36" s="1"/>
  <c r="CJ61" i="36"/>
  <c r="CL61" i="36" s="1"/>
  <c r="CJ79" i="36"/>
  <c r="CL79" i="36" s="1"/>
  <c r="CJ58" i="36"/>
  <c r="CL58" i="36" s="1"/>
  <c r="CJ14" i="36"/>
  <c r="CL14" i="36" s="1"/>
  <c r="CJ75" i="36"/>
  <c r="CL75" i="36" s="1"/>
  <c r="CJ16" i="36"/>
  <c r="CL16" i="36" s="1"/>
  <c r="CJ28" i="36"/>
  <c r="CL28" i="36" s="1"/>
  <c r="CJ65" i="36"/>
  <c r="CL65" i="36" s="1"/>
  <c r="CJ23" i="36"/>
  <c r="CL23" i="36" s="1"/>
  <c r="CJ72" i="36"/>
  <c r="CL72" i="36" s="1"/>
  <c r="CJ85" i="36"/>
  <c r="CL85" i="36" s="1"/>
  <c r="CJ84" i="36"/>
  <c r="CL84" i="36" s="1"/>
  <c r="CJ83" i="36"/>
  <c r="CL83" i="36" s="1"/>
  <c r="CJ44" i="36"/>
  <c r="CL44" i="36" s="1"/>
  <c r="CJ56" i="36"/>
  <c r="CL56" i="36" s="1"/>
  <c r="CJ24" i="36"/>
  <c r="CL24" i="36" s="1"/>
  <c r="CJ54" i="36"/>
  <c r="CL54" i="36" s="1"/>
  <c r="CJ91" i="36"/>
  <c r="CL91" i="36" s="1"/>
  <c r="CJ88" i="36"/>
  <c r="CL88" i="36" s="1"/>
  <c r="CJ81" i="36"/>
  <c r="CL81" i="36" s="1"/>
  <c r="CJ77" i="36"/>
  <c r="CL77" i="36" s="1"/>
  <c r="CJ76" i="36"/>
  <c r="CL76" i="36" s="1"/>
  <c r="CJ34" i="36"/>
  <c r="CL34" i="36" s="1"/>
  <c r="CJ43" i="36"/>
  <c r="CL43" i="36" s="1"/>
  <c r="CJ60" i="36"/>
  <c r="CL60" i="36" s="1"/>
  <c r="CJ42" i="36"/>
  <c r="CL42" i="36" s="1"/>
  <c r="CJ3" i="36"/>
  <c r="CL3" i="36" s="1"/>
  <c r="CJ40" i="36"/>
  <c r="CL40" i="36" s="1"/>
  <c r="CJ17" i="36"/>
  <c r="CL17" i="36" s="1"/>
  <c r="CJ7" i="36"/>
  <c r="CL7" i="36" s="1"/>
  <c r="CJ6" i="36"/>
  <c r="CL6" i="36" s="1"/>
  <c r="CJ39" i="36"/>
  <c r="CL39" i="36" s="1"/>
  <c r="CJ38" i="36"/>
  <c r="CL38" i="36" s="1"/>
  <c r="CJ87" i="36"/>
  <c r="CL87" i="36" s="1"/>
  <c r="CJ80" i="36"/>
  <c r="CL80" i="36" s="1"/>
  <c r="CJ27" i="36"/>
  <c r="CL27" i="36" s="1"/>
  <c r="CJ71" i="36"/>
  <c r="CL71" i="36" s="1"/>
  <c r="CJ29" i="36"/>
  <c r="CL29" i="36" s="1"/>
  <c r="CJ36" i="36"/>
  <c r="CL36" i="36" s="1"/>
  <c r="CJ35" i="36"/>
  <c r="CL35" i="36" s="1"/>
  <c r="CG21" i="36"/>
  <c r="CI21" i="36" s="1"/>
  <c r="CG20" i="36"/>
  <c r="CI20" i="36" s="1"/>
  <c r="CG11" i="36"/>
  <c r="CI11" i="36" s="1"/>
  <c r="CG46" i="36"/>
  <c r="CI46" i="36" s="1"/>
  <c r="CG67" i="36"/>
  <c r="CI67" i="36" s="1"/>
  <c r="CG9" i="36"/>
  <c r="CI9" i="36" s="1"/>
  <c r="CG50" i="36"/>
  <c r="CI50" i="36" s="1"/>
  <c r="CG19" i="36"/>
  <c r="CI19" i="36" s="1"/>
  <c r="CG25" i="36"/>
  <c r="CI25" i="36" s="1"/>
  <c r="CG5" i="36"/>
  <c r="CI5" i="36" s="1"/>
  <c r="CG73" i="36"/>
  <c r="CI73" i="36" s="1"/>
  <c r="CG52" i="36"/>
  <c r="CI52" i="36" s="1"/>
  <c r="CG61" i="36"/>
  <c r="CI61" i="36" s="1"/>
  <c r="CG79" i="36"/>
  <c r="CI79" i="36" s="1"/>
  <c r="CG58" i="36"/>
  <c r="CI58" i="36" s="1"/>
  <c r="CG14" i="36"/>
  <c r="CI14" i="36" s="1"/>
  <c r="CG75" i="36"/>
  <c r="CI75" i="36" s="1"/>
  <c r="CG65" i="36"/>
  <c r="CI65" i="36" s="1"/>
  <c r="CG23" i="36"/>
  <c r="CI23" i="36" s="1"/>
  <c r="CG85" i="36"/>
  <c r="CI85" i="36" s="1"/>
  <c r="CG83" i="36"/>
  <c r="CI83" i="36" s="1"/>
  <c r="CG44" i="36"/>
  <c r="CI44" i="36" s="1"/>
  <c r="CG56" i="36"/>
  <c r="CI56" i="36" s="1"/>
  <c r="CG54" i="36"/>
  <c r="CI54" i="36" s="1"/>
  <c r="CG91" i="36"/>
  <c r="CI91" i="36" s="1"/>
  <c r="CG81" i="36"/>
  <c r="CI81" i="36" s="1"/>
  <c r="CG77" i="36"/>
  <c r="CI77" i="36" s="1"/>
  <c r="CG34" i="36"/>
  <c r="CI34" i="36" s="1"/>
  <c r="CG42" i="36"/>
  <c r="CI42" i="36" s="1"/>
  <c r="CG40" i="36"/>
  <c r="CI40" i="36" s="1"/>
  <c r="CG17" i="36"/>
  <c r="CI17" i="36" s="1"/>
  <c r="CG7" i="36"/>
  <c r="CI7" i="36" s="1"/>
  <c r="CG38" i="36"/>
  <c r="CI38" i="36" s="1"/>
  <c r="CG87" i="36"/>
  <c r="CI87" i="36" s="1"/>
  <c r="CG27" i="36"/>
  <c r="CI27" i="36" s="1"/>
  <c r="CG71" i="36"/>
  <c r="CI71" i="36" s="1"/>
  <c r="CG29" i="36"/>
  <c r="CI29" i="36" s="1"/>
  <c r="CG36" i="36"/>
  <c r="CI36" i="36" s="1"/>
  <c r="CD10" i="36"/>
  <c r="CF10" i="36" s="1"/>
  <c r="CD9" i="36"/>
  <c r="CF9" i="36" s="1"/>
  <c r="CD20" i="36"/>
  <c r="CF20" i="36" s="1"/>
  <c r="CD11" i="36"/>
  <c r="CF11" i="36" s="1"/>
  <c r="CD48" i="36"/>
  <c r="CF48" i="36" s="1"/>
  <c r="CD69" i="36"/>
  <c r="CF69" i="36" s="1"/>
  <c r="CD46" i="36"/>
  <c r="CF46" i="36" s="1"/>
  <c r="CD67" i="36"/>
  <c r="CF67" i="36" s="1"/>
  <c r="CD50" i="36"/>
  <c r="CF50" i="36" s="1"/>
  <c r="CD19" i="36"/>
  <c r="CF19" i="36" s="1"/>
  <c r="CD25" i="36"/>
  <c r="CF25" i="36" s="1"/>
  <c r="CD5" i="36"/>
  <c r="CF5" i="36" s="1"/>
  <c r="CD73" i="36"/>
  <c r="CF73" i="36" s="1"/>
  <c r="CD52" i="36"/>
  <c r="CF52" i="36" s="1"/>
  <c r="CD61" i="36"/>
  <c r="CF61" i="36" s="1"/>
  <c r="CD79" i="36"/>
  <c r="CF79" i="36" s="1"/>
  <c r="CD58" i="36"/>
  <c r="CF58" i="36" s="1"/>
  <c r="CD14" i="36"/>
  <c r="CF14" i="36" s="1"/>
  <c r="CD75" i="36"/>
  <c r="CF75" i="36" s="1"/>
  <c r="CD16" i="36"/>
  <c r="CF16" i="36" s="1"/>
  <c r="CD28" i="36"/>
  <c r="CF28" i="36" s="1"/>
  <c r="CD65" i="36"/>
  <c r="CF65" i="36" s="1"/>
  <c r="CD23" i="36"/>
  <c r="CF23" i="36" s="1"/>
  <c r="CD72" i="36"/>
  <c r="CF72" i="36" s="1"/>
  <c r="CD85" i="36"/>
  <c r="CF85" i="36" s="1"/>
  <c r="CD84" i="36"/>
  <c r="CF84" i="36" s="1"/>
  <c r="CD83" i="36"/>
  <c r="CF83" i="36" s="1"/>
  <c r="CD44" i="36"/>
  <c r="CF44" i="36" s="1"/>
  <c r="CD56" i="36"/>
  <c r="CF56" i="36" s="1"/>
  <c r="CD24" i="36"/>
  <c r="CF24" i="36" s="1"/>
  <c r="CD54" i="36"/>
  <c r="CF54" i="36" s="1"/>
  <c r="CD91" i="36"/>
  <c r="CF91" i="36" s="1"/>
  <c r="CD88" i="36"/>
  <c r="CF88" i="36" s="1"/>
  <c r="CD81" i="36"/>
  <c r="CF81" i="36" s="1"/>
  <c r="CD77" i="36"/>
  <c r="CF77" i="36" s="1"/>
  <c r="CD76" i="36"/>
  <c r="CF76" i="36" s="1"/>
  <c r="CD34" i="36"/>
  <c r="CF34" i="36" s="1"/>
  <c r="CD43" i="36"/>
  <c r="CF43" i="36" s="1"/>
  <c r="CD60" i="36"/>
  <c r="CF60" i="36" s="1"/>
  <c r="CD42" i="36"/>
  <c r="CF42" i="36" s="1"/>
  <c r="CD40" i="36"/>
  <c r="CF40" i="36" s="1"/>
  <c r="CD17" i="36"/>
  <c r="CF17" i="36" s="1"/>
  <c r="CD7" i="36"/>
  <c r="CF7" i="36" s="1"/>
  <c r="CD6" i="36"/>
  <c r="CF6" i="36" s="1"/>
  <c r="CD39" i="36"/>
  <c r="CF39" i="36" s="1"/>
  <c r="CD38" i="36"/>
  <c r="CF38" i="36" s="1"/>
  <c r="CD87" i="36"/>
  <c r="CF87" i="36" s="1"/>
  <c r="CD80" i="36"/>
  <c r="CF80" i="36" s="1"/>
  <c r="CD27" i="36"/>
  <c r="CF27" i="36" s="1"/>
  <c r="CD71" i="36"/>
  <c r="CF71" i="36" s="1"/>
  <c r="CD29" i="36"/>
  <c r="CF29" i="36" s="1"/>
  <c r="CD36" i="36"/>
  <c r="CF36" i="36" s="1"/>
  <c r="CD35" i="36"/>
  <c r="CF35" i="36" s="1"/>
  <c r="CA21" i="36"/>
  <c r="CC21" i="36" s="1"/>
  <c r="CA20" i="36"/>
  <c r="CC20" i="36" s="1"/>
  <c r="CA11" i="36"/>
  <c r="CC11" i="36" s="1"/>
  <c r="CA46" i="36"/>
  <c r="CC46" i="36" s="1"/>
  <c r="CA67" i="36"/>
  <c r="CC67" i="36" s="1"/>
  <c r="CA9" i="36"/>
  <c r="CC9" i="36" s="1"/>
  <c r="CA50" i="36"/>
  <c r="CC50" i="36" s="1"/>
  <c r="CA19" i="36"/>
  <c r="CC19" i="36" s="1"/>
  <c r="CA25" i="36"/>
  <c r="CC25" i="36" s="1"/>
  <c r="CA5" i="36"/>
  <c r="CC5" i="36" s="1"/>
  <c r="CA73" i="36"/>
  <c r="CC73" i="36" s="1"/>
  <c r="CA52" i="36"/>
  <c r="CC52" i="36" s="1"/>
  <c r="CA61" i="36"/>
  <c r="CC61" i="36" s="1"/>
  <c r="CA79" i="36"/>
  <c r="CC79" i="36" s="1"/>
  <c r="CA58" i="36"/>
  <c r="CC58" i="36" s="1"/>
  <c r="CA14" i="36"/>
  <c r="CC14" i="36" s="1"/>
  <c r="CA75" i="36"/>
  <c r="CC75" i="36" s="1"/>
  <c r="CA65" i="36"/>
  <c r="CC65" i="36" s="1"/>
  <c r="CA23" i="36"/>
  <c r="CC23" i="36" s="1"/>
  <c r="CA85" i="36"/>
  <c r="CC85" i="36" s="1"/>
  <c r="CA83" i="36"/>
  <c r="CC83" i="36" s="1"/>
  <c r="CA44" i="36"/>
  <c r="CC44" i="36" s="1"/>
  <c r="CA56" i="36"/>
  <c r="CC56" i="36" s="1"/>
  <c r="CA54" i="36"/>
  <c r="CC54" i="36" s="1"/>
  <c r="CA91" i="36"/>
  <c r="CC91" i="36" s="1"/>
  <c r="CA81" i="36"/>
  <c r="CC81" i="36" s="1"/>
  <c r="CA77" i="36"/>
  <c r="CC77" i="36" s="1"/>
  <c r="CA34" i="36"/>
  <c r="CC34" i="36" s="1"/>
  <c r="CA42" i="36"/>
  <c r="CC42" i="36" s="1"/>
  <c r="CA3" i="36"/>
  <c r="CC3" i="36" s="1"/>
  <c r="CA40" i="36"/>
  <c r="CC40" i="36" s="1"/>
  <c r="CA17" i="36"/>
  <c r="CC17" i="36" s="1"/>
  <c r="CA7" i="36"/>
  <c r="CC7" i="36" s="1"/>
  <c r="CA38" i="36"/>
  <c r="CC38" i="36" s="1"/>
  <c r="CA87" i="36"/>
  <c r="CC87" i="36" s="1"/>
  <c r="CA27" i="36"/>
  <c r="CC27" i="36" s="1"/>
  <c r="CA71" i="36"/>
  <c r="CC71" i="36" s="1"/>
  <c r="CA29" i="36"/>
  <c r="CC29" i="36" s="1"/>
  <c r="CA36" i="36"/>
  <c r="CC36" i="36" s="1"/>
  <c r="BX21" i="36"/>
  <c r="BZ21" i="36" s="1"/>
  <c r="BX20" i="36"/>
  <c r="BZ20" i="36" s="1"/>
  <c r="BX11" i="36"/>
  <c r="BZ11" i="36" s="1"/>
  <c r="BX46" i="36"/>
  <c r="BZ46" i="36" s="1"/>
  <c r="BX67" i="36"/>
  <c r="BZ67" i="36" s="1"/>
  <c r="BX9" i="36"/>
  <c r="BZ9" i="36" s="1"/>
  <c r="BX50" i="36"/>
  <c r="BZ50" i="36" s="1"/>
  <c r="BX19" i="36"/>
  <c r="BZ19" i="36" s="1"/>
  <c r="BX25" i="36"/>
  <c r="BZ25" i="36" s="1"/>
  <c r="BX5" i="36"/>
  <c r="BZ5" i="36" s="1"/>
  <c r="BX73" i="36"/>
  <c r="BZ73" i="36" s="1"/>
  <c r="BX52" i="36"/>
  <c r="BZ52" i="36" s="1"/>
  <c r="BX61" i="36"/>
  <c r="BZ61" i="36" s="1"/>
  <c r="BX79" i="36"/>
  <c r="BZ79" i="36" s="1"/>
  <c r="BX58" i="36"/>
  <c r="BZ58" i="36" s="1"/>
  <c r="BX14" i="36"/>
  <c r="BZ14" i="36" s="1"/>
  <c r="BX75" i="36"/>
  <c r="BZ75" i="36" s="1"/>
  <c r="BX65" i="36"/>
  <c r="BZ65" i="36" s="1"/>
  <c r="BX23" i="36"/>
  <c r="BZ23" i="36" s="1"/>
  <c r="BX85" i="36"/>
  <c r="BZ85" i="36" s="1"/>
  <c r="BX83" i="36"/>
  <c r="BZ83" i="36" s="1"/>
  <c r="BX44" i="36"/>
  <c r="BZ44" i="36" s="1"/>
  <c r="BX56" i="36"/>
  <c r="BZ56" i="36" s="1"/>
  <c r="BX54" i="36"/>
  <c r="BZ54" i="36" s="1"/>
  <c r="BX91" i="36"/>
  <c r="BZ91" i="36" s="1"/>
  <c r="BX81" i="36"/>
  <c r="BZ81" i="36" s="1"/>
  <c r="BX77" i="36"/>
  <c r="BZ77" i="36" s="1"/>
  <c r="BX34" i="36"/>
  <c r="BZ34" i="36" s="1"/>
  <c r="BX42" i="36"/>
  <c r="BZ42" i="36" s="1"/>
  <c r="BX40" i="36"/>
  <c r="BZ40" i="36" s="1"/>
  <c r="BX17" i="36"/>
  <c r="BZ17" i="36" s="1"/>
  <c r="BX7" i="36"/>
  <c r="BZ7" i="36" s="1"/>
  <c r="BX38" i="36"/>
  <c r="BZ38" i="36" s="1"/>
  <c r="BX87" i="36"/>
  <c r="BZ87" i="36" s="1"/>
  <c r="BX27" i="36"/>
  <c r="BZ27" i="36" s="1"/>
  <c r="BX71" i="36"/>
  <c r="BZ71" i="36" s="1"/>
  <c r="BX29" i="36"/>
  <c r="BZ29" i="36" s="1"/>
  <c r="BX36" i="36"/>
  <c r="BZ36" i="36" s="1"/>
  <c r="BU20" i="36"/>
  <c r="BW20" i="36" s="1"/>
  <c r="BU26" i="36"/>
  <c r="BW26" i="36" s="1"/>
  <c r="BU49" i="36"/>
  <c r="BW49" i="36" s="1"/>
  <c r="BU51" i="36"/>
  <c r="BW51" i="36" s="1"/>
  <c r="BU47" i="36"/>
  <c r="BW47" i="36" s="1"/>
  <c r="BU74" i="36"/>
  <c r="BW74" i="36" s="1"/>
  <c r="BU86" i="36"/>
  <c r="BW86" i="36" s="1"/>
  <c r="BU53" i="36"/>
  <c r="BW53" i="36" s="1"/>
  <c r="BU68" i="36"/>
  <c r="BW68" i="36" s="1"/>
  <c r="BU10" i="36"/>
  <c r="BW10" i="36" s="1"/>
  <c r="BU55" i="36"/>
  <c r="BW55" i="36" s="1"/>
  <c r="BU18" i="36"/>
  <c r="BW18" i="36" s="1"/>
  <c r="BU25" i="36"/>
  <c r="BW25" i="36" s="1"/>
  <c r="BU73" i="36"/>
  <c r="BW73" i="36" s="1"/>
  <c r="BU52" i="36"/>
  <c r="BW52" i="36" s="1"/>
  <c r="BU66" i="36"/>
  <c r="BW66" i="36" s="1"/>
  <c r="BU62" i="36"/>
  <c r="BW62" i="36" s="1"/>
  <c r="BU61" i="36"/>
  <c r="BW61" i="36" s="1"/>
  <c r="BU13" i="36"/>
  <c r="BW13" i="36" s="1"/>
  <c r="BU33" i="36"/>
  <c r="BW33" i="36" s="1"/>
  <c r="BU16" i="36"/>
  <c r="BW16" i="36" s="1"/>
  <c r="BU28" i="36"/>
  <c r="BW28" i="36" s="1"/>
  <c r="BU65" i="36"/>
  <c r="BW65" i="36" s="1"/>
  <c r="BU45" i="36"/>
  <c r="BW45" i="36" s="1"/>
  <c r="BU57" i="36"/>
  <c r="BW57" i="36" s="1"/>
  <c r="BU72" i="36"/>
  <c r="BW72" i="36" s="1"/>
  <c r="BU85" i="36"/>
  <c r="BW85" i="36" s="1"/>
  <c r="BU84" i="36"/>
  <c r="BW84" i="36" s="1"/>
  <c r="BU82" i="36"/>
  <c r="BW82" i="36" s="1"/>
  <c r="BU44" i="36"/>
  <c r="BW44" i="36" s="1"/>
  <c r="BU56" i="36"/>
  <c r="BW56" i="36" s="1"/>
  <c r="BU78" i="36"/>
  <c r="BW78" i="36" s="1"/>
  <c r="BU24" i="36"/>
  <c r="BW24" i="36" s="1"/>
  <c r="BU91" i="36"/>
  <c r="BW91" i="36" s="1"/>
  <c r="BU88" i="36"/>
  <c r="BW88" i="36" s="1"/>
  <c r="BU81" i="36"/>
  <c r="BW81" i="36" s="1"/>
  <c r="BU77" i="36"/>
  <c r="BW77" i="36" s="1"/>
  <c r="BU76" i="36"/>
  <c r="BW76" i="36" s="1"/>
  <c r="BU43" i="36"/>
  <c r="BW43" i="36" s="1"/>
  <c r="BU60" i="36"/>
  <c r="BW60" i="36" s="1"/>
  <c r="BU41" i="36"/>
  <c r="BW41" i="36" s="1"/>
  <c r="BU3" i="36"/>
  <c r="BW3" i="36" s="1"/>
  <c r="BU40" i="36"/>
  <c r="BW40" i="36" s="1"/>
  <c r="BU17" i="36"/>
  <c r="BW17" i="36" s="1"/>
  <c r="BU7" i="36"/>
  <c r="BW7" i="36" s="1"/>
  <c r="BU8" i="36"/>
  <c r="BW8" i="36" s="1"/>
  <c r="BU6" i="36"/>
  <c r="BW6" i="36" s="1"/>
  <c r="BU39" i="36"/>
  <c r="BW39" i="36" s="1"/>
  <c r="BU37" i="36"/>
  <c r="BW37" i="36" s="1"/>
  <c r="BU80" i="36"/>
  <c r="BW80" i="36" s="1"/>
  <c r="BU22" i="36"/>
  <c r="BW22" i="36" s="1"/>
  <c r="BU29" i="36"/>
  <c r="BW29" i="36" s="1"/>
  <c r="BU36" i="36"/>
  <c r="BW36" i="36" s="1"/>
  <c r="BU35" i="36"/>
  <c r="BW35" i="36" s="1"/>
  <c r="BU70" i="36"/>
  <c r="BW70" i="36" s="1"/>
  <c r="BR10" i="36"/>
  <c r="BT10" i="36" s="1"/>
  <c r="BR9" i="36"/>
  <c r="BT9" i="36" s="1"/>
  <c r="BR20" i="36"/>
  <c r="BT20" i="36" s="1"/>
  <c r="BR11" i="36"/>
  <c r="BT11" i="36" s="1"/>
  <c r="BR26" i="36"/>
  <c r="BT26" i="36" s="1"/>
  <c r="BR49" i="36"/>
  <c r="BT49" i="36" s="1"/>
  <c r="BR51" i="36"/>
  <c r="BT51" i="36" s="1"/>
  <c r="BR47" i="36"/>
  <c r="BT47" i="36" s="1"/>
  <c r="BR74" i="36"/>
  <c r="BT74" i="36" s="1"/>
  <c r="BR86" i="36"/>
  <c r="BT86" i="36" s="1"/>
  <c r="BR53" i="36"/>
  <c r="BT53" i="36" s="1"/>
  <c r="BR68" i="36"/>
  <c r="BT68" i="36" s="1"/>
  <c r="BR55" i="36"/>
  <c r="BT55" i="36" s="1"/>
  <c r="BR18" i="36"/>
  <c r="BT18" i="36" s="1"/>
  <c r="BR66" i="36"/>
  <c r="BT66" i="36" s="1"/>
  <c r="BR62" i="36"/>
  <c r="BT62" i="36" s="1"/>
  <c r="BR13" i="36"/>
  <c r="BT13" i="36" s="1"/>
  <c r="BR33" i="36"/>
  <c r="BT33" i="36" s="1"/>
  <c r="BR16" i="36"/>
  <c r="BT16" i="36" s="1"/>
  <c r="BR28" i="36"/>
  <c r="BT28" i="36" s="1"/>
  <c r="BR65" i="36"/>
  <c r="BT65" i="36" s="1"/>
  <c r="BR45" i="36"/>
  <c r="BT45" i="36" s="1"/>
  <c r="BR57" i="36"/>
  <c r="BT57" i="36" s="1"/>
  <c r="BR72" i="36"/>
  <c r="BT72" i="36" s="1"/>
  <c r="BR85" i="36"/>
  <c r="BT85" i="36" s="1"/>
  <c r="BR84" i="36"/>
  <c r="BT84" i="36" s="1"/>
  <c r="BR82" i="36"/>
  <c r="BT82" i="36" s="1"/>
  <c r="BR44" i="36"/>
  <c r="BT44" i="36" s="1"/>
  <c r="BR56" i="36"/>
  <c r="BT56" i="36" s="1"/>
  <c r="BR78" i="36"/>
  <c r="BT78" i="36" s="1"/>
  <c r="BR24" i="36"/>
  <c r="BT24" i="36" s="1"/>
  <c r="BR91" i="36"/>
  <c r="BT91" i="36" s="1"/>
  <c r="BR88" i="36"/>
  <c r="BT88" i="36" s="1"/>
  <c r="BR81" i="36"/>
  <c r="BT81" i="36" s="1"/>
  <c r="BR77" i="36"/>
  <c r="BT77" i="36" s="1"/>
  <c r="BR76" i="36"/>
  <c r="BT76" i="36" s="1"/>
  <c r="BR43" i="36"/>
  <c r="BT43" i="36" s="1"/>
  <c r="BR60" i="36"/>
  <c r="BT60" i="36" s="1"/>
  <c r="BR41" i="36"/>
  <c r="BT41" i="36" s="1"/>
  <c r="BR3" i="36"/>
  <c r="BT3" i="36" s="1"/>
  <c r="BR40" i="36"/>
  <c r="BT40" i="36" s="1"/>
  <c r="BR17" i="36"/>
  <c r="BT17" i="36" s="1"/>
  <c r="BR7" i="36"/>
  <c r="BT7" i="36" s="1"/>
  <c r="BR8" i="36"/>
  <c r="BT8" i="36" s="1"/>
  <c r="BR6" i="36"/>
  <c r="BT6" i="36" s="1"/>
  <c r="BR39" i="36"/>
  <c r="BT39" i="36" s="1"/>
  <c r="BR37" i="36"/>
  <c r="BT37" i="36" s="1"/>
  <c r="BR80" i="36"/>
  <c r="BT80" i="36" s="1"/>
  <c r="BR22" i="36"/>
  <c r="BT22" i="36" s="1"/>
  <c r="BR29" i="36"/>
  <c r="BT29" i="36" s="1"/>
  <c r="BR36" i="36"/>
  <c r="BT36" i="36" s="1"/>
  <c r="BR35" i="36"/>
  <c r="BT35" i="36" s="1"/>
  <c r="BR70" i="36"/>
  <c r="BT70" i="36" s="1"/>
  <c r="BO10" i="36"/>
  <c r="BQ10" i="36" s="1"/>
  <c r="BO9" i="36"/>
  <c r="BQ9" i="36" s="1"/>
  <c r="BO20" i="36"/>
  <c r="BQ20" i="36" s="1"/>
  <c r="BO11" i="36"/>
  <c r="BQ11" i="36" s="1"/>
  <c r="BO26" i="36"/>
  <c r="BQ26" i="36" s="1"/>
  <c r="BO49" i="36"/>
  <c r="BQ49" i="36" s="1"/>
  <c r="BO51" i="36"/>
  <c r="BQ51" i="36" s="1"/>
  <c r="BO47" i="36"/>
  <c r="BQ47" i="36" s="1"/>
  <c r="BO74" i="36"/>
  <c r="BQ74" i="36" s="1"/>
  <c r="BO86" i="36"/>
  <c r="BQ86" i="36" s="1"/>
  <c r="BO53" i="36"/>
  <c r="BQ53" i="36" s="1"/>
  <c r="BO68" i="36"/>
  <c r="BQ68" i="36" s="1"/>
  <c r="BO55" i="36"/>
  <c r="BQ55" i="36" s="1"/>
  <c r="BO18" i="36"/>
  <c r="BQ18" i="36" s="1"/>
  <c r="BO66" i="36"/>
  <c r="BQ66" i="36" s="1"/>
  <c r="BO62" i="36"/>
  <c r="BQ62" i="36" s="1"/>
  <c r="BO13" i="36"/>
  <c r="BQ13" i="36" s="1"/>
  <c r="BO33" i="36"/>
  <c r="BQ33" i="36" s="1"/>
  <c r="BO16" i="36"/>
  <c r="BQ16" i="36" s="1"/>
  <c r="BO28" i="36"/>
  <c r="BQ28" i="36" s="1"/>
  <c r="BO45" i="36"/>
  <c r="BQ45" i="36" s="1"/>
  <c r="BO57" i="36"/>
  <c r="BQ57" i="36" s="1"/>
  <c r="BO72" i="36"/>
  <c r="BQ72" i="36" s="1"/>
  <c r="BO84" i="36"/>
  <c r="BQ84" i="36" s="1"/>
  <c r="BO82" i="36"/>
  <c r="BQ82" i="36" s="1"/>
  <c r="BO44" i="36"/>
  <c r="BQ44" i="36" s="1"/>
  <c r="BO56" i="36"/>
  <c r="BQ56" i="36" s="1"/>
  <c r="BO78" i="36"/>
  <c r="BQ78" i="36" s="1"/>
  <c r="BO24" i="36"/>
  <c r="BQ24" i="36" s="1"/>
  <c r="BO91" i="36"/>
  <c r="BQ91" i="36" s="1"/>
  <c r="BO88" i="36"/>
  <c r="BQ88" i="36" s="1"/>
  <c r="BO81" i="36"/>
  <c r="BQ81" i="36" s="1"/>
  <c r="BO77" i="36"/>
  <c r="BQ77" i="36" s="1"/>
  <c r="BO76" i="36"/>
  <c r="BQ76" i="36" s="1"/>
  <c r="BO43" i="36"/>
  <c r="BQ43" i="36" s="1"/>
  <c r="BO60" i="36"/>
  <c r="BQ60" i="36" s="1"/>
  <c r="BO41" i="36"/>
  <c r="BQ41" i="36" s="1"/>
  <c r="BO3" i="36"/>
  <c r="BQ3" i="36" s="1"/>
  <c r="BO40" i="36"/>
  <c r="BQ40" i="36" s="1"/>
  <c r="BO17" i="36"/>
  <c r="BQ17" i="36" s="1"/>
  <c r="BO7" i="36"/>
  <c r="BQ7" i="36" s="1"/>
  <c r="BO8" i="36"/>
  <c r="BQ8" i="36" s="1"/>
  <c r="BO6" i="36"/>
  <c r="BQ6" i="36" s="1"/>
  <c r="BO39" i="36"/>
  <c r="BQ39" i="36" s="1"/>
  <c r="BO37" i="36"/>
  <c r="BQ37" i="36" s="1"/>
  <c r="BO80" i="36"/>
  <c r="BQ80" i="36" s="1"/>
  <c r="BO22" i="36"/>
  <c r="BQ22" i="36" s="1"/>
  <c r="BO29" i="36"/>
  <c r="BQ29" i="36" s="1"/>
  <c r="BO36" i="36"/>
  <c r="BQ36" i="36" s="1"/>
  <c r="BO35" i="36"/>
  <c r="BQ35" i="36" s="1"/>
  <c r="BO70" i="36"/>
  <c r="BQ70" i="36" s="1"/>
  <c r="BL20" i="36"/>
  <c r="BN20" i="36" s="1"/>
  <c r="BL48" i="36"/>
  <c r="BN48" i="36" s="1"/>
  <c r="BL69" i="36"/>
  <c r="BN69" i="36" s="1"/>
  <c r="BL46" i="36"/>
  <c r="BN46" i="36" s="1"/>
  <c r="BL67" i="36"/>
  <c r="BN67" i="36" s="1"/>
  <c r="BL11" i="36"/>
  <c r="BN11" i="36" s="1"/>
  <c r="BL9" i="36"/>
  <c r="BN9" i="36" s="1"/>
  <c r="BL50" i="36"/>
  <c r="BN50" i="36" s="1"/>
  <c r="BL55" i="36"/>
  <c r="BN55" i="36" s="1"/>
  <c r="BL19" i="36"/>
  <c r="BN19" i="36" s="1"/>
  <c r="BL25" i="36"/>
  <c r="BN25" i="36" s="1"/>
  <c r="BL5" i="36"/>
  <c r="BN5" i="36" s="1"/>
  <c r="BL73" i="36"/>
  <c r="BN73" i="36" s="1"/>
  <c r="BL52" i="36"/>
  <c r="BN52" i="36" s="1"/>
  <c r="BL61" i="36"/>
  <c r="BN61" i="36" s="1"/>
  <c r="BL79" i="36"/>
  <c r="BN79" i="36" s="1"/>
  <c r="BL58" i="36"/>
  <c r="BN58" i="36" s="1"/>
  <c r="BL14" i="36"/>
  <c r="BN14" i="36" s="1"/>
  <c r="BL75" i="36"/>
  <c r="BN75" i="36" s="1"/>
  <c r="BL16" i="36"/>
  <c r="BN16" i="36" s="1"/>
  <c r="BL28" i="36"/>
  <c r="BN28" i="36" s="1"/>
  <c r="BL65" i="36"/>
  <c r="BN65" i="36" s="1"/>
  <c r="BL23" i="36"/>
  <c r="BN23" i="36" s="1"/>
  <c r="BL72" i="36"/>
  <c r="BN72" i="36" s="1"/>
  <c r="BL85" i="36"/>
  <c r="BN85" i="36" s="1"/>
  <c r="BL84" i="36"/>
  <c r="BN84" i="36" s="1"/>
  <c r="BL83" i="36"/>
  <c r="BN83" i="36" s="1"/>
  <c r="BL44" i="36"/>
  <c r="BN44" i="36" s="1"/>
  <c r="BL56" i="36"/>
  <c r="BN56" i="36" s="1"/>
  <c r="BL24" i="36"/>
  <c r="BN24" i="36" s="1"/>
  <c r="BL54" i="36"/>
  <c r="BN54" i="36" s="1"/>
  <c r="BL91" i="36"/>
  <c r="BN91" i="36" s="1"/>
  <c r="BL88" i="36"/>
  <c r="BN88" i="36" s="1"/>
  <c r="BL81" i="36"/>
  <c r="BN81" i="36" s="1"/>
  <c r="BL77" i="36"/>
  <c r="BN77" i="36" s="1"/>
  <c r="BL76" i="36"/>
  <c r="BN76" i="36" s="1"/>
  <c r="BL34" i="36"/>
  <c r="BN34" i="36" s="1"/>
  <c r="BL43" i="36"/>
  <c r="BN43" i="36" s="1"/>
  <c r="BL60" i="36"/>
  <c r="BN60" i="36" s="1"/>
  <c r="BL42" i="36"/>
  <c r="BN42" i="36" s="1"/>
  <c r="BL40" i="36"/>
  <c r="BN40" i="36" s="1"/>
  <c r="BL17" i="36"/>
  <c r="BN17" i="36" s="1"/>
  <c r="BL7" i="36"/>
  <c r="BN7" i="36" s="1"/>
  <c r="BL6" i="36"/>
  <c r="BN6" i="36" s="1"/>
  <c r="BL39" i="36"/>
  <c r="BN39" i="36" s="1"/>
  <c r="BL38" i="36"/>
  <c r="BN38" i="36" s="1"/>
  <c r="BL87" i="36"/>
  <c r="BN87" i="36" s="1"/>
  <c r="BL80" i="36"/>
  <c r="BN80" i="36" s="1"/>
  <c r="BL27" i="36"/>
  <c r="BN27" i="36" s="1"/>
  <c r="BL71" i="36"/>
  <c r="BN71" i="36" s="1"/>
  <c r="BL29" i="36"/>
  <c r="BN29" i="36" s="1"/>
  <c r="BL36" i="36"/>
  <c r="BN36" i="36" s="1"/>
  <c r="BL35" i="36"/>
  <c r="BN35" i="36" s="1"/>
  <c r="BI10" i="36"/>
  <c r="BK10" i="36" s="1"/>
  <c r="BI9" i="36"/>
  <c r="BK9" i="36" s="1"/>
  <c r="BI20" i="36"/>
  <c r="BK20" i="36" s="1"/>
  <c r="BI11" i="36"/>
  <c r="BK11" i="36" s="1"/>
  <c r="BI48" i="36"/>
  <c r="BK48" i="36" s="1"/>
  <c r="BI69" i="36"/>
  <c r="BK69" i="36" s="1"/>
  <c r="BI46" i="36"/>
  <c r="BK46" i="36" s="1"/>
  <c r="BI67" i="36"/>
  <c r="BK67" i="36" s="1"/>
  <c r="BI50" i="36"/>
  <c r="BK50" i="36" s="1"/>
  <c r="BI19" i="36"/>
  <c r="BK19" i="36" s="1"/>
  <c r="BI25" i="36"/>
  <c r="BK25" i="36" s="1"/>
  <c r="BI5" i="36"/>
  <c r="BK5" i="36" s="1"/>
  <c r="BI73" i="36"/>
  <c r="BK73" i="36" s="1"/>
  <c r="BI52" i="36"/>
  <c r="BK52" i="36" s="1"/>
  <c r="BI61" i="36"/>
  <c r="BK61" i="36" s="1"/>
  <c r="BI79" i="36"/>
  <c r="BK79" i="36" s="1"/>
  <c r="BI58" i="36"/>
  <c r="BK58" i="36" s="1"/>
  <c r="BI14" i="36"/>
  <c r="BK14" i="36" s="1"/>
  <c r="BI75" i="36"/>
  <c r="BK75" i="36" s="1"/>
  <c r="BI16" i="36"/>
  <c r="BK16" i="36" s="1"/>
  <c r="BI28" i="36"/>
  <c r="BK28" i="36" s="1"/>
  <c r="BI65" i="36"/>
  <c r="BK65" i="36" s="1"/>
  <c r="BI23" i="36"/>
  <c r="BK23" i="36" s="1"/>
  <c r="BI72" i="36"/>
  <c r="BK72" i="36" s="1"/>
  <c r="BI85" i="36"/>
  <c r="BK85" i="36" s="1"/>
  <c r="BI84" i="36"/>
  <c r="BK84" i="36" s="1"/>
  <c r="BI83" i="36"/>
  <c r="BK83" i="36" s="1"/>
  <c r="BI44" i="36"/>
  <c r="BK44" i="36" s="1"/>
  <c r="BI56" i="36"/>
  <c r="BK56" i="36" s="1"/>
  <c r="BI24" i="36"/>
  <c r="BK24" i="36" s="1"/>
  <c r="BI54" i="36"/>
  <c r="BK54" i="36" s="1"/>
  <c r="BI91" i="36"/>
  <c r="BK91" i="36" s="1"/>
  <c r="BI88" i="36"/>
  <c r="BK88" i="36" s="1"/>
  <c r="BI81" i="36"/>
  <c r="BK81" i="36" s="1"/>
  <c r="BI77" i="36"/>
  <c r="BK77" i="36" s="1"/>
  <c r="BI76" i="36"/>
  <c r="BK76" i="36" s="1"/>
  <c r="BI34" i="36"/>
  <c r="BK34" i="36" s="1"/>
  <c r="BI43" i="36"/>
  <c r="BK43" i="36" s="1"/>
  <c r="BI60" i="36"/>
  <c r="BK60" i="36" s="1"/>
  <c r="BI42" i="36"/>
  <c r="BK42" i="36" s="1"/>
  <c r="BI40" i="36"/>
  <c r="BK40" i="36" s="1"/>
  <c r="BI17" i="36"/>
  <c r="BK17" i="36" s="1"/>
  <c r="BI7" i="36"/>
  <c r="BK7" i="36" s="1"/>
  <c r="BI6" i="36"/>
  <c r="BK6" i="36" s="1"/>
  <c r="BI39" i="36"/>
  <c r="BK39" i="36" s="1"/>
  <c r="BI38" i="36"/>
  <c r="BK38" i="36" s="1"/>
  <c r="BI87" i="36"/>
  <c r="BK87" i="36" s="1"/>
  <c r="BI80" i="36"/>
  <c r="BK80" i="36" s="1"/>
  <c r="BI27" i="36"/>
  <c r="BK27" i="36" s="1"/>
  <c r="BI71" i="36"/>
  <c r="BK71" i="36" s="1"/>
  <c r="BI29" i="36"/>
  <c r="BK29" i="36" s="1"/>
  <c r="BI36" i="36"/>
  <c r="BK36" i="36" s="1"/>
  <c r="BI35" i="36"/>
  <c r="BK35" i="36" s="1"/>
  <c r="BF20" i="36"/>
  <c r="BH20" i="36" s="1"/>
  <c r="BF26" i="36"/>
  <c r="BH26" i="36" s="1"/>
  <c r="BF49" i="36"/>
  <c r="BH49" i="36" s="1"/>
  <c r="BF51" i="36"/>
  <c r="BH51" i="36" s="1"/>
  <c r="BF47" i="36"/>
  <c r="BH47" i="36" s="1"/>
  <c r="BF74" i="36"/>
  <c r="BH74" i="36" s="1"/>
  <c r="BF86" i="36"/>
  <c r="BH86" i="36" s="1"/>
  <c r="BF53" i="36"/>
  <c r="BH53" i="36" s="1"/>
  <c r="BF68" i="36"/>
  <c r="BH68" i="36" s="1"/>
  <c r="BF10" i="36"/>
  <c r="BH10" i="36" s="1"/>
  <c r="BF11" i="36"/>
  <c r="BH11" i="36" s="1"/>
  <c r="BF55" i="36"/>
  <c r="BH55" i="36" s="1"/>
  <c r="BF18" i="36"/>
  <c r="BH18" i="36" s="1"/>
  <c r="BF25" i="36"/>
  <c r="BH25" i="36" s="1"/>
  <c r="BF73" i="36"/>
  <c r="BH73" i="36" s="1"/>
  <c r="BF52" i="36"/>
  <c r="BH52" i="36" s="1"/>
  <c r="BF66" i="36"/>
  <c r="BH66" i="36" s="1"/>
  <c r="BF62" i="36"/>
  <c r="BH62" i="36" s="1"/>
  <c r="BF61" i="36"/>
  <c r="BH61" i="36" s="1"/>
  <c r="BF13" i="36"/>
  <c r="BH13" i="36" s="1"/>
  <c r="BF33" i="36"/>
  <c r="BH33" i="36" s="1"/>
  <c r="BF16" i="36"/>
  <c r="BH16" i="36" s="1"/>
  <c r="BF28" i="36"/>
  <c r="BH28" i="36" s="1"/>
  <c r="BF65" i="36"/>
  <c r="BH65" i="36" s="1"/>
  <c r="BF45" i="36"/>
  <c r="BH45" i="36" s="1"/>
  <c r="BF57" i="36"/>
  <c r="BH57" i="36" s="1"/>
  <c r="BF72" i="36"/>
  <c r="BH72" i="36" s="1"/>
  <c r="BF85" i="36"/>
  <c r="BH85" i="36" s="1"/>
  <c r="BF84" i="36"/>
  <c r="BH84" i="36" s="1"/>
  <c r="BF82" i="36"/>
  <c r="BH82" i="36" s="1"/>
  <c r="BF44" i="36"/>
  <c r="BH44" i="36" s="1"/>
  <c r="BF56" i="36"/>
  <c r="BH56" i="36" s="1"/>
  <c r="BF78" i="36"/>
  <c r="BH78" i="36" s="1"/>
  <c r="BF24" i="36"/>
  <c r="BH24" i="36" s="1"/>
  <c r="BF91" i="36"/>
  <c r="BH91" i="36" s="1"/>
  <c r="BF88" i="36"/>
  <c r="BH88" i="36" s="1"/>
  <c r="BF81" i="36"/>
  <c r="BH81" i="36" s="1"/>
  <c r="BF77" i="36"/>
  <c r="BH77" i="36" s="1"/>
  <c r="BF76" i="36"/>
  <c r="BH76" i="36" s="1"/>
  <c r="BF43" i="36"/>
  <c r="BH43" i="36" s="1"/>
  <c r="BF60" i="36"/>
  <c r="BH60" i="36" s="1"/>
  <c r="BF41" i="36"/>
  <c r="BH41" i="36" s="1"/>
  <c r="BF3" i="36"/>
  <c r="BH3" i="36" s="1"/>
  <c r="BF40" i="36"/>
  <c r="BH40" i="36" s="1"/>
  <c r="BF17" i="36"/>
  <c r="BH17" i="36" s="1"/>
  <c r="BF7" i="36"/>
  <c r="BH7" i="36" s="1"/>
  <c r="BF8" i="36"/>
  <c r="BH8" i="36" s="1"/>
  <c r="BF6" i="36"/>
  <c r="BH6" i="36" s="1"/>
  <c r="BF39" i="36"/>
  <c r="BH39" i="36" s="1"/>
  <c r="BF37" i="36"/>
  <c r="BH37" i="36" s="1"/>
  <c r="BF80" i="36"/>
  <c r="BH80" i="36" s="1"/>
  <c r="BF22" i="36"/>
  <c r="BH22" i="36" s="1"/>
  <c r="BF29" i="36"/>
  <c r="BH29" i="36" s="1"/>
  <c r="BF36" i="36"/>
  <c r="BH36" i="36" s="1"/>
  <c r="BF35" i="36"/>
  <c r="BH35" i="36" s="1"/>
  <c r="BF70" i="36"/>
  <c r="BH70" i="36" s="1"/>
  <c r="BC10" i="36"/>
  <c r="BE10" i="36" s="1"/>
  <c r="BC9" i="36"/>
  <c r="BE9" i="36" s="1"/>
  <c r="BC20" i="36"/>
  <c r="BE20" i="36" s="1"/>
  <c r="BC11" i="36"/>
  <c r="BE11" i="36" s="1"/>
  <c r="BC26" i="36"/>
  <c r="BE26" i="36" s="1"/>
  <c r="BC49" i="36"/>
  <c r="BE49" i="36" s="1"/>
  <c r="BC51" i="36"/>
  <c r="BE51" i="36" s="1"/>
  <c r="BC47" i="36"/>
  <c r="BE47" i="36" s="1"/>
  <c r="BC74" i="36"/>
  <c r="BE74" i="36" s="1"/>
  <c r="BC86" i="36"/>
  <c r="BE86" i="36" s="1"/>
  <c r="BC53" i="36"/>
  <c r="BE53" i="36" s="1"/>
  <c r="BC68" i="36"/>
  <c r="BE68" i="36" s="1"/>
  <c r="BC55" i="36"/>
  <c r="BE55" i="36" s="1"/>
  <c r="BC18" i="36"/>
  <c r="BE18" i="36" s="1"/>
  <c r="BC66" i="36"/>
  <c r="BE66" i="36" s="1"/>
  <c r="BC62" i="36"/>
  <c r="BE62" i="36" s="1"/>
  <c r="BC13" i="36"/>
  <c r="BE13" i="36" s="1"/>
  <c r="BC33" i="36"/>
  <c r="BE33" i="36" s="1"/>
  <c r="BC16" i="36"/>
  <c r="BE16" i="36" s="1"/>
  <c r="BC28" i="36"/>
  <c r="BE28" i="36" s="1"/>
  <c r="BC45" i="36"/>
  <c r="BE45" i="36" s="1"/>
  <c r="BC57" i="36"/>
  <c r="BE57" i="36" s="1"/>
  <c r="BC72" i="36"/>
  <c r="BE72" i="36" s="1"/>
  <c r="BC84" i="36"/>
  <c r="BE84" i="36" s="1"/>
  <c r="BC82" i="36"/>
  <c r="BE82" i="36" s="1"/>
  <c r="BC56" i="36"/>
  <c r="BE56" i="36" s="1"/>
  <c r="BC78" i="36"/>
  <c r="BE78" i="36" s="1"/>
  <c r="BC24" i="36"/>
  <c r="BE24" i="36" s="1"/>
  <c r="BC91" i="36"/>
  <c r="BE91" i="36" s="1"/>
  <c r="BC88" i="36"/>
  <c r="BE88" i="36" s="1"/>
  <c r="BC81" i="36"/>
  <c r="BE81" i="36" s="1"/>
  <c r="BC77" i="36"/>
  <c r="BE77" i="36" s="1"/>
  <c r="BC76" i="36"/>
  <c r="BE76" i="36" s="1"/>
  <c r="BC43" i="36"/>
  <c r="BE43" i="36" s="1"/>
  <c r="BC60" i="36"/>
  <c r="BE60" i="36" s="1"/>
  <c r="BC41" i="36"/>
  <c r="BE41" i="36" s="1"/>
  <c r="BC3" i="36"/>
  <c r="BE3" i="36" s="1"/>
  <c r="BC40" i="36"/>
  <c r="BE40" i="36" s="1"/>
  <c r="BC17" i="36"/>
  <c r="BE17" i="36" s="1"/>
  <c r="BC7" i="36"/>
  <c r="BE7" i="36" s="1"/>
  <c r="BC8" i="36"/>
  <c r="BE8" i="36" s="1"/>
  <c r="BC6" i="36"/>
  <c r="BE6" i="36" s="1"/>
  <c r="BC39" i="36"/>
  <c r="BE39" i="36" s="1"/>
  <c r="BC37" i="36"/>
  <c r="BE37" i="36" s="1"/>
  <c r="BC80" i="36"/>
  <c r="BE80" i="36" s="1"/>
  <c r="BC22" i="36"/>
  <c r="BE22" i="36" s="1"/>
  <c r="BC29" i="36"/>
  <c r="BE29" i="36" s="1"/>
  <c r="BC36" i="36"/>
  <c r="BE36" i="36" s="1"/>
  <c r="BC35" i="36"/>
  <c r="BE35" i="36" s="1"/>
  <c r="BC70" i="36"/>
  <c r="BE70" i="36" s="1"/>
  <c r="AZ20" i="36"/>
  <c r="BB20" i="36" s="1"/>
  <c r="AZ48" i="36"/>
  <c r="BB48" i="36" s="1"/>
  <c r="AZ69" i="36"/>
  <c r="BB69" i="36" s="1"/>
  <c r="AZ46" i="36"/>
  <c r="BB46" i="36" s="1"/>
  <c r="AZ67" i="36"/>
  <c r="BB67" i="36" s="1"/>
  <c r="AZ10" i="36"/>
  <c r="BB10" i="36" s="1"/>
  <c r="AZ11" i="36"/>
  <c r="BB11" i="36" s="1"/>
  <c r="AZ9" i="36"/>
  <c r="BB9" i="36" s="1"/>
  <c r="AZ50" i="36"/>
  <c r="BB50" i="36" s="1"/>
  <c r="AZ55" i="36"/>
  <c r="BB55" i="36" s="1"/>
  <c r="AZ19" i="36"/>
  <c r="BB19" i="36" s="1"/>
  <c r="AZ25" i="36"/>
  <c r="BB25" i="36" s="1"/>
  <c r="AZ5" i="36"/>
  <c r="BB5" i="36" s="1"/>
  <c r="AZ73" i="36"/>
  <c r="BB73" i="36" s="1"/>
  <c r="AZ52" i="36"/>
  <c r="BB52" i="36" s="1"/>
  <c r="AZ61" i="36"/>
  <c r="BB61" i="36" s="1"/>
  <c r="AZ79" i="36"/>
  <c r="BB79" i="36" s="1"/>
  <c r="AZ58" i="36"/>
  <c r="BB58" i="36" s="1"/>
  <c r="AZ14" i="36"/>
  <c r="BB14" i="36" s="1"/>
  <c r="AZ75" i="36"/>
  <c r="BB75" i="36" s="1"/>
  <c r="AZ16" i="36"/>
  <c r="BB16" i="36" s="1"/>
  <c r="AZ28" i="36"/>
  <c r="BB28" i="36" s="1"/>
  <c r="AZ65" i="36"/>
  <c r="BB65" i="36" s="1"/>
  <c r="AZ23" i="36"/>
  <c r="BB23" i="36" s="1"/>
  <c r="AZ72" i="36"/>
  <c r="BB72" i="36" s="1"/>
  <c r="AZ85" i="36"/>
  <c r="BB85" i="36" s="1"/>
  <c r="AZ84" i="36"/>
  <c r="BB84" i="36" s="1"/>
  <c r="AZ83" i="36"/>
  <c r="BB83" i="36" s="1"/>
  <c r="AZ44" i="36"/>
  <c r="BB44" i="36" s="1"/>
  <c r="AZ56" i="36"/>
  <c r="BB56" i="36" s="1"/>
  <c r="AZ24" i="36"/>
  <c r="BB24" i="36" s="1"/>
  <c r="AZ54" i="36"/>
  <c r="BB54" i="36" s="1"/>
  <c r="AZ91" i="36"/>
  <c r="BB91" i="36" s="1"/>
  <c r="AZ88" i="36"/>
  <c r="BB88" i="36" s="1"/>
  <c r="AZ81" i="36"/>
  <c r="BB81" i="36" s="1"/>
  <c r="AZ77" i="36"/>
  <c r="BB77" i="36" s="1"/>
  <c r="AZ76" i="36"/>
  <c r="BB76" i="36" s="1"/>
  <c r="AZ34" i="36"/>
  <c r="BB34" i="36" s="1"/>
  <c r="AZ43" i="36"/>
  <c r="BB43" i="36" s="1"/>
  <c r="AZ60" i="36"/>
  <c r="BB60" i="36" s="1"/>
  <c r="AZ42" i="36"/>
  <c r="BB42" i="36" s="1"/>
  <c r="AZ3" i="36"/>
  <c r="BB3" i="36" s="1"/>
  <c r="AZ40" i="36"/>
  <c r="BB40" i="36" s="1"/>
  <c r="AZ17" i="36"/>
  <c r="BB17" i="36" s="1"/>
  <c r="AZ7" i="36"/>
  <c r="BB7" i="36" s="1"/>
  <c r="AZ6" i="36"/>
  <c r="BB6" i="36" s="1"/>
  <c r="AZ39" i="36"/>
  <c r="BB39" i="36" s="1"/>
  <c r="AZ38" i="36"/>
  <c r="BB38" i="36" s="1"/>
  <c r="AZ87" i="36"/>
  <c r="BB87" i="36" s="1"/>
  <c r="AZ80" i="36"/>
  <c r="BB80" i="36" s="1"/>
  <c r="AZ27" i="36"/>
  <c r="BB27" i="36" s="1"/>
  <c r="AZ71" i="36"/>
  <c r="BB71" i="36" s="1"/>
  <c r="AZ29" i="36"/>
  <c r="BB29" i="36" s="1"/>
  <c r="AZ36" i="36"/>
  <c r="BB36" i="36" s="1"/>
  <c r="AZ35" i="36"/>
  <c r="BB35" i="36" s="1"/>
  <c r="AW10" i="36"/>
  <c r="AY10" i="36" s="1"/>
  <c r="AW9" i="36"/>
  <c r="AY9" i="36" s="1"/>
  <c r="AW20" i="36"/>
  <c r="AY20" i="36" s="1"/>
  <c r="AW11" i="36"/>
  <c r="AY11" i="36" s="1"/>
  <c r="AW48" i="36"/>
  <c r="AY48" i="36" s="1"/>
  <c r="AW69" i="36"/>
  <c r="AY69" i="36" s="1"/>
  <c r="AW46" i="36"/>
  <c r="AY46" i="36" s="1"/>
  <c r="AW67" i="36"/>
  <c r="AY67" i="36" s="1"/>
  <c r="AW50" i="36"/>
  <c r="AY50" i="36" s="1"/>
  <c r="AW19" i="36"/>
  <c r="AY19" i="36" s="1"/>
  <c r="AW25" i="36"/>
  <c r="AY25" i="36" s="1"/>
  <c r="AW5" i="36"/>
  <c r="AY5" i="36" s="1"/>
  <c r="AW73" i="36"/>
  <c r="AY73" i="36" s="1"/>
  <c r="AW52" i="36"/>
  <c r="AY52" i="36" s="1"/>
  <c r="AW61" i="36"/>
  <c r="AY61" i="36" s="1"/>
  <c r="AW79" i="36"/>
  <c r="AY79" i="36" s="1"/>
  <c r="AW58" i="36"/>
  <c r="AY58" i="36" s="1"/>
  <c r="AW14" i="36"/>
  <c r="AY14" i="36" s="1"/>
  <c r="AW75" i="36"/>
  <c r="AY75" i="36" s="1"/>
  <c r="AW65" i="36"/>
  <c r="AY65" i="36" s="1"/>
  <c r="AW23" i="36"/>
  <c r="AY23" i="36" s="1"/>
  <c r="AW85" i="36"/>
  <c r="AY85" i="36" s="1"/>
  <c r="AW83" i="36"/>
  <c r="AY83" i="36" s="1"/>
  <c r="AW44" i="36"/>
  <c r="AY44" i="36" s="1"/>
  <c r="AW56" i="36"/>
  <c r="AY56" i="36" s="1"/>
  <c r="AW24" i="36"/>
  <c r="AY24" i="36" s="1"/>
  <c r="AW54" i="36"/>
  <c r="AY54" i="36" s="1"/>
  <c r="AW91" i="36"/>
  <c r="AY91" i="36" s="1"/>
  <c r="AW88" i="36"/>
  <c r="AY88" i="36" s="1"/>
  <c r="AW81" i="36"/>
  <c r="AY81" i="36" s="1"/>
  <c r="AW77" i="36"/>
  <c r="AY77" i="36" s="1"/>
  <c r="AW76" i="36"/>
  <c r="AY76" i="36" s="1"/>
  <c r="AW34" i="36"/>
  <c r="AY34" i="36" s="1"/>
  <c r="AW43" i="36"/>
  <c r="AY43" i="36" s="1"/>
  <c r="AW60" i="36"/>
  <c r="AY60" i="36" s="1"/>
  <c r="AW42" i="36"/>
  <c r="AY42" i="36" s="1"/>
  <c r="AW3" i="36"/>
  <c r="AY3" i="36" s="1"/>
  <c r="AW40" i="36"/>
  <c r="AY40" i="36" s="1"/>
  <c r="AW17" i="36"/>
  <c r="AY17" i="36" s="1"/>
  <c r="AW7" i="36"/>
  <c r="AY7" i="36" s="1"/>
  <c r="AW6" i="36"/>
  <c r="AY6" i="36" s="1"/>
  <c r="AW39" i="36"/>
  <c r="AY39" i="36" s="1"/>
  <c r="AW38" i="36"/>
  <c r="AY38" i="36" s="1"/>
  <c r="AW87" i="36"/>
  <c r="AY87" i="36" s="1"/>
  <c r="AW80" i="36"/>
  <c r="AY80" i="36" s="1"/>
  <c r="AW27" i="36"/>
  <c r="AY27" i="36" s="1"/>
  <c r="AW71" i="36"/>
  <c r="AY71" i="36" s="1"/>
  <c r="AW29" i="36"/>
  <c r="AY29" i="36" s="1"/>
  <c r="AW36" i="36"/>
  <c r="AY36" i="36" s="1"/>
  <c r="AW35" i="36"/>
  <c r="AY35" i="36" s="1"/>
  <c r="AT20" i="36"/>
  <c r="AV20" i="36" s="1"/>
  <c r="AT26" i="36"/>
  <c r="AV26" i="36" s="1"/>
  <c r="AT49" i="36"/>
  <c r="AV49" i="36" s="1"/>
  <c r="AT51" i="36"/>
  <c r="AV51" i="36" s="1"/>
  <c r="AT47" i="36"/>
  <c r="AV47" i="36" s="1"/>
  <c r="AT74" i="36"/>
  <c r="AV74" i="36" s="1"/>
  <c r="AT86" i="36"/>
  <c r="AV86" i="36" s="1"/>
  <c r="AT53" i="36"/>
  <c r="AV53" i="36" s="1"/>
  <c r="AT68" i="36"/>
  <c r="AV68" i="36" s="1"/>
  <c r="AT10" i="36"/>
  <c r="AV10" i="36" s="1"/>
  <c r="AT11" i="36"/>
  <c r="AV11" i="36" s="1"/>
  <c r="AT55" i="36"/>
  <c r="AV55" i="36" s="1"/>
  <c r="AT18" i="36"/>
  <c r="AV18" i="36" s="1"/>
  <c r="AT25" i="36"/>
  <c r="AV25" i="36" s="1"/>
  <c r="AT73" i="36"/>
  <c r="AV73" i="36" s="1"/>
  <c r="AT52" i="36"/>
  <c r="AV52" i="36" s="1"/>
  <c r="AT66" i="36"/>
  <c r="AV66" i="36" s="1"/>
  <c r="AT62" i="36"/>
  <c r="AV62" i="36" s="1"/>
  <c r="AT61" i="36"/>
  <c r="AV61" i="36" s="1"/>
  <c r="AT13" i="36"/>
  <c r="AV13" i="36" s="1"/>
  <c r="AT33" i="36"/>
  <c r="AV33" i="36" s="1"/>
  <c r="AT16" i="36"/>
  <c r="AV16" i="36" s="1"/>
  <c r="AT28" i="36"/>
  <c r="AV28" i="36" s="1"/>
  <c r="AT65" i="36"/>
  <c r="AV65" i="36" s="1"/>
  <c r="AT45" i="36"/>
  <c r="AV45" i="36" s="1"/>
  <c r="AT57" i="36"/>
  <c r="AV57" i="36" s="1"/>
  <c r="AT72" i="36"/>
  <c r="AV72" i="36" s="1"/>
  <c r="AT85" i="36"/>
  <c r="AV85" i="36" s="1"/>
  <c r="AT84" i="36"/>
  <c r="AV84" i="36" s="1"/>
  <c r="AT82" i="36"/>
  <c r="AV82" i="36" s="1"/>
  <c r="AT44" i="36"/>
  <c r="AV44" i="36" s="1"/>
  <c r="AT56" i="36"/>
  <c r="AV56" i="36" s="1"/>
  <c r="AT78" i="36"/>
  <c r="AV78" i="36" s="1"/>
  <c r="AT24" i="36"/>
  <c r="AV24" i="36" s="1"/>
  <c r="AT91" i="36"/>
  <c r="AV91" i="36" s="1"/>
  <c r="AT88" i="36"/>
  <c r="AV88" i="36" s="1"/>
  <c r="AT81" i="36"/>
  <c r="AV81" i="36" s="1"/>
  <c r="AT77" i="36"/>
  <c r="AV77" i="36" s="1"/>
  <c r="AT76" i="36"/>
  <c r="AV76" i="36" s="1"/>
  <c r="AT43" i="36"/>
  <c r="AV43" i="36" s="1"/>
  <c r="AT60" i="36"/>
  <c r="AV60" i="36" s="1"/>
  <c r="AT41" i="36"/>
  <c r="AV41" i="36" s="1"/>
  <c r="AT3" i="36"/>
  <c r="AV3" i="36" s="1"/>
  <c r="AT40" i="36"/>
  <c r="AV40" i="36" s="1"/>
  <c r="AT17" i="36"/>
  <c r="AV17" i="36" s="1"/>
  <c r="AT7" i="36"/>
  <c r="AV7" i="36" s="1"/>
  <c r="AT8" i="36"/>
  <c r="AV8" i="36" s="1"/>
  <c r="AT6" i="36"/>
  <c r="AV6" i="36" s="1"/>
  <c r="AT39" i="36"/>
  <c r="AV39" i="36" s="1"/>
  <c r="AT37" i="36"/>
  <c r="AV37" i="36" s="1"/>
  <c r="AT80" i="36"/>
  <c r="AV80" i="36" s="1"/>
  <c r="AT22" i="36"/>
  <c r="AV22" i="36" s="1"/>
  <c r="AT29" i="36"/>
  <c r="AV29" i="36" s="1"/>
  <c r="AT36" i="36"/>
  <c r="AV36" i="36" s="1"/>
  <c r="AT35" i="36"/>
  <c r="AV35" i="36" s="1"/>
  <c r="AT70" i="36"/>
  <c r="AV70" i="36" s="1"/>
  <c r="AQ20" i="36"/>
  <c r="AS20" i="36" s="1"/>
  <c r="AQ48" i="36"/>
  <c r="AS48" i="36" s="1"/>
  <c r="AQ69" i="36"/>
  <c r="AS69" i="36" s="1"/>
  <c r="AQ46" i="36"/>
  <c r="AS46" i="36" s="1"/>
  <c r="AQ67" i="36"/>
  <c r="AS67" i="36" s="1"/>
  <c r="AQ11" i="36"/>
  <c r="AS11" i="36" s="1"/>
  <c r="AQ9" i="36"/>
  <c r="AS9" i="36" s="1"/>
  <c r="AQ50" i="36"/>
  <c r="AS50" i="36" s="1"/>
  <c r="AQ19" i="36"/>
  <c r="AS19" i="36" s="1"/>
  <c r="AQ25" i="36"/>
  <c r="AS25" i="36" s="1"/>
  <c r="AQ5" i="36"/>
  <c r="AS5" i="36" s="1"/>
  <c r="AQ73" i="36"/>
  <c r="AS73" i="36" s="1"/>
  <c r="AQ52" i="36"/>
  <c r="AS52" i="36" s="1"/>
  <c r="AQ61" i="36"/>
  <c r="AS61" i="36" s="1"/>
  <c r="AQ79" i="36"/>
  <c r="AS79" i="36" s="1"/>
  <c r="AQ58" i="36"/>
  <c r="AS58" i="36" s="1"/>
  <c r="AQ14" i="36"/>
  <c r="AS14" i="36" s="1"/>
  <c r="AQ75" i="36"/>
  <c r="AS75" i="36" s="1"/>
  <c r="AQ16" i="36"/>
  <c r="AS16" i="36" s="1"/>
  <c r="AQ28" i="36"/>
  <c r="AS28" i="36" s="1"/>
  <c r="AQ65" i="36"/>
  <c r="AS65" i="36" s="1"/>
  <c r="AQ23" i="36"/>
  <c r="AS23" i="36" s="1"/>
  <c r="AQ72" i="36"/>
  <c r="AS72" i="36" s="1"/>
  <c r="AQ85" i="36"/>
  <c r="AS85" i="36" s="1"/>
  <c r="AQ84" i="36"/>
  <c r="AS84" i="36" s="1"/>
  <c r="AQ83" i="36"/>
  <c r="AS83" i="36" s="1"/>
  <c r="AQ44" i="36"/>
  <c r="AS44" i="36" s="1"/>
  <c r="AQ56" i="36"/>
  <c r="AS56" i="36" s="1"/>
  <c r="AQ24" i="36"/>
  <c r="AS24" i="36" s="1"/>
  <c r="AQ54" i="36"/>
  <c r="AS54" i="36" s="1"/>
  <c r="AQ91" i="36"/>
  <c r="AS91" i="36" s="1"/>
  <c r="AQ88" i="36"/>
  <c r="AS88" i="36" s="1"/>
  <c r="AQ81" i="36"/>
  <c r="AS81" i="36" s="1"/>
  <c r="AQ77" i="36"/>
  <c r="AS77" i="36" s="1"/>
  <c r="AQ76" i="36"/>
  <c r="AS76" i="36" s="1"/>
  <c r="AQ34" i="36"/>
  <c r="AS34" i="36" s="1"/>
  <c r="AQ43" i="36"/>
  <c r="AS43" i="36" s="1"/>
  <c r="AQ60" i="36"/>
  <c r="AS60" i="36" s="1"/>
  <c r="AQ42" i="36"/>
  <c r="AS42" i="36" s="1"/>
  <c r="AQ3" i="36"/>
  <c r="AS3" i="36" s="1"/>
  <c r="AQ40" i="36"/>
  <c r="AS40" i="36" s="1"/>
  <c r="AQ17" i="36"/>
  <c r="AS17" i="36" s="1"/>
  <c r="AQ7" i="36"/>
  <c r="AS7" i="36" s="1"/>
  <c r="AQ6" i="36"/>
  <c r="AS6" i="36" s="1"/>
  <c r="AQ39" i="36"/>
  <c r="AS39" i="36" s="1"/>
  <c r="AQ38" i="36"/>
  <c r="AS38" i="36" s="1"/>
  <c r="AQ87" i="36"/>
  <c r="AS87" i="36" s="1"/>
  <c r="AQ80" i="36"/>
  <c r="AS80" i="36" s="1"/>
  <c r="AQ27" i="36"/>
  <c r="AS27" i="36" s="1"/>
  <c r="AQ71" i="36"/>
  <c r="AS71" i="36" s="1"/>
  <c r="AQ29" i="36"/>
  <c r="AS29" i="36" s="1"/>
  <c r="AQ36" i="36"/>
  <c r="AS36" i="36" s="1"/>
  <c r="AQ35" i="36"/>
  <c r="AS35" i="36" s="1"/>
  <c r="AN20" i="36"/>
  <c r="AP20" i="36" s="1"/>
  <c r="AN26" i="36"/>
  <c r="AP26" i="36" s="1"/>
  <c r="AN49" i="36"/>
  <c r="AP49" i="36" s="1"/>
  <c r="AN51" i="36"/>
  <c r="AP51" i="36" s="1"/>
  <c r="AN47" i="36"/>
  <c r="AP47" i="36" s="1"/>
  <c r="AN74" i="36"/>
  <c r="AP74" i="36" s="1"/>
  <c r="AN86" i="36"/>
  <c r="AP86" i="36" s="1"/>
  <c r="AN53" i="36"/>
  <c r="AP53" i="36" s="1"/>
  <c r="AN68" i="36"/>
  <c r="AP68" i="36" s="1"/>
  <c r="AN10" i="36"/>
  <c r="AP10" i="36" s="1"/>
  <c r="AN11" i="36"/>
  <c r="AP11" i="36" s="1"/>
  <c r="AN55" i="36"/>
  <c r="AP55" i="36" s="1"/>
  <c r="AN18" i="36"/>
  <c r="AP18" i="36" s="1"/>
  <c r="AN25" i="36"/>
  <c r="AP25" i="36" s="1"/>
  <c r="AN73" i="36"/>
  <c r="AP73" i="36" s="1"/>
  <c r="AN52" i="36"/>
  <c r="AP52" i="36" s="1"/>
  <c r="AN66" i="36"/>
  <c r="AP66" i="36" s="1"/>
  <c r="AN62" i="36"/>
  <c r="AP62" i="36" s="1"/>
  <c r="AN61" i="36"/>
  <c r="AP61" i="36" s="1"/>
  <c r="AN13" i="36"/>
  <c r="AP13" i="36" s="1"/>
  <c r="AN33" i="36"/>
  <c r="AP33" i="36" s="1"/>
  <c r="AN16" i="36"/>
  <c r="AP16" i="36" s="1"/>
  <c r="AN28" i="36"/>
  <c r="AP28" i="36" s="1"/>
  <c r="AN65" i="36"/>
  <c r="AP65" i="36" s="1"/>
  <c r="AN45" i="36"/>
  <c r="AP45" i="36" s="1"/>
  <c r="AN57" i="36"/>
  <c r="AP57" i="36" s="1"/>
  <c r="AN72" i="36"/>
  <c r="AP72" i="36" s="1"/>
  <c r="AN85" i="36"/>
  <c r="AP85" i="36" s="1"/>
  <c r="AN84" i="36"/>
  <c r="AP84" i="36" s="1"/>
  <c r="AN82" i="36"/>
  <c r="AP82" i="36" s="1"/>
  <c r="AN44" i="36"/>
  <c r="AP44" i="36" s="1"/>
  <c r="AN56" i="36"/>
  <c r="AP56" i="36" s="1"/>
  <c r="AN78" i="36"/>
  <c r="AP78" i="36" s="1"/>
  <c r="AN24" i="36"/>
  <c r="AP24" i="36" s="1"/>
  <c r="AN91" i="36"/>
  <c r="AP91" i="36" s="1"/>
  <c r="AN88" i="36"/>
  <c r="AP88" i="36" s="1"/>
  <c r="AN81" i="36"/>
  <c r="AP81" i="36" s="1"/>
  <c r="AN77" i="36"/>
  <c r="AP77" i="36" s="1"/>
  <c r="AN76" i="36"/>
  <c r="AP76" i="36" s="1"/>
  <c r="AN43" i="36"/>
  <c r="AP43" i="36" s="1"/>
  <c r="AN60" i="36"/>
  <c r="AP60" i="36" s="1"/>
  <c r="AN41" i="36"/>
  <c r="AP41" i="36" s="1"/>
  <c r="AN3" i="36"/>
  <c r="AP3" i="36" s="1"/>
  <c r="AN40" i="36"/>
  <c r="AP40" i="36" s="1"/>
  <c r="AN17" i="36"/>
  <c r="AP17" i="36" s="1"/>
  <c r="AN7" i="36"/>
  <c r="AP7" i="36" s="1"/>
  <c r="AN8" i="36"/>
  <c r="AP8" i="36" s="1"/>
  <c r="AN6" i="36"/>
  <c r="AP6" i="36" s="1"/>
  <c r="AN39" i="36"/>
  <c r="AP39" i="36" s="1"/>
  <c r="AN37" i="36"/>
  <c r="AP37" i="36" s="1"/>
  <c r="AN80" i="36"/>
  <c r="AP80" i="36" s="1"/>
  <c r="AN22" i="36"/>
  <c r="AP22" i="36" s="1"/>
  <c r="AN29" i="36"/>
  <c r="AP29" i="36" s="1"/>
  <c r="AN36" i="36"/>
  <c r="AP36" i="36" s="1"/>
  <c r="AN35" i="36"/>
  <c r="AP35" i="36" s="1"/>
  <c r="AN70" i="36"/>
  <c r="AP70" i="36" s="1"/>
  <c r="AK20" i="36"/>
  <c r="AM20" i="36" s="1"/>
  <c r="AK48" i="36"/>
  <c r="AM48" i="36" s="1"/>
  <c r="AK69" i="36"/>
  <c r="AM69" i="36" s="1"/>
  <c r="AK46" i="36"/>
  <c r="AM46" i="36" s="1"/>
  <c r="AK67" i="36"/>
  <c r="AM67" i="36" s="1"/>
  <c r="AK10" i="36"/>
  <c r="AM10" i="36" s="1"/>
  <c r="AK11" i="36"/>
  <c r="AM11" i="36" s="1"/>
  <c r="AK9" i="36"/>
  <c r="AM9" i="36" s="1"/>
  <c r="AK50" i="36"/>
  <c r="AM50" i="36" s="1"/>
  <c r="AK55" i="36"/>
  <c r="AM55" i="36" s="1"/>
  <c r="AK19" i="36"/>
  <c r="AM19" i="36" s="1"/>
  <c r="AK25" i="36"/>
  <c r="AM25" i="36" s="1"/>
  <c r="AK5" i="36"/>
  <c r="AM5" i="36" s="1"/>
  <c r="AK73" i="36"/>
  <c r="AM73" i="36" s="1"/>
  <c r="AK52" i="36"/>
  <c r="AM52" i="36" s="1"/>
  <c r="AK61" i="36"/>
  <c r="AM61" i="36" s="1"/>
  <c r="AK79" i="36"/>
  <c r="AM79" i="36" s="1"/>
  <c r="AK58" i="36"/>
  <c r="AM58" i="36" s="1"/>
  <c r="AK14" i="36"/>
  <c r="AM14" i="36" s="1"/>
  <c r="AK75" i="36"/>
  <c r="AM75" i="36" s="1"/>
  <c r="AK16" i="36"/>
  <c r="AM16" i="36" s="1"/>
  <c r="AK28" i="36"/>
  <c r="AM28" i="36" s="1"/>
  <c r="AK65" i="36"/>
  <c r="AM65" i="36" s="1"/>
  <c r="AK23" i="36"/>
  <c r="AM23" i="36" s="1"/>
  <c r="AK72" i="36"/>
  <c r="AM72" i="36" s="1"/>
  <c r="AK85" i="36"/>
  <c r="AM85" i="36" s="1"/>
  <c r="AK84" i="36"/>
  <c r="AM84" i="36" s="1"/>
  <c r="AK83" i="36"/>
  <c r="AM83" i="36" s="1"/>
  <c r="AK44" i="36"/>
  <c r="AM44" i="36" s="1"/>
  <c r="AK56" i="36"/>
  <c r="AM56" i="36" s="1"/>
  <c r="AK24" i="36"/>
  <c r="AM24" i="36" s="1"/>
  <c r="AK54" i="36"/>
  <c r="AM54" i="36" s="1"/>
  <c r="AK91" i="36"/>
  <c r="AM91" i="36" s="1"/>
  <c r="AK88" i="36"/>
  <c r="AM88" i="36" s="1"/>
  <c r="AK81" i="36"/>
  <c r="AM81" i="36" s="1"/>
  <c r="AK77" i="36"/>
  <c r="AM77" i="36" s="1"/>
  <c r="AK76" i="36"/>
  <c r="AM76" i="36" s="1"/>
  <c r="AK34" i="36"/>
  <c r="AM34" i="36" s="1"/>
  <c r="AK43" i="36"/>
  <c r="AM43" i="36" s="1"/>
  <c r="AK60" i="36"/>
  <c r="AM60" i="36" s="1"/>
  <c r="AK42" i="36"/>
  <c r="AM42" i="36" s="1"/>
  <c r="AK3" i="36"/>
  <c r="AM3" i="36" s="1"/>
  <c r="AK40" i="36"/>
  <c r="AM40" i="36" s="1"/>
  <c r="AK17" i="36"/>
  <c r="AM17" i="36" s="1"/>
  <c r="AK7" i="36"/>
  <c r="AM7" i="36" s="1"/>
  <c r="AK6" i="36"/>
  <c r="AM6" i="36" s="1"/>
  <c r="AK39" i="36"/>
  <c r="AM39" i="36" s="1"/>
  <c r="AK38" i="36"/>
  <c r="AM38" i="36" s="1"/>
  <c r="AK87" i="36"/>
  <c r="AM87" i="36" s="1"/>
  <c r="AK80" i="36"/>
  <c r="AM80" i="36" s="1"/>
  <c r="AK27" i="36"/>
  <c r="AM27" i="36" s="1"/>
  <c r="AK71" i="36"/>
  <c r="AM71" i="36" s="1"/>
  <c r="AK29" i="36"/>
  <c r="AM29" i="36" s="1"/>
  <c r="AK36" i="36"/>
  <c r="AM36" i="36" s="1"/>
  <c r="AK35" i="36"/>
  <c r="AM35" i="36" s="1"/>
  <c r="AH20" i="36"/>
  <c r="AJ20" i="36" s="1"/>
  <c r="AH26" i="36"/>
  <c r="AJ26" i="36" s="1"/>
  <c r="AH49" i="36"/>
  <c r="AJ49" i="36" s="1"/>
  <c r="AH51" i="36"/>
  <c r="AJ51" i="36" s="1"/>
  <c r="AH47" i="36"/>
  <c r="AJ47" i="36" s="1"/>
  <c r="AH74" i="36"/>
  <c r="AJ74" i="36" s="1"/>
  <c r="AH86" i="36"/>
  <c r="AJ86" i="36" s="1"/>
  <c r="AH53" i="36"/>
  <c r="AJ53" i="36" s="1"/>
  <c r="AH68" i="36"/>
  <c r="AJ68" i="36" s="1"/>
  <c r="AH10" i="36"/>
  <c r="AJ10" i="36" s="1"/>
  <c r="AH11" i="36"/>
  <c r="AJ11" i="36" s="1"/>
  <c r="AH55" i="36"/>
  <c r="AJ55" i="36" s="1"/>
  <c r="AH18" i="36"/>
  <c r="AJ18" i="36" s="1"/>
  <c r="AH25" i="36"/>
  <c r="AJ25" i="36" s="1"/>
  <c r="AH73" i="36"/>
  <c r="AJ73" i="36" s="1"/>
  <c r="AH52" i="36"/>
  <c r="AJ52" i="36" s="1"/>
  <c r="AH66" i="36"/>
  <c r="AJ66" i="36" s="1"/>
  <c r="AH62" i="36"/>
  <c r="AJ62" i="36" s="1"/>
  <c r="AH61" i="36"/>
  <c r="AJ61" i="36" s="1"/>
  <c r="AH13" i="36"/>
  <c r="AJ13" i="36" s="1"/>
  <c r="AH33" i="36"/>
  <c r="AJ33" i="36" s="1"/>
  <c r="AH16" i="36"/>
  <c r="AJ16" i="36" s="1"/>
  <c r="AH28" i="36"/>
  <c r="AJ28" i="36" s="1"/>
  <c r="AH65" i="36"/>
  <c r="AJ65" i="36" s="1"/>
  <c r="AH45" i="36"/>
  <c r="AJ45" i="36" s="1"/>
  <c r="AH57" i="36"/>
  <c r="AJ57" i="36" s="1"/>
  <c r="AH72" i="36"/>
  <c r="AJ72" i="36" s="1"/>
  <c r="AH85" i="36"/>
  <c r="AJ85" i="36" s="1"/>
  <c r="AH84" i="36"/>
  <c r="AJ84" i="36" s="1"/>
  <c r="AH82" i="36"/>
  <c r="AJ82" i="36" s="1"/>
  <c r="AH44" i="36"/>
  <c r="AJ44" i="36" s="1"/>
  <c r="AH56" i="36"/>
  <c r="AJ56" i="36" s="1"/>
  <c r="AH78" i="36"/>
  <c r="AJ78" i="36" s="1"/>
  <c r="AH24" i="36"/>
  <c r="AJ24" i="36" s="1"/>
  <c r="AH91" i="36"/>
  <c r="AJ91" i="36" s="1"/>
  <c r="AH88" i="36"/>
  <c r="AJ88" i="36" s="1"/>
  <c r="AH81" i="36"/>
  <c r="AJ81" i="36" s="1"/>
  <c r="AH77" i="36"/>
  <c r="AJ77" i="36" s="1"/>
  <c r="AH76" i="36"/>
  <c r="AJ76" i="36" s="1"/>
  <c r="AH43" i="36"/>
  <c r="AJ43" i="36" s="1"/>
  <c r="AH60" i="36"/>
  <c r="AJ60" i="36" s="1"/>
  <c r="AH41" i="36"/>
  <c r="AJ41" i="36" s="1"/>
  <c r="AH3" i="36"/>
  <c r="AJ3" i="36" s="1"/>
  <c r="AH40" i="36"/>
  <c r="AJ40" i="36" s="1"/>
  <c r="AH17" i="36"/>
  <c r="AJ17" i="36" s="1"/>
  <c r="AH7" i="36"/>
  <c r="AJ7" i="36" s="1"/>
  <c r="AH8" i="36"/>
  <c r="AJ8" i="36" s="1"/>
  <c r="AH6" i="36"/>
  <c r="AJ6" i="36" s="1"/>
  <c r="AH39" i="36"/>
  <c r="AJ39" i="36" s="1"/>
  <c r="AH37" i="36"/>
  <c r="AJ37" i="36" s="1"/>
  <c r="AH80" i="36"/>
  <c r="AJ80" i="36" s="1"/>
  <c r="AH22" i="36"/>
  <c r="AJ22" i="36" s="1"/>
  <c r="AH29" i="36"/>
  <c r="AJ29" i="36" s="1"/>
  <c r="AH36" i="36"/>
  <c r="AJ36" i="36" s="1"/>
  <c r="AH35" i="36"/>
  <c r="AJ35" i="36" s="1"/>
  <c r="AH70" i="36"/>
  <c r="AJ70" i="36" s="1"/>
  <c r="AE10" i="36"/>
  <c r="AG10" i="36" s="1"/>
  <c r="AE9" i="36"/>
  <c r="AG9" i="36" s="1"/>
  <c r="AE20" i="36"/>
  <c r="AG20" i="36" s="1"/>
  <c r="AE11" i="36"/>
  <c r="AG11" i="36" s="1"/>
  <c r="AE26" i="36"/>
  <c r="AG26" i="36" s="1"/>
  <c r="AE49" i="36"/>
  <c r="AG49" i="36" s="1"/>
  <c r="AE51" i="36"/>
  <c r="AG51" i="36" s="1"/>
  <c r="AE47" i="36"/>
  <c r="AG47" i="36" s="1"/>
  <c r="AE74" i="36"/>
  <c r="AG74" i="36" s="1"/>
  <c r="AE86" i="36"/>
  <c r="AG86" i="36" s="1"/>
  <c r="AE53" i="36"/>
  <c r="AG53" i="36" s="1"/>
  <c r="AE68" i="36"/>
  <c r="AG68" i="36" s="1"/>
  <c r="AE55" i="36"/>
  <c r="AG55" i="36" s="1"/>
  <c r="AE18" i="36"/>
  <c r="AG18" i="36" s="1"/>
  <c r="AE66" i="36"/>
  <c r="AG66" i="36" s="1"/>
  <c r="AE62" i="36"/>
  <c r="AG62" i="36" s="1"/>
  <c r="AE13" i="36"/>
  <c r="AG13" i="36" s="1"/>
  <c r="AE33" i="36"/>
  <c r="AG33" i="36" s="1"/>
  <c r="AE16" i="36"/>
  <c r="AG16" i="36" s="1"/>
  <c r="AE28" i="36"/>
  <c r="AG28" i="36" s="1"/>
  <c r="AE65" i="36"/>
  <c r="AG65" i="36" s="1"/>
  <c r="AE45" i="36"/>
  <c r="AG45" i="36" s="1"/>
  <c r="AE57" i="36"/>
  <c r="AG57" i="36" s="1"/>
  <c r="AE72" i="36"/>
  <c r="AG72" i="36" s="1"/>
  <c r="AE85" i="36"/>
  <c r="AG85" i="36" s="1"/>
  <c r="AE84" i="36"/>
  <c r="AG84" i="36" s="1"/>
  <c r="AE82" i="36"/>
  <c r="AG82" i="36" s="1"/>
  <c r="AE44" i="36"/>
  <c r="AG44" i="36" s="1"/>
  <c r="AE56" i="36"/>
  <c r="AG56" i="36" s="1"/>
  <c r="AE78" i="36"/>
  <c r="AG78" i="36" s="1"/>
  <c r="AE24" i="36"/>
  <c r="AG24" i="36" s="1"/>
  <c r="AE91" i="36"/>
  <c r="AG91" i="36" s="1"/>
  <c r="AE88" i="36"/>
  <c r="AG88" i="36" s="1"/>
  <c r="AE81" i="36"/>
  <c r="AG81" i="36" s="1"/>
  <c r="AE77" i="36"/>
  <c r="AG77" i="36" s="1"/>
  <c r="AE76" i="36"/>
  <c r="AG76" i="36" s="1"/>
  <c r="AE43" i="36"/>
  <c r="AG43" i="36" s="1"/>
  <c r="AE60" i="36"/>
  <c r="AG60" i="36" s="1"/>
  <c r="AE41" i="36"/>
  <c r="AG41" i="36" s="1"/>
  <c r="AE3" i="36"/>
  <c r="AG3" i="36" s="1"/>
  <c r="AE40" i="36"/>
  <c r="AG40" i="36" s="1"/>
  <c r="AE17" i="36"/>
  <c r="AG17" i="36" s="1"/>
  <c r="AE7" i="36"/>
  <c r="AG7" i="36" s="1"/>
  <c r="AE8" i="36"/>
  <c r="AG8" i="36" s="1"/>
  <c r="AE6" i="36"/>
  <c r="AG6" i="36" s="1"/>
  <c r="AE39" i="36"/>
  <c r="AG39" i="36" s="1"/>
  <c r="AE37" i="36"/>
  <c r="AG37" i="36" s="1"/>
  <c r="AE80" i="36"/>
  <c r="AG80" i="36" s="1"/>
  <c r="AE22" i="36"/>
  <c r="AG22" i="36" s="1"/>
  <c r="AE29" i="36"/>
  <c r="AG29" i="36" s="1"/>
  <c r="AE36" i="36"/>
  <c r="AG36" i="36" s="1"/>
  <c r="AE35" i="36"/>
  <c r="AG35" i="36" s="1"/>
  <c r="AE70" i="36"/>
  <c r="AG70" i="36" s="1"/>
  <c r="AB20" i="36"/>
  <c r="AD20" i="36" s="1"/>
  <c r="AB48" i="36"/>
  <c r="AD48" i="36" s="1"/>
  <c r="AB69" i="36"/>
  <c r="AD69" i="36" s="1"/>
  <c r="AB51" i="36"/>
  <c r="AD51" i="36" s="1"/>
  <c r="AB47" i="36"/>
  <c r="AD47" i="36" s="1"/>
  <c r="AB46" i="36"/>
  <c r="AD46" i="36" s="1"/>
  <c r="AB68" i="36"/>
  <c r="AD68" i="36" s="1"/>
  <c r="AB67" i="36"/>
  <c r="AD67" i="36" s="1"/>
  <c r="AB10" i="36"/>
  <c r="AD10" i="36" s="1"/>
  <c r="AB11" i="36"/>
  <c r="AD11" i="36" s="1"/>
  <c r="AB9" i="36"/>
  <c r="AD9" i="36" s="1"/>
  <c r="AB50" i="36"/>
  <c r="AD50" i="36" s="1"/>
  <c r="AB55" i="36"/>
  <c r="AD55" i="36" s="1"/>
  <c r="AB19" i="36"/>
  <c r="AD19" i="36" s="1"/>
  <c r="AB25" i="36"/>
  <c r="AD25" i="36" s="1"/>
  <c r="AB5" i="36"/>
  <c r="AD5" i="36" s="1"/>
  <c r="AB73" i="36"/>
  <c r="AD73" i="36" s="1"/>
  <c r="AB52" i="36"/>
  <c r="AD52" i="36" s="1"/>
  <c r="AB61" i="36"/>
  <c r="AD61" i="36" s="1"/>
  <c r="AB79" i="36"/>
  <c r="AD79" i="36" s="1"/>
  <c r="AB58" i="36"/>
  <c r="AD58" i="36" s="1"/>
  <c r="AB14" i="36"/>
  <c r="AD14" i="36" s="1"/>
  <c r="AB75" i="36"/>
  <c r="AD75" i="36" s="1"/>
  <c r="AB16" i="36"/>
  <c r="AD16" i="36" s="1"/>
  <c r="AB28" i="36"/>
  <c r="AD28" i="36" s="1"/>
  <c r="AB65" i="36"/>
  <c r="AD65" i="36" s="1"/>
  <c r="AB23" i="36"/>
  <c r="AD23" i="36" s="1"/>
  <c r="AB72" i="36"/>
  <c r="AD72" i="36" s="1"/>
  <c r="AB85" i="36"/>
  <c r="AD85" i="36" s="1"/>
  <c r="AB84" i="36"/>
  <c r="AD84" i="36" s="1"/>
  <c r="AB83" i="36"/>
  <c r="AD83" i="36" s="1"/>
  <c r="AB44" i="36"/>
  <c r="AD44" i="36" s="1"/>
  <c r="AB56" i="36"/>
  <c r="AD56" i="36" s="1"/>
  <c r="AB24" i="36"/>
  <c r="AD24" i="36" s="1"/>
  <c r="AB54" i="36"/>
  <c r="AD54" i="36" s="1"/>
  <c r="AB88" i="36"/>
  <c r="AD88" i="36" s="1"/>
  <c r="AB81" i="36"/>
  <c r="AD81" i="36" s="1"/>
  <c r="AB77" i="36"/>
  <c r="AD77" i="36" s="1"/>
  <c r="AB76" i="36"/>
  <c r="AD76" i="36" s="1"/>
  <c r="AB34" i="36"/>
  <c r="AD34" i="36" s="1"/>
  <c r="AB43" i="36"/>
  <c r="AD43" i="36" s="1"/>
  <c r="AB60" i="36"/>
  <c r="AD60" i="36" s="1"/>
  <c r="AB42" i="36"/>
  <c r="AD42" i="36" s="1"/>
  <c r="AB40" i="36"/>
  <c r="AD40" i="36" s="1"/>
  <c r="AB17" i="36"/>
  <c r="AD17" i="36" s="1"/>
  <c r="AB7" i="36"/>
  <c r="AD7" i="36" s="1"/>
  <c r="AB6" i="36"/>
  <c r="AD6" i="36" s="1"/>
  <c r="AB39" i="36"/>
  <c r="AD39" i="36" s="1"/>
  <c r="AB38" i="36"/>
  <c r="AD38" i="36" s="1"/>
  <c r="AB87" i="36"/>
  <c r="AD87" i="36" s="1"/>
  <c r="AB80" i="36"/>
  <c r="AD80" i="36" s="1"/>
  <c r="AB27" i="36"/>
  <c r="AD27" i="36" s="1"/>
  <c r="AB71" i="36"/>
  <c r="AD71" i="36" s="1"/>
  <c r="AB29" i="36"/>
  <c r="AD29" i="36" s="1"/>
  <c r="AB36" i="36"/>
  <c r="AD36" i="36" s="1"/>
  <c r="AB35" i="36"/>
  <c r="AD35" i="36" s="1"/>
  <c r="Y10" i="36"/>
  <c r="AA10" i="36" s="1"/>
  <c r="Y9" i="36"/>
  <c r="AA9" i="36" s="1"/>
  <c r="Y20" i="36"/>
  <c r="AA20" i="36" s="1"/>
  <c r="Y11" i="36"/>
  <c r="AA11" i="36" s="1"/>
  <c r="Y48" i="36"/>
  <c r="AA48" i="36" s="1"/>
  <c r="Y69" i="36"/>
  <c r="AA69" i="36" s="1"/>
  <c r="Y46" i="36"/>
  <c r="AA46" i="36" s="1"/>
  <c r="Y67" i="36"/>
  <c r="AA67" i="36" s="1"/>
  <c r="Y50" i="36"/>
  <c r="AA50" i="36" s="1"/>
  <c r="Y19" i="36"/>
  <c r="AA19" i="36" s="1"/>
  <c r="Y25" i="36"/>
  <c r="AA25" i="36" s="1"/>
  <c r="Y5" i="36"/>
  <c r="AA5" i="36" s="1"/>
  <c r="Y73" i="36"/>
  <c r="AA73" i="36" s="1"/>
  <c r="Y52" i="36"/>
  <c r="AA52" i="36" s="1"/>
  <c r="Y61" i="36"/>
  <c r="AA61" i="36" s="1"/>
  <c r="Y79" i="36"/>
  <c r="AA79" i="36" s="1"/>
  <c r="Y58" i="36"/>
  <c r="AA58" i="36" s="1"/>
  <c r="Y14" i="36"/>
  <c r="AA14" i="36" s="1"/>
  <c r="Y75" i="36"/>
  <c r="AA75" i="36" s="1"/>
  <c r="Y16" i="36"/>
  <c r="AA16" i="36" s="1"/>
  <c r="Y28" i="36"/>
  <c r="AA28" i="36" s="1"/>
  <c r="Y65" i="36"/>
  <c r="AA65" i="36" s="1"/>
  <c r="Y23" i="36"/>
  <c r="AA23" i="36" s="1"/>
  <c r="Y72" i="36"/>
  <c r="AA72" i="36" s="1"/>
  <c r="Y85" i="36"/>
  <c r="AA85" i="36" s="1"/>
  <c r="Y84" i="36"/>
  <c r="AA84" i="36" s="1"/>
  <c r="Y83" i="36"/>
  <c r="AA83" i="36" s="1"/>
  <c r="Y44" i="36"/>
  <c r="AA44" i="36" s="1"/>
  <c r="Y56" i="36"/>
  <c r="AA56" i="36" s="1"/>
  <c r="Y24" i="36"/>
  <c r="AA24" i="36" s="1"/>
  <c r="Y54" i="36"/>
  <c r="AA54" i="36" s="1"/>
  <c r="Y91" i="36"/>
  <c r="AA91" i="36" s="1"/>
  <c r="Y88" i="36"/>
  <c r="AA88" i="36" s="1"/>
  <c r="Y81" i="36"/>
  <c r="AA81" i="36" s="1"/>
  <c r="Y77" i="36"/>
  <c r="AA77" i="36" s="1"/>
  <c r="Y76" i="36"/>
  <c r="AA76" i="36" s="1"/>
  <c r="Y34" i="36"/>
  <c r="AA34" i="36" s="1"/>
  <c r="Y43" i="36"/>
  <c r="AA43" i="36" s="1"/>
  <c r="Y60" i="36"/>
  <c r="AA60" i="36" s="1"/>
  <c r="Y42" i="36"/>
  <c r="AA42" i="36" s="1"/>
  <c r="Y3" i="36"/>
  <c r="AA3" i="36" s="1"/>
  <c r="Y40" i="36"/>
  <c r="AA40" i="36" s="1"/>
  <c r="Y17" i="36"/>
  <c r="AA17" i="36" s="1"/>
  <c r="Y7" i="36"/>
  <c r="AA7" i="36" s="1"/>
  <c r="Y6" i="36"/>
  <c r="AA6" i="36" s="1"/>
  <c r="Y39" i="36"/>
  <c r="AA39" i="36" s="1"/>
  <c r="Y38" i="36"/>
  <c r="AA38" i="36" s="1"/>
  <c r="Y87" i="36"/>
  <c r="AA87" i="36" s="1"/>
  <c r="Y80" i="36"/>
  <c r="AA80" i="36" s="1"/>
  <c r="Y27" i="36"/>
  <c r="AA27" i="36" s="1"/>
  <c r="Y71" i="36"/>
  <c r="AA71" i="36" s="1"/>
  <c r="Y29" i="36"/>
  <c r="AA29" i="36" s="1"/>
  <c r="Y36" i="36"/>
  <c r="AA36" i="36" s="1"/>
  <c r="Y35" i="36"/>
  <c r="AA35" i="36" s="1"/>
  <c r="V20" i="36"/>
  <c r="X20" i="36" s="1"/>
  <c r="V26" i="36"/>
  <c r="X26" i="36" s="1"/>
  <c r="V49" i="36"/>
  <c r="X49" i="36" s="1"/>
  <c r="V51" i="36"/>
  <c r="X51" i="36" s="1"/>
  <c r="V47" i="36"/>
  <c r="X47" i="36" s="1"/>
  <c r="V74" i="36"/>
  <c r="X74" i="36" s="1"/>
  <c r="V86" i="36"/>
  <c r="X86" i="36" s="1"/>
  <c r="V53" i="36"/>
  <c r="X53" i="36" s="1"/>
  <c r="V68" i="36"/>
  <c r="X68" i="36" s="1"/>
  <c r="V10" i="36"/>
  <c r="X10" i="36" s="1"/>
  <c r="V11" i="36"/>
  <c r="X11" i="36" s="1"/>
  <c r="V55" i="36"/>
  <c r="X55" i="36" s="1"/>
  <c r="V18" i="36"/>
  <c r="X18" i="36" s="1"/>
  <c r="V25" i="36"/>
  <c r="X25" i="36" s="1"/>
  <c r="V73" i="36"/>
  <c r="X73" i="36" s="1"/>
  <c r="V52" i="36"/>
  <c r="X52" i="36" s="1"/>
  <c r="V66" i="36"/>
  <c r="X66" i="36" s="1"/>
  <c r="V62" i="36"/>
  <c r="X62" i="36" s="1"/>
  <c r="V61" i="36"/>
  <c r="X61" i="36" s="1"/>
  <c r="V13" i="36"/>
  <c r="X13" i="36" s="1"/>
  <c r="V33" i="36"/>
  <c r="X33" i="36" s="1"/>
  <c r="V16" i="36"/>
  <c r="X16" i="36" s="1"/>
  <c r="V28" i="36"/>
  <c r="X28" i="36" s="1"/>
  <c r="V65" i="36"/>
  <c r="X65" i="36" s="1"/>
  <c r="V45" i="36"/>
  <c r="X45" i="36" s="1"/>
  <c r="V57" i="36"/>
  <c r="X57" i="36" s="1"/>
  <c r="V72" i="36"/>
  <c r="X72" i="36" s="1"/>
  <c r="V85" i="36"/>
  <c r="X85" i="36" s="1"/>
  <c r="V84" i="36"/>
  <c r="X84" i="36" s="1"/>
  <c r="V82" i="36"/>
  <c r="X82" i="36" s="1"/>
  <c r="V44" i="36"/>
  <c r="X44" i="36" s="1"/>
  <c r="V56" i="36"/>
  <c r="X56" i="36" s="1"/>
  <c r="V78" i="36"/>
  <c r="X78" i="36" s="1"/>
  <c r="V24" i="36"/>
  <c r="X24" i="36" s="1"/>
  <c r="V91" i="36"/>
  <c r="X91" i="36" s="1"/>
  <c r="V88" i="36"/>
  <c r="X88" i="36" s="1"/>
  <c r="V81" i="36"/>
  <c r="X81" i="36" s="1"/>
  <c r="V77" i="36"/>
  <c r="X77" i="36" s="1"/>
  <c r="V76" i="36"/>
  <c r="X76" i="36" s="1"/>
  <c r="V43" i="36"/>
  <c r="X43" i="36" s="1"/>
  <c r="V60" i="36"/>
  <c r="X60" i="36" s="1"/>
  <c r="V41" i="36"/>
  <c r="X41" i="36" s="1"/>
  <c r="V3" i="36"/>
  <c r="X3" i="36" s="1"/>
  <c r="V40" i="36"/>
  <c r="X40" i="36" s="1"/>
  <c r="V17" i="36"/>
  <c r="X17" i="36" s="1"/>
  <c r="V7" i="36"/>
  <c r="X7" i="36" s="1"/>
  <c r="V8" i="36"/>
  <c r="X8" i="36" s="1"/>
  <c r="V6" i="36"/>
  <c r="X6" i="36" s="1"/>
  <c r="V39" i="36"/>
  <c r="X39" i="36" s="1"/>
  <c r="V37" i="36"/>
  <c r="X37" i="36" s="1"/>
  <c r="V80" i="36"/>
  <c r="X80" i="36" s="1"/>
  <c r="V22" i="36"/>
  <c r="X22" i="36" s="1"/>
  <c r="V29" i="36"/>
  <c r="X29" i="36" s="1"/>
  <c r="V36" i="36"/>
  <c r="X36" i="36" s="1"/>
  <c r="V35" i="36"/>
  <c r="X35" i="36" s="1"/>
  <c r="V70" i="36"/>
  <c r="X70" i="36" s="1"/>
  <c r="S20" i="36"/>
  <c r="U20" i="36" s="1"/>
  <c r="S48" i="36"/>
  <c r="U48" i="36" s="1"/>
  <c r="S69" i="36"/>
  <c r="U69" i="36" s="1"/>
  <c r="S46" i="36"/>
  <c r="U46" i="36" s="1"/>
  <c r="S67" i="36"/>
  <c r="U67" i="36" s="1"/>
  <c r="S10" i="36"/>
  <c r="U10" i="36" s="1"/>
  <c r="S11" i="36"/>
  <c r="U11" i="36" s="1"/>
  <c r="S9" i="36"/>
  <c r="U9" i="36" s="1"/>
  <c r="S50" i="36"/>
  <c r="U50" i="36" s="1"/>
  <c r="S55" i="36"/>
  <c r="U55" i="36" s="1"/>
  <c r="S19" i="36"/>
  <c r="U19" i="36" s="1"/>
  <c r="S25" i="36"/>
  <c r="U25" i="36" s="1"/>
  <c r="S5" i="36"/>
  <c r="U5" i="36" s="1"/>
  <c r="S73" i="36"/>
  <c r="U73" i="36" s="1"/>
  <c r="S52" i="36"/>
  <c r="U52" i="36" s="1"/>
  <c r="S61" i="36"/>
  <c r="U61" i="36" s="1"/>
  <c r="S79" i="36"/>
  <c r="U79" i="36" s="1"/>
  <c r="S58" i="36"/>
  <c r="U58" i="36" s="1"/>
  <c r="S14" i="36"/>
  <c r="U14" i="36" s="1"/>
  <c r="S75" i="36"/>
  <c r="U75" i="36" s="1"/>
  <c r="S16" i="36"/>
  <c r="U16" i="36" s="1"/>
  <c r="S28" i="36"/>
  <c r="U28" i="36" s="1"/>
  <c r="S65" i="36"/>
  <c r="U65" i="36" s="1"/>
  <c r="S23" i="36"/>
  <c r="U23" i="36" s="1"/>
  <c r="S72" i="36"/>
  <c r="U72" i="36" s="1"/>
  <c r="S85" i="36"/>
  <c r="U85" i="36" s="1"/>
  <c r="S84" i="36"/>
  <c r="U84" i="36" s="1"/>
  <c r="S83" i="36"/>
  <c r="U83" i="36" s="1"/>
  <c r="S44" i="36"/>
  <c r="U44" i="36" s="1"/>
  <c r="S56" i="36"/>
  <c r="U56" i="36" s="1"/>
  <c r="S24" i="36"/>
  <c r="U24" i="36" s="1"/>
  <c r="S54" i="36"/>
  <c r="U54" i="36" s="1"/>
  <c r="S91" i="36"/>
  <c r="U91" i="36" s="1"/>
  <c r="S88" i="36"/>
  <c r="U88" i="36" s="1"/>
  <c r="S81" i="36"/>
  <c r="U81" i="36" s="1"/>
  <c r="S77" i="36"/>
  <c r="U77" i="36" s="1"/>
  <c r="S76" i="36"/>
  <c r="U76" i="36" s="1"/>
  <c r="S34" i="36"/>
  <c r="U34" i="36" s="1"/>
  <c r="S43" i="36"/>
  <c r="U43" i="36" s="1"/>
  <c r="S60" i="36"/>
  <c r="U60" i="36" s="1"/>
  <c r="S42" i="36"/>
  <c r="U42" i="36" s="1"/>
  <c r="S3" i="36"/>
  <c r="U3" i="36" s="1"/>
  <c r="S40" i="36"/>
  <c r="U40" i="36" s="1"/>
  <c r="S17" i="36"/>
  <c r="U17" i="36" s="1"/>
  <c r="S7" i="36"/>
  <c r="U7" i="36" s="1"/>
  <c r="S6" i="36"/>
  <c r="U6" i="36" s="1"/>
  <c r="S39" i="36"/>
  <c r="U39" i="36" s="1"/>
  <c r="S38" i="36"/>
  <c r="U38" i="36" s="1"/>
  <c r="S87" i="36"/>
  <c r="U87" i="36" s="1"/>
  <c r="S80" i="36"/>
  <c r="U80" i="36" s="1"/>
  <c r="S27" i="36"/>
  <c r="U27" i="36" s="1"/>
  <c r="S71" i="36"/>
  <c r="U71" i="36" s="1"/>
  <c r="S29" i="36"/>
  <c r="U29" i="36" s="1"/>
  <c r="S36" i="36"/>
  <c r="U36" i="36" s="1"/>
  <c r="S35" i="36"/>
  <c r="U35" i="36" s="1"/>
  <c r="P26" i="36"/>
  <c r="R26" i="36" s="1"/>
  <c r="P49" i="36"/>
  <c r="R49" i="36" s="1"/>
  <c r="P48" i="36"/>
  <c r="R48" i="36" s="1"/>
  <c r="P69" i="36"/>
  <c r="R69" i="36" s="1"/>
  <c r="P51" i="36"/>
  <c r="R51" i="36" s="1"/>
  <c r="P47" i="36"/>
  <c r="R47" i="36" s="1"/>
  <c r="P74" i="36"/>
  <c r="R74" i="36" s="1"/>
  <c r="P86" i="36"/>
  <c r="R86" i="36" s="1"/>
  <c r="P53" i="36"/>
  <c r="R53" i="36" s="1"/>
  <c r="P68" i="36"/>
  <c r="R68" i="36" s="1"/>
  <c r="P10" i="36"/>
  <c r="R10" i="36" s="1"/>
  <c r="P21" i="36"/>
  <c r="R21" i="36" s="1"/>
  <c r="P20" i="36"/>
  <c r="R20" i="36" s="1"/>
  <c r="P11" i="36"/>
  <c r="R11" i="36" s="1"/>
  <c r="P55" i="36"/>
  <c r="R55" i="36" s="1"/>
  <c r="P18" i="36"/>
  <c r="R18" i="36" s="1"/>
  <c r="P25" i="36"/>
  <c r="R25" i="36" s="1"/>
  <c r="P73" i="36"/>
  <c r="R73" i="36" s="1"/>
  <c r="P52" i="36"/>
  <c r="R52" i="36" s="1"/>
  <c r="P66" i="36"/>
  <c r="R66" i="36" s="1"/>
  <c r="P62" i="36"/>
  <c r="R62" i="36" s="1"/>
  <c r="P61" i="36"/>
  <c r="R61" i="36" s="1"/>
  <c r="P13" i="36"/>
  <c r="R13" i="36" s="1"/>
  <c r="P33" i="36"/>
  <c r="R33" i="36" s="1"/>
  <c r="P16" i="36"/>
  <c r="R16" i="36" s="1"/>
  <c r="P28" i="36"/>
  <c r="R28" i="36" s="1"/>
  <c r="P65" i="36"/>
  <c r="R65" i="36" s="1"/>
  <c r="P45" i="36"/>
  <c r="R45" i="36" s="1"/>
  <c r="P57" i="36"/>
  <c r="R57" i="36" s="1"/>
  <c r="P72" i="36"/>
  <c r="R72" i="36" s="1"/>
  <c r="P85" i="36"/>
  <c r="R85" i="36" s="1"/>
  <c r="P84" i="36"/>
  <c r="R84" i="36" s="1"/>
  <c r="P82" i="36"/>
  <c r="R82" i="36" s="1"/>
  <c r="P44" i="36"/>
  <c r="R44" i="36" s="1"/>
  <c r="P56" i="36"/>
  <c r="R56" i="36" s="1"/>
  <c r="P78" i="36"/>
  <c r="R78" i="36" s="1"/>
  <c r="P24" i="36"/>
  <c r="R24" i="36" s="1"/>
  <c r="P91" i="36"/>
  <c r="R91" i="36" s="1"/>
  <c r="P88" i="36"/>
  <c r="R88" i="36" s="1"/>
  <c r="P81" i="36"/>
  <c r="R81" i="36" s="1"/>
  <c r="P77" i="36"/>
  <c r="R77" i="36" s="1"/>
  <c r="P76" i="36"/>
  <c r="R76" i="36" s="1"/>
  <c r="P43" i="36"/>
  <c r="R43" i="36" s="1"/>
  <c r="P60" i="36"/>
  <c r="R60" i="36" s="1"/>
  <c r="P41" i="36"/>
  <c r="R41" i="36" s="1"/>
  <c r="P3" i="36"/>
  <c r="R3" i="36" s="1"/>
  <c r="P40" i="36"/>
  <c r="R40" i="36" s="1"/>
  <c r="P17" i="36"/>
  <c r="R17" i="36" s="1"/>
  <c r="P7" i="36"/>
  <c r="R7" i="36" s="1"/>
  <c r="P8" i="36"/>
  <c r="R8" i="36" s="1"/>
  <c r="P6" i="36"/>
  <c r="R6" i="36" s="1"/>
  <c r="P39" i="36"/>
  <c r="R39" i="36" s="1"/>
  <c r="P37" i="36"/>
  <c r="R37" i="36" s="1"/>
  <c r="P80" i="36"/>
  <c r="R80" i="36" s="1"/>
  <c r="P22" i="36"/>
  <c r="R22" i="36" s="1"/>
  <c r="P29" i="36"/>
  <c r="R29" i="36" s="1"/>
  <c r="P36" i="36"/>
  <c r="R36" i="36" s="1"/>
  <c r="P35" i="36"/>
  <c r="R35" i="36" s="1"/>
  <c r="P70" i="36"/>
  <c r="R70" i="36" s="1"/>
  <c r="M20" i="36"/>
  <c r="O20" i="36" s="1"/>
  <c r="M48" i="36"/>
  <c r="O48" i="36" s="1"/>
  <c r="M69" i="36"/>
  <c r="O69" i="36" s="1"/>
  <c r="M51" i="36"/>
  <c r="O51" i="36" s="1"/>
  <c r="M47" i="36"/>
  <c r="O47" i="36" s="1"/>
  <c r="M86" i="36"/>
  <c r="O86" i="36" s="1"/>
  <c r="M46" i="36"/>
  <c r="O46" i="36" s="1"/>
  <c r="M68" i="36"/>
  <c r="O68" i="36" s="1"/>
  <c r="M67" i="36"/>
  <c r="O67" i="36" s="1"/>
  <c r="M10" i="36"/>
  <c r="O10" i="36" s="1"/>
  <c r="M11" i="36"/>
  <c r="O11" i="36" s="1"/>
  <c r="M9" i="36"/>
  <c r="O9" i="36" s="1"/>
  <c r="M50" i="36"/>
  <c r="O50" i="36" s="1"/>
  <c r="M55" i="36"/>
  <c r="O55" i="36" s="1"/>
  <c r="M19" i="36"/>
  <c r="O19" i="36" s="1"/>
  <c r="M25" i="36"/>
  <c r="O25" i="36" s="1"/>
  <c r="M5" i="36"/>
  <c r="O5" i="36" s="1"/>
  <c r="M73" i="36"/>
  <c r="O73" i="36" s="1"/>
  <c r="M52" i="36"/>
  <c r="O52" i="36" s="1"/>
  <c r="M61" i="36"/>
  <c r="O61" i="36" s="1"/>
  <c r="M79" i="36"/>
  <c r="O79" i="36" s="1"/>
  <c r="M58" i="36"/>
  <c r="O58" i="36" s="1"/>
  <c r="M14" i="36"/>
  <c r="O14" i="36" s="1"/>
  <c r="M75" i="36"/>
  <c r="O75" i="36" s="1"/>
  <c r="M16" i="36"/>
  <c r="O16" i="36" s="1"/>
  <c r="M28" i="36"/>
  <c r="O28" i="36" s="1"/>
  <c r="M65" i="36"/>
  <c r="O65" i="36" s="1"/>
  <c r="M23" i="36"/>
  <c r="O23" i="36" s="1"/>
  <c r="M72" i="36"/>
  <c r="O72" i="36" s="1"/>
  <c r="M84" i="36"/>
  <c r="O84" i="36" s="1"/>
  <c r="M83" i="36"/>
  <c r="O83" i="36" s="1"/>
  <c r="M44" i="36"/>
  <c r="O44" i="36" s="1"/>
  <c r="M56" i="36"/>
  <c r="O56" i="36" s="1"/>
  <c r="M24" i="36"/>
  <c r="O24" i="36" s="1"/>
  <c r="M54" i="36"/>
  <c r="O54" i="36" s="1"/>
  <c r="M88" i="36"/>
  <c r="O88" i="36" s="1"/>
  <c r="M81" i="36"/>
  <c r="O81" i="36" s="1"/>
  <c r="M77" i="36"/>
  <c r="O77" i="36" s="1"/>
  <c r="M76" i="36"/>
  <c r="O76" i="36" s="1"/>
  <c r="M34" i="36"/>
  <c r="O34" i="36" s="1"/>
  <c r="M43" i="36"/>
  <c r="O43" i="36" s="1"/>
  <c r="M60" i="36"/>
  <c r="O60" i="36" s="1"/>
  <c r="M42" i="36"/>
  <c r="O42" i="36" s="1"/>
  <c r="M3" i="36"/>
  <c r="O3" i="36" s="1"/>
  <c r="M40" i="36"/>
  <c r="O40" i="36" s="1"/>
  <c r="M17" i="36"/>
  <c r="O17" i="36" s="1"/>
  <c r="M7" i="36"/>
  <c r="O7" i="36" s="1"/>
  <c r="M6" i="36"/>
  <c r="O6" i="36" s="1"/>
  <c r="M39" i="36"/>
  <c r="O39" i="36" s="1"/>
  <c r="M38" i="36"/>
  <c r="O38" i="36" s="1"/>
  <c r="M80" i="36"/>
  <c r="O80" i="36" s="1"/>
  <c r="M27" i="36"/>
  <c r="O27" i="36" s="1"/>
  <c r="M71" i="36"/>
  <c r="O71" i="36" s="1"/>
  <c r="M29" i="36"/>
  <c r="O29" i="36" s="1"/>
  <c r="M36" i="36"/>
  <c r="O36" i="36" s="1"/>
  <c r="M35" i="36"/>
  <c r="O35" i="36" s="1"/>
  <c r="J10" i="36"/>
  <c r="L10" i="36" s="1"/>
  <c r="J9" i="36"/>
  <c r="L9" i="36" s="1"/>
  <c r="J20" i="36"/>
  <c r="L20" i="36" s="1"/>
  <c r="J11" i="36"/>
  <c r="L11" i="36" s="1"/>
  <c r="J48" i="36"/>
  <c r="L48" i="36" s="1"/>
  <c r="J46" i="36"/>
  <c r="L46" i="36" s="1"/>
  <c r="J50" i="36"/>
  <c r="L50" i="36" s="1"/>
  <c r="J55" i="36"/>
  <c r="L55" i="36" s="1"/>
  <c r="J19" i="36"/>
  <c r="L19" i="36" s="1"/>
  <c r="J25" i="36"/>
  <c r="L25" i="36" s="1"/>
  <c r="J5" i="36"/>
  <c r="L5" i="36" s="1"/>
  <c r="J73" i="36"/>
  <c r="L73" i="36" s="1"/>
  <c r="J52" i="36"/>
  <c r="L52" i="36" s="1"/>
  <c r="J61" i="36"/>
  <c r="L61" i="36" s="1"/>
  <c r="J79" i="36"/>
  <c r="L79" i="36" s="1"/>
  <c r="J58" i="36"/>
  <c r="L58" i="36" s="1"/>
  <c r="J14" i="36"/>
  <c r="L14" i="36" s="1"/>
  <c r="J75" i="36"/>
  <c r="L75" i="36" s="1"/>
  <c r="J16" i="36"/>
  <c r="L16" i="36" s="1"/>
  <c r="J28" i="36"/>
  <c r="L28" i="36" s="1"/>
  <c r="J65" i="36"/>
  <c r="L65" i="36" s="1"/>
  <c r="J23" i="36"/>
  <c r="L23" i="36" s="1"/>
  <c r="J85" i="36"/>
  <c r="L85" i="36" s="1"/>
  <c r="J83" i="36"/>
  <c r="L83" i="36" s="1"/>
  <c r="J44" i="36"/>
  <c r="L44" i="36" s="1"/>
  <c r="J56" i="36"/>
  <c r="L56" i="36" s="1"/>
  <c r="J24" i="36"/>
  <c r="L24" i="36" s="1"/>
  <c r="J54" i="36"/>
  <c r="L54" i="36" s="1"/>
  <c r="J91" i="36"/>
  <c r="L91" i="36" s="1"/>
  <c r="J81" i="36"/>
  <c r="L81" i="36" s="1"/>
  <c r="J77" i="36"/>
  <c r="L77" i="36" s="1"/>
  <c r="J34" i="36"/>
  <c r="L34" i="36" s="1"/>
  <c r="J43" i="36"/>
  <c r="L43" i="36" s="1"/>
  <c r="J42" i="36"/>
  <c r="L42" i="36" s="1"/>
  <c r="J40" i="36"/>
  <c r="L40" i="36" s="1"/>
  <c r="J17" i="36"/>
  <c r="L17" i="36" s="1"/>
  <c r="J7" i="36"/>
  <c r="L7" i="36" s="1"/>
  <c r="J6" i="36"/>
  <c r="L6" i="36" s="1"/>
  <c r="J39" i="36"/>
  <c r="L39" i="36" s="1"/>
  <c r="J38" i="36"/>
  <c r="L38" i="36" s="1"/>
  <c r="J87" i="36"/>
  <c r="L87" i="36" s="1"/>
  <c r="J27" i="36"/>
  <c r="L27" i="36" s="1"/>
  <c r="J71" i="36"/>
  <c r="L71" i="36" s="1"/>
  <c r="J29" i="36"/>
  <c r="L29" i="36" s="1"/>
  <c r="J36" i="36"/>
  <c r="L36" i="36" s="1"/>
  <c r="J35" i="36"/>
  <c r="L35" i="36" s="1"/>
  <c r="G20" i="36"/>
  <c r="I20" i="36" s="1"/>
  <c r="G26" i="36"/>
  <c r="I26" i="36" s="1"/>
  <c r="G49" i="36"/>
  <c r="I49" i="36" s="1"/>
  <c r="G48" i="36"/>
  <c r="I48" i="36" s="1"/>
  <c r="G69" i="36"/>
  <c r="I69" i="36" s="1"/>
  <c r="G74" i="36"/>
  <c r="I74" i="36" s="1"/>
  <c r="G86" i="36"/>
  <c r="I86" i="36" s="1"/>
  <c r="G46" i="36"/>
  <c r="I46" i="36" s="1"/>
  <c r="G53" i="36"/>
  <c r="I53" i="36" s="1"/>
  <c r="G67" i="36"/>
  <c r="I67" i="36" s="1"/>
  <c r="G21" i="36"/>
  <c r="I21" i="36" s="1"/>
  <c r="G11" i="36"/>
  <c r="I11" i="36" s="1"/>
  <c r="G9" i="36"/>
  <c r="I9" i="36" s="1"/>
  <c r="G50" i="36"/>
  <c r="I50" i="36" s="1"/>
  <c r="G19" i="36"/>
  <c r="I19" i="36" s="1"/>
  <c r="G18" i="36"/>
  <c r="I18" i="36" s="1"/>
  <c r="G25" i="36"/>
  <c r="I25" i="36" s="1"/>
  <c r="G5" i="36"/>
  <c r="I5" i="36" s="1"/>
  <c r="G73" i="36"/>
  <c r="I73" i="36" s="1"/>
  <c r="G52" i="36"/>
  <c r="I52" i="36" s="1"/>
  <c r="G66" i="36"/>
  <c r="I66" i="36" s="1"/>
  <c r="G62" i="36"/>
  <c r="I62" i="36" s="1"/>
  <c r="G61" i="36"/>
  <c r="I61" i="36" s="1"/>
  <c r="G13" i="36"/>
  <c r="I13" i="36" s="1"/>
  <c r="G79" i="36"/>
  <c r="I79" i="36" s="1"/>
  <c r="G58" i="36"/>
  <c r="I58" i="36" s="1"/>
  <c r="G14" i="36"/>
  <c r="I14" i="36" s="1"/>
  <c r="G75" i="36"/>
  <c r="I75" i="36" s="1"/>
  <c r="G33" i="36"/>
  <c r="I33" i="36" s="1"/>
  <c r="G65" i="36"/>
  <c r="I65" i="36" s="1"/>
  <c r="G23" i="36"/>
  <c r="I23" i="36" s="1"/>
  <c r="G45" i="36"/>
  <c r="I45" i="36" s="1"/>
  <c r="G57" i="36"/>
  <c r="I57" i="36" s="1"/>
  <c r="G85" i="36"/>
  <c r="I85" i="36" s="1"/>
  <c r="G83" i="36"/>
  <c r="I83" i="36" s="1"/>
  <c r="G82" i="36"/>
  <c r="I82" i="36" s="1"/>
  <c r="G44" i="36"/>
  <c r="I44" i="36" s="1"/>
  <c r="G56" i="36"/>
  <c r="I56" i="36" s="1"/>
  <c r="G78" i="36"/>
  <c r="I78" i="36" s="1"/>
  <c r="G54" i="36"/>
  <c r="I54" i="36" s="1"/>
  <c r="G88" i="36"/>
  <c r="I88" i="36" s="1"/>
  <c r="G81" i="36"/>
  <c r="I81" i="36" s="1"/>
  <c r="G77" i="36"/>
  <c r="I77" i="36" s="1"/>
  <c r="G34" i="36"/>
  <c r="I34" i="36" s="1"/>
  <c r="G42" i="36"/>
  <c r="I42" i="36" s="1"/>
  <c r="G41" i="36"/>
  <c r="I41" i="36" s="1"/>
  <c r="G40" i="36"/>
  <c r="I40" i="36" s="1"/>
  <c r="G17" i="36"/>
  <c r="I17" i="36" s="1"/>
  <c r="G7" i="36"/>
  <c r="I7" i="36" s="1"/>
  <c r="G8" i="36"/>
  <c r="I8" i="36" s="1"/>
  <c r="G38" i="36"/>
  <c r="I38" i="36" s="1"/>
  <c r="G37" i="36"/>
  <c r="I37" i="36" s="1"/>
  <c r="G22" i="36"/>
  <c r="I22" i="36" s="1"/>
  <c r="G27" i="36"/>
  <c r="I27" i="36" s="1"/>
  <c r="G71" i="36"/>
  <c r="I71" i="36" s="1"/>
  <c r="G29" i="36"/>
  <c r="I29" i="36" s="1"/>
  <c r="G36" i="36"/>
  <c r="I36" i="36" s="1"/>
  <c r="G70" i="36"/>
  <c r="I70" i="36" s="1"/>
  <c r="D20" i="36"/>
  <c r="F20" i="36" s="1"/>
  <c r="D10" i="36"/>
  <c r="F10" i="36" s="1"/>
  <c r="D18" i="36"/>
  <c r="F18" i="36" s="1"/>
  <c r="D5" i="36"/>
  <c r="F5" i="36" s="1"/>
  <c r="D73" i="36"/>
  <c r="F73" i="36" s="1"/>
  <c r="D61" i="36"/>
  <c r="F61" i="36" s="1"/>
  <c r="D13" i="36"/>
  <c r="F13" i="36" s="1"/>
  <c r="D79" i="36"/>
  <c r="F79" i="36" s="1"/>
  <c r="D14" i="36"/>
  <c r="F14" i="36" s="1"/>
  <c r="D75" i="36"/>
  <c r="F75" i="36" s="1"/>
  <c r="D33" i="36"/>
  <c r="F33" i="36" s="1"/>
  <c r="D16" i="36"/>
  <c r="F16" i="36" s="1"/>
  <c r="D28" i="36"/>
  <c r="F28" i="36" s="1"/>
  <c r="D65" i="36"/>
  <c r="F65" i="36" s="1"/>
  <c r="D23" i="36"/>
  <c r="F23" i="36" s="1"/>
  <c r="D45" i="36"/>
  <c r="F45" i="36" s="1"/>
  <c r="D57" i="36"/>
  <c r="F57" i="36" s="1"/>
  <c r="D72" i="36"/>
  <c r="F72" i="36" s="1"/>
  <c r="D85" i="36"/>
  <c r="F85" i="36" s="1"/>
  <c r="D84" i="36"/>
  <c r="F84" i="36" s="1"/>
  <c r="D83" i="36"/>
  <c r="F83" i="36" s="1"/>
  <c r="D44" i="36"/>
  <c r="F44" i="36" s="1"/>
  <c r="D24" i="36"/>
  <c r="F24" i="36" s="1"/>
  <c r="D91" i="36"/>
  <c r="F91" i="36" s="1"/>
  <c r="D88" i="36"/>
  <c r="F88" i="36" s="1"/>
  <c r="D81" i="36"/>
  <c r="F81" i="36" s="1"/>
  <c r="D77" i="36"/>
  <c r="F77" i="36" s="1"/>
  <c r="D76" i="36"/>
  <c r="F76" i="36" s="1"/>
  <c r="D43" i="36"/>
  <c r="F43" i="36" s="1"/>
  <c r="D60" i="36"/>
  <c r="F60" i="36" s="1"/>
  <c r="D41" i="36"/>
  <c r="F41" i="36" s="1"/>
  <c r="D40" i="36"/>
  <c r="F40" i="36" s="1"/>
  <c r="D8" i="36"/>
  <c r="F8" i="36" s="1"/>
  <c r="D6" i="36"/>
  <c r="F6" i="36" s="1"/>
  <c r="D39" i="36"/>
  <c r="F39" i="36" s="1"/>
  <c r="D37" i="36"/>
  <c r="F37" i="36" s="1"/>
  <c r="D87" i="36"/>
  <c r="F87" i="36" s="1"/>
  <c r="D80" i="36"/>
  <c r="F80" i="36" s="1"/>
  <c r="D22" i="36"/>
  <c r="F22" i="36" s="1"/>
  <c r="D71" i="36"/>
  <c r="F71" i="36" s="1"/>
  <c r="D29" i="36"/>
  <c r="F29" i="36" s="1"/>
  <c r="D36" i="36"/>
  <c r="F36" i="36" s="1"/>
  <c r="D35" i="36"/>
  <c r="F35" i="36" s="1"/>
  <c r="D58" i="36"/>
  <c r="F58" i="36" s="1"/>
  <c r="CP5" i="36"/>
  <c r="CR5" i="36" s="1"/>
  <c r="CP9" i="36"/>
  <c r="CR9" i="36" s="1"/>
  <c r="CP11" i="36"/>
  <c r="CR11" i="36" s="1"/>
  <c r="CP14" i="36"/>
  <c r="CR14" i="36" s="1"/>
  <c r="CP19" i="36"/>
  <c r="CR19" i="36" s="1"/>
  <c r="CP23" i="36"/>
  <c r="CR23" i="36" s="1"/>
  <c r="CP27" i="36"/>
  <c r="CR27" i="36" s="1"/>
  <c r="CP34" i="36"/>
  <c r="CR34" i="36" s="1"/>
  <c r="CP38" i="36"/>
  <c r="CR38" i="36" s="1"/>
  <c r="CP42" i="36"/>
  <c r="CR42" i="36" s="1"/>
  <c r="CP46" i="36"/>
  <c r="CR46" i="36" s="1"/>
  <c r="CP48" i="36"/>
  <c r="CR48" i="36" s="1"/>
  <c r="CP50" i="36"/>
  <c r="CR50" i="36" s="1"/>
  <c r="CP54" i="36"/>
  <c r="CR54" i="36" s="1"/>
  <c r="CP58" i="36"/>
  <c r="CR58" i="36" s="1"/>
  <c r="CP67" i="36"/>
  <c r="CR67" i="36" s="1"/>
  <c r="CP69" i="36"/>
  <c r="CR69" i="36" s="1"/>
  <c r="CP71" i="36"/>
  <c r="CR71" i="36" s="1"/>
  <c r="CP75" i="36"/>
  <c r="CR75" i="36" s="1"/>
  <c r="CP79" i="36"/>
  <c r="CR79" i="36" s="1"/>
  <c r="CP83" i="36"/>
  <c r="CR83" i="36" s="1"/>
  <c r="CP87" i="36"/>
  <c r="CR87" i="36" s="1"/>
  <c r="CM5" i="36"/>
  <c r="CO5" i="36" s="1"/>
  <c r="CM9" i="36"/>
  <c r="CO9" i="36" s="1"/>
  <c r="CM14" i="36"/>
  <c r="CO14" i="36" s="1"/>
  <c r="CM19" i="36"/>
  <c r="CO19" i="36" s="1"/>
  <c r="CM23" i="36"/>
  <c r="CO23" i="36" s="1"/>
  <c r="CM27" i="36"/>
  <c r="CO27" i="36" s="1"/>
  <c r="CM34" i="36"/>
  <c r="CO34" i="36" s="1"/>
  <c r="CM38" i="36"/>
  <c r="CO38" i="36" s="1"/>
  <c r="CM42" i="36"/>
  <c r="CO42" i="36" s="1"/>
  <c r="CM46" i="36"/>
  <c r="CO46" i="36" s="1"/>
  <c r="CM50" i="36"/>
  <c r="CO50" i="36" s="1"/>
  <c r="CM54" i="36"/>
  <c r="CO54" i="36" s="1"/>
  <c r="CM58" i="36"/>
  <c r="CO58" i="36" s="1"/>
  <c r="CM67" i="36"/>
  <c r="CO67" i="36" s="1"/>
  <c r="CM71" i="36"/>
  <c r="CO71" i="36" s="1"/>
  <c r="CM75" i="36"/>
  <c r="CO75" i="36" s="1"/>
  <c r="CM79" i="36"/>
  <c r="CO79" i="36" s="1"/>
  <c r="CM83" i="36"/>
  <c r="CO83" i="36" s="1"/>
  <c r="CM87" i="36"/>
  <c r="CO87" i="36" s="1"/>
  <c r="CJ8" i="36"/>
  <c r="CL8" i="36" s="1"/>
  <c r="CJ13" i="36"/>
  <c r="CL13" i="36" s="1"/>
  <c r="CJ18" i="36"/>
  <c r="CL18" i="36" s="1"/>
  <c r="CJ22" i="36"/>
  <c r="CL22" i="36" s="1"/>
  <c r="CJ26" i="36"/>
  <c r="CL26" i="36" s="1"/>
  <c r="CJ33" i="36"/>
  <c r="CL33" i="36" s="1"/>
  <c r="CJ37" i="36"/>
  <c r="CL37" i="36" s="1"/>
  <c r="CJ41" i="36"/>
  <c r="CL41" i="36" s="1"/>
  <c r="CJ45" i="36"/>
  <c r="CL45" i="36" s="1"/>
  <c r="CJ49" i="36"/>
  <c r="CL49" i="36" s="1"/>
  <c r="CJ53" i="36"/>
  <c r="CL53" i="36" s="1"/>
  <c r="CJ57" i="36"/>
  <c r="CL57" i="36" s="1"/>
  <c r="CJ62" i="36"/>
  <c r="CL62" i="36" s="1"/>
  <c r="CJ66" i="36"/>
  <c r="CL66" i="36" s="1"/>
  <c r="CJ70" i="36"/>
  <c r="CL70" i="36" s="1"/>
  <c r="CJ74" i="36"/>
  <c r="CL74" i="36" s="1"/>
  <c r="CJ78" i="36"/>
  <c r="CL78" i="36" s="1"/>
  <c r="CJ82" i="36"/>
  <c r="CL82" i="36" s="1"/>
  <c r="CJ86" i="36"/>
  <c r="CL86" i="36" s="1"/>
  <c r="CG6" i="36"/>
  <c r="CI6" i="36" s="1"/>
  <c r="CG8" i="36"/>
  <c r="CI8" i="36" s="1"/>
  <c r="CG10" i="36"/>
  <c r="CI10" i="36" s="1"/>
  <c r="CG13" i="36"/>
  <c r="CI13" i="36" s="1"/>
  <c r="CG16" i="36"/>
  <c r="CI16" i="36" s="1"/>
  <c r="CG18" i="36"/>
  <c r="CI18" i="36" s="1"/>
  <c r="CG22" i="36"/>
  <c r="CI22" i="36" s="1"/>
  <c r="CG24" i="36"/>
  <c r="CI24" i="36" s="1"/>
  <c r="CG26" i="36"/>
  <c r="CI26" i="36" s="1"/>
  <c r="CG28" i="36"/>
  <c r="CI28" i="36" s="1"/>
  <c r="CG33" i="36"/>
  <c r="CI33" i="36" s="1"/>
  <c r="CG35" i="36"/>
  <c r="CI35" i="36" s="1"/>
  <c r="CG37" i="36"/>
  <c r="CI37" i="36" s="1"/>
  <c r="CG39" i="36"/>
  <c r="CI39" i="36" s="1"/>
  <c r="CG41" i="36"/>
  <c r="CI41" i="36" s="1"/>
  <c r="CG43" i="36"/>
  <c r="CI43" i="36" s="1"/>
  <c r="CG45" i="36"/>
  <c r="CI45" i="36" s="1"/>
  <c r="CG47" i="36"/>
  <c r="CI47" i="36" s="1"/>
  <c r="CG48" i="36"/>
  <c r="CI48" i="36" s="1"/>
  <c r="CG49" i="36"/>
  <c r="CI49" i="36" s="1"/>
  <c r="CG51" i="36"/>
  <c r="CI51" i="36" s="1"/>
  <c r="CG53" i="36"/>
  <c r="CI53" i="36" s="1"/>
  <c r="CG55" i="36"/>
  <c r="CI55" i="36" s="1"/>
  <c r="CG57" i="36"/>
  <c r="CI57" i="36" s="1"/>
  <c r="CG60" i="36"/>
  <c r="CI60" i="36" s="1"/>
  <c r="CG62" i="36"/>
  <c r="CI62" i="36" s="1"/>
  <c r="CG66" i="36"/>
  <c r="CI66" i="36" s="1"/>
  <c r="CG68" i="36"/>
  <c r="CI68" i="36" s="1"/>
  <c r="CG69" i="36"/>
  <c r="CI69" i="36" s="1"/>
  <c r="CG70" i="36"/>
  <c r="CI70" i="36" s="1"/>
  <c r="CG72" i="36"/>
  <c r="CI72" i="36" s="1"/>
  <c r="CG74" i="36"/>
  <c r="CI74" i="36" s="1"/>
  <c r="CG76" i="36"/>
  <c r="CI76" i="36" s="1"/>
  <c r="CG78" i="36"/>
  <c r="CI78" i="36" s="1"/>
  <c r="CG80" i="36"/>
  <c r="CI80" i="36" s="1"/>
  <c r="CG82" i="36"/>
  <c r="CI82" i="36" s="1"/>
  <c r="CG84" i="36"/>
  <c r="CI84" i="36" s="1"/>
  <c r="CG86" i="36"/>
  <c r="CI86" i="36" s="1"/>
  <c r="CG88" i="36"/>
  <c r="CI88" i="36" s="1"/>
  <c r="CD8" i="36"/>
  <c r="CF8" i="36" s="1"/>
  <c r="CD13" i="36"/>
  <c r="CF13" i="36" s="1"/>
  <c r="CD18" i="36"/>
  <c r="CF18" i="36" s="1"/>
  <c r="CD22" i="36"/>
  <c r="CF22" i="36" s="1"/>
  <c r="CD26" i="36"/>
  <c r="CF26" i="36" s="1"/>
  <c r="CD33" i="36"/>
  <c r="CF33" i="36" s="1"/>
  <c r="CD37" i="36"/>
  <c r="CF37" i="36" s="1"/>
  <c r="CD41" i="36"/>
  <c r="CF41" i="36" s="1"/>
  <c r="CD45" i="36"/>
  <c r="CF45" i="36" s="1"/>
  <c r="CD47" i="36"/>
  <c r="CF47" i="36" s="1"/>
  <c r="CD49" i="36"/>
  <c r="CF49" i="36" s="1"/>
  <c r="CD51" i="36"/>
  <c r="CF51" i="36" s="1"/>
  <c r="CD53" i="36"/>
  <c r="CF53" i="36" s="1"/>
  <c r="CD55" i="36"/>
  <c r="CF55" i="36" s="1"/>
  <c r="CD57" i="36"/>
  <c r="CF57" i="36" s="1"/>
  <c r="CD62" i="36"/>
  <c r="CF62" i="36" s="1"/>
  <c r="CD66" i="36"/>
  <c r="CF66" i="36" s="1"/>
  <c r="CD68" i="36"/>
  <c r="CF68" i="36" s="1"/>
  <c r="CD70" i="36"/>
  <c r="CF70" i="36" s="1"/>
  <c r="CD74" i="36"/>
  <c r="CF74" i="36" s="1"/>
  <c r="CD78" i="36"/>
  <c r="CF78" i="36" s="1"/>
  <c r="CD82" i="36"/>
  <c r="CF82" i="36" s="1"/>
  <c r="CD86" i="36"/>
  <c r="CF86" i="36" s="1"/>
  <c r="CA6" i="36"/>
  <c r="CC6" i="36" s="1"/>
  <c r="CA8" i="36"/>
  <c r="CC8" i="36" s="1"/>
  <c r="CA10" i="36"/>
  <c r="CC10" i="36" s="1"/>
  <c r="CA13" i="36"/>
  <c r="CC13" i="36" s="1"/>
  <c r="CA16" i="36"/>
  <c r="CC16" i="36" s="1"/>
  <c r="CA18" i="36"/>
  <c r="CC18" i="36" s="1"/>
  <c r="CA22" i="36"/>
  <c r="CC22" i="36" s="1"/>
  <c r="CA24" i="36"/>
  <c r="CC24" i="36" s="1"/>
  <c r="CA26" i="36"/>
  <c r="CC26" i="36" s="1"/>
  <c r="CA28" i="36"/>
  <c r="CC28" i="36" s="1"/>
  <c r="CA33" i="36"/>
  <c r="CC33" i="36" s="1"/>
  <c r="CA35" i="36"/>
  <c r="CC35" i="36" s="1"/>
  <c r="CA37" i="36"/>
  <c r="CC37" i="36" s="1"/>
  <c r="CA39" i="36"/>
  <c r="CC39" i="36" s="1"/>
  <c r="CA41" i="36"/>
  <c r="CC41" i="36" s="1"/>
  <c r="CA43" i="36"/>
  <c r="CC43" i="36" s="1"/>
  <c r="CA45" i="36"/>
  <c r="CC45" i="36" s="1"/>
  <c r="CA47" i="36"/>
  <c r="CC47" i="36" s="1"/>
  <c r="CA48" i="36"/>
  <c r="CC48" i="36" s="1"/>
  <c r="CA49" i="36"/>
  <c r="CC49" i="36" s="1"/>
  <c r="CA51" i="36"/>
  <c r="CC51" i="36" s="1"/>
  <c r="CA53" i="36"/>
  <c r="CC53" i="36" s="1"/>
  <c r="CA55" i="36"/>
  <c r="CC55" i="36" s="1"/>
  <c r="CA57" i="36"/>
  <c r="CC57" i="36" s="1"/>
  <c r="CA60" i="36"/>
  <c r="CC60" i="36" s="1"/>
  <c r="CA62" i="36"/>
  <c r="CC62" i="36" s="1"/>
  <c r="CA66" i="36"/>
  <c r="CC66" i="36" s="1"/>
  <c r="CA68" i="36"/>
  <c r="CC68" i="36" s="1"/>
  <c r="CA69" i="36"/>
  <c r="CC69" i="36" s="1"/>
  <c r="CA70" i="36"/>
  <c r="CC70" i="36" s="1"/>
  <c r="CA72" i="36"/>
  <c r="CC72" i="36" s="1"/>
  <c r="CA74" i="36"/>
  <c r="CC74" i="36" s="1"/>
  <c r="CA76" i="36"/>
  <c r="CC76" i="36" s="1"/>
  <c r="CA78" i="36"/>
  <c r="CC78" i="36" s="1"/>
  <c r="CA80" i="36"/>
  <c r="CC80" i="36" s="1"/>
  <c r="CA82" i="36"/>
  <c r="CC82" i="36" s="1"/>
  <c r="CA84" i="36"/>
  <c r="CC84" i="36" s="1"/>
  <c r="CA86" i="36"/>
  <c r="CC86" i="36" s="1"/>
  <c r="CA88" i="36"/>
  <c r="CC88" i="36" s="1"/>
  <c r="BX6" i="36"/>
  <c r="BZ6" i="36" s="1"/>
  <c r="BX8" i="36"/>
  <c r="BZ8" i="36" s="1"/>
  <c r="BX10" i="36"/>
  <c r="BZ10" i="36" s="1"/>
  <c r="BX13" i="36"/>
  <c r="BZ13" i="36" s="1"/>
  <c r="BX16" i="36"/>
  <c r="BZ16" i="36" s="1"/>
  <c r="BX18" i="36"/>
  <c r="BZ18" i="36" s="1"/>
  <c r="BX22" i="36"/>
  <c r="BZ22" i="36" s="1"/>
  <c r="BX24" i="36"/>
  <c r="BZ24" i="36" s="1"/>
  <c r="BX26" i="36"/>
  <c r="BZ26" i="36" s="1"/>
  <c r="BX28" i="36"/>
  <c r="BZ28" i="36" s="1"/>
  <c r="BX33" i="36"/>
  <c r="BZ33" i="36" s="1"/>
  <c r="BX35" i="36"/>
  <c r="BZ35" i="36" s="1"/>
  <c r="BX37" i="36"/>
  <c r="BZ37" i="36" s="1"/>
  <c r="BX39" i="36"/>
  <c r="BZ39" i="36" s="1"/>
  <c r="BX41" i="36"/>
  <c r="BZ41" i="36" s="1"/>
  <c r="BX43" i="36"/>
  <c r="BZ43" i="36" s="1"/>
  <c r="BX45" i="36"/>
  <c r="BZ45" i="36" s="1"/>
  <c r="BX47" i="36"/>
  <c r="BZ47" i="36" s="1"/>
  <c r="BX48" i="36"/>
  <c r="BZ48" i="36" s="1"/>
  <c r="BX49" i="36"/>
  <c r="BZ49" i="36" s="1"/>
  <c r="BX51" i="36"/>
  <c r="BZ51" i="36" s="1"/>
  <c r="BX53" i="36"/>
  <c r="BZ53" i="36" s="1"/>
  <c r="BX55" i="36"/>
  <c r="BZ55" i="36" s="1"/>
  <c r="BX57" i="36"/>
  <c r="BZ57" i="36" s="1"/>
  <c r="BX60" i="36"/>
  <c r="BZ60" i="36" s="1"/>
  <c r="BX62" i="36"/>
  <c r="BZ62" i="36" s="1"/>
  <c r="BX66" i="36"/>
  <c r="BZ66" i="36" s="1"/>
  <c r="BX68" i="36"/>
  <c r="BZ68" i="36" s="1"/>
  <c r="BX69" i="36"/>
  <c r="BZ69" i="36" s="1"/>
  <c r="BX70" i="36"/>
  <c r="BZ70" i="36" s="1"/>
  <c r="BX72" i="36"/>
  <c r="BZ72" i="36" s="1"/>
  <c r="BX74" i="36"/>
  <c r="BZ74" i="36" s="1"/>
  <c r="BX76" i="36"/>
  <c r="BZ76" i="36" s="1"/>
  <c r="BX78" i="36"/>
  <c r="BZ78" i="36" s="1"/>
  <c r="BX80" i="36"/>
  <c r="BZ80" i="36" s="1"/>
  <c r="BX82" i="36"/>
  <c r="BZ82" i="36" s="1"/>
  <c r="BX84" i="36"/>
  <c r="BZ84" i="36" s="1"/>
  <c r="BX86" i="36"/>
  <c r="BZ86" i="36" s="1"/>
  <c r="BX88" i="36"/>
  <c r="BZ88" i="36" s="1"/>
  <c r="BU5" i="36"/>
  <c r="BW5" i="36" s="1"/>
  <c r="BU9" i="36"/>
  <c r="BW9" i="36" s="1"/>
  <c r="BU11" i="36"/>
  <c r="BW11" i="36" s="1"/>
  <c r="BU14" i="36"/>
  <c r="BW14" i="36" s="1"/>
  <c r="BU19" i="36"/>
  <c r="BW19" i="36" s="1"/>
  <c r="BU23" i="36"/>
  <c r="BW23" i="36" s="1"/>
  <c r="BU27" i="36"/>
  <c r="BW27" i="36" s="1"/>
  <c r="BU34" i="36"/>
  <c r="BW34" i="36" s="1"/>
  <c r="BU38" i="36"/>
  <c r="BW38" i="36" s="1"/>
  <c r="BU42" i="36"/>
  <c r="BW42" i="36" s="1"/>
  <c r="BU46" i="36"/>
  <c r="BW46" i="36" s="1"/>
  <c r="BU48" i="36"/>
  <c r="BW48" i="36" s="1"/>
  <c r="BU50" i="36"/>
  <c r="BW50" i="36" s="1"/>
  <c r="BU54" i="36"/>
  <c r="BW54" i="36" s="1"/>
  <c r="BU58" i="36"/>
  <c r="BW58" i="36" s="1"/>
  <c r="BU67" i="36"/>
  <c r="BW67" i="36" s="1"/>
  <c r="BU69" i="36"/>
  <c r="BW69" i="36" s="1"/>
  <c r="BU71" i="36"/>
  <c r="BW71" i="36" s="1"/>
  <c r="BU75" i="36"/>
  <c r="BW75" i="36" s="1"/>
  <c r="BU79" i="36"/>
  <c r="BW79" i="36" s="1"/>
  <c r="BU83" i="36"/>
  <c r="BW83" i="36" s="1"/>
  <c r="BU87" i="36"/>
  <c r="BW87" i="36" s="1"/>
  <c r="BR5" i="36"/>
  <c r="BT5" i="36" s="1"/>
  <c r="BR14" i="36"/>
  <c r="BT14" i="36" s="1"/>
  <c r="BR19" i="36"/>
  <c r="BT19" i="36" s="1"/>
  <c r="BR23" i="36"/>
  <c r="BT23" i="36" s="1"/>
  <c r="BR25" i="36"/>
  <c r="BT25" i="36" s="1"/>
  <c r="BR27" i="36"/>
  <c r="BT27" i="36" s="1"/>
  <c r="BR34" i="36"/>
  <c r="BT34" i="36" s="1"/>
  <c r="BR38" i="36"/>
  <c r="BT38" i="36" s="1"/>
  <c r="BR42" i="36"/>
  <c r="BT42" i="36" s="1"/>
  <c r="BR46" i="36"/>
  <c r="BT46" i="36" s="1"/>
  <c r="BR48" i="36"/>
  <c r="BT48" i="36" s="1"/>
  <c r="BR50" i="36"/>
  <c r="BT50" i="36" s="1"/>
  <c r="BR52" i="36"/>
  <c r="BT52" i="36" s="1"/>
  <c r="BR54" i="36"/>
  <c r="BT54" i="36" s="1"/>
  <c r="BR58" i="36"/>
  <c r="BT58" i="36" s="1"/>
  <c r="BR61" i="36"/>
  <c r="BT61" i="36" s="1"/>
  <c r="BR67" i="36"/>
  <c r="BT67" i="36" s="1"/>
  <c r="BR69" i="36"/>
  <c r="BT69" i="36" s="1"/>
  <c r="BR71" i="36"/>
  <c r="BT71" i="36" s="1"/>
  <c r="BR73" i="36"/>
  <c r="BT73" i="36" s="1"/>
  <c r="BR75" i="36"/>
  <c r="BT75" i="36" s="1"/>
  <c r="BR79" i="36"/>
  <c r="BT79" i="36" s="1"/>
  <c r="BR83" i="36"/>
  <c r="BT83" i="36" s="1"/>
  <c r="BR87" i="36"/>
  <c r="BT87" i="36" s="1"/>
  <c r="BO5" i="36"/>
  <c r="BQ5" i="36" s="1"/>
  <c r="BO14" i="36"/>
  <c r="BQ14" i="36" s="1"/>
  <c r="BO19" i="36"/>
  <c r="BQ19" i="36" s="1"/>
  <c r="BO23" i="36"/>
  <c r="BQ23" i="36" s="1"/>
  <c r="BO25" i="36"/>
  <c r="BQ25" i="36" s="1"/>
  <c r="BO27" i="36"/>
  <c r="BQ27" i="36" s="1"/>
  <c r="BO34" i="36"/>
  <c r="BQ34" i="36" s="1"/>
  <c r="BO38" i="36"/>
  <c r="BQ38" i="36" s="1"/>
  <c r="BO42" i="36"/>
  <c r="BQ42" i="36" s="1"/>
  <c r="BO46" i="36"/>
  <c r="BQ46" i="36" s="1"/>
  <c r="BO48" i="36"/>
  <c r="BQ48" i="36" s="1"/>
  <c r="BO50" i="36"/>
  <c r="BQ50" i="36" s="1"/>
  <c r="BO52" i="36"/>
  <c r="BQ52" i="36" s="1"/>
  <c r="BO54" i="36"/>
  <c r="BQ54" i="36" s="1"/>
  <c r="BO58" i="36"/>
  <c r="BQ58" i="36" s="1"/>
  <c r="BO61" i="36"/>
  <c r="BQ61" i="36" s="1"/>
  <c r="BO65" i="36"/>
  <c r="BQ65" i="36" s="1"/>
  <c r="BO67" i="36"/>
  <c r="BQ67" i="36" s="1"/>
  <c r="BO69" i="36"/>
  <c r="BQ69" i="36" s="1"/>
  <c r="BO71" i="36"/>
  <c r="BQ71" i="36" s="1"/>
  <c r="BO73" i="36"/>
  <c r="BQ73" i="36" s="1"/>
  <c r="BO75" i="36"/>
  <c r="BQ75" i="36" s="1"/>
  <c r="BO79" i="36"/>
  <c r="BQ79" i="36" s="1"/>
  <c r="BO83" i="36"/>
  <c r="BQ83" i="36" s="1"/>
  <c r="BO85" i="36"/>
  <c r="BQ85" i="36" s="1"/>
  <c r="BO87" i="36"/>
  <c r="BQ87" i="36" s="1"/>
  <c r="BL8" i="36"/>
  <c r="BN8" i="36" s="1"/>
  <c r="BL10" i="36"/>
  <c r="BN10" i="36" s="1"/>
  <c r="BL13" i="36"/>
  <c r="BN13" i="36" s="1"/>
  <c r="BL18" i="36"/>
  <c r="BN18" i="36" s="1"/>
  <c r="BL22" i="36"/>
  <c r="BN22" i="36" s="1"/>
  <c r="BL26" i="36"/>
  <c r="BN26" i="36" s="1"/>
  <c r="BL33" i="36"/>
  <c r="BN33" i="36" s="1"/>
  <c r="BL37" i="36"/>
  <c r="BN37" i="36" s="1"/>
  <c r="BL41" i="36"/>
  <c r="BN41" i="36" s="1"/>
  <c r="BL45" i="36"/>
  <c r="BN45" i="36" s="1"/>
  <c r="BL47" i="36"/>
  <c r="BN47" i="36" s="1"/>
  <c r="BL49" i="36"/>
  <c r="BN49" i="36" s="1"/>
  <c r="BL51" i="36"/>
  <c r="BN51" i="36" s="1"/>
  <c r="BL53" i="36"/>
  <c r="BN53" i="36" s="1"/>
  <c r="BL57" i="36"/>
  <c r="BN57" i="36" s="1"/>
  <c r="BL62" i="36"/>
  <c r="BN62" i="36" s="1"/>
  <c r="BL66" i="36"/>
  <c r="BN66" i="36" s="1"/>
  <c r="BL68" i="36"/>
  <c r="BN68" i="36" s="1"/>
  <c r="BL70" i="36"/>
  <c r="BN70" i="36" s="1"/>
  <c r="BL74" i="36"/>
  <c r="BN74" i="36" s="1"/>
  <c r="BL78" i="36"/>
  <c r="BN78" i="36" s="1"/>
  <c r="BL82" i="36"/>
  <c r="BN82" i="36" s="1"/>
  <c r="BL86" i="36"/>
  <c r="BN86" i="36" s="1"/>
  <c r="BI8" i="36"/>
  <c r="BK8" i="36" s="1"/>
  <c r="BI13" i="36"/>
  <c r="BK13" i="36" s="1"/>
  <c r="BI18" i="36"/>
  <c r="BK18" i="36" s="1"/>
  <c r="BI22" i="36"/>
  <c r="BK22" i="36" s="1"/>
  <c r="BI26" i="36"/>
  <c r="BK26" i="36" s="1"/>
  <c r="BI33" i="36"/>
  <c r="BK33" i="36" s="1"/>
  <c r="BI37" i="36"/>
  <c r="BK37" i="36" s="1"/>
  <c r="BI41" i="36"/>
  <c r="BK41" i="36" s="1"/>
  <c r="BI45" i="36"/>
  <c r="BK45" i="36" s="1"/>
  <c r="BI47" i="36"/>
  <c r="BK47" i="36" s="1"/>
  <c r="BI49" i="36"/>
  <c r="BK49" i="36" s="1"/>
  <c r="BI51" i="36"/>
  <c r="BK51" i="36" s="1"/>
  <c r="BI53" i="36"/>
  <c r="BK53" i="36" s="1"/>
  <c r="BI55" i="36"/>
  <c r="BK55" i="36" s="1"/>
  <c r="BI57" i="36"/>
  <c r="BK57" i="36" s="1"/>
  <c r="BI62" i="36"/>
  <c r="BK62" i="36" s="1"/>
  <c r="BI66" i="36"/>
  <c r="BK66" i="36" s="1"/>
  <c r="BI68" i="36"/>
  <c r="BK68" i="36" s="1"/>
  <c r="BI70" i="36"/>
  <c r="BK70" i="36" s="1"/>
  <c r="BI74" i="36"/>
  <c r="BK74" i="36" s="1"/>
  <c r="BI78" i="36"/>
  <c r="BK78" i="36" s="1"/>
  <c r="BI82" i="36"/>
  <c r="BK82" i="36" s="1"/>
  <c r="BI86" i="36"/>
  <c r="BK86" i="36" s="1"/>
  <c r="BF5" i="36"/>
  <c r="BH5" i="36" s="1"/>
  <c r="BF9" i="36"/>
  <c r="BH9" i="36" s="1"/>
  <c r="BF14" i="36"/>
  <c r="BH14" i="36" s="1"/>
  <c r="BF19" i="36"/>
  <c r="BH19" i="36" s="1"/>
  <c r="BF23" i="36"/>
  <c r="BH23" i="36" s="1"/>
  <c r="BF27" i="36"/>
  <c r="BH27" i="36" s="1"/>
  <c r="BF34" i="36"/>
  <c r="BH34" i="36" s="1"/>
  <c r="BF38" i="36"/>
  <c r="BH38" i="36" s="1"/>
  <c r="BF42" i="36"/>
  <c r="BH42" i="36" s="1"/>
  <c r="BF46" i="36"/>
  <c r="BH46" i="36" s="1"/>
  <c r="BF48" i="36"/>
  <c r="BH48" i="36" s="1"/>
  <c r="BF50" i="36"/>
  <c r="BH50" i="36" s="1"/>
  <c r="BF54" i="36"/>
  <c r="BH54" i="36" s="1"/>
  <c r="BF58" i="36"/>
  <c r="BH58" i="36" s="1"/>
  <c r="BF67" i="36"/>
  <c r="BH67" i="36" s="1"/>
  <c r="BF69" i="36"/>
  <c r="BH69" i="36" s="1"/>
  <c r="BF71" i="36"/>
  <c r="BH71" i="36" s="1"/>
  <c r="BF75" i="36"/>
  <c r="BH75" i="36" s="1"/>
  <c r="BF79" i="36"/>
  <c r="BH79" i="36" s="1"/>
  <c r="BF83" i="36"/>
  <c r="BH83" i="36" s="1"/>
  <c r="BF87" i="36"/>
  <c r="BH87" i="36" s="1"/>
  <c r="BC5" i="36"/>
  <c r="BE5" i="36" s="1"/>
  <c r="BC14" i="36"/>
  <c r="BE14" i="36" s="1"/>
  <c r="BC19" i="36"/>
  <c r="BE19" i="36" s="1"/>
  <c r="BC23" i="36"/>
  <c r="BE23" i="36" s="1"/>
  <c r="BC25" i="36"/>
  <c r="BE25" i="36" s="1"/>
  <c r="BC27" i="36"/>
  <c r="BE27" i="36" s="1"/>
  <c r="BC34" i="36"/>
  <c r="BE34" i="36" s="1"/>
  <c r="BC38" i="36"/>
  <c r="BE38" i="36" s="1"/>
  <c r="BC42" i="36"/>
  <c r="BE42" i="36" s="1"/>
  <c r="BC44" i="36"/>
  <c r="BE44" i="36" s="1"/>
  <c r="BC46" i="36"/>
  <c r="BE46" i="36" s="1"/>
  <c r="BC48" i="36"/>
  <c r="BE48" i="36" s="1"/>
  <c r="BC50" i="36"/>
  <c r="BE50" i="36" s="1"/>
  <c r="BC52" i="36"/>
  <c r="BE52" i="36" s="1"/>
  <c r="BC54" i="36"/>
  <c r="BE54" i="36" s="1"/>
  <c r="BC58" i="36"/>
  <c r="BE58" i="36" s="1"/>
  <c r="BC61" i="36"/>
  <c r="BE61" i="36" s="1"/>
  <c r="BC65" i="36"/>
  <c r="BE65" i="36" s="1"/>
  <c r="BC67" i="36"/>
  <c r="BE67" i="36" s="1"/>
  <c r="BC69" i="36"/>
  <c r="BE69" i="36" s="1"/>
  <c r="BC71" i="36"/>
  <c r="BE71" i="36" s="1"/>
  <c r="BC73" i="36"/>
  <c r="BE73" i="36" s="1"/>
  <c r="BC75" i="36"/>
  <c r="BE75" i="36" s="1"/>
  <c r="BC79" i="36"/>
  <c r="BE79" i="36" s="1"/>
  <c r="BC83" i="36"/>
  <c r="BE83" i="36" s="1"/>
  <c r="BC85" i="36"/>
  <c r="BE85" i="36" s="1"/>
  <c r="BC87" i="36"/>
  <c r="BE87" i="36" s="1"/>
  <c r="AZ8" i="36"/>
  <c r="BB8" i="36" s="1"/>
  <c r="AZ13" i="36"/>
  <c r="BB13" i="36" s="1"/>
  <c r="AZ18" i="36"/>
  <c r="BB18" i="36" s="1"/>
  <c r="AZ22" i="36"/>
  <c r="BB22" i="36" s="1"/>
  <c r="AZ26" i="36"/>
  <c r="BB26" i="36" s="1"/>
  <c r="AZ33" i="36"/>
  <c r="BB33" i="36" s="1"/>
  <c r="AZ37" i="36"/>
  <c r="BB37" i="36" s="1"/>
  <c r="AZ41" i="36"/>
  <c r="BB41" i="36" s="1"/>
  <c r="AZ45" i="36"/>
  <c r="BB45" i="36" s="1"/>
  <c r="AZ47" i="36"/>
  <c r="BB47" i="36" s="1"/>
  <c r="AZ49" i="36"/>
  <c r="BB49" i="36" s="1"/>
  <c r="AZ51" i="36"/>
  <c r="BB51" i="36" s="1"/>
  <c r="AZ53" i="36"/>
  <c r="BB53" i="36" s="1"/>
  <c r="AZ57" i="36"/>
  <c r="BB57" i="36" s="1"/>
  <c r="AZ62" i="36"/>
  <c r="BB62" i="36" s="1"/>
  <c r="AZ66" i="36"/>
  <c r="BB66" i="36" s="1"/>
  <c r="AZ68" i="36"/>
  <c r="BB68" i="36" s="1"/>
  <c r="AZ70" i="36"/>
  <c r="BB70" i="36" s="1"/>
  <c r="AZ74" i="36"/>
  <c r="BB74" i="36" s="1"/>
  <c r="AZ78" i="36"/>
  <c r="BB78" i="36" s="1"/>
  <c r="AZ82" i="36"/>
  <c r="BB82" i="36" s="1"/>
  <c r="AZ86" i="36"/>
  <c r="BB86" i="36" s="1"/>
  <c r="AW8" i="36"/>
  <c r="AY8" i="36" s="1"/>
  <c r="AW13" i="36"/>
  <c r="AY13" i="36" s="1"/>
  <c r="AW16" i="36"/>
  <c r="AY16" i="36" s="1"/>
  <c r="AW18" i="36"/>
  <c r="AY18" i="36" s="1"/>
  <c r="AW22" i="36"/>
  <c r="AY22" i="36" s="1"/>
  <c r="AW26" i="36"/>
  <c r="AY26" i="36" s="1"/>
  <c r="AW28" i="36"/>
  <c r="AY28" i="36" s="1"/>
  <c r="AW33" i="36"/>
  <c r="AY33" i="36" s="1"/>
  <c r="AW37" i="36"/>
  <c r="AY37" i="36" s="1"/>
  <c r="AW41" i="36"/>
  <c r="AY41" i="36" s="1"/>
  <c r="AW45" i="36"/>
  <c r="AY45" i="36" s="1"/>
  <c r="AW47" i="36"/>
  <c r="AY47" i="36" s="1"/>
  <c r="AW49" i="36"/>
  <c r="AY49" i="36" s="1"/>
  <c r="AW51" i="36"/>
  <c r="AY51" i="36" s="1"/>
  <c r="AW53" i="36"/>
  <c r="AY53" i="36" s="1"/>
  <c r="AW55" i="36"/>
  <c r="AY55" i="36" s="1"/>
  <c r="AW57" i="36"/>
  <c r="AY57" i="36" s="1"/>
  <c r="AW62" i="36"/>
  <c r="AY62" i="36" s="1"/>
  <c r="AW66" i="36"/>
  <c r="AY66" i="36" s="1"/>
  <c r="AW68" i="36"/>
  <c r="AY68" i="36" s="1"/>
  <c r="AW70" i="36"/>
  <c r="AY70" i="36" s="1"/>
  <c r="AW72" i="36"/>
  <c r="AY72" i="36" s="1"/>
  <c r="AW74" i="36"/>
  <c r="AY74" i="36" s="1"/>
  <c r="AW78" i="36"/>
  <c r="AY78" i="36" s="1"/>
  <c r="AW82" i="36"/>
  <c r="AY82" i="36" s="1"/>
  <c r="AW84" i="36"/>
  <c r="AY84" i="36" s="1"/>
  <c r="AW86" i="36"/>
  <c r="AY86" i="36" s="1"/>
  <c r="AT5" i="36"/>
  <c r="AV5" i="36" s="1"/>
  <c r="AT9" i="36"/>
  <c r="AV9" i="36" s="1"/>
  <c r="AT14" i="36"/>
  <c r="AV14" i="36" s="1"/>
  <c r="AT19" i="36"/>
  <c r="AV19" i="36" s="1"/>
  <c r="AT23" i="36"/>
  <c r="AV23" i="36" s="1"/>
  <c r="AT27" i="36"/>
  <c r="AV27" i="36" s="1"/>
  <c r="AT34" i="36"/>
  <c r="AV34" i="36" s="1"/>
  <c r="AT38" i="36"/>
  <c r="AV38" i="36" s="1"/>
  <c r="AT42" i="36"/>
  <c r="AV42" i="36" s="1"/>
  <c r="AT46" i="36"/>
  <c r="AV46" i="36" s="1"/>
  <c r="AT48" i="36"/>
  <c r="AV48" i="36" s="1"/>
  <c r="AT50" i="36"/>
  <c r="AV50" i="36" s="1"/>
  <c r="AT54" i="36"/>
  <c r="AV54" i="36" s="1"/>
  <c r="AT58" i="36"/>
  <c r="AV58" i="36" s="1"/>
  <c r="AT67" i="36"/>
  <c r="AV67" i="36" s="1"/>
  <c r="AT69" i="36"/>
  <c r="AV69" i="36" s="1"/>
  <c r="AT71" i="36"/>
  <c r="AV71" i="36" s="1"/>
  <c r="AT75" i="36"/>
  <c r="AV75" i="36" s="1"/>
  <c r="AT79" i="36"/>
  <c r="AV79" i="36" s="1"/>
  <c r="AT83" i="36"/>
  <c r="AV83" i="36" s="1"/>
  <c r="AT87" i="36"/>
  <c r="AV87" i="36" s="1"/>
  <c r="AQ8" i="36"/>
  <c r="AS8" i="36" s="1"/>
  <c r="AQ10" i="36"/>
  <c r="AS10" i="36" s="1"/>
  <c r="AQ13" i="36"/>
  <c r="AS13" i="36" s="1"/>
  <c r="AQ18" i="36"/>
  <c r="AS18" i="36" s="1"/>
  <c r="AQ22" i="36"/>
  <c r="AS22" i="36" s="1"/>
  <c r="AQ26" i="36"/>
  <c r="AS26" i="36" s="1"/>
  <c r="AQ33" i="36"/>
  <c r="AS33" i="36" s="1"/>
  <c r="AQ37" i="36"/>
  <c r="AS37" i="36" s="1"/>
  <c r="AQ41" i="36"/>
  <c r="AS41" i="36" s="1"/>
  <c r="AQ45" i="36"/>
  <c r="AS45" i="36" s="1"/>
  <c r="AQ47" i="36"/>
  <c r="AS47" i="36" s="1"/>
  <c r="AQ49" i="36"/>
  <c r="AS49" i="36" s="1"/>
  <c r="AQ51" i="36"/>
  <c r="AS51" i="36" s="1"/>
  <c r="AQ53" i="36"/>
  <c r="AS53" i="36" s="1"/>
  <c r="AQ55" i="36"/>
  <c r="AS55" i="36" s="1"/>
  <c r="AQ57" i="36"/>
  <c r="AS57" i="36" s="1"/>
  <c r="AQ62" i="36"/>
  <c r="AS62" i="36" s="1"/>
  <c r="AQ66" i="36"/>
  <c r="AS66" i="36" s="1"/>
  <c r="AQ68" i="36"/>
  <c r="AS68" i="36" s="1"/>
  <c r="AQ70" i="36"/>
  <c r="AS70" i="36" s="1"/>
  <c r="AQ74" i="36"/>
  <c r="AS74" i="36" s="1"/>
  <c r="AQ78" i="36"/>
  <c r="AS78" i="36" s="1"/>
  <c r="AQ82" i="36"/>
  <c r="AS82" i="36" s="1"/>
  <c r="AQ86" i="36"/>
  <c r="AS86" i="36" s="1"/>
  <c r="AN5" i="36"/>
  <c r="AP5" i="36" s="1"/>
  <c r="AN9" i="36"/>
  <c r="AP9" i="36" s="1"/>
  <c r="AN14" i="36"/>
  <c r="AP14" i="36" s="1"/>
  <c r="AN19" i="36"/>
  <c r="AP19" i="36" s="1"/>
  <c r="AN23" i="36"/>
  <c r="AP23" i="36" s="1"/>
  <c r="AN27" i="36"/>
  <c r="AP27" i="36" s="1"/>
  <c r="AN34" i="36"/>
  <c r="AP34" i="36" s="1"/>
  <c r="AN38" i="36"/>
  <c r="AP38" i="36" s="1"/>
  <c r="AN42" i="36"/>
  <c r="AP42" i="36" s="1"/>
  <c r="AN46" i="36"/>
  <c r="AP46" i="36" s="1"/>
  <c r="AN48" i="36"/>
  <c r="AP48" i="36" s="1"/>
  <c r="AN50" i="36"/>
  <c r="AP50" i="36" s="1"/>
  <c r="AN54" i="36"/>
  <c r="AP54" i="36" s="1"/>
  <c r="AN58" i="36"/>
  <c r="AP58" i="36" s="1"/>
  <c r="AN67" i="36"/>
  <c r="AP67" i="36" s="1"/>
  <c r="AN69" i="36"/>
  <c r="AP69" i="36" s="1"/>
  <c r="AN71" i="36"/>
  <c r="AP71" i="36" s="1"/>
  <c r="AN75" i="36"/>
  <c r="AP75" i="36" s="1"/>
  <c r="AN79" i="36"/>
  <c r="AP79" i="36" s="1"/>
  <c r="AN83" i="36"/>
  <c r="AP83" i="36" s="1"/>
  <c r="AN87" i="36"/>
  <c r="AP87" i="36" s="1"/>
  <c r="AK8" i="36"/>
  <c r="AM8" i="36" s="1"/>
  <c r="AK13" i="36"/>
  <c r="AM13" i="36" s="1"/>
  <c r="AK18" i="36"/>
  <c r="AM18" i="36" s="1"/>
  <c r="AK22" i="36"/>
  <c r="AM22" i="36" s="1"/>
  <c r="AK26" i="36"/>
  <c r="AM26" i="36" s="1"/>
  <c r="AK33" i="36"/>
  <c r="AM33" i="36" s="1"/>
  <c r="AK37" i="36"/>
  <c r="AM37" i="36" s="1"/>
  <c r="AK41" i="36"/>
  <c r="AM41" i="36" s="1"/>
  <c r="AK45" i="36"/>
  <c r="AM45" i="36" s="1"/>
  <c r="AK47" i="36"/>
  <c r="AM47" i="36" s="1"/>
  <c r="AK49" i="36"/>
  <c r="AM49" i="36" s="1"/>
  <c r="AK51" i="36"/>
  <c r="AM51" i="36" s="1"/>
  <c r="AK53" i="36"/>
  <c r="AM53" i="36" s="1"/>
  <c r="AK57" i="36"/>
  <c r="AM57" i="36" s="1"/>
  <c r="AK62" i="36"/>
  <c r="AM62" i="36" s="1"/>
  <c r="AK66" i="36"/>
  <c r="AM66" i="36" s="1"/>
  <c r="AK68" i="36"/>
  <c r="AM68" i="36" s="1"/>
  <c r="AK70" i="36"/>
  <c r="AM70" i="36" s="1"/>
  <c r="AK74" i="36"/>
  <c r="AM74" i="36" s="1"/>
  <c r="AK78" i="36"/>
  <c r="AM78" i="36" s="1"/>
  <c r="AK82" i="36"/>
  <c r="AM82" i="36" s="1"/>
  <c r="AK86" i="36"/>
  <c r="AM86" i="36" s="1"/>
  <c r="AH5" i="36"/>
  <c r="AJ5" i="36" s="1"/>
  <c r="AH9" i="36"/>
  <c r="AJ9" i="36" s="1"/>
  <c r="AH14" i="36"/>
  <c r="AJ14" i="36" s="1"/>
  <c r="AH19" i="36"/>
  <c r="AJ19" i="36" s="1"/>
  <c r="AH23" i="36"/>
  <c r="AJ23" i="36" s="1"/>
  <c r="AH27" i="36"/>
  <c r="AJ27" i="36" s="1"/>
  <c r="AH34" i="36"/>
  <c r="AJ34" i="36" s="1"/>
  <c r="AH38" i="36"/>
  <c r="AJ38" i="36" s="1"/>
  <c r="AH42" i="36"/>
  <c r="AJ42" i="36" s="1"/>
  <c r="AH46" i="36"/>
  <c r="AJ46" i="36" s="1"/>
  <c r="AH48" i="36"/>
  <c r="AJ48" i="36" s="1"/>
  <c r="AH50" i="36"/>
  <c r="AJ50" i="36" s="1"/>
  <c r="AH54" i="36"/>
  <c r="AJ54" i="36" s="1"/>
  <c r="AH58" i="36"/>
  <c r="AJ58" i="36" s="1"/>
  <c r="AH67" i="36"/>
  <c r="AJ67" i="36" s="1"/>
  <c r="AH69" i="36"/>
  <c r="AJ69" i="36" s="1"/>
  <c r="AH71" i="36"/>
  <c r="AJ71" i="36" s="1"/>
  <c r="AH75" i="36"/>
  <c r="AJ75" i="36" s="1"/>
  <c r="AH79" i="36"/>
  <c r="AJ79" i="36" s="1"/>
  <c r="AH83" i="36"/>
  <c r="AJ83" i="36" s="1"/>
  <c r="AH87" i="36"/>
  <c r="AJ87" i="36" s="1"/>
  <c r="AE5" i="36"/>
  <c r="AG5" i="36" s="1"/>
  <c r="AE14" i="36"/>
  <c r="AG14" i="36" s="1"/>
  <c r="AE19" i="36"/>
  <c r="AG19" i="36" s="1"/>
  <c r="AE23" i="36"/>
  <c r="AG23" i="36" s="1"/>
  <c r="AE25" i="36"/>
  <c r="AG25" i="36" s="1"/>
  <c r="AE27" i="36"/>
  <c r="AG27" i="36" s="1"/>
  <c r="AE34" i="36"/>
  <c r="AG34" i="36" s="1"/>
  <c r="AE38" i="36"/>
  <c r="AG38" i="36" s="1"/>
  <c r="AE42" i="36"/>
  <c r="AG42" i="36" s="1"/>
  <c r="AE46" i="36"/>
  <c r="AG46" i="36" s="1"/>
  <c r="AE48" i="36"/>
  <c r="AG48" i="36" s="1"/>
  <c r="AE50" i="36"/>
  <c r="AG50" i="36" s="1"/>
  <c r="AE52" i="36"/>
  <c r="AG52" i="36" s="1"/>
  <c r="AE54" i="36"/>
  <c r="AG54" i="36" s="1"/>
  <c r="AE58" i="36"/>
  <c r="AG58" i="36" s="1"/>
  <c r="AE61" i="36"/>
  <c r="AG61" i="36" s="1"/>
  <c r="AE67" i="36"/>
  <c r="AG67" i="36" s="1"/>
  <c r="AE69" i="36"/>
  <c r="AG69" i="36" s="1"/>
  <c r="AE71" i="36"/>
  <c r="AG71" i="36" s="1"/>
  <c r="AE73" i="36"/>
  <c r="AG73" i="36" s="1"/>
  <c r="AE75" i="36"/>
  <c r="AG75" i="36" s="1"/>
  <c r="AE79" i="36"/>
  <c r="AG79" i="36" s="1"/>
  <c r="AE83" i="36"/>
  <c r="AG83" i="36" s="1"/>
  <c r="AE87" i="36"/>
  <c r="AG87" i="36" s="1"/>
  <c r="AB8" i="36"/>
  <c r="AD8" i="36" s="1"/>
  <c r="AB13" i="36"/>
  <c r="AD13" i="36" s="1"/>
  <c r="AB18" i="36"/>
  <c r="AD18" i="36" s="1"/>
  <c r="AB22" i="36"/>
  <c r="AD22" i="36" s="1"/>
  <c r="AB26" i="36"/>
  <c r="AD26" i="36" s="1"/>
  <c r="AB33" i="36"/>
  <c r="AD33" i="36" s="1"/>
  <c r="AB37" i="36"/>
  <c r="AD37" i="36" s="1"/>
  <c r="AB41" i="36"/>
  <c r="AD41" i="36" s="1"/>
  <c r="AB45" i="36"/>
  <c r="AD45" i="36" s="1"/>
  <c r="AB49" i="36"/>
  <c r="AD49" i="36" s="1"/>
  <c r="AB53" i="36"/>
  <c r="AD53" i="36" s="1"/>
  <c r="AB57" i="36"/>
  <c r="AD57" i="36" s="1"/>
  <c r="AB62" i="36"/>
  <c r="AD62" i="36" s="1"/>
  <c r="AB66" i="36"/>
  <c r="AD66" i="36" s="1"/>
  <c r="AB70" i="36"/>
  <c r="AD70" i="36" s="1"/>
  <c r="AB74" i="36"/>
  <c r="AD74" i="36" s="1"/>
  <c r="AB78" i="36"/>
  <c r="AD78" i="36" s="1"/>
  <c r="AB82" i="36"/>
  <c r="AD82" i="36" s="1"/>
  <c r="AB86" i="36"/>
  <c r="AD86" i="36" s="1"/>
  <c r="AB91" i="36"/>
  <c r="AD91" i="36" s="1"/>
  <c r="Y8" i="36"/>
  <c r="AA8" i="36" s="1"/>
  <c r="Y13" i="36"/>
  <c r="AA13" i="36" s="1"/>
  <c r="Y18" i="36"/>
  <c r="AA18" i="36" s="1"/>
  <c r="Y22" i="36"/>
  <c r="AA22" i="36" s="1"/>
  <c r="Y26" i="36"/>
  <c r="AA26" i="36" s="1"/>
  <c r="Y33" i="36"/>
  <c r="AA33" i="36" s="1"/>
  <c r="Y37" i="36"/>
  <c r="AA37" i="36" s="1"/>
  <c r="Y41" i="36"/>
  <c r="AA41" i="36" s="1"/>
  <c r="Y45" i="36"/>
  <c r="AA45" i="36" s="1"/>
  <c r="Y47" i="36"/>
  <c r="AA47" i="36" s="1"/>
  <c r="Y49" i="36"/>
  <c r="AA49" i="36" s="1"/>
  <c r="Y51" i="36"/>
  <c r="AA51" i="36" s="1"/>
  <c r="Y53" i="36"/>
  <c r="AA53" i="36" s="1"/>
  <c r="Y55" i="36"/>
  <c r="AA55" i="36" s="1"/>
  <c r="Y57" i="36"/>
  <c r="AA57" i="36" s="1"/>
  <c r="Y62" i="36"/>
  <c r="AA62" i="36" s="1"/>
  <c r="Y66" i="36"/>
  <c r="AA66" i="36" s="1"/>
  <c r="Y68" i="36"/>
  <c r="AA68" i="36" s="1"/>
  <c r="Y70" i="36"/>
  <c r="AA70" i="36" s="1"/>
  <c r="Y74" i="36"/>
  <c r="AA74" i="36" s="1"/>
  <c r="Y78" i="36"/>
  <c r="AA78" i="36" s="1"/>
  <c r="Y82" i="36"/>
  <c r="AA82" i="36" s="1"/>
  <c r="Y86" i="36"/>
  <c r="AA86" i="36" s="1"/>
  <c r="V5" i="36"/>
  <c r="X5" i="36" s="1"/>
  <c r="V9" i="36"/>
  <c r="X9" i="36" s="1"/>
  <c r="V14" i="36"/>
  <c r="X14" i="36" s="1"/>
  <c r="V19" i="36"/>
  <c r="X19" i="36" s="1"/>
  <c r="V23" i="36"/>
  <c r="X23" i="36" s="1"/>
  <c r="V27" i="36"/>
  <c r="X27" i="36" s="1"/>
  <c r="V34" i="36"/>
  <c r="X34" i="36" s="1"/>
  <c r="V38" i="36"/>
  <c r="X38" i="36" s="1"/>
  <c r="V42" i="36"/>
  <c r="X42" i="36" s="1"/>
  <c r="V46" i="36"/>
  <c r="X46" i="36" s="1"/>
  <c r="V48" i="36"/>
  <c r="X48" i="36" s="1"/>
  <c r="V50" i="36"/>
  <c r="X50" i="36" s="1"/>
  <c r="V54" i="36"/>
  <c r="X54" i="36" s="1"/>
  <c r="V58" i="36"/>
  <c r="X58" i="36" s="1"/>
  <c r="V67" i="36"/>
  <c r="X67" i="36" s="1"/>
  <c r="V69" i="36"/>
  <c r="X69" i="36" s="1"/>
  <c r="V71" i="36"/>
  <c r="X71" i="36" s="1"/>
  <c r="V75" i="36"/>
  <c r="X75" i="36" s="1"/>
  <c r="V79" i="36"/>
  <c r="X79" i="36" s="1"/>
  <c r="V83" i="36"/>
  <c r="X83" i="36" s="1"/>
  <c r="V87" i="36"/>
  <c r="X87" i="36" s="1"/>
  <c r="S8" i="36"/>
  <c r="U8" i="36" s="1"/>
  <c r="S13" i="36"/>
  <c r="U13" i="36" s="1"/>
  <c r="S18" i="36"/>
  <c r="U18" i="36" s="1"/>
  <c r="S22" i="36"/>
  <c r="U22" i="36" s="1"/>
  <c r="S26" i="36"/>
  <c r="U26" i="36" s="1"/>
  <c r="S33" i="36"/>
  <c r="U33" i="36" s="1"/>
  <c r="S37" i="36"/>
  <c r="U37" i="36" s="1"/>
  <c r="S41" i="36"/>
  <c r="U41" i="36" s="1"/>
  <c r="S45" i="36"/>
  <c r="U45" i="36" s="1"/>
  <c r="S47" i="36"/>
  <c r="U47" i="36" s="1"/>
  <c r="S49" i="36"/>
  <c r="U49" i="36" s="1"/>
  <c r="S51" i="36"/>
  <c r="U51" i="36" s="1"/>
  <c r="S53" i="36"/>
  <c r="U53" i="36" s="1"/>
  <c r="S57" i="36"/>
  <c r="U57" i="36" s="1"/>
  <c r="S62" i="36"/>
  <c r="U62" i="36" s="1"/>
  <c r="S66" i="36"/>
  <c r="U66" i="36" s="1"/>
  <c r="S68" i="36"/>
  <c r="U68" i="36" s="1"/>
  <c r="S70" i="36"/>
  <c r="U70" i="36" s="1"/>
  <c r="S74" i="36"/>
  <c r="U74" i="36" s="1"/>
  <c r="S78" i="36"/>
  <c r="U78" i="36" s="1"/>
  <c r="S82" i="36"/>
  <c r="U82" i="36" s="1"/>
  <c r="S86" i="36"/>
  <c r="U86" i="36" s="1"/>
  <c r="P5" i="36"/>
  <c r="R5" i="36" s="1"/>
  <c r="P9" i="36"/>
  <c r="R9" i="36" s="1"/>
  <c r="P14" i="36"/>
  <c r="R14" i="36" s="1"/>
  <c r="P19" i="36"/>
  <c r="R19" i="36" s="1"/>
  <c r="P23" i="36"/>
  <c r="R23" i="36" s="1"/>
  <c r="P27" i="36"/>
  <c r="R27" i="36" s="1"/>
  <c r="P34" i="36"/>
  <c r="R34" i="36" s="1"/>
  <c r="P38" i="36"/>
  <c r="R38" i="36" s="1"/>
  <c r="P42" i="36"/>
  <c r="R42" i="36" s="1"/>
  <c r="P46" i="36"/>
  <c r="R46" i="36" s="1"/>
  <c r="P50" i="36"/>
  <c r="R50" i="36" s="1"/>
  <c r="P54" i="36"/>
  <c r="R54" i="36" s="1"/>
  <c r="P58" i="36"/>
  <c r="R58" i="36" s="1"/>
  <c r="P67" i="36"/>
  <c r="R67" i="36" s="1"/>
  <c r="P71" i="36"/>
  <c r="R71" i="36" s="1"/>
  <c r="P75" i="36"/>
  <c r="R75" i="36" s="1"/>
  <c r="P79" i="36"/>
  <c r="R79" i="36" s="1"/>
  <c r="P83" i="36"/>
  <c r="R83" i="36" s="1"/>
  <c r="P87" i="36"/>
  <c r="R87" i="36" s="1"/>
  <c r="M8" i="36"/>
  <c r="O8" i="36" s="1"/>
  <c r="M13" i="36"/>
  <c r="O13" i="36" s="1"/>
  <c r="M18" i="36"/>
  <c r="O18" i="36" s="1"/>
  <c r="M22" i="36"/>
  <c r="O22" i="36" s="1"/>
  <c r="M26" i="36"/>
  <c r="O26" i="36" s="1"/>
  <c r="M33" i="36"/>
  <c r="O33" i="36" s="1"/>
  <c r="M37" i="36"/>
  <c r="O37" i="36" s="1"/>
  <c r="M41" i="36"/>
  <c r="O41" i="36" s="1"/>
  <c r="M45" i="36"/>
  <c r="O45" i="36" s="1"/>
  <c r="M49" i="36"/>
  <c r="O49" i="36" s="1"/>
  <c r="M53" i="36"/>
  <c r="O53" i="36" s="1"/>
  <c r="M57" i="36"/>
  <c r="O57" i="36" s="1"/>
  <c r="M62" i="36"/>
  <c r="O62" i="36" s="1"/>
  <c r="M66" i="36"/>
  <c r="O66" i="36" s="1"/>
  <c r="M70" i="36"/>
  <c r="O70" i="36" s="1"/>
  <c r="M74" i="36"/>
  <c r="O74" i="36" s="1"/>
  <c r="M78" i="36"/>
  <c r="O78" i="36" s="1"/>
  <c r="M82" i="36"/>
  <c r="O82" i="36" s="1"/>
  <c r="M85" i="36"/>
  <c r="O85" i="36" s="1"/>
  <c r="M87" i="36"/>
  <c r="O87" i="36" s="1"/>
  <c r="M91" i="36"/>
  <c r="O91" i="36" s="1"/>
  <c r="J8" i="36"/>
  <c r="L8" i="36" s="1"/>
  <c r="J13" i="36"/>
  <c r="L13" i="36" s="1"/>
  <c r="J18" i="36"/>
  <c r="L18" i="36" s="1"/>
  <c r="J22" i="36"/>
  <c r="L22" i="36" s="1"/>
  <c r="J26" i="36"/>
  <c r="L26" i="36" s="1"/>
  <c r="J33" i="36"/>
  <c r="L33" i="36" s="1"/>
  <c r="J37" i="36"/>
  <c r="L37" i="36" s="1"/>
  <c r="J41" i="36"/>
  <c r="L41" i="36" s="1"/>
  <c r="J45" i="36"/>
  <c r="L45" i="36" s="1"/>
  <c r="J47" i="36"/>
  <c r="L47" i="36" s="1"/>
  <c r="J49" i="36"/>
  <c r="L49" i="36" s="1"/>
  <c r="J51" i="36"/>
  <c r="L51" i="36" s="1"/>
  <c r="J53" i="36"/>
  <c r="L53" i="36" s="1"/>
  <c r="J57" i="36"/>
  <c r="L57" i="36" s="1"/>
  <c r="J60" i="36"/>
  <c r="L60" i="36" s="1"/>
  <c r="J62" i="36"/>
  <c r="L62" i="36" s="1"/>
  <c r="J66" i="36"/>
  <c r="L66" i="36" s="1"/>
  <c r="J67" i="36"/>
  <c r="L67" i="36" s="1"/>
  <c r="J68" i="36"/>
  <c r="L68" i="36" s="1"/>
  <c r="J69" i="36"/>
  <c r="L69" i="36" s="1"/>
  <c r="J70" i="36"/>
  <c r="L70" i="36" s="1"/>
  <c r="J72" i="36"/>
  <c r="L72" i="36" s="1"/>
  <c r="J74" i="36"/>
  <c r="L74" i="36" s="1"/>
  <c r="J76" i="36"/>
  <c r="L76" i="36" s="1"/>
  <c r="J78" i="36"/>
  <c r="L78" i="36" s="1"/>
  <c r="J80" i="36"/>
  <c r="L80" i="36" s="1"/>
  <c r="J82" i="36"/>
  <c r="L82" i="36" s="1"/>
  <c r="J84" i="36"/>
  <c r="L84" i="36" s="1"/>
  <c r="J86" i="36"/>
  <c r="L86" i="36" s="1"/>
  <c r="J88" i="36"/>
  <c r="L88" i="36" s="1"/>
  <c r="G6" i="36"/>
  <c r="I6" i="36" s="1"/>
  <c r="G10" i="36"/>
  <c r="I10" i="36" s="1"/>
  <c r="G16" i="36"/>
  <c r="I16" i="36" s="1"/>
  <c r="G24" i="36"/>
  <c r="I24" i="36" s="1"/>
  <c r="G28" i="36"/>
  <c r="I28" i="36" s="1"/>
  <c r="G35" i="36"/>
  <c r="I35" i="36" s="1"/>
  <c r="G39" i="36"/>
  <c r="I39" i="36" s="1"/>
  <c r="G43" i="36"/>
  <c r="I43" i="36" s="1"/>
  <c r="G47" i="36"/>
  <c r="I47" i="36" s="1"/>
  <c r="G51" i="36"/>
  <c r="I51" i="36" s="1"/>
  <c r="G55" i="36"/>
  <c r="I55" i="36" s="1"/>
  <c r="G60" i="36"/>
  <c r="I60" i="36" s="1"/>
  <c r="G68" i="36"/>
  <c r="I68" i="36" s="1"/>
  <c r="G72" i="36"/>
  <c r="I72" i="36" s="1"/>
  <c r="G76" i="36"/>
  <c r="I76" i="36" s="1"/>
  <c r="G80" i="36"/>
  <c r="I80" i="36" s="1"/>
  <c r="G84" i="36"/>
  <c r="I84" i="36" s="1"/>
  <c r="G87" i="36"/>
  <c r="I87" i="36" s="1"/>
  <c r="G91" i="36"/>
  <c r="I91" i="36" s="1"/>
  <c r="CG3" i="36"/>
  <c r="CI3" i="36" s="1"/>
  <c r="CD3" i="36"/>
  <c r="CF3" i="36" s="1"/>
  <c r="BX3" i="36"/>
  <c r="BZ3" i="36" s="1"/>
  <c r="BL3" i="36"/>
  <c r="BN3" i="36" s="1"/>
  <c r="BI3" i="36"/>
  <c r="BK3" i="36" s="1"/>
  <c r="AB3" i="36"/>
  <c r="AD3" i="36" s="1"/>
  <c r="J3" i="36"/>
  <c r="L3" i="36" s="1"/>
  <c r="G3" i="36"/>
  <c r="I3" i="36" s="1"/>
  <c r="D7" i="36"/>
  <c r="F7" i="36" s="1"/>
  <c r="D9" i="36"/>
  <c r="F9" i="36" s="1"/>
  <c r="D11" i="36"/>
  <c r="F11" i="36" s="1"/>
  <c r="D17" i="36"/>
  <c r="F17" i="36" s="1"/>
  <c r="D19" i="36"/>
  <c r="F19" i="36" s="1"/>
  <c r="D25" i="36"/>
  <c r="F25" i="36" s="1"/>
  <c r="D26" i="36"/>
  <c r="F26" i="36" s="1"/>
  <c r="D27" i="36"/>
  <c r="F27" i="36" s="1"/>
  <c r="D34" i="36"/>
  <c r="F34" i="36" s="1"/>
  <c r="D38" i="36"/>
  <c r="F38" i="36" s="1"/>
  <c r="D42" i="36"/>
  <c r="F42" i="36" s="1"/>
  <c r="D46" i="36"/>
  <c r="F46" i="36" s="1"/>
  <c r="D47" i="36"/>
  <c r="F47" i="36" s="1"/>
  <c r="D48" i="36"/>
  <c r="F48" i="36" s="1"/>
  <c r="D49" i="36"/>
  <c r="F49" i="36" s="1"/>
  <c r="D50" i="36"/>
  <c r="F50" i="36" s="1"/>
  <c r="D51" i="36"/>
  <c r="F51" i="36" s="1"/>
  <c r="D52" i="36"/>
  <c r="F52" i="36" s="1"/>
  <c r="D53" i="36"/>
  <c r="F53" i="36" s="1"/>
  <c r="D54" i="36"/>
  <c r="F54" i="36" s="1"/>
  <c r="D55" i="36"/>
  <c r="F55" i="36" s="1"/>
  <c r="D56" i="36"/>
  <c r="F56" i="36" s="1"/>
  <c r="D62" i="36"/>
  <c r="F62" i="36" s="1"/>
  <c r="D66" i="36"/>
  <c r="F66" i="36" s="1"/>
  <c r="D67" i="36"/>
  <c r="F67" i="36" s="1"/>
  <c r="D68" i="36"/>
  <c r="F68" i="36" s="1"/>
  <c r="D69" i="36"/>
  <c r="F69" i="36" s="1"/>
  <c r="D70" i="36"/>
  <c r="F70" i="36" s="1"/>
  <c r="D74" i="36"/>
  <c r="F74" i="36" s="1"/>
  <c r="D78" i="36"/>
  <c r="F78" i="36" s="1"/>
  <c r="D82" i="36"/>
  <c r="F82" i="36" s="1"/>
  <c r="D86" i="36"/>
  <c r="F86" i="36" s="1"/>
  <c r="F3" i="36"/>
  <c r="CU91" i="36"/>
  <c r="CU88" i="36"/>
  <c r="CU87" i="36"/>
  <c r="CU86" i="36"/>
  <c r="CU85" i="36"/>
  <c r="CU84" i="36"/>
  <c r="CU83" i="36"/>
  <c r="CU82" i="36"/>
  <c r="CU81" i="36"/>
  <c r="CU80" i="36"/>
  <c r="CU79" i="36"/>
  <c r="CU78" i="36"/>
  <c r="CU77" i="36"/>
  <c r="CU76" i="36"/>
  <c r="CU75" i="36"/>
  <c r="CU74" i="36"/>
  <c r="CU73" i="36"/>
  <c r="CU72" i="36"/>
  <c r="CU71" i="36"/>
  <c r="CU70" i="36"/>
  <c r="CU69" i="36"/>
  <c r="CU68" i="36"/>
  <c r="CU67" i="36"/>
  <c r="CU66" i="36"/>
  <c r="CU65" i="36"/>
  <c r="CU62" i="36"/>
  <c r="CU61" i="36"/>
  <c r="CU60" i="36"/>
  <c r="CU58" i="36"/>
  <c r="CU57" i="36"/>
  <c r="CU56" i="36"/>
  <c r="CU55" i="36"/>
  <c r="CU54" i="36"/>
  <c r="CU53" i="36"/>
  <c r="CU52" i="36"/>
  <c r="CU51" i="36"/>
  <c r="CU50" i="36"/>
  <c r="CU49" i="36"/>
  <c r="CU48" i="36"/>
  <c r="CU47" i="36"/>
  <c r="CU46" i="36"/>
  <c r="CU45" i="36"/>
  <c r="CU44" i="36"/>
  <c r="CU43" i="36"/>
  <c r="CU42" i="36"/>
  <c r="CU41" i="36"/>
  <c r="CU40" i="36"/>
  <c r="CU39" i="36"/>
  <c r="CU38" i="36"/>
  <c r="CU37" i="36"/>
  <c r="CU36" i="36"/>
  <c r="CU35" i="36"/>
  <c r="CU34" i="36"/>
  <c r="CU33" i="36"/>
  <c r="CU29" i="36"/>
  <c r="CU28" i="36"/>
  <c r="CU27" i="36"/>
  <c r="CU26" i="36"/>
  <c r="CU25" i="36"/>
  <c r="CU24" i="36"/>
  <c r="CU23" i="36"/>
  <c r="CU22" i="36"/>
  <c r="CU21" i="36"/>
  <c r="CU20" i="36"/>
  <c r="CU19" i="36"/>
  <c r="CU18" i="36"/>
  <c r="CU17" i="36"/>
  <c r="CU16" i="36"/>
  <c r="CU14" i="36"/>
  <c r="CU13" i="36"/>
  <c r="CU11" i="36"/>
  <c r="CU10" i="36"/>
  <c r="CU9" i="36"/>
  <c r="CU8" i="36"/>
  <c r="CU7" i="36"/>
  <c r="CU6" i="36"/>
  <c r="CU5" i="36"/>
  <c r="CU3" i="36"/>
  <c r="AP18" i="34"/>
  <c r="AH30" i="34"/>
  <c r="AH31" i="34"/>
  <c r="AI31" i="34" s="1"/>
  <c r="AJ31" i="34" s="1"/>
  <c r="D11" i="35" s="1"/>
  <c r="AH32" i="34"/>
  <c r="AI32" i="34" s="1"/>
  <c r="AJ32" i="34" s="1"/>
  <c r="D12" i="35" s="1"/>
  <c r="AH33" i="34"/>
  <c r="AI33" i="34" s="1"/>
  <c r="AJ33" i="34" s="1"/>
  <c r="D13" i="35" s="1"/>
  <c r="AH34" i="34"/>
  <c r="AI34" i="34" s="1"/>
  <c r="AJ34" i="34" s="1"/>
  <c r="D14" i="35" s="1"/>
  <c r="AH35" i="34"/>
  <c r="AI35" i="34" s="1"/>
  <c r="AJ35" i="34" s="1"/>
  <c r="D15" i="35" s="1"/>
  <c r="X48" i="34"/>
  <c r="X50" i="34" s="1"/>
  <c r="AH36" i="34"/>
  <c r="AI36" i="34" s="1"/>
  <c r="AJ36" i="34" s="1"/>
  <c r="D16" i="35" s="1"/>
  <c r="AH37" i="34"/>
  <c r="AI37" i="34" s="1"/>
  <c r="AJ37" i="34" s="1"/>
  <c r="D17" i="35" s="1"/>
  <c r="AH38" i="34"/>
  <c r="AI38" i="34" s="1"/>
  <c r="AJ38" i="34" s="1"/>
  <c r="D18" i="35" s="1"/>
  <c r="AH39" i="34"/>
  <c r="AI39" i="34" s="1"/>
  <c r="AJ39" i="34" s="1"/>
  <c r="D19" i="35" s="1"/>
  <c r="AH40" i="34"/>
  <c r="AI40" i="34" s="1"/>
  <c r="AJ40" i="34" s="1"/>
  <c r="D20" i="35" s="1"/>
  <c r="AH41" i="34"/>
  <c r="AI41" i="34" s="1"/>
  <c r="AJ41" i="34" s="1"/>
  <c r="D21" i="35" s="1"/>
  <c r="AH42" i="34"/>
  <c r="AI42" i="34" s="1"/>
  <c r="AJ42" i="34" s="1"/>
  <c r="D22" i="35" s="1"/>
  <c r="AH43" i="34"/>
  <c r="AI43" i="34" s="1"/>
  <c r="AJ43" i="34" s="1"/>
  <c r="D23" i="35" s="1"/>
  <c r="AH44" i="34"/>
  <c r="AI44" i="34" s="1"/>
  <c r="AJ44" i="34" s="1"/>
  <c r="D24" i="35" s="1"/>
  <c r="AH45" i="34"/>
  <c r="AI45" i="34" s="1"/>
  <c r="AJ45" i="34" s="1"/>
  <c r="D25" i="35" s="1"/>
  <c r="AH46" i="34"/>
  <c r="AI46" i="34" s="1"/>
  <c r="AJ46" i="34" s="1"/>
  <c r="D26" i="35" s="1"/>
  <c r="AH47" i="34"/>
  <c r="AI47" i="34" s="1"/>
  <c r="AJ47" i="34" s="1"/>
  <c r="D27" i="35" s="1"/>
  <c r="H48" i="34"/>
  <c r="Y48" i="34"/>
  <c r="Y50" i="34" s="1"/>
  <c r="AB48" i="34"/>
  <c r="AB50" i="34" s="1"/>
  <c r="AC48" i="34"/>
  <c r="AC50" i="34" s="1"/>
  <c r="AE48" i="34"/>
  <c r="AE50" i="34" s="1"/>
  <c r="AF48" i="34"/>
  <c r="AF50" i="34" s="1"/>
  <c r="Y2977" i="34"/>
  <c r="AE2978" i="34"/>
  <c r="AE2979" i="34"/>
  <c r="AE2980" i="34"/>
  <c r="AF2981" i="34"/>
  <c r="AJ2982" i="34"/>
  <c r="AJ2983" i="34"/>
  <c r="AJ2984" i="34"/>
  <c r="Y2985" i="34"/>
  <c r="Y2986" i="34"/>
  <c r="AM2987" i="34"/>
  <c r="AM2988" i="34"/>
  <c r="AN2989" i="34"/>
  <c r="AN2990" i="34"/>
  <c r="AN2991" i="34"/>
  <c r="AN2992" i="34"/>
  <c r="AN2993" i="34"/>
  <c r="AN2994" i="34"/>
  <c r="AO2995" i="34"/>
  <c r="Y2996" i="34"/>
  <c r="AE2997" i="34"/>
  <c r="AM2998" i="34"/>
  <c r="AM2999" i="34"/>
  <c r="AM3000" i="34"/>
  <c r="X3001" i="34"/>
  <c r="X3002" i="34"/>
  <c r="AC3003" i="34"/>
  <c r="AD3004" i="34"/>
  <c r="AO3005" i="34"/>
  <c r="AO3006" i="34"/>
  <c r="AO3007" i="34"/>
  <c r="AE3008" i="34"/>
  <c r="AJ3009" i="34"/>
  <c r="AJ3010" i="34"/>
  <c r="AJ3011" i="34"/>
  <c r="AO3012" i="34"/>
  <c r="AO3013" i="34"/>
  <c r="AO3014" i="34"/>
  <c r="AO3015" i="34"/>
  <c r="AO3016" i="34"/>
  <c r="AO3017" i="34"/>
  <c r="AM3018" i="34"/>
  <c r="AF3019" i="34"/>
  <c r="AO3020" i="34"/>
  <c r="AO3021" i="34"/>
  <c r="AN3022" i="34"/>
  <c r="AM3023" i="34"/>
  <c r="AO3024" i="34"/>
  <c r="AO3025" i="34"/>
  <c r="AH3026" i="34"/>
  <c r="AH3027" i="34"/>
  <c r="AH3028" i="34"/>
  <c r="AH3029" i="34"/>
  <c r="AE3030" i="34"/>
  <c r="Y3031" i="34"/>
  <c r="Y3032" i="34"/>
  <c r="AJ3036" i="34"/>
  <c r="AJ3037" i="34"/>
  <c r="AJ3038" i="34"/>
  <c r="AE3039" i="34"/>
  <c r="AH3040" i="34"/>
  <c r="AP3041" i="34"/>
  <c r="AJ3042" i="34"/>
  <c r="AJ3043" i="34"/>
  <c r="AJ3044" i="34"/>
  <c r="AJ3045" i="34"/>
  <c r="AJ3046" i="34"/>
  <c r="AJ3047" i="34"/>
  <c r="AJ3048" i="34"/>
  <c r="AJ3049" i="34"/>
  <c r="AJ3050" i="34"/>
  <c r="AJ3051" i="34"/>
  <c r="AE3052" i="34"/>
  <c r="AH3053" i="34"/>
  <c r="AH3054" i="34"/>
  <c r="AJ3055" i="34"/>
  <c r="AF3056" i="34"/>
  <c r="AO3057" i="34"/>
  <c r="AO3058" i="34"/>
  <c r="Y3059" i="34"/>
  <c r="X3060" i="34"/>
  <c r="X3061" i="34"/>
  <c r="AO3062" i="34"/>
  <c r="AO3063" i="34"/>
  <c r="AO3064" i="34"/>
  <c r="AO3065" i="34"/>
  <c r="AO3066" i="34"/>
  <c r="AO3067" i="34"/>
  <c r="AE3068" i="34"/>
  <c r="AO3079" i="34"/>
  <c r="AO3080" i="34"/>
  <c r="AO3081" i="34"/>
  <c r="AO3082" i="34"/>
  <c r="AH3083" i="34"/>
  <c r="AH3084" i="34"/>
  <c r="AH3085" i="34"/>
  <c r="AH3086" i="34"/>
  <c r="AH3087" i="34"/>
  <c r="AH3088" i="34"/>
  <c r="AM3089" i="34"/>
  <c r="AM3090" i="34"/>
  <c r="AM3091" i="34"/>
  <c r="AM3092" i="34"/>
  <c r="AM3093" i="34"/>
  <c r="X3094" i="34"/>
  <c r="AH3095" i="34"/>
  <c r="AH3096" i="34"/>
  <c r="AH3097" i="34"/>
  <c r="AH3098" i="34"/>
  <c r="AH3099" i="34"/>
  <c r="AH3100" i="34"/>
  <c r="Y3101" i="34"/>
  <c r="Y3102" i="34"/>
  <c r="AH3103" i="34"/>
  <c r="AH3104" i="34"/>
  <c r="AH3105" i="34"/>
  <c r="AH3106" i="34"/>
  <c r="AH3107" i="34"/>
  <c r="AH3108" i="34"/>
  <c r="AH3109" i="34"/>
  <c r="AH3110" i="34"/>
  <c r="AH3111" i="34"/>
  <c r="AH3112" i="34"/>
  <c r="AJ3113" i="34"/>
  <c r="AJ3114" i="34"/>
  <c r="AJ3115" i="34"/>
  <c r="AJ3116" i="34"/>
  <c r="AP3117" i="34"/>
  <c r="AP3118" i="34"/>
  <c r="AP3119" i="34"/>
  <c r="AP3120" i="34"/>
  <c r="X3121" i="34"/>
  <c r="AO3122" i="34"/>
  <c r="W3123" i="34"/>
  <c r="W3124" i="34"/>
  <c r="AJ3125" i="34"/>
  <c r="AJ3126" i="34"/>
  <c r="AJ3127" i="34"/>
  <c r="AO3128" i="34"/>
  <c r="AO3129" i="34"/>
  <c r="AJ3130" i="34"/>
  <c r="AO3131" i="34"/>
  <c r="AH3132" i="34"/>
  <c r="AO3133" i="34"/>
  <c r="AO3134" i="34"/>
  <c r="AO3135" i="34"/>
  <c r="AC3136" i="34"/>
  <c r="AC3137" i="34"/>
  <c r="AC3138" i="34"/>
  <c r="AC3139" i="34"/>
  <c r="AO3140" i="34"/>
  <c r="AP3141" i="34"/>
  <c r="AP3142" i="34"/>
  <c r="AP3143" i="34"/>
  <c r="AO3144" i="34"/>
  <c r="AO3145" i="34"/>
  <c r="AO3146" i="34"/>
  <c r="AO3147" i="34"/>
  <c r="AO3148" i="34"/>
  <c r="AN3156" i="34"/>
  <c r="AN3157" i="34"/>
  <c r="AN3158" i="34"/>
  <c r="AN3159" i="34"/>
  <c r="AN3160" i="34"/>
  <c r="AN3161" i="34"/>
  <c r="AN3162" i="34"/>
  <c r="AN3163" i="34"/>
  <c r="AN3164" i="34"/>
  <c r="AN3165" i="34"/>
  <c r="AN3166" i="34"/>
  <c r="AN3167" i="34"/>
  <c r="AN3168" i="34"/>
  <c r="AN3169" i="34"/>
  <c r="AN3170" i="34"/>
  <c r="AN3171" i="34"/>
  <c r="AN3172" i="34"/>
  <c r="AN3173" i="34"/>
  <c r="AN3174" i="34"/>
  <c r="AN3175" i="34"/>
  <c r="AN3176" i="34"/>
  <c r="AN3177" i="34"/>
  <c r="AN3178" i="34"/>
  <c r="AN3179" i="34"/>
  <c r="AN3180" i="34"/>
  <c r="AN3181" i="34"/>
  <c r="AN3182" i="34"/>
  <c r="AN3183" i="34"/>
  <c r="AN3184" i="34"/>
  <c r="AN3185" i="34"/>
  <c r="AN3186" i="34"/>
  <c r="AN3187" i="34"/>
  <c r="AN3188" i="34"/>
  <c r="AN3189" i="34"/>
  <c r="AN3190" i="34"/>
  <c r="AN3191" i="34"/>
  <c r="AN3192" i="34"/>
  <c r="AN3193" i="34"/>
  <c r="AN3194" i="34"/>
  <c r="AN3195" i="34"/>
  <c r="AN3196" i="34"/>
  <c r="AN3197" i="34"/>
  <c r="AN3198" i="34"/>
  <c r="AN3199" i="34"/>
  <c r="AN3200" i="34"/>
  <c r="AN3201" i="34"/>
  <c r="AN3202" i="34"/>
  <c r="AN3203" i="34"/>
  <c r="AN3204" i="34"/>
  <c r="AN3205" i="34"/>
  <c r="AN3206" i="34"/>
  <c r="AN3207" i="34"/>
  <c r="AN3208" i="34"/>
  <c r="AN3209" i="34"/>
  <c r="AN3210" i="34"/>
  <c r="AN3211" i="34"/>
  <c r="AN3212" i="34"/>
  <c r="AN3213" i="34"/>
  <c r="AN3214" i="34"/>
  <c r="AN3215" i="34"/>
  <c r="AN3216" i="34"/>
  <c r="AN3217" i="34"/>
  <c r="AN3218" i="34"/>
  <c r="AN3219" i="34"/>
  <c r="AN3220" i="34"/>
  <c r="AN3221" i="34"/>
  <c r="AN3222" i="34"/>
  <c r="AN3223" i="34"/>
  <c r="AN3224" i="34"/>
  <c r="AN3225" i="34"/>
  <c r="AN3226" i="34"/>
  <c r="AN3227" i="34"/>
  <c r="AN3228" i="34"/>
  <c r="AN3229" i="34"/>
  <c r="Y3230" i="34"/>
  <c r="Y3231" i="34"/>
  <c r="Y3232" i="34"/>
  <c r="Y3233" i="34"/>
  <c r="Y3234" i="34"/>
  <c r="Y3235" i="34"/>
  <c r="Y3236" i="34"/>
  <c r="Y3237" i="34"/>
  <c r="Y3238" i="34"/>
  <c r="Y3239" i="34"/>
  <c r="Y3240" i="34"/>
  <c r="Y3241" i="34"/>
  <c r="Y3242" i="34"/>
  <c r="Y3243" i="34"/>
  <c r="Y3244" i="34"/>
  <c r="Y3245" i="34"/>
  <c r="Y3246" i="34"/>
  <c r="Y3247" i="34"/>
  <c r="Y3248" i="34"/>
  <c r="Y3249" i="34"/>
  <c r="Y3250" i="34"/>
  <c r="Y3251" i="34"/>
  <c r="Y3252" i="34"/>
  <c r="Y3253" i="34"/>
  <c r="Y3254" i="34"/>
  <c r="Y3255" i="34"/>
  <c r="Y3256" i="34"/>
  <c r="Y3257" i="34"/>
  <c r="Y3258" i="34"/>
  <c r="Y3259" i="34"/>
  <c r="AN3260" i="34"/>
  <c r="AN3261" i="34"/>
  <c r="AN3262" i="34"/>
  <c r="AN3263" i="34"/>
  <c r="AN3264" i="34"/>
  <c r="Y3265" i="34"/>
  <c r="Y3266" i="34"/>
  <c r="Y3267" i="34"/>
  <c r="Y3268" i="34"/>
  <c r="Y3269" i="34"/>
  <c r="Y3270" i="34"/>
  <c r="Y3271" i="34"/>
  <c r="Y3272" i="34"/>
  <c r="Y3273" i="34"/>
  <c r="Y3274" i="34"/>
  <c r="Y3275" i="34"/>
  <c r="Y3276" i="34"/>
  <c r="Y3277" i="34"/>
  <c r="Y3278" i="34"/>
  <c r="Y3279" i="34"/>
  <c r="Y3280" i="34"/>
  <c r="Y3281" i="34"/>
  <c r="Y3282" i="34"/>
  <c r="Y3283" i="34"/>
  <c r="Y3284" i="34"/>
  <c r="Y3285" i="34"/>
  <c r="Y3286" i="34"/>
  <c r="Y3287" i="34"/>
  <c r="Y3288" i="34"/>
  <c r="Y3289" i="34"/>
  <c r="Y3290" i="34"/>
  <c r="Y3291" i="34"/>
  <c r="Y3292" i="34"/>
  <c r="Y3293" i="34"/>
  <c r="Y3294" i="34"/>
  <c r="Y3295" i="34"/>
  <c r="Y3296" i="34"/>
  <c r="Y3297" i="34"/>
  <c r="Y3298" i="34"/>
  <c r="Y3299" i="34"/>
  <c r="Y3300" i="34"/>
  <c r="Y3301" i="34"/>
  <c r="Y3302" i="34"/>
  <c r="Y3303" i="34"/>
  <c r="Y3304" i="34"/>
  <c r="Y3305" i="34"/>
  <c r="AO3307" i="34"/>
  <c r="AH3308" i="34"/>
  <c r="AH3309" i="34"/>
  <c r="AH3310" i="34"/>
  <c r="AH3311" i="34"/>
  <c r="AH3312" i="34"/>
  <c r="AH3313" i="34"/>
  <c r="Z3314" i="34"/>
  <c r="Z3315" i="34"/>
  <c r="X3316" i="34"/>
  <c r="AL3317" i="34"/>
  <c r="Y3318" i="34"/>
  <c r="Y3319" i="34"/>
  <c r="Y3320" i="34"/>
  <c r="Y3321" i="34"/>
  <c r="Y3322" i="34"/>
  <c r="Y3323" i="34"/>
  <c r="Y3324" i="34"/>
  <c r="Y3325" i="34"/>
  <c r="Y3326" i="34"/>
  <c r="Y3327" i="34"/>
  <c r="Y3328" i="34"/>
  <c r="Y3329" i="34"/>
  <c r="Y3330" i="34"/>
  <c r="Y3331" i="34"/>
  <c r="Y3332" i="34"/>
  <c r="Y3333" i="34"/>
  <c r="Y3334" i="34"/>
  <c r="Y3335" i="34"/>
  <c r="Y3336" i="34"/>
  <c r="Y3337" i="34"/>
  <c r="Y3338" i="34"/>
  <c r="Y3339" i="34"/>
  <c r="Y3340" i="34"/>
  <c r="Y3341" i="34"/>
  <c r="Y3342" i="34"/>
  <c r="Y3343" i="34"/>
  <c r="Y3344" i="34"/>
  <c r="Y3345" i="34"/>
  <c r="Y3346" i="34"/>
  <c r="Y3347" i="34"/>
  <c r="Y3348" i="34"/>
  <c r="Y3349" i="34"/>
  <c r="Y3350" i="34"/>
  <c r="Y3351" i="34"/>
  <c r="Y3352" i="34"/>
  <c r="Y3353" i="34"/>
  <c r="Y3354" i="34"/>
  <c r="Y3355" i="34"/>
  <c r="Y3356" i="34"/>
  <c r="AN3357" i="34"/>
  <c r="Y3358" i="34"/>
  <c r="Y3359" i="34"/>
  <c r="Y3360" i="34"/>
  <c r="Y3361" i="34"/>
  <c r="Y3362" i="34"/>
  <c r="AN3363" i="34"/>
  <c r="AN3364" i="34"/>
  <c r="Y3365" i="34"/>
  <c r="Y3366" i="34"/>
  <c r="Y3367" i="34"/>
  <c r="AL3368" i="34"/>
  <c r="AL3369" i="34"/>
  <c r="AL3370" i="34"/>
  <c r="AL3371" i="34"/>
  <c r="AJ3372" i="34"/>
  <c r="AL3373" i="34"/>
  <c r="W3374" i="34"/>
  <c r="AJ3375" i="34"/>
  <c r="AJ3376" i="34"/>
  <c r="X3377" i="34"/>
  <c r="AG3378" i="34"/>
  <c r="W3379" i="34"/>
  <c r="W3380" i="34"/>
  <c r="AL3381" i="34"/>
  <c r="AL3382" i="34"/>
  <c r="AL3383" i="34"/>
  <c r="AK3384" i="34"/>
  <c r="AK3385" i="34"/>
  <c r="AN3386" i="34"/>
  <c r="Y3387" i="34"/>
  <c r="AM3388" i="34"/>
  <c r="AM3389" i="34"/>
  <c r="AJ3390" i="34"/>
  <c r="AN3391" i="34"/>
  <c r="AK3392" i="34"/>
  <c r="AK3393" i="34"/>
  <c r="AK3394" i="34"/>
  <c r="AK3395" i="34"/>
  <c r="AK3396" i="34"/>
  <c r="AC3397" i="34"/>
  <c r="AH3398" i="34"/>
  <c r="AH3399" i="34"/>
  <c r="AC3400" i="34"/>
  <c r="AC3401" i="34"/>
  <c r="AM3402" i="34"/>
  <c r="AE3403" i="34"/>
  <c r="AE3404" i="34"/>
  <c r="X3405" i="34"/>
  <c r="AH3406" i="34"/>
  <c r="AH3407" i="34"/>
  <c r="AH3408" i="34"/>
  <c r="AO3409" i="34"/>
  <c r="AH3410" i="34"/>
  <c r="AH3411" i="34"/>
  <c r="AH3412" i="34"/>
  <c r="AH3413" i="34"/>
  <c r="AK3414" i="34"/>
  <c r="AK3415" i="34"/>
  <c r="AK3416" i="34"/>
  <c r="AK3417" i="34"/>
  <c r="AJ3418" i="34"/>
  <c r="S3419" i="34"/>
  <c r="X3420" i="34"/>
  <c r="S3421" i="34"/>
  <c r="X3422" i="34"/>
  <c r="X3423" i="34"/>
  <c r="X3424" i="34"/>
  <c r="X3425" i="34"/>
  <c r="Z3426" i="34"/>
  <c r="AH3427" i="34"/>
  <c r="AH3428" i="34"/>
  <c r="AH3429" i="34"/>
  <c r="AH3430" i="34"/>
  <c r="AH3431" i="34"/>
  <c r="S3432" i="34"/>
  <c r="S3433" i="34"/>
  <c r="Y3434" i="34"/>
  <c r="Y3435" i="34"/>
  <c r="X3436" i="34"/>
  <c r="AG3437" i="34"/>
  <c r="Y3438" i="34"/>
  <c r="AN3439" i="34"/>
  <c r="AN3440" i="34"/>
  <c r="AN3441" i="34"/>
  <c r="AN3442" i="34"/>
  <c r="Y3443" i="34"/>
  <c r="AJ3444" i="34"/>
  <c r="AJ3445" i="34"/>
  <c r="AO3446" i="34"/>
  <c r="AJ3447" i="34"/>
  <c r="AJ3448" i="34"/>
  <c r="AJ3449" i="34"/>
  <c r="AJ3450" i="34"/>
  <c r="AJ3451" i="34"/>
  <c r="AJ3452" i="34"/>
  <c r="AH3453" i="34"/>
  <c r="AH3454" i="34"/>
  <c r="AJ3455" i="34"/>
  <c r="AF3456" i="34"/>
  <c r="AF3457" i="34"/>
  <c r="W3458" i="34"/>
  <c r="AG3459" i="34"/>
  <c r="AJ3460" i="34"/>
  <c r="AE3461" i="34"/>
  <c r="AH3462" i="34"/>
  <c r="AO3463" i="34"/>
  <c r="AJ3464" i="34"/>
  <c r="AJ3465" i="34"/>
  <c r="AH3466" i="34"/>
  <c r="AM3467" i="34"/>
  <c r="AH3468" i="34"/>
  <c r="AH3469" i="34"/>
  <c r="AH3470" i="34"/>
  <c r="AJ3471" i="34"/>
  <c r="AG3479" i="34"/>
  <c r="AJ3480" i="34"/>
  <c r="AJ3481" i="34"/>
  <c r="AH3482" i="34"/>
  <c r="AH3483" i="34"/>
  <c r="AH3484" i="34"/>
  <c r="AH3485" i="34"/>
  <c r="AH3486" i="34"/>
  <c r="AH3487" i="34"/>
  <c r="AH3488" i="34"/>
  <c r="AH3489" i="34"/>
  <c r="AH3490" i="34"/>
  <c r="Y3491" i="34"/>
  <c r="AH3492" i="34"/>
  <c r="X3493" i="34"/>
  <c r="X3494" i="34"/>
  <c r="X3495" i="34"/>
  <c r="Z3496" i="34"/>
  <c r="X3497" i="34"/>
  <c r="AL3498" i="34"/>
  <c r="AL3499" i="34"/>
  <c r="AL3500" i="34"/>
  <c r="AL3501" i="34"/>
  <c r="AL3502" i="34"/>
  <c r="AL3503" i="34"/>
  <c r="AH3504" i="34"/>
  <c r="AH3505" i="34"/>
  <c r="AJ3506" i="34"/>
  <c r="AH3507" i="34"/>
  <c r="AH3508" i="34"/>
  <c r="AH3509" i="34"/>
  <c r="AO3510" i="34"/>
  <c r="AO3511" i="34"/>
  <c r="AO3512" i="34"/>
  <c r="AO3513" i="34"/>
  <c r="AC3514" i="34"/>
  <c r="AN3515" i="34"/>
  <c r="AN3516" i="34"/>
  <c r="AM3517" i="34"/>
  <c r="AM3518" i="34"/>
  <c r="AM3519" i="34"/>
  <c r="AM3520" i="34"/>
  <c r="AM3521" i="34"/>
  <c r="AO3522" i="34"/>
  <c r="Z3523" i="34"/>
  <c r="AI3524" i="34"/>
  <c r="AI3525" i="34"/>
  <c r="AJ3526" i="34"/>
  <c r="AJ3527" i="34"/>
  <c r="AJ3528" i="34"/>
  <c r="AJ3529" i="34"/>
  <c r="AJ3530" i="34"/>
  <c r="AM3531" i="34"/>
  <c r="X3532" i="34"/>
  <c r="AL3533" i="34"/>
  <c r="AJ3534" i="34"/>
  <c r="AJ3535" i="34"/>
  <c r="AE3536" i="34"/>
  <c r="AP3537" i="34"/>
  <c r="AP3538" i="34"/>
  <c r="AP3539" i="34"/>
  <c r="AP3540" i="34"/>
  <c r="AP3541" i="34"/>
  <c r="AP3542" i="34"/>
  <c r="AP3543" i="34"/>
  <c r="AP3544" i="34"/>
  <c r="AP3545" i="34"/>
  <c r="AP3546" i="34"/>
  <c r="AP3547" i="34"/>
  <c r="AP3548" i="34"/>
  <c r="AP3549" i="34"/>
  <c r="AP3550" i="34"/>
  <c r="AO3551" i="34"/>
  <c r="AO3552" i="34"/>
  <c r="AO3553" i="34"/>
  <c r="AO3554" i="34"/>
  <c r="AO3555" i="34"/>
  <c r="AO3556" i="34"/>
  <c r="AO3557" i="34"/>
  <c r="AO3558" i="34"/>
  <c r="AD3559" i="34"/>
  <c r="AN3560" i="34"/>
  <c r="AG3561" i="34"/>
  <c r="X3562" i="34"/>
  <c r="X3563" i="34"/>
  <c r="X3564" i="34"/>
  <c r="Z3565" i="34"/>
  <c r="Z3566" i="34"/>
  <c r="AP3567" i="34"/>
  <c r="AP3568" i="34"/>
  <c r="X3569" i="34"/>
  <c r="Y3570" i="34"/>
  <c r="Y3571" i="34"/>
  <c r="AD3572" i="34"/>
  <c r="X3573" i="34"/>
  <c r="AN3574" i="34"/>
  <c r="S3575" i="34"/>
  <c r="S3576" i="34"/>
  <c r="AO3577" i="34"/>
  <c r="S3578" i="34"/>
  <c r="AM3579" i="34"/>
  <c r="AJ3580" i="34"/>
  <c r="AJ3581" i="34"/>
  <c r="AJ3582" i="34"/>
  <c r="AH3583" i="34"/>
  <c r="AJ3584" i="34"/>
  <c r="AJ3585" i="34"/>
  <c r="AJ3586" i="34"/>
  <c r="AF3587" i="34"/>
  <c r="Y3588" i="34"/>
  <c r="AG3589" i="34"/>
  <c r="AG3590" i="34"/>
  <c r="AG3591" i="34"/>
  <c r="AG3592" i="34"/>
  <c r="AP3593" i="34"/>
  <c r="AP3594" i="34"/>
  <c r="AP3595" i="34"/>
  <c r="AP3596" i="34"/>
  <c r="AP3597" i="34"/>
  <c r="AP3598" i="34"/>
  <c r="AP3599" i="34"/>
  <c r="AP3600" i="34"/>
  <c r="AP3601" i="34"/>
  <c r="AP3602" i="34"/>
  <c r="Y3603" i="34"/>
  <c r="Y3604" i="34"/>
  <c r="Y3605" i="34"/>
  <c r="Y3606" i="34"/>
  <c r="Y3607" i="34"/>
  <c r="Y3608" i="34"/>
  <c r="W3609" i="34"/>
  <c r="AO3610" i="34"/>
  <c r="W3611" i="34"/>
  <c r="W3612" i="34"/>
  <c r="W3613" i="34"/>
  <c r="W3614" i="34"/>
  <c r="AF3615" i="34"/>
  <c r="AE3616" i="34"/>
  <c r="AK3617" i="34"/>
  <c r="AK3618" i="34"/>
  <c r="AK3619" i="34"/>
  <c r="AK3620" i="34"/>
  <c r="AO3621" i="34"/>
  <c r="D274" i="3"/>
  <c r="AH12" i="34" l="1"/>
  <c r="AI12" i="34" s="1"/>
  <c r="C18" i="35" s="1"/>
  <c r="E18" i="35" s="1"/>
  <c r="AH6" i="34"/>
  <c r="AI6" i="34" s="1"/>
  <c r="C12" i="35" s="1"/>
  <c r="E12" i="35" s="1"/>
  <c r="AH18" i="34"/>
  <c r="AI18" i="34" s="1"/>
  <c r="C24" i="35" s="1"/>
  <c r="E24" i="35" s="1"/>
  <c r="AH11" i="34"/>
  <c r="AI11" i="34" s="1"/>
  <c r="C17" i="35" s="1"/>
  <c r="E17" i="35" s="1"/>
  <c r="AH5" i="34"/>
  <c r="AI5" i="34" s="1"/>
  <c r="C11" i="35" s="1"/>
  <c r="E11" i="35" s="1"/>
  <c r="AH3" i="34"/>
  <c r="AH17" i="34"/>
  <c r="AI17" i="34" s="1"/>
  <c r="C23" i="35" s="1"/>
  <c r="E23" i="35" s="1"/>
  <c r="AH10" i="34"/>
  <c r="AI10" i="34" s="1"/>
  <c r="C16" i="35" s="1"/>
  <c r="E16" i="35" s="1"/>
  <c r="AH4" i="34"/>
  <c r="AI4" i="34" s="1"/>
  <c r="C10" i="35" s="1"/>
  <c r="AH19" i="34"/>
  <c r="AI19" i="34" s="1"/>
  <c r="C25" i="35" s="1"/>
  <c r="E25" i="35" s="1"/>
  <c r="AH13" i="34"/>
  <c r="AI13" i="34" s="1"/>
  <c r="C19" i="35" s="1"/>
  <c r="E19" i="35" s="1"/>
  <c r="AH7" i="34"/>
  <c r="AI7" i="34" s="1"/>
  <c r="C13" i="35" s="1"/>
  <c r="E13" i="35" s="1"/>
  <c r="AH21" i="34"/>
  <c r="AI21" i="34" s="1"/>
  <c r="C27" i="35" s="1"/>
  <c r="E27" i="35" s="1"/>
  <c r="AH16" i="34"/>
  <c r="AI16" i="34" s="1"/>
  <c r="C22" i="35" s="1"/>
  <c r="E22" i="35" s="1"/>
  <c r="AH9" i="34"/>
  <c r="AI9" i="34" s="1"/>
  <c r="C15" i="35" s="1"/>
  <c r="E15" i="35" s="1"/>
  <c r="AH20" i="34"/>
  <c r="AI20" i="34" s="1"/>
  <c r="C26" i="35" s="1"/>
  <c r="E26" i="35" s="1"/>
  <c r="AH14" i="34"/>
  <c r="AI14" i="34" s="1"/>
  <c r="C20" i="35" s="1"/>
  <c r="E20" i="35" s="1"/>
  <c r="AH8" i="34"/>
  <c r="AI8" i="34" s="1"/>
  <c r="C14" i="35" s="1"/>
  <c r="E14" i="35" s="1"/>
  <c r="AI30" i="34"/>
  <c r="AK30" i="34" s="1"/>
  <c r="AH48" i="34"/>
  <c r="W48" i="34"/>
  <c r="W50" i="34" s="1"/>
  <c r="U48" i="34"/>
  <c r="U50" i="34" s="1"/>
  <c r="R48" i="34"/>
  <c r="R50" i="34" s="1"/>
  <c r="Q48" i="34"/>
  <c r="Q50" i="34" s="1"/>
  <c r="L48" i="34"/>
  <c r="L50" i="34" s="1"/>
  <c r="I48" i="34"/>
  <c r="I50" i="34" s="1"/>
  <c r="G48" i="34"/>
  <c r="G50" i="34" s="1"/>
  <c r="D48" i="34"/>
  <c r="D50" i="34" s="1"/>
  <c r="BX93" i="36"/>
  <c r="BX94" i="36" s="1"/>
  <c r="CT53" i="36"/>
  <c r="CV53" i="36" s="1"/>
  <c r="CW53" i="36" s="1"/>
  <c r="CX53" i="36" s="1"/>
  <c r="CT7" i="36"/>
  <c r="CV7" i="36" s="1"/>
  <c r="CW7" i="36" s="1"/>
  <c r="CX7" i="36" s="1"/>
  <c r="CT51" i="36"/>
  <c r="CV51" i="36" s="1"/>
  <c r="CW51" i="36" s="1"/>
  <c r="CX51" i="36" s="1"/>
  <c r="CG93" i="36"/>
  <c r="CT34" i="36"/>
  <c r="CV34" i="36" s="1"/>
  <c r="CW34" i="36" s="1"/>
  <c r="CX34" i="36" s="1"/>
  <c r="CT11" i="36"/>
  <c r="CV11" i="36" s="1"/>
  <c r="CW11" i="36" s="1"/>
  <c r="CX11" i="36" s="1"/>
  <c r="CT50" i="36"/>
  <c r="CV50" i="36" s="1"/>
  <c r="CW50" i="36" s="1"/>
  <c r="CX50" i="36" s="1"/>
  <c r="AE22" i="34"/>
  <c r="CM93" i="36"/>
  <c r="CT27" i="36"/>
  <c r="CV27" i="36" s="1"/>
  <c r="CW27" i="36" s="1"/>
  <c r="CX27" i="36" s="1"/>
  <c r="CT9" i="36"/>
  <c r="CV9" i="36" s="1"/>
  <c r="CW9" i="36" s="1"/>
  <c r="CX9" i="36" s="1"/>
  <c r="CT82" i="36"/>
  <c r="CV82" i="36" s="1"/>
  <c r="CW82" i="36" s="1"/>
  <c r="CX82" i="36" s="1"/>
  <c r="CA93" i="36"/>
  <c r="AA48" i="34"/>
  <c r="AA50" i="34" s="1"/>
  <c r="CT47" i="36"/>
  <c r="CV47" i="36" s="1"/>
  <c r="CW47" i="36" s="1"/>
  <c r="CX47" i="36" s="1"/>
  <c r="CT52" i="36"/>
  <c r="CV52" i="36" s="1"/>
  <c r="CW52" i="36" s="1"/>
  <c r="CX52" i="36" s="1"/>
  <c r="S48" i="34"/>
  <c r="S50" i="34" s="1"/>
  <c r="CT16" i="36"/>
  <c r="CV16" i="36" s="1"/>
  <c r="CW16" i="36" s="1"/>
  <c r="CX16" i="36" s="1"/>
  <c r="CT29" i="36"/>
  <c r="CV29" i="36" s="1"/>
  <c r="CW29" i="36" s="1"/>
  <c r="CX29" i="36" s="1"/>
  <c r="CT17" i="36"/>
  <c r="CV17" i="36" s="1"/>
  <c r="CW17" i="36" s="1"/>
  <c r="CX17" i="36" s="1"/>
  <c r="CT25" i="36"/>
  <c r="CV25" i="36" s="1"/>
  <c r="CW25" i="36" s="1"/>
  <c r="CX25" i="36" s="1"/>
  <c r="M48" i="34"/>
  <c r="M50" i="34" s="1"/>
  <c r="CT56" i="36"/>
  <c r="CV56" i="36" s="1"/>
  <c r="CW56" i="36" s="1"/>
  <c r="CX56" i="36" s="1"/>
  <c r="CT38" i="36"/>
  <c r="CV38" i="36" s="1"/>
  <c r="CW38" i="36" s="1"/>
  <c r="CX38" i="36" s="1"/>
  <c r="CT46" i="36"/>
  <c r="CV46" i="36" s="1"/>
  <c r="CW46" i="36" s="1"/>
  <c r="CX46" i="36" s="1"/>
  <c r="CT73" i="36"/>
  <c r="CV73" i="36" s="1"/>
  <c r="CW73" i="36" s="1"/>
  <c r="CX73" i="36" s="1"/>
  <c r="CT44" i="36"/>
  <c r="CV44" i="36" s="1"/>
  <c r="CW44" i="36" s="1"/>
  <c r="CX44" i="36" s="1"/>
  <c r="CT81" i="36"/>
  <c r="CV81" i="36" s="1"/>
  <c r="CW81" i="36" s="1"/>
  <c r="CX81" i="36" s="1"/>
  <c r="CT20" i="36"/>
  <c r="CV20" i="36" s="1"/>
  <c r="CW20" i="36" s="1"/>
  <c r="CX20" i="36" s="1"/>
  <c r="CT62" i="36"/>
  <c r="CV62" i="36" s="1"/>
  <c r="CW62" i="36" s="1"/>
  <c r="CX62" i="36" s="1"/>
  <c r="CT42" i="36"/>
  <c r="CV42" i="36" s="1"/>
  <c r="CW42" i="36" s="1"/>
  <c r="CX42" i="36" s="1"/>
  <c r="CT36" i="36"/>
  <c r="CV36" i="36" s="1"/>
  <c r="CW36" i="36" s="1"/>
  <c r="CX36" i="36" s="1"/>
  <c r="CT78" i="36"/>
  <c r="CV78" i="36" s="1"/>
  <c r="CW78" i="36" s="1"/>
  <c r="CX78" i="36" s="1"/>
  <c r="CT83" i="36"/>
  <c r="CV83" i="36" s="1"/>
  <c r="CW83" i="36" s="1"/>
  <c r="CX83" i="36" s="1"/>
  <c r="CT23" i="36"/>
  <c r="CV23" i="36" s="1"/>
  <c r="CW23" i="36" s="1"/>
  <c r="CX23" i="36" s="1"/>
  <c r="CT58" i="36"/>
  <c r="CV58" i="36" s="1"/>
  <c r="CW58" i="36" s="1"/>
  <c r="CX58" i="36" s="1"/>
  <c r="P93" i="36"/>
  <c r="CT68" i="36"/>
  <c r="CV68" i="36" s="1"/>
  <c r="CW68" i="36" s="1"/>
  <c r="CX68" i="36" s="1"/>
  <c r="CT48" i="36"/>
  <c r="CV48" i="36" s="1"/>
  <c r="CW48" i="36" s="1"/>
  <c r="CX48" i="36" s="1"/>
  <c r="CT22" i="36"/>
  <c r="CV22" i="36" s="1"/>
  <c r="CW22" i="36" s="1"/>
  <c r="CX22" i="36" s="1"/>
  <c r="CT8" i="36"/>
  <c r="CV8" i="36" s="1"/>
  <c r="CW8" i="36" s="1"/>
  <c r="CX8" i="36" s="1"/>
  <c r="CT77" i="36"/>
  <c r="CV77" i="36" s="1"/>
  <c r="CW77" i="36" s="1"/>
  <c r="CX77" i="36" s="1"/>
  <c r="CT65" i="36"/>
  <c r="CV65" i="36" s="1"/>
  <c r="CW65" i="36" s="1"/>
  <c r="CX65" i="36" s="1"/>
  <c r="CT79" i="36"/>
  <c r="CV79" i="36" s="1"/>
  <c r="CW79" i="36" s="1"/>
  <c r="CX79" i="36" s="1"/>
  <c r="CT69" i="36"/>
  <c r="CV69" i="36" s="1"/>
  <c r="CW69" i="36" s="1"/>
  <c r="CX69" i="36" s="1"/>
  <c r="CT19" i="36"/>
  <c r="CV19" i="36" s="1"/>
  <c r="CW19" i="36" s="1"/>
  <c r="CX19" i="36" s="1"/>
  <c r="CT61" i="36"/>
  <c r="CV61" i="36" s="1"/>
  <c r="CW61" i="36" s="1"/>
  <c r="CX61" i="36" s="1"/>
  <c r="CT67" i="36"/>
  <c r="CV67" i="36" s="1"/>
  <c r="CW67" i="36" s="1"/>
  <c r="CX67" i="36" s="1"/>
  <c r="CT26" i="36"/>
  <c r="CV26" i="36" s="1"/>
  <c r="CW26" i="36" s="1"/>
  <c r="CX26" i="36" s="1"/>
  <c r="CT40" i="36"/>
  <c r="CV40" i="36" s="1"/>
  <c r="CW40" i="36" s="1"/>
  <c r="CX40" i="36" s="1"/>
  <c r="CT66" i="36"/>
  <c r="CV66" i="36" s="1"/>
  <c r="CW66" i="36" s="1"/>
  <c r="CX66" i="36" s="1"/>
  <c r="CT88" i="36"/>
  <c r="CV88" i="36" s="1"/>
  <c r="CW88" i="36" s="1"/>
  <c r="CX88" i="36" s="1"/>
  <c r="CT74" i="36"/>
  <c r="CV74" i="36" s="1"/>
  <c r="CW74" i="36" s="1"/>
  <c r="CX74" i="36" s="1"/>
  <c r="CT37" i="36"/>
  <c r="CV37" i="36" s="1"/>
  <c r="CW37" i="36" s="1"/>
  <c r="CX37" i="36" s="1"/>
  <c r="CT60" i="36"/>
  <c r="CV60" i="36" s="1"/>
  <c r="CW60" i="36" s="1"/>
  <c r="CX60" i="36" s="1"/>
  <c r="CT91" i="36"/>
  <c r="CV91" i="36" s="1"/>
  <c r="CW91" i="36" s="1"/>
  <c r="CX91" i="36" s="1"/>
  <c r="CT57" i="36"/>
  <c r="CV57" i="36" s="1"/>
  <c r="CW57" i="36" s="1"/>
  <c r="CX57" i="36" s="1"/>
  <c r="CT33" i="36"/>
  <c r="CV33" i="36" s="1"/>
  <c r="CW33" i="36" s="1"/>
  <c r="CX33" i="36" s="1"/>
  <c r="CT49" i="36"/>
  <c r="CV49" i="36" s="1"/>
  <c r="CW49" i="36" s="1"/>
  <c r="CX49" i="36" s="1"/>
  <c r="CT45" i="36"/>
  <c r="CV45" i="36" s="1"/>
  <c r="CW45" i="36" s="1"/>
  <c r="CX45" i="36" s="1"/>
  <c r="CT5" i="36"/>
  <c r="CV5" i="36" s="1"/>
  <c r="CW5" i="36" s="1"/>
  <c r="CX5" i="36" s="1"/>
  <c r="CT86" i="36"/>
  <c r="CV86" i="36" s="1"/>
  <c r="CW86" i="36" s="1"/>
  <c r="CX86" i="36" s="1"/>
  <c r="CT14" i="36"/>
  <c r="CV14" i="36" s="1"/>
  <c r="CW14" i="36" s="1"/>
  <c r="CX14" i="36" s="1"/>
  <c r="CT72" i="36"/>
  <c r="CV72" i="36" s="1"/>
  <c r="CW72" i="36" s="1"/>
  <c r="CX72" i="36" s="1"/>
  <c r="CT70" i="36"/>
  <c r="CV70" i="36" s="1"/>
  <c r="CW70" i="36" s="1"/>
  <c r="CX70" i="36" s="1"/>
  <c r="CT39" i="36"/>
  <c r="CV39" i="36" s="1"/>
  <c r="CW39" i="36" s="1"/>
  <c r="CX39" i="36" s="1"/>
  <c r="CT43" i="36"/>
  <c r="CV43" i="36" s="1"/>
  <c r="CW43" i="36" s="1"/>
  <c r="CX43" i="36" s="1"/>
  <c r="CT24" i="36"/>
  <c r="CV24" i="36" s="1"/>
  <c r="CW24" i="36" s="1"/>
  <c r="CX24" i="36" s="1"/>
  <c r="CT55" i="36"/>
  <c r="CV55" i="36" s="1"/>
  <c r="CW55" i="36" s="1"/>
  <c r="CX55" i="36" s="1"/>
  <c r="CT71" i="36"/>
  <c r="CV71" i="36" s="1"/>
  <c r="CW71" i="36" s="1"/>
  <c r="CX71" i="36" s="1"/>
  <c r="CT6" i="36"/>
  <c r="CV6" i="36" s="1"/>
  <c r="CW6" i="36" s="1"/>
  <c r="CX6" i="36" s="1"/>
  <c r="CT76" i="36"/>
  <c r="CV76" i="36" s="1"/>
  <c r="CW76" i="36" s="1"/>
  <c r="CX76" i="36" s="1"/>
  <c r="CT75" i="36"/>
  <c r="CV75" i="36" s="1"/>
  <c r="CW75" i="36" s="1"/>
  <c r="CX75" i="36" s="1"/>
  <c r="CT54" i="36"/>
  <c r="CV54" i="36" s="1"/>
  <c r="CW54" i="36" s="1"/>
  <c r="CX54" i="36" s="1"/>
  <c r="CT18" i="36"/>
  <c r="CV18" i="36" s="1"/>
  <c r="CW18" i="36" s="1"/>
  <c r="CX18" i="36" s="1"/>
  <c r="CT80" i="36"/>
  <c r="CV80" i="36" s="1"/>
  <c r="CW80" i="36" s="1"/>
  <c r="CX80" i="36" s="1"/>
  <c r="CT84" i="36"/>
  <c r="CV84" i="36" s="1"/>
  <c r="CW84" i="36" s="1"/>
  <c r="CX84" i="36" s="1"/>
  <c r="CT10" i="36"/>
  <c r="CV10" i="36" s="1"/>
  <c r="CW10" i="36" s="1"/>
  <c r="CX10" i="36" s="1"/>
  <c r="G93" i="36"/>
  <c r="CT35" i="36"/>
  <c r="CV35" i="36" s="1"/>
  <c r="CW35" i="36" s="1"/>
  <c r="CX35" i="36" s="1"/>
  <c r="CT87" i="36"/>
  <c r="CV87" i="36" s="1"/>
  <c r="CW87" i="36" s="1"/>
  <c r="CX87" i="36" s="1"/>
  <c r="CT41" i="36"/>
  <c r="CV41" i="36" s="1"/>
  <c r="CW41" i="36" s="1"/>
  <c r="CX41" i="36" s="1"/>
  <c r="CT85" i="36"/>
  <c r="CV85" i="36" s="1"/>
  <c r="CW85" i="36" s="1"/>
  <c r="CX85" i="36" s="1"/>
  <c r="CT28" i="36"/>
  <c r="CV28" i="36" s="1"/>
  <c r="CW28" i="36" s="1"/>
  <c r="CX28" i="36" s="1"/>
  <c r="CT13" i="36"/>
  <c r="CV13" i="36" s="1"/>
  <c r="CW13" i="36" s="1"/>
  <c r="CX13" i="36" s="1"/>
  <c r="CT3" i="36"/>
  <c r="CV3" i="36" s="1"/>
  <c r="K48" i="34"/>
  <c r="K50" i="34" s="1"/>
  <c r="C48" i="34"/>
  <c r="C50" i="34" s="1"/>
  <c r="K22" i="34"/>
  <c r="U22" i="34"/>
  <c r="AA22" i="34"/>
  <c r="W22" i="34"/>
  <c r="G22" i="34"/>
  <c r="C22" i="34"/>
  <c r="F48" i="34"/>
  <c r="F50" i="34" s="1"/>
  <c r="Z48" i="34"/>
  <c r="Z50" i="34" s="1"/>
  <c r="T48" i="34"/>
  <c r="T50" i="34" s="1"/>
  <c r="P48" i="34"/>
  <c r="P50" i="34" s="1"/>
  <c r="N48" i="34"/>
  <c r="N50" i="34" s="1"/>
  <c r="AD48" i="34"/>
  <c r="AD50" i="34" s="1"/>
  <c r="Y22" i="34"/>
  <c r="V48" i="34"/>
  <c r="V50" i="34" s="1"/>
  <c r="S22" i="34"/>
  <c r="Q22" i="34"/>
  <c r="O48" i="34"/>
  <c r="O50" i="34" s="1"/>
  <c r="O22" i="34"/>
  <c r="M22" i="34"/>
  <c r="J48" i="34"/>
  <c r="J50" i="34" s="1"/>
  <c r="I22" i="34"/>
  <c r="H50" i="34"/>
  <c r="E22" i="34"/>
  <c r="E48" i="34"/>
  <c r="E50" i="34" s="1"/>
  <c r="B48" i="34"/>
  <c r="B50" i="34" s="1"/>
  <c r="AF22" i="34"/>
  <c r="CP21" i="36"/>
  <c r="AD22" i="34"/>
  <c r="CJ21" i="36"/>
  <c r="CL21" i="36" s="1"/>
  <c r="AC22" i="34"/>
  <c r="AB22" i="34"/>
  <c r="CD21" i="36"/>
  <c r="CF21" i="36" s="1"/>
  <c r="Z22" i="34"/>
  <c r="BU21" i="36"/>
  <c r="BW21" i="36" s="1"/>
  <c r="X22" i="34"/>
  <c r="BR21" i="36"/>
  <c r="BT21" i="36" s="1"/>
  <c r="BO21" i="36"/>
  <c r="BQ21" i="36" s="1"/>
  <c r="V22" i="34"/>
  <c r="BL21" i="36"/>
  <c r="BN21" i="36" s="1"/>
  <c r="BI21" i="36"/>
  <c r="BK21" i="36" s="1"/>
  <c r="T22" i="34"/>
  <c r="BF21" i="36"/>
  <c r="BH21" i="36" s="1"/>
  <c r="BC21" i="36"/>
  <c r="BE21" i="36" s="1"/>
  <c r="R22" i="34"/>
  <c r="AZ21" i="36"/>
  <c r="BB21" i="36" s="1"/>
  <c r="AW21" i="36"/>
  <c r="AY21" i="36" s="1"/>
  <c r="P22" i="34"/>
  <c r="AT21" i="36"/>
  <c r="AV21" i="36" s="1"/>
  <c r="AQ21" i="36"/>
  <c r="AS21" i="36" s="1"/>
  <c r="N22" i="34"/>
  <c r="AN21" i="36"/>
  <c r="AP21" i="36" s="1"/>
  <c r="AK21" i="36"/>
  <c r="AM21" i="36" s="1"/>
  <c r="L22" i="34"/>
  <c r="AH21" i="36"/>
  <c r="AJ21" i="36" s="1"/>
  <c r="AE21" i="36"/>
  <c r="AG21" i="36" s="1"/>
  <c r="AK34" i="34"/>
  <c r="J22" i="34"/>
  <c r="AB21" i="36"/>
  <c r="AD21" i="36" s="1"/>
  <c r="Y21" i="36"/>
  <c r="AA21" i="36" s="1"/>
  <c r="H22" i="34"/>
  <c r="V21" i="36"/>
  <c r="X21" i="36" s="1"/>
  <c r="S21" i="36"/>
  <c r="U21" i="36" s="1"/>
  <c r="F22" i="34"/>
  <c r="AK46" i="34"/>
  <c r="AK44" i="34"/>
  <c r="AK42" i="34"/>
  <c r="AK40" i="34"/>
  <c r="AK31" i="34"/>
  <c r="AK47" i="34"/>
  <c r="AK45" i="34"/>
  <c r="AK43" i="34"/>
  <c r="AK41" i="34"/>
  <c r="AK35" i="34"/>
  <c r="M21" i="36"/>
  <c r="O21" i="36" s="1"/>
  <c r="D22" i="34"/>
  <c r="AK39" i="34"/>
  <c r="J21" i="36"/>
  <c r="L21" i="36" s="1"/>
  <c r="AK33" i="34"/>
  <c r="CU12" i="36"/>
  <c r="CU93" i="36" s="1"/>
  <c r="D12" i="36"/>
  <c r="F12" i="36" s="1"/>
  <c r="AK38" i="34"/>
  <c r="AK37" i="34"/>
  <c r="AK36" i="34"/>
  <c r="AK32" i="34"/>
  <c r="AK29" i="34"/>
  <c r="D21" i="36"/>
  <c r="F21" i="36" s="1"/>
  <c r="M273" i="3"/>
  <c r="I273" i="3"/>
  <c r="F273" i="3"/>
  <c r="J273" i="3" s="1"/>
  <c r="N273" i="3" s="1"/>
  <c r="M272" i="3"/>
  <c r="I272" i="3"/>
  <c r="F272" i="3"/>
  <c r="M271" i="3"/>
  <c r="I271" i="3"/>
  <c r="F271" i="3"/>
  <c r="J271" i="3" s="1"/>
  <c r="N271" i="3" s="1"/>
  <c r="M270" i="3"/>
  <c r="I270" i="3"/>
  <c r="F270" i="3"/>
  <c r="M269" i="3"/>
  <c r="I269" i="3"/>
  <c r="F269" i="3"/>
  <c r="J269" i="3" s="1"/>
  <c r="N269" i="3" s="1"/>
  <c r="M268" i="3"/>
  <c r="I268" i="3"/>
  <c r="F268" i="3"/>
  <c r="M267" i="3"/>
  <c r="I267" i="3"/>
  <c r="F267" i="3"/>
  <c r="J267" i="3" s="1"/>
  <c r="N267" i="3" s="1"/>
  <c r="M266" i="3"/>
  <c r="I266" i="3"/>
  <c r="F266" i="3"/>
  <c r="M265" i="3"/>
  <c r="I265" i="3"/>
  <c r="F265" i="3"/>
  <c r="J265" i="3" s="1"/>
  <c r="N265" i="3" s="1"/>
  <c r="M264" i="3"/>
  <c r="I264" i="3"/>
  <c r="F264" i="3"/>
  <c r="M263" i="3"/>
  <c r="I263" i="3"/>
  <c r="F263" i="3"/>
  <c r="J263" i="3" s="1"/>
  <c r="N263" i="3" s="1"/>
  <c r="M262" i="3"/>
  <c r="I262" i="3"/>
  <c r="F262" i="3"/>
  <c r="M261" i="3"/>
  <c r="I261" i="3"/>
  <c r="F261" i="3"/>
  <c r="J261" i="3" s="1"/>
  <c r="N261" i="3" s="1"/>
  <c r="M260" i="3"/>
  <c r="I260" i="3"/>
  <c r="F260" i="3"/>
  <c r="M259" i="3"/>
  <c r="I259" i="3"/>
  <c r="F259" i="3"/>
  <c r="J259" i="3" s="1"/>
  <c r="N259" i="3" s="1"/>
  <c r="M258" i="3"/>
  <c r="I258" i="3"/>
  <c r="F258" i="3"/>
  <c r="M257" i="3"/>
  <c r="I257" i="3"/>
  <c r="F257" i="3"/>
  <c r="J257" i="3" s="1"/>
  <c r="N257" i="3" s="1"/>
  <c r="M256" i="3"/>
  <c r="I256" i="3"/>
  <c r="F256" i="3"/>
  <c r="M255" i="3"/>
  <c r="M274" i="3" s="1"/>
  <c r="AE72" i="3" s="1"/>
  <c r="I255" i="3"/>
  <c r="F255" i="3"/>
  <c r="J255" i="3" s="1"/>
  <c r="N255" i="3" s="1"/>
  <c r="M254" i="3"/>
  <c r="I254" i="3"/>
  <c r="F254" i="3"/>
  <c r="K274" i="3"/>
  <c r="AB249" i="3"/>
  <c r="AB248" i="3"/>
  <c r="AB247" i="3"/>
  <c r="AB246" i="3"/>
  <c r="AB245" i="3"/>
  <c r="AB244" i="3"/>
  <c r="AB243" i="3"/>
  <c r="AB242" i="3"/>
  <c r="AB241" i="3"/>
  <c r="AB240" i="3"/>
  <c r="AB239" i="3"/>
  <c r="AB238" i="3"/>
  <c r="AB237" i="3"/>
  <c r="AB236" i="3"/>
  <c r="AB235" i="3"/>
  <c r="AB234" i="3"/>
  <c r="AB233" i="3"/>
  <c r="AB232" i="3"/>
  <c r="AB231" i="3"/>
  <c r="AB230" i="3"/>
  <c r="AB229" i="3"/>
  <c r="AB228" i="3"/>
  <c r="AB227" i="3"/>
  <c r="AB226" i="3"/>
  <c r="AB225" i="3"/>
  <c r="AB224" i="3"/>
  <c r="AB223" i="3"/>
  <c r="AB222" i="3"/>
  <c r="AB221" i="3"/>
  <c r="AB220" i="3"/>
  <c r="AB219" i="3"/>
  <c r="AB218" i="3"/>
  <c r="AB217" i="3"/>
  <c r="AB216" i="3"/>
  <c r="AB215" i="3"/>
  <c r="AB214" i="3"/>
  <c r="AB213" i="3"/>
  <c r="AB212" i="3"/>
  <c r="AB211" i="3"/>
  <c r="AB210" i="3"/>
  <c r="AB209" i="3"/>
  <c r="AB208" i="3"/>
  <c r="AB207" i="3"/>
  <c r="AB206" i="3"/>
  <c r="AB205" i="3"/>
  <c r="AB204" i="3"/>
  <c r="AB203" i="3"/>
  <c r="AB202" i="3"/>
  <c r="AB201" i="3"/>
  <c r="AB200" i="3"/>
  <c r="AB199" i="3"/>
  <c r="AB198" i="3"/>
  <c r="AB197" i="3"/>
  <c r="AB196" i="3"/>
  <c r="AB195" i="3"/>
  <c r="AB194" i="3"/>
  <c r="AB193" i="3"/>
  <c r="AB192" i="3"/>
  <c r="AB191" i="3"/>
  <c r="AB190" i="3"/>
  <c r="AB189" i="3"/>
  <c r="AB188" i="3"/>
  <c r="AB187" i="3"/>
  <c r="AB186" i="3"/>
  <c r="AB185" i="3"/>
  <c r="AB184" i="3"/>
  <c r="AB183" i="3"/>
  <c r="AB182" i="3"/>
  <c r="AB181" i="3"/>
  <c r="AB180" i="3"/>
  <c r="AB179" i="3"/>
  <c r="AB178" i="3"/>
  <c r="AB177" i="3"/>
  <c r="AB176" i="3"/>
  <c r="AB175" i="3"/>
  <c r="AB174" i="3"/>
  <c r="AB173" i="3"/>
  <c r="AB172" i="3"/>
  <c r="AB171" i="3"/>
  <c r="AB170" i="3"/>
  <c r="AB169" i="3"/>
  <c r="AB168" i="3"/>
  <c r="AB167" i="3"/>
  <c r="AB166" i="3"/>
  <c r="AB165" i="3"/>
  <c r="AB164" i="3"/>
  <c r="AB163" i="3"/>
  <c r="AB162" i="3"/>
  <c r="AB161" i="3"/>
  <c r="AB160" i="3"/>
  <c r="AB159" i="3"/>
  <c r="AB158" i="3"/>
  <c r="AB157" i="3"/>
  <c r="AB156" i="3"/>
  <c r="AB155" i="3"/>
  <c r="AB154" i="3"/>
  <c r="AB153" i="3"/>
  <c r="AB152" i="3"/>
  <c r="AB151" i="3"/>
  <c r="AB150" i="3"/>
  <c r="AB149" i="3"/>
  <c r="AB148" i="3"/>
  <c r="AB147" i="3"/>
  <c r="AB146" i="3"/>
  <c r="AB145" i="3"/>
  <c r="AB144" i="3"/>
  <c r="AB143" i="3"/>
  <c r="AB142" i="3"/>
  <c r="AB141" i="3"/>
  <c r="AB140" i="3"/>
  <c r="AB139" i="3"/>
  <c r="AB138" i="3"/>
  <c r="AB137" i="3"/>
  <c r="AB136" i="3"/>
  <c r="AB135" i="3"/>
  <c r="AB134" i="3"/>
  <c r="AB133" i="3"/>
  <c r="AB132" i="3"/>
  <c r="AB131" i="3"/>
  <c r="AB130" i="3"/>
  <c r="AB129" i="3"/>
  <c r="AB128" i="3"/>
  <c r="AB127" i="3"/>
  <c r="AB126" i="3"/>
  <c r="AB125" i="3"/>
  <c r="AB124" i="3"/>
  <c r="AB123" i="3"/>
  <c r="AB122" i="3"/>
  <c r="AB121" i="3"/>
  <c r="AB120" i="3"/>
  <c r="AB119" i="3"/>
  <c r="AB118" i="3"/>
  <c r="AB117" i="3"/>
  <c r="AB116" i="3"/>
  <c r="AB115" i="3"/>
  <c r="AB114" i="3"/>
  <c r="AB113" i="3"/>
  <c r="AB112" i="3"/>
  <c r="AB111" i="3"/>
  <c r="AB110" i="3"/>
  <c r="AB109" i="3"/>
  <c r="AB108" i="3"/>
  <c r="AB107" i="3"/>
  <c r="AB106" i="3"/>
  <c r="AB105" i="3"/>
  <c r="AB104" i="3"/>
  <c r="AB103" i="3"/>
  <c r="AB102" i="3"/>
  <c r="AB101" i="3"/>
  <c r="AB100" i="3"/>
  <c r="AB99" i="3"/>
  <c r="AB98" i="3"/>
  <c r="AB97" i="3"/>
  <c r="AB96" i="3"/>
  <c r="AB95" i="3"/>
  <c r="AB94" i="3"/>
  <c r="AB93" i="3"/>
  <c r="AB92" i="3"/>
  <c r="AB91" i="3"/>
  <c r="AB90" i="3"/>
  <c r="AB89" i="3"/>
  <c r="AB88" i="3"/>
  <c r="AE87" i="3"/>
  <c r="AB87" i="3"/>
  <c r="AE86" i="3"/>
  <c r="AB86" i="3"/>
  <c r="AE85" i="3"/>
  <c r="AB85" i="3"/>
  <c r="AE84" i="3"/>
  <c r="AB84" i="3"/>
  <c r="AE83" i="3"/>
  <c r="AB83" i="3"/>
  <c r="AE82" i="3"/>
  <c r="AB82" i="3"/>
  <c r="AE81" i="3"/>
  <c r="AB81" i="3"/>
  <c r="AE80" i="3"/>
  <c r="AB80" i="3"/>
  <c r="AE79" i="3"/>
  <c r="AB79" i="3"/>
  <c r="AE78" i="3"/>
  <c r="AB78" i="3"/>
  <c r="AE77" i="3"/>
  <c r="AB77" i="3"/>
  <c r="AE76" i="3"/>
  <c r="AB76" i="3"/>
  <c r="AE75" i="3"/>
  <c r="AB75" i="3"/>
  <c r="AE74" i="3"/>
  <c r="AB74" i="3"/>
  <c r="AE73" i="3"/>
  <c r="AB73" i="3"/>
  <c r="AB72" i="3"/>
  <c r="AB71" i="3"/>
  <c r="AB70" i="3"/>
  <c r="AE69" i="3"/>
  <c r="AB69" i="3"/>
  <c r="AE68" i="3"/>
  <c r="AB68" i="3"/>
  <c r="AE67" i="3"/>
  <c r="AB67" i="3"/>
  <c r="AE66" i="3"/>
  <c r="AB66" i="3"/>
  <c r="AE65" i="3"/>
  <c r="AB65" i="3"/>
  <c r="AE64" i="3"/>
  <c r="AB64" i="3"/>
  <c r="AE63" i="3"/>
  <c r="AB63" i="3"/>
  <c r="AE62" i="3"/>
  <c r="AB62" i="3"/>
  <c r="AE61" i="3"/>
  <c r="AB61" i="3"/>
  <c r="AE60" i="3"/>
  <c r="AB60" i="3"/>
  <c r="AE59" i="3"/>
  <c r="AB59" i="3"/>
  <c r="AE58" i="3"/>
  <c r="AB58" i="3"/>
  <c r="AE57" i="3"/>
  <c r="AB57" i="3"/>
  <c r="AE56" i="3"/>
  <c r="AB56" i="3"/>
  <c r="AE55" i="3"/>
  <c r="AB55" i="3"/>
  <c r="AE54" i="3"/>
  <c r="AB54" i="3"/>
  <c r="AE53" i="3"/>
  <c r="AB53" i="3"/>
  <c r="AE52" i="3"/>
  <c r="AB52" i="3"/>
  <c r="AE51" i="3"/>
  <c r="AB51" i="3"/>
  <c r="AE50" i="3"/>
  <c r="AB50" i="3"/>
  <c r="AE49" i="3"/>
  <c r="AB49" i="3"/>
  <c r="AE48" i="3"/>
  <c r="AB48" i="3"/>
  <c r="AE47" i="3"/>
  <c r="AB47" i="3"/>
  <c r="AE46" i="3"/>
  <c r="AB46" i="3"/>
  <c r="AE45" i="3"/>
  <c r="AB45" i="3"/>
  <c r="AE44" i="3"/>
  <c r="AB44" i="3"/>
  <c r="AE43" i="3"/>
  <c r="AB43" i="3"/>
  <c r="AE42" i="3"/>
  <c r="AB42" i="3"/>
  <c r="AE41" i="3"/>
  <c r="AB41" i="3"/>
  <c r="AE40" i="3"/>
  <c r="AB40" i="3"/>
  <c r="AE39" i="3"/>
  <c r="AB39" i="3"/>
  <c r="AE38" i="3"/>
  <c r="AB38" i="3"/>
  <c r="AE37" i="3"/>
  <c r="AB37" i="3"/>
  <c r="AE36" i="3"/>
  <c r="AB36" i="3"/>
  <c r="AE35" i="3"/>
  <c r="AB35" i="3"/>
  <c r="AE34" i="3"/>
  <c r="AB34" i="3"/>
  <c r="AE33" i="3"/>
  <c r="AB33" i="3"/>
  <c r="AE32" i="3"/>
  <c r="AB32" i="3"/>
  <c r="AE31" i="3"/>
  <c r="AB31" i="3"/>
  <c r="AE30" i="3"/>
  <c r="AB30" i="3"/>
  <c r="AE29" i="3"/>
  <c r="AB29" i="3"/>
  <c r="AE28" i="3"/>
  <c r="AB28" i="3"/>
  <c r="AE27" i="3"/>
  <c r="AB27" i="3"/>
  <c r="AE26" i="3"/>
  <c r="AB26" i="3"/>
  <c r="AE25" i="3"/>
  <c r="AB25" i="3"/>
  <c r="AE24" i="3"/>
  <c r="AB24" i="3"/>
  <c r="AE23" i="3"/>
  <c r="AB23" i="3"/>
  <c r="AE22" i="3"/>
  <c r="AB22" i="3"/>
  <c r="AE21" i="3"/>
  <c r="AB21" i="3"/>
  <c r="AE20" i="3"/>
  <c r="AB20" i="3"/>
  <c r="AE19" i="3"/>
  <c r="AB19" i="3"/>
  <c r="AE18" i="3"/>
  <c r="AB18" i="3"/>
  <c r="AE17" i="3"/>
  <c r="AB17" i="3"/>
  <c r="AE16" i="3"/>
  <c r="AB16" i="3"/>
  <c r="AE15" i="3"/>
  <c r="AB15" i="3"/>
  <c r="AE14" i="3"/>
  <c r="AB14" i="3"/>
  <c r="AE13" i="3"/>
  <c r="AB13" i="3"/>
  <c r="AE12" i="3"/>
  <c r="AB12" i="3"/>
  <c r="AE11" i="3"/>
  <c r="AB11" i="3"/>
  <c r="AE10" i="3"/>
  <c r="AB10" i="3"/>
  <c r="AE9" i="3"/>
  <c r="AB9" i="3"/>
  <c r="AE8" i="3"/>
  <c r="AB8" i="3"/>
  <c r="AE7" i="3"/>
  <c r="AB7" i="3"/>
  <c r="AE6" i="3"/>
  <c r="AB6" i="3"/>
  <c r="AE5" i="3"/>
  <c r="AB5" i="3"/>
  <c r="AE4" i="3"/>
  <c r="AB4" i="3"/>
  <c r="AE3" i="3"/>
  <c r="AB3" i="3"/>
  <c r="AJ12" i="34" l="1"/>
  <c r="AJ16" i="34"/>
  <c r="AJ14" i="34"/>
  <c r="AJ17" i="34"/>
  <c r="AJ13" i="34"/>
  <c r="AJ9" i="34"/>
  <c r="AJ5" i="34"/>
  <c r="AJ18" i="34"/>
  <c r="AJ8" i="34"/>
  <c r="AJ11" i="34"/>
  <c r="AJ21" i="34"/>
  <c r="AJ6" i="34"/>
  <c r="AJ10" i="34"/>
  <c r="AJ20" i="34"/>
  <c r="AJ7" i="34"/>
  <c r="AJ19" i="34"/>
  <c r="AI3" i="34"/>
  <c r="AJ30" i="34"/>
  <c r="AI48" i="34"/>
  <c r="AH15" i="34"/>
  <c r="AI15" i="34" s="1"/>
  <c r="C21" i="35" s="1"/>
  <c r="E21" i="35" s="1"/>
  <c r="CP93" i="36"/>
  <c r="CQ94" i="36" s="1"/>
  <c r="CR21" i="36"/>
  <c r="AB93" i="36"/>
  <c r="AB94" i="36" s="1"/>
  <c r="AW93" i="36"/>
  <c r="AX94" i="36" s="1"/>
  <c r="BI93" i="36"/>
  <c r="BJ94" i="36" s="1"/>
  <c r="BU93" i="36"/>
  <c r="BV94" i="36" s="1"/>
  <c r="S93" i="36"/>
  <c r="S94" i="36" s="1"/>
  <c r="AN93" i="36"/>
  <c r="AO94" i="36" s="1"/>
  <c r="AZ93" i="36"/>
  <c r="AZ94" i="36" s="1"/>
  <c r="BL93" i="36"/>
  <c r="BL94" i="36" s="1"/>
  <c r="AK93" i="36"/>
  <c r="AK94" i="36" s="1"/>
  <c r="V93" i="36"/>
  <c r="V94" i="36" s="1"/>
  <c r="CD93" i="36"/>
  <c r="CD94" i="36" s="1"/>
  <c r="J93" i="36"/>
  <c r="J94" i="36" s="1"/>
  <c r="M93" i="36"/>
  <c r="N94" i="36" s="1"/>
  <c r="AE93" i="36"/>
  <c r="AF94" i="36" s="1"/>
  <c r="AQ93" i="36"/>
  <c r="AQ94" i="36" s="1"/>
  <c r="BC93" i="36"/>
  <c r="BC94" i="36" s="1"/>
  <c r="BO93" i="36"/>
  <c r="BP94" i="36" s="1"/>
  <c r="AH93" i="36"/>
  <c r="AI94" i="36" s="1"/>
  <c r="BF93" i="36"/>
  <c r="BF94" i="36" s="1"/>
  <c r="BR93" i="36"/>
  <c r="BS94" i="36" s="1"/>
  <c r="Y93" i="36"/>
  <c r="Z94" i="36" s="1"/>
  <c r="AT93" i="36"/>
  <c r="AT94" i="36" s="1"/>
  <c r="CJ93" i="36"/>
  <c r="CJ94" i="36" s="1"/>
  <c r="BY94" i="36"/>
  <c r="CA94" i="36"/>
  <c r="CB94" i="36"/>
  <c r="P94" i="36"/>
  <c r="Q94" i="36"/>
  <c r="CM94" i="36"/>
  <c r="CN94" i="36"/>
  <c r="CH94" i="36"/>
  <c r="CG94" i="36"/>
  <c r="G94" i="36"/>
  <c r="H94" i="36"/>
  <c r="CT21" i="36"/>
  <c r="CV21" i="36" s="1"/>
  <c r="CW21" i="36" s="1"/>
  <c r="CX21" i="36" s="1"/>
  <c r="CW3" i="36"/>
  <c r="CT12" i="36"/>
  <c r="CV12" i="36" s="1"/>
  <c r="D93" i="36"/>
  <c r="F274" i="3"/>
  <c r="AE70" i="3" s="1"/>
  <c r="I274" i="3"/>
  <c r="AE71" i="3" s="1"/>
  <c r="J256" i="3"/>
  <c r="N256" i="3" s="1"/>
  <c r="J258" i="3"/>
  <c r="N258" i="3" s="1"/>
  <c r="J260" i="3"/>
  <c r="N260" i="3" s="1"/>
  <c r="J262" i="3"/>
  <c r="N262" i="3" s="1"/>
  <c r="J264" i="3"/>
  <c r="N264" i="3" s="1"/>
  <c r="J266" i="3"/>
  <c r="N266" i="3" s="1"/>
  <c r="J268" i="3"/>
  <c r="N268" i="3" s="1"/>
  <c r="J270" i="3"/>
  <c r="N270" i="3" s="1"/>
  <c r="J272" i="3"/>
  <c r="N272" i="3" s="1"/>
  <c r="AI50" i="34"/>
  <c r="AJ4" i="34"/>
  <c r="AB250" i="3"/>
  <c r="O256" i="3"/>
  <c r="P256" i="3"/>
  <c r="O258" i="3"/>
  <c r="P258" i="3"/>
  <c r="O260" i="3"/>
  <c r="P260" i="3"/>
  <c r="O262" i="3"/>
  <c r="P262" i="3"/>
  <c r="O264" i="3"/>
  <c r="P264" i="3"/>
  <c r="O266" i="3"/>
  <c r="P266" i="3"/>
  <c r="O268" i="3"/>
  <c r="P268" i="3"/>
  <c r="O270" i="3"/>
  <c r="P270" i="3"/>
  <c r="O272" i="3"/>
  <c r="P272" i="3"/>
  <c r="P255" i="3"/>
  <c r="O255" i="3"/>
  <c r="P257" i="3"/>
  <c r="O257" i="3"/>
  <c r="P259" i="3"/>
  <c r="O259" i="3"/>
  <c r="P261" i="3"/>
  <c r="O261" i="3"/>
  <c r="P263" i="3"/>
  <c r="O263" i="3"/>
  <c r="P265" i="3"/>
  <c r="O265" i="3"/>
  <c r="P267" i="3"/>
  <c r="O267" i="3"/>
  <c r="P269" i="3"/>
  <c r="O269" i="3"/>
  <c r="P271" i="3"/>
  <c r="O271" i="3"/>
  <c r="P273" i="3"/>
  <c r="O273" i="3"/>
  <c r="J254" i="3"/>
  <c r="N254" i="3" s="1"/>
  <c r="Y94" i="36" l="1"/>
  <c r="BA94" i="36"/>
  <c r="K94" i="36"/>
  <c r="AN94" i="36"/>
  <c r="AH22" i="34"/>
  <c r="BI94" i="36"/>
  <c r="AC94" i="36"/>
  <c r="T94" i="36"/>
  <c r="W94" i="36"/>
  <c r="BG94" i="36"/>
  <c r="AU94" i="36"/>
  <c r="C9" i="35"/>
  <c r="AJ3" i="34"/>
  <c r="M94" i="36"/>
  <c r="D10" i="35"/>
  <c r="AJ48" i="34"/>
  <c r="B22" i="34"/>
  <c r="CP94" i="36"/>
  <c r="CE94" i="36"/>
  <c r="BU94" i="36"/>
  <c r="BD94" i="36"/>
  <c r="AR94" i="36"/>
  <c r="AL94" i="36"/>
  <c r="AH94" i="36"/>
  <c r="BM94" i="36"/>
  <c r="AW94" i="36"/>
  <c r="CK94" i="36"/>
  <c r="BR94" i="36"/>
  <c r="BO94" i="36"/>
  <c r="AE94" i="36"/>
  <c r="D94" i="36"/>
  <c r="E94" i="36"/>
  <c r="CT93" i="36"/>
  <c r="CW12" i="36"/>
  <c r="CX12" i="36" s="1"/>
  <c r="CV93" i="36"/>
  <c r="CX3" i="36"/>
  <c r="AF23" i="34"/>
  <c r="AF25" i="34" s="1"/>
  <c r="AE23" i="34"/>
  <c r="AE25" i="34" s="1"/>
  <c r="AD23" i="34"/>
  <c r="AD25" i="34" s="1"/>
  <c r="AC23" i="34"/>
  <c r="AC25" i="34" s="1"/>
  <c r="AB23" i="34"/>
  <c r="AB25" i="34" s="1"/>
  <c r="AA23" i="34"/>
  <c r="AA25" i="34" s="1"/>
  <c r="Z23" i="34"/>
  <c r="Z25" i="34" s="1"/>
  <c r="Y23" i="34"/>
  <c r="Y25" i="34" s="1"/>
  <c r="X23" i="34"/>
  <c r="X25" i="34" s="1"/>
  <c r="W23" i="34"/>
  <c r="W25" i="34" s="1"/>
  <c r="U23" i="34"/>
  <c r="U25" i="34" s="1"/>
  <c r="T23" i="34"/>
  <c r="T25" i="34" s="1"/>
  <c r="S23" i="34"/>
  <c r="S25" i="34" s="1"/>
  <c r="R23" i="34"/>
  <c r="R25" i="34" s="1"/>
  <c r="Q23" i="34"/>
  <c r="Q25" i="34" s="1"/>
  <c r="P23" i="34"/>
  <c r="P25" i="34" s="1"/>
  <c r="O23" i="34"/>
  <c r="O25" i="34" s="1"/>
  <c r="N23" i="34"/>
  <c r="N25" i="34" s="1"/>
  <c r="M23" i="34"/>
  <c r="M25" i="34" s="1"/>
  <c r="L23" i="34"/>
  <c r="L25" i="34" s="1"/>
  <c r="K23" i="34"/>
  <c r="K25" i="34" s="1"/>
  <c r="J23" i="34"/>
  <c r="J25" i="34" s="1"/>
  <c r="I23" i="34"/>
  <c r="I25" i="34" s="1"/>
  <c r="H23" i="34"/>
  <c r="H25" i="34" s="1"/>
  <c r="G23" i="34"/>
  <c r="G25" i="34" s="1"/>
  <c r="F23" i="34"/>
  <c r="F25" i="34" s="1"/>
  <c r="E23" i="34"/>
  <c r="E25" i="34" s="1"/>
  <c r="D23" i="34"/>
  <c r="D25" i="34" s="1"/>
  <c r="C23" i="34"/>
  <c r="C25" i="34" s="1"/>
  <c r="O254" i="3"/>
  <c r="P254" i="3"/>
  <c r="J274" i="3"/>
  <c r="C28" i="35" l="1"/>
  <c r="E9" i="35"/>
  <c r="E10" i="35"/>
  <c r="D28" i="35"/>
  <c r="AJ15" i="34"/>
  <c r="CX93" i="36"/>
  <c r="CW93" i="36"/>
  <c r="V23" i="34"/>
  <c r="V25" i="34" s="1"/>
  <c r="O274" i="3"/>
  <c r="N274" i="3"/>
  <c r="E28" i="35" l="1"/>
  <c r="AH24" i="34"/>
  <c r="AH23" i="34" s="1"/>
  <c r="B23" i="34"/>
  <c r="B25" i="3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tEppy</author>
    <author/>
    <author>teppy</author>
  </authors>
  <commentList>
    <comment ref="A1" authorId="0" shapeId="0" xr:uid="{155AF7CE-29BE-4AAE-800D-C7F0C1EB7A7F}">
      <text>
        <r>
          <rPr>
            <b/>
            <sz val="9"/>
            <color indexed="81"/>
            <rFont val="Tahoma"/>
            <family val="2"/>
          </rPr>
          <t>tEppy:</t>
        </r>
        <r>
          <rPr>
            <sz val="9"/>
            <color indexed="81"/>
            <rFont val="Tahoma"/>
            <family val="2"/>
          </rPr>
          <t xml:space="preserve">
Cell A2-A87 is a named List. Kung need mo magdagdag ng bagong tag, I suggest basahin mo muna kung paano (google) para magka-idea ka. Pero kung ayaw mo mag-google, ganito lang:
Click on </t>
        </r>
        <r>
          <rPr>
            <b/>
            <sz val="9"/>
            <color indexed="81"/>
            <rFont val="Tahoma"/>
            <family val="2"/>
          </rPr>
          <t>Formulas</t>
        </r>
        <r>
          <rPr>
            <sz val="9"/>
            <color indexed="81"/>
            <rFont val="Tahoma"/>
            <family val="2"/>
          </rPr>
          <t xml:space="preserve"> &gt; </t>
        </r>
        <r>
          <rPr>
            <b/>
            <sz val="9"/>
            <color indexed="81"/>
            <rFont val="Tahoma"/>
            <family val="2"/>
          </rPr>
          <t>Name Manager</t>
        </r>
        <r>
          <rPr>
            <sz val="9"/>
            <color indexed="81"/>
            <rFont val="Tahoma"/>
            <family val="2"/>
          </rPr>
          <t>. Hanapin mo yung name ng list na iaadjust mo (</t>
        </r>
        <r>
          <rPr>
            <b/>
            <sz val="9"/>
            <color indexed="81"/>
            <rFont val="Tahoma"/>
            <family val="2"/>
          </rPr>
          <t>Tags</t>
        </r>
        <r>
          <rPr>
            <sz val="9"/>
            <color indexed="81"/>
            <rFont val="Tahoma"/>
            <family val="2"/>
          </rPr>
          <t>) tapos iadjust mo ung end ng range.
Wari nagdagdag ka ng option sa cell A88, bale dapat ang range na nakalagay sa Tags e A2-A88 na. Dito mo lang babaguhin, mag-aapply na yun sa lahat ng dropdowns na may option na Tags. Keri?</t>
        </r>
      </text>
    </comment>
    <comment ref="A5" authorId="1" shapeId="0" xr:uid="{87CF4591-2638-4CB4-A748-85E0D4D4D0B1}">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amount sa municipal ctc </t>
        </r>
        <r>
          <rPr>
            <b/>
            <sz val="9"/>
            <color rgb="FF000000"/>
            <rFont val="Tahoma"/>
            <family val="2"/>
            <charset val="1"/>
          </rPr>
          <t>WITHOUT</t>
        </r>
        <r>
          <rPr>
            <sz val="9"/>
            <color rgb="FF000000"/>
            <rFont val="Tahoma"/>
            <family val="2"/>
            <charset val="1"/>
          </rPr>
          <t xml:space="preserve"> interest.
sa COMM TAX PENALTY ilalagay yung INTEREST
</t>
        </r>
      </text>
    </comment>
    <comment ref="B10" authorId="1" shapeId="0" xr:uid="{BA1997A1-230E-4C62-BC47-BA11512D62FD}">
      <text>
        <r>
          <rPr>
            <b/>
            <sz val="11"/>
            <color rgb="FF000000"/>
            <rFont val="Calibri"/>
            <family val="2"/>
          </rPr>
          <t>tEppy:
Business Tax</t>
        </r>
        <r>
          <rPr>
            <sz val="11"/>
            <color rgb="FF000000"/>
            <rFont val="Calibri"/>
            <family val="2"/>
            <charset val="1"/>
          </rPr>
          <t xml:space="preserve"> 'tong dalawa na 'to sa official list na kailangan ni Tita Mariz.
Ni-yellow ko pareho para alam mong magkasama sila pag nagbabalanse ka na sa Month_Summary page.
Same dun sa ibang magkakapareho ng kulay dito sa page na 'to.</t>
        </r>
      </text>
    </comment>
    <comment ref="A15" authorId="1" shapeId="0" xr:uid="{65F8F684-CFE4-4C42-8E94-022E251596CC}">
      <text>
        <r>
          <rPr>
            <b/>
            <sz val="11"/>
            <color rgb="FF000000"/>
            <rFont val="Calibri"/>
            <family val="2"/>
          </rPr>
          <t>tEppy:</t>
        </r>
        <r>
          <rPr>
            <sz val="11"/>
            <color rgb="FF000000"/>
            <rFont val="Calibri"/>
            <family val="2"/>
            <charset val="1"/>
          </rPr>
          <t xml:space="preserve">
</t>
        </r>
        <r>
          <rPr>
            <b/>
            <sz val="11"/>
            <color rgb="FF000000"/>
            <rFont val="Calibri"/>
            <family val="2"/>
          </rPr>
          <t>I</t>
        </r>
        <r>
          <rPr>
            <b/>
            <sz val="9"/>
            <color rgb="FF000000"/>
            <rFont val="Tahoma"/>
            <family val="2"/>
          </rPr>
          <t>nterest</t>
        </r>
        <r>
          <rPr>
            <sz val="9"/>
            <color rgb="FF000000"/>
            <rFont val="Tahoma"/>
            <family val="2"/>
            <charset val="1"/>
          </rPr>
          <t xml:space="preserve"> sa municipal CTC.
</t>
        </r>
      </text>
    </comment>
    <comment ref="A20" authorId="0" shapeId="0" xr:uid="{13BD6714-FB59-47DA-9F27-7E4389EA3E1A}">
      <text>
        <r>
          <rPr>
            <b/>
            <sz val="9"/>
            <color indexed="81"/>
            <rFont val="Tahoma"/>
            <family val="2"/>
          </rPr>
          <t>tEppy:</t>
        </r>
        <r>
          <rPr>
            <sz val="9"/>
            <color indexed="81"/>
            <rFont val="Tahoma"/>
            <family val="2"/>
          </rPr>
          <t xml:space="preserve">
Business License Penalty
</t>
        </r>
      </text>
    </comment>
    <comment ref="A21" authorId="0" shapeId="0" xr:uid="{91FC774B-9A41-40D7-AE95-EBECC4DEBFDB}">
      <text>
        <r>
          <rPr>
            <b/>
            <sz val="9"/>
            <color indexed="81"/>
            <rFont val="Tahoma"/>
            <family val="2"/>
          </rPr>
          <t>tEppy:</t>
        </r>
        <r>
          <rPr>
            <sz val="9"/>
            <color indexed="81"/>
            <rFont val="Tahoma"/>
            <family val="2"/>
          </rPr>
          <t xml:space="preserve">
</t>
        </r>
      </text>
    </comment>
    <comment ref="A24" authorId="0" shapeId="0" xr:uid="{0C6FC436-1B1D-40D8-9B8C-61611550319D}">
      <text>
        <r>
          <rPr>
            <b/>
            <sz val="9"/>
            <color indexed="81"/>
            <rFont val="Tahoma"/>
            <family val="2"/>
          </rPr>
          <t>tEppy:</t>
        </r>
        <r>
          <rPr>
            <sz val="9"/>
            <color indexed="81"/>
            <rFont val="Tahoma"/>
            <family val="2"/>
          </rPr>
          <t xml:space="preserve">
Careful ka dito. Parang wala pa kong naencounter na ganito.
Puro </t>
        </r>
        <r>
          <rPr>
            <b/>
            <sz val="9"/>
            <color indexed="81"/>
            <rFont val="Tahoma"/>
            <family val="2"/>
          </rPr>
          <t>Fees on Weigths and Measure</t>
        </r>
        <r>
          <rPr>
            <sz val="9"/>
            <color indexed="81"/>
            <rFont val="Tahoma"/>
            <family val="2"/>
          </rPr>
          <t xml:space="preserve"> lang.
</t>
        </r>
      </text>
    </comment>
    <comment ref="B28" authorId="1" shapeId="0" xr:uid="{652C14BD-A8E2-451E-96D3-8EB7057617F4}">
      <text>
        <r>
          <rPr>
            <sz val="11"/>
            <color rgb="FF000000"/>
            <rFont val="Calibri"/>
            <family val="2"/>
            <charset val="1"/>
          </rPr>
          <t>Zonal / Location Permit Fees 'tong tatlo na to sa official list na kailangan ni Tita Mariz</t>
        </r>
      </text>
    </comment>
    <comment ref="A43" authorId="1" shapeId="0" xr:uid="{0BC0E977-099B-4F41-8C61-05AA8F2C016D}">
      <text>
        <r>
          <rPr>
            <b/>
            <sz val="11"/>
            <color rgb="FF000000"/>
            <rFont val="Calibri"/>
            <family val="2"/>
          </rPr>
          <t>tEppy:</t>
        </r>
        <r>
          <rPr>
            <sz val="9"/>
            <color rgb="FF000000"/>
            <rFont val="Tahoma"/>
            <family val="2"/>
            <charset val="1"/>
          </rPr>
          <t xml:space="preserve">
Lahat ng Mayor's Permit </t>
        </r>
        <r>
          <rPr>
            <b/>
            <sz val="9"/>
            <color rgb="FF000000"/>
            <rFont val="Tahoma"/>
            <family val="2"/>
          </rPr>
          <t>PWERA MAYOR'S PERMIT-PEDDLERS</t>
        </r>
        <r>
          <rPr>
            <sz val="9"/>
            <color rgb="FF000000"/>
            <rFont val="Tahoma"/>
            <family val="2"/>
            <charset val="1"/>
          </rPr>
          <t xml:space="preserve"> kasi may sariling account yun.
Normally, Mayor's Permit lang or Health-Mayor's Permit.</t>
        </r>
      </text>
    </comment>
    <comment ref="A48" authorId="1" shapeId="0" xr:uid="{EE0C8E4C-ECF8-49B5-B477-87DD16D76D37}">
      <text>
        <r>
          <rPr>
            <b/>
            <sz val="11"/>
            <color rgb="FF000000"/>
            <rFont val="Calibri"/>
            <family val="2"/>
          </rPr>
          <t>tEppy:</t>
        </r>
        <r>
          <rPr>
            <sz val="11"/>
            <color rgb="FF000000"/>
            <rFont val="Calibri"/>
            <family val="2"/>
            <charset val="1"/>
          </rPr>
          <t xml:space="preserve">
</t>
        </r>
        <r>
          <rPr>
            <sz val="9"/>
            <color rgb="FF000000"/>
            <rFont val="Tahoma"/>
            <family val="2"/>
            <charset val="1"/>
          </rPr>
          <t>eto yung kasama lagi sa mga business chuchu. Basta may "stickers" na line doon. Di ko maalala as of time of writing. LOL</t>
        </r>
      </text>
    </comment>
    <comment ref="A52" authorId="1" shapeId="0" xr:uid="{7B710C8A-07A8-444E-B6C2-975021AFFDFD}">
      <text>
        <r>
          <rPr>
            <b/>
            <sz val="11"/>
            <color rgb="FF000000"/>
            <rFont val="Calibri"/>
            <family val="2"/>
          </rPr>
          <t>tEppy:</t>
        </r>
        <r>
          <rPr>
            <sz val="11"/>
            <color rgb="FF000000"/>
            <rFont val="Calibri"/>
            <family val="2"/>
            <charset val="1"/>
          </rPr>
          <t xml:space="preserve">
</t>
        </r>
        <r>
          <rPr>
            <sz val="9"/>
            <color rgb="FF000000"/>
            <rFont val="Tahoma"/>
            <family val="2"/>
            <charset val="1"/>
          </rPr>
          <t>Med Cert
Health Fee / Clearance</t>
        </r>
      </text>
    </comment>
    <comment ref="A53" authorId="1" shapeId="0" xr:uid="{F0FCAE88-D5DB-493B-A0DB-793F3A1DC3E7}">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TAX CLEARANCE
TAX DECLARATION
NO IMPROVEMENT ASSESSOR
</t>
        </r>
      </text>
    </comment>
    <comment ref="V54" authorId="1" shapeId="0" xr:uid="{6056F9B4-D153-4E47-B3C7-5482DDB670DD}">
      <text>
        <r>
          <rPr>
            <sz val="11"/>
            <color rgb="FF000000"/>
            <rFont val="Calibri"/>
            <family val="2"/>
            <charset val="1"/>
          </rPr>
          <t xml:space="preserve">teppy:
</t>
        </r>
        <r>
          <rPr>
            <sz val="9"/>
            <color rgb="FF000000"/>
            <rFont val="Tahoma"/>
            <family val="2"/>
            <charset val="1"/>
          </rPr>
          <t>Med Cert
Health Fee / Clearance</t>
        </r>
      </text>
    </comment>
    <comment ref="V55" authorId="1" shapeId="0" xr:uid="{6ACFC0C9-3394-4808-BC5C-38C4BE303A1B}">
      <text>
        <r>
          <rPr>
            <sz val="11"/>
            <color rgb="FF000000"/>
            <rFont val="Calibri"/>
            <family val="2"/>
            <charset val="1"/>
          </rPr>
          <t xml:space="preserve">teppy:
</t>
        </r>
        <r>
          <rPr>
            <sz val="9"/>
            <color rgb="FF000000"/>
            <rFont val="Tahoma"/>
            <family val="2"/>
            <charset val="1"/>
          </rPr>
          <t xml:space="preserve">TAX CLEARANCE
TAX DECLARATION
NO IMPROVEMENT ASSESSOR
</t>
        </r>
      </text>
    </comment>
    <comment ref="A56" authorId="1" shapeId="0" xr:uid="{8FE296A5-A658-4C52-8A60-557129B54D0C}">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Certification - MENRO
Dropping MTOP
"Certification Fee", 
"Certification Fee w/ Improvement"
</t>
        </r>
      </text>
    </comment>
    <comment ref="V59" authorId="1" shapeId="0" xr:uid="{AA7E0A4B-2F0B-4CEF-90EC-C5E69572B9E6}">
      <text>
        <r>
          <rPr>
            <sz val="11"/>
            <color rgb="FF000000"/>
            <rFont val="Calibri"/>
            <family val="2"/>
            <charset val="1"/>
          </rPr>
          <t xml:space="preserve">teppy:
</t>
        </r>
        <r>
          <rPr>
            <sz val="9"/>
            <color rgb="FF000000"/>
            <rFont val="Tahoma"/>
            <family val="2"/>
            <charset val="1"/>
          </rPr>
          <t>Certification - MENRO
Dropping MTOP</t>
        </r>
      </text>
    </comment>
    <comment ref="B62" authorId="2" shapeId="0" xr:uid="{F83F6B5E-F4D4-4663-A5A0-EA3FA9F76D86}">
      <text>
        <r>
          <rPr>
            <b/>
            <sz val="9"/>
            <color indexed="81"/>
            <rFont val="Tahoma"/>
            <family val="2"/>
          </rPr>
          <t>tEppy:</t>
        </r>
        <r>
          <rPr>
            <sz val="9"/>
            <color indexed="81"/>
            <rFont val="Tahoma"/>
            <family val="2"/>
          </rPr>
          <t xml:space="preserve">
Inspection Fee lang 'tong dalawa na to sa official list na kailangan ni Tita Mariz pero paghiwalayin na rin sa pag-plot sa Month Summary kasi mahirap hanapin kung saang resibo ka nagkamali kung pagsasamahin mo. Oke?
</t>
        </r>
        <r>
          <rPr>
            <b/>
            <sz val="9"/>
            <color indexed="81"/>
            <rFont val="Tahoma"/>
            <family val="2"/>
          </rPr>
          <t>Naexperience ko na, teh. Maniwala ka sakin: wag mo na pangarapin lalo kung January ka magkakamali. HAHA!</t>
        </r>
      </text>
    </comment>
    <comment ref="A67" authorId="1" shapeId="0" xr:uid="{86ED4E02-E192-4013-B670-8BAAB1F7A7C8}">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Certified True Copies (birth ,death, marriage)
</t>
        </r>
        <r>
          <rPr>
            <b/>
            <sz val="9"/>
            <color rgb="FF000000"/>
            <rFont val="Tahoma"/>
            <family val="2"/>
            <charset val="1"/>
          </rPr>
          <t xml:space="preserve">HINDI kasali yung "Certification of Birth"
</t>
        </r>
        <r>
          <rPr>
            <sz val="9"/>
            <color rgb="FF000000"/>
            <rFont val="Tahoma"/>
            <family val="2"/>
            <charset val="1"/>
          </rPr>
          <t xml:space="preserve">sa Processing Fees yun. Keribum?
</t>
        </r>
      </text>
    </comment>
    <comment ref="A68" authorId="1" shapeId="0" xr:uid="{7F3A2721-F80C-4103-9013-AC97013ED3C9}">
      <text>
        <r>
          <rPr>
            <b/>
            <sz val="11"/>
            <color rgb="FF000000"/>
            <rFont val="Calibri"/>
            <family val="2"/>
          </rPr>
          <t>tEppy:</t>
        </r>
        <r>
          <rPr>
            <sz val="11"/>
            <color rgb="FF000000"/>
            <rFont val="Calibri"/>
            <family val="2"/>
            <charset val="1"/>
          </rPr>
          <t xml:space="preserve">
</t>
        </r>
        <r>
          <rPr>
            <sz val="9"/>
            <color rgb="FF000000"/>
            <rFont val="Tahoma"/>
            <family val="2"/>
            <charset val="1"/>
          </rPr>
          <t>Application Fee - Marriage
Application for Marriage
Seminars Fee
Normally, yung Application for Marriage at Seminar's Fee lang naman lagi magkasama.</t>
        </r>
      </text>
    </comment>
    <comment ref="V69" authorId="1" shapeId="0" xr:uid="{15535DC8-652A-47D6-A742-237877270817}">
      <text>
        <r>
          <rPr>
            <sz val="11"/>
            <color rgb="FF000000"/>
            <rFont val="Calibri"/>
            <family val="2"/>
            <charset val="1"/>
          </rPr>
          <t xml:space="preserve">teppy:
</t>
        </r>
        <r>
          <rPr>
            <sz val="9"/>
            <color rgb="FF000000"/>
            <rFont val="Tahoma"/>
            <family val="2"/>
            <charset val="1"/>
          </rPr>
          <t xml:space="preserve">Certified True Copies (birth ,death, marriage)
</t>
        </r>
        <r>
          <rPr>
            <b/>
            <sz val="9"/>
            <color rgb="FF000000"/>
            <rFont val="Tahoma"/>
            <family val="2"/>
            <charset val="1"/>
          </rPr>
          <t xml:space="preserve">HINDI kasali yung "Certification of Birth"
</t>
        </r>
        <r>
          <rPr>
            <sz val="9"/>
            <color rgb="FF000000"/>
            <rFont val="Tahoma"/>
            <family val="2"/>
            <charset val="1"/>
          </rPr>
          <t xml:space="preserve">sa Processing Fees yun. Keribum?
</t>
        </r>
      </text>
    </comment>
    <comment ref="A70" authorId="1" shapeId="0" xr:uid="{4A8D06BE-132A-4C5E-B74F-0D771866C548}">
      <text>
        <r>
          <rPr>
            <sz val="11"/>
            <color rgb="FF000000"/>
            <rFont val="Calibri"/>
            <family val="2"/>
            <charset val="1"/>
          </rPr>
          <t xml:space="preserve">teppy:
</t>
        </r>
        <r>
          <rPr>
            <sz val="9"/>
            <color rgb="FF000000"/>
            <rFont val="Tahoma"/>
            <family val="2"/>
            <charset val="1"/>
          </rPr>
          <t>Walang specific receipts to. Gayahin mo lang yung amount na nasa summary page.
Check mo yung summary pages from MTO, may page doon na may marriage LICENSE na nakapangalan kay sir Oliver daw. Bihira naman din.</t>
        </r>
      </text>
    </comment>
    <comment ref="V70" authorId="1" shapeId="0" xr:uid="{4099BB62-60D9-4B34-A230-B08386396671}">
      <text>
        <r>
          <rPr>
            <sz val="11"/>
            <color rgb="FF000000"/>
            <rFont val="Calibri"/>
            <family val="2"/>
            <charset val="1"/>
          </rPr>
          <t xml:space="preserve">teppy:
</t>
        </r>
        <r>
          <rPr>
            <sz val="9"/>
            <color rgb="FF000000"/>
            <rFont val="Tahoma"/>
            <family val="2"/>
            <charset val="1"/>
          </rPr>
          <t xml:space="preserve">Application Fee - Marriage
Application for Marriage
Seminars Fee
Normally, magkasama lang lagi tong dalawa sa huli sa receipt. Ito-total lang. </t>
        </r>
      </text>
    </comment>
    <comment ref="A71" authorId="1" shapeId="0" xr:uid="{68B9DDFD-1109-475E-9586-5920A8BD6FAB}">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ALL LCR services. Ito yung sinasabi kong dapat familiar ka (kung nabasa mo man kung saan ko man sinabi yun. HAHA!)
Eto naman yung mga yun, syempre mabait ako, nilagay ko na:
legitimation
certification of birth
change of first name
correction of clerical error
court order - live birth
cremation
exhumation of cadaver
legal instrument (birth)
misc marriage
misc birth
misc death
transfer fee burial
</t>
        </r>
      </text>
    </comment>
    <comment ref="V72" authorId="1" shapeId="0" xr:uid="{74494D37-E4C8-4DF4-A252-3E42FD712F6A}">
      <text>
        <r>
          <rPr>
            <sz val="11"/>
            <color rgb="FF000000"/>
            <rFont val="Calibri"/>
            <family val="2"/>
            <charset val="1"/>
          </rPr>
          <t xml:space="preserve">teppy:
</t>
        </r>
        <r>
          <rPr>
            <sz val="9"/>
            <color rgb="FF000000"/>
            <rFont val="Tahoma"/>
            <family val="2"/>
            <charset val="1"/>
          </rPr>
          <t>Walang specific receipts to. Gayahin mo lang yung amount na nasa summary page.
Check mo yung summary pages from MTO, may page doon na may marriage fees na nakapangalan kay sir Oliver daw. Bihira naman din.</t>
        </r>
      </text>
    </comment>
    <comment ref="A73" authorId="1" shapeId="0" xr:uid="{05D9816C-4494-4702-ACB9-E6DA525008DE}">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misc mto - worker
misc mto - concessionaire
misc mto individual cert
calling
potability
saka kahit anong amount divisible by 300 tas indicative sa resibo na trabaho yun. (Driver, sales-lady, etc)
</t>
        </r>
        <r>
          <rPr>
            <b/>
            <sz val="9"/>
            <color rgb="FF000000"/>
            <rFont val="Tahoma"/>
            <family val="2"/>
            <charset val="1"/>
          </rPr>
          <t xml:space="preserve">sa summary ng MTO, need to icompute kasama ng "Other Service Income (misc mto)"
</t>
        </r>
        <r>
          <rPr>
            <sz val="9"/>
            <color rgb="FF000000"/>
            <rFont val="Tahoma"/>
            <family val="2"/>
            <charset val="1"/>
          </rPr>
          <t>wag malito. Owkheii?</t>
        </r>
      </text>
    </comment>
    <comment ref="V73" authorId="1" shapeId="0" xr:uid="{1F2D8957-210D-4920-8A97-1F4DA4044887}">
      <text>
        <r>
          <rPr>
            <sz val="11"/>
            <color rgb="FF000000"/>
            <rFont val="Calibri"/>
            <family val="2"/>
            <charset val="1"/>
          </rPr>
          <t xml:space="preserve">teppy:
</t>
        </r>
        <r>
          <rPr>
            <sz val="9"/>
            <color rgb="FF000000"/>
            <rFont val="Tahoma"/>
            <family val="2"/>
            <charset val="1"/>
          </rPr>
          <t xml:space="preserve">ALL LCR services
LEGITIMATION
certification of birth
change of first name
correction of clerical error
court order - live birth
cremation
exhumation of cadaver
legal instrument (birth)
misc marriage
misc birth
misc death
transfer fee burial
</t>
        </r>
      </text>
    </comment>
    <comment ref="A74" authorId="1" shapeId="0" xr:uid="{6CEC9999-2608-4330-B8C7-899275B5AD9A}">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Fishport
Wharfage
Nagkakamali madalas kasi naisasama dito ung Fishport Rental or naisasama 'to sa Fishport Rental. BASTA WAG KA NA LANG MAGKAMALI. XD
</t>
        </r>
      </text>
    </comment>
    <comment ref="V75" authorId="1" shapeId="0" xr:uid="{1F6C021B-9FDD-4879-A2A1-AFB83CCF6489}">
      <text>
        <r>
          <rPr>
            <sz val="11"/>
            <color rgb="FF000000"/>
            <rFont val="Calibri"/>
            <family val="2"/>
            <charset val="1"/>
          </rPr>
          <t xml:space="preserve">teppy:
</t>
        </r>
        <r>
          <rPr>
            <sz val="9"/>
            <color rgb="FF000000"/>
            <rFont val="Tahoma"/>
            <family val="2"/>
            <charset val="1"/>
          </rPr>
          <t xml:space="preserve">misc mto - worker
misc mto individual cert
calling
</t>
        </r>
        <r>
          <rPr>
            <b/>
            <sz val="9"/>
            <color rgb="FF000000"/>
            <rFont val="Tahoma"/>
            <family val="2"/>
            <charset val="1"/>
          </rPr>
          <t xml:space="preserve">sa summary ng MTO, need to icompute kasama ng "Other Service Income (misc mto)"
</t>
        </r>
        <r>
          <rPr>
            <sz val="9"/>
            <color rgb="FF000000"/>
            <rFont val="Tahoma"/>
            <family val="2"/>
            <charset val="1"/>
          </rPr>
          <t>wag malito. Owkheii?</t>
        </r>
      </text>
    </comment>
    <comment ref="V76" authorId="1" shapeId="0" xr:uid="{B054AF3B-5340-4DEB-A5D0-E8D8D45C89B4}">
      <text>
        <r>
          <rPr>
            <sz val="11"/>
            <color rgb="FF000000"/>
            <rFont val="Calibri"/>
            <family val="2"/>
            <charset val="1"/>
          </rPr>
          <t xml:space="preserve">teppy:
</t>
        </r>
        <r>
          <rPr>
            <sz val="9"/>
            <color rgb="FF000000"/>
            <rFont val="Tahoma"/>
            <family val="2"/>
            <charset val="1"/>
          </rPr>
          <t>Fishport
Wharfage
nakalimutan ko ano ung issue nito sa summary ng MTO. Pakitanong mo na lang sa may alam. HAHA! Mahirapan ka man lang. Bleeeeh! ;P</t>
        </r>
      </text>
    </comment>
    <comment ref="A77" authorId="2" shapeId="0" xr:uid="{C9D43E07-6F29-47C2-8784-6FCE370E734F}">
      <text>
        <r>
          <rPr>
            <b/>
            <sz val="9"/>
            <color indexed="81"/>
            <rFont val="Tahoma"/>
            <family val="2"/>
          </rPr>
          <t>teppy:</t>
        </r>
        <r>
          <rPr>
            <sz val="9"/>
            <color indexed="81"/>
            <rFont val="Tahoma"/>
            <family val="2"/>
          </rPr>
          <t xml:space="preserve">
Promo Fee
Misc MTO na kahit ano. Basta may nakalagay na misc mto. XD
Promo Fee
</t>
        </r>
      </text>
    </comment>
    <comment ref="A78" authorId="1" shapeId="0" xr:uid="{B8C69CEC-57CF-4C70-83BF-6F84A5E3DFE0}">
      <text>
        <r>
          <rPr>
            <b/>
            <sz val="11"/>
            <color rgb="FF000000"/>
            <rFont val="Calibri"/>
            <family val="2"/>
          </rPr>
          <t>teppy:</t>
        </r>
        <r>
          <rPr>
            <sz val="11"/>
            <color rgb="FF000000"/>
            <rFont val="Calibri"/>
            <family val="2"/>
            <charset val="1"/>
          </rPr>
          <t xml:space="preserve">
</t>
        </r>
        <r>
          <rPr>
            <sz val="9"/>
            <color rgb="FF000000"/>
            <rFont val="Tahoma"/>
            <family val="2"/>
            <charset val="1"/>
          </rPr>
          <t>Gayahin mo lang yung amount na nasa summary page.</t>
        </r>
      </text>
    </comment>
    <comment ref="A79" authorId="1" shapeId="0" xr:uid="{57CF385C-1C99-45E0-B0D8-E8372C326BFC}">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Fixed Stall Fees
</t>
        </r>
        <r>
          <rPr>
            <b/>
            <sz val="9"/>
            <color rgb="FF000000"/>
            <rFont val="Tahoma"/>
            <family val="2"/>
            <charset val="1"/>
          </rPr>
          <t xml:space="preserve">Be mindful sa entries ng receipts na ganito.
</t>
        </r>
        <r>
          <rPr>
            <sz val="9"/>
            <color rgb="FF000000"/>
            <rFont val="Tahoma"/>
            <family val="2"/>
            <charset val="1"/>
          </rPr>
          <t>Kapag may entry na</t>
        </r>
        <r>
          <rPr>
            <b/>
            <sz val="9"/>
            <color rgb="FF000000"/>
            <rFont val="Tahoma"/>
            <family val="2"/>
          </rPr>
          <t xml:space="preserve"> "GW"</t>
        </r>
        <r>
          <rPr>
            <sz val="9"/>
            <color rgb="FF000000"/>
            <rFont val="Tahoma"/>
            <family val="2"/>
            <charset val="1"/>
          </rPr>
          <t xml:space="preserve"> ang label, ihihiwalay yon as </t>
        </r>
        <r>
          <rPr>
            <b/>
            <sz val="9"/>
            <color rgb="FF000000"/>
            <rFont val="Tahoma"/>
            <family val="2"/>
          </rPr>
          <t xml:space="preserve">"Income from Market - Goodwill" </t>
        </r>
        <r>
          <rPr>
            <sz val="9"/>
            <color rgb="FF000000"/>
            <rFont val="Tahoma"/>
            <family val="2"/>
            <charset val="1"/>
          </rPr>
          <t xml:space="preserve">
Otherwise, total lang: current, arrears, etc. 
</t>
        </r>
        <r>
          <rPr>
            <b/>
            <sz val="9"/>
            <color rgb="FF000000"/>
            <rFont val="Tahoma"/>
            <family val="2"/>
            <charset val="1"/>
          </rPr>
          <t>Basta GW ung ihihiwalay.</t>
        </r>
        <r>
          <rPr>
            <sz val="9"/>
            <color rgb="FF000000"/>
            <rFont val="Tahoma"/>
            <family val="2"/>
            <charset val="1"/>
          </rPr>
          <t xml:space="preserve"> Ayt?</t>
        </r>
      </text>
    </comment>
    <comment ref="V80" authorId="1" shapeId="0" xr:uid="{055C080F-A9D6-4FC2-899D-B9924F525825}">
      <text>
        <r>
          <rPr>
            <sz val="11"/>
            <color rgb="FF000000"/>
            <rFont val="Calibri"/>
            <family val="2"/>
            <charset val="1"/>
          </rPr>
          <t xml:space="preserve">teppy:
</t>
        </r>
        <r>
          <rPr>
            <sz val="9"/>
            <color rgb="FF000000"/>
            <rFont val="Tahoma"/>
            <family val="2"/>
            <charset val="1"/>
          </rPr>
          <t>Gayahin mo lang yung amount na nasa summary page.</t>
        </r>
      </text>
    </comment>
    <comment ref="V81" authorId="1" shapeId="0" xr:uid="{98F9BF00-1740-45A0-A679-842A5D311DFE}">
      <text>
        <r>
          <rPr>
            <sz val="11"/>
            <color rgb="FF000000"/>
            <rFont val="Calibri"/>
            <family val="2"/>
            <charset val="1"/>
          </rPr>
          <t xml:space="preserve">teppy:
</t>
        </r>
        <r>
          <rPr>
            <sz val="9"/>
            <color rgb="FF000000"/>
            <rFont val="Tahoma"/>
            <family val="2"/>
            <charset val="1"/>
          </rPr>
          <t xml:space="preserve">Fixed Stall Fees
</t>
        </r>
        <r>
          <rPr>
            <b/>
            <sz val="9"/>
            <color rgb="FF000000"/>
            <rFont val="Tahoma"/>
            <family val="2"/>
            <charset val="1"/>
          </rPr>
          <t xml:space="preserve">Be mindful sa entries ng receipts na ganito.
</t>
        </r>
        <r>
          <rPr>
            <sz val="9"/>
            <color rgb="FF000000"/>
            <rFont val="Tahoma"/>
            <family val="2"/>
            <charset val="1"/>
          </rPr>
          <t xml:space="preserve">Kapag may entry na "GW" ang label, ihihiwalay yon as "Income from Market - Goodwill" 
Otherwise, total lang: current, arrears, etc. 
</t>
        </r>
        <r>
          <rPr>
            <b/>
            <sz val="9"/>
            <color rgb="FF000000"/>
            <rFont val="Tahoma"/>
            <family val="2"/>
            <charset val="1"/>
          </rPr>
          <t>Basta GW ung ihihiwalay.</t>
        </r>
        <r>
          <rPr>
            <sz val="9"/>
            <color rgb="FF000000"/>
            <rFont val="Tahoma"/>
            <family val="2"/>
            <charset val="1"/>
          </rPr>
          <t xml:space="preserve"> Ayt?</t>
        </r>
      </text>
    </comment>
    <comment ref="A83" authorId="1" shapeId="0" xr:uid="{9775AB12-E714-4BB4-AB5E-D298060B1B99}">
      <text>
        <r>
          <rPr>
            <b/>
            <sz val="11"/>
            <color rgb="FF000000"/>
            <rFont val="Calibri"/>
            <family val="2"/>
          </rPr>
          <t>tEppy:</t>
        </r>
        <r>
          <rPr>
            <sz val="11"/>
            <color rgb="FF000000"/>
            <rFont val="Calibri"/>
            <family val="2"/>
            <charset val="1"/>
          </rPr>
          <t xml:space="preserve">
</t>
        </r>
        <r>
          <rPr>
            <sz val="9"/>
            <color rgb="FF000000"/>
            <rFont val="Tahoma"/>
            <family val="2"/>
            <charset val="1"/>
          </rPr>
          <t>Rights 
(sa market, perhaps? Di rin ako sure. Never pa na-encounter.)</t>
        </r>
      </text>
    </comment>
    <comment ref="V85" authorId="1" shapeId="0" xr:uid="{230DAD9B-B849-4485-AC24-4B82425D5D85}">
      <text>
        <r>
          <rPr>
            <sz val="11"/>
            <color rgb="FF000000"/>
            <rFont val="Calibri"/>
            <family val="2"/>
            <charset val="1"/>
          </rPr>
          <t xml:space="preserve">teppy:
</t>
        </r>
        <r>
          <rPr>
            <sz val="9"/>
            <color rgb="FF000000"/>
            <rFont val="Tahoma"/>
            <family val="2"/>
            <charset val="1"/>
          </rPr>
          <t>Rights 
(sa market, perhaps? Di rin ako sure. Never pa na-encounter.)</t>
        </r>
      </text>
    </comment>
    <comment ref="V90" authorId="1" shapeId="0" xr:uid="{403753D2-94E8-45C5-9173-335DEB656F1D}">
      <text>
        <r>
          <rPr>
            <sz val="11"/>
            <color rgb="FF000000"/>
            <rFont val="Calibri"/>
            <family val="2"/>
            <charset val="1"/>
          </rPr>
          <t>Che:
STL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teppy</author>
    <author>tEppy</author>
  </authors>
  <commentList>
    <comment ref="E3" authorId="0" shapeId="0" xr:uid="{4F8C82A8-F408-4AE8-8B33-5B2C02E5975F}">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14296A57-9B05-4520-B980-20736FBA7191}">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62283914-5BE6-44C9-91BA-25A774F3D871}">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A5081833-30F5-4632-B058-A8A1FED27D41}">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062475BC-E6B4-4AE2-9D0F-032C6E10FDE7}">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E370DAC2-F1AF-44E4-8A96-C8CDEAAD9CD5}">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42EEFB64-AEEE-4CB7-984E-01F74AF2C2B0}">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1B079D19-8964-4124-BBA2-3F57DE9919A0}">
      <text>
        <r>
          <rPr>
            <b/>
            <sz val="9"/>
            <color indexed="81"/>
            <rFont val="Tahoma"/>
            <family val="2"/>
          </rPr>
          <t>teppy:</t>
        </r>
        <r>
          <rPr>
            <sz val="9"/>
            <color indexed="81"/>
            <rFont val="Tahoma"/>
            <family val="2"/>
          </rPr>
          <t xml:space="preserve">
Med Cert
Health Fee / Clearance</t>
        </r>
      </text>
    </comment>
    <comment ref="AD43" authorId="0" shapeId="0" xr:uid="{77513481-E443-4F59-A2F5-1B61F38C9E73}">
      <text>
        <r>
          <rPr>
            <b/>
            <sz val="9"/>
            <color indexed="81"/>
            <rFont val="Tahoma"/>
            <family val="2"/>
          </rPr>
          <t>teppy:</t>
        </r>
        <r>
          <rPr>
            <sz val="9"/>
            <color indexed="81"/>
            <rFont val="Tahoma"/>
            <family val="2"/>
          </rPr>
          <t xml:space="preserve">
Rights 
(sa market, perhaps? Di rin ako sure. Never pa na-encounter.)</t>
        </r>
      </text>
    </comment>
    <comment ref="AD44" authorId="0" shapeId="0" xr:uid="{9CAA5966-B47F-4A29-96A6-C15EA226484A}">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1281A0F4-04F8-4D99-831D-4774768ED545}">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56859DD0-EB51-4186-B66C-2369BE9CF2FE}">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CBF5CBF1-A353-4548-BF3D-A1B0E5573C35}">
      <text>
        <r>
          <rPr>
            <b/>
            <sz val="9"/>
            <color indexed="81"/>
            <rFont val="Tahoma"/>
            <family val="2"/>
          </rPr>
          <t>teppy:</t>
        </r>
        <r>
          <rPr>
            <sz val="9"/>
            <color indexed="81"/>
            <rFont val="Tahoma"/>
            <family val="2"/>
          </rPr>
          <t xml:space="preserve">
Certification - MENRO
Dropping MTOP</t>
        </r>
      </text>
    </comment>
    <comment ref="AD62" authorId="0" shapeId="0" xr:uid="{67DE3985-7B6C-4E94-AA26-771FAA29BA87}">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72A556C8-2FD2-4347-A0AD-5334CCB87E95}">
      <text>
        <r>
          <rPr>
            <b/>
            <sz val="9"/>
            <color indexed="81"/>
            <rFont val="Tahoma"/>
            <family val="2"/>
          </rPr>
          <t>teppy:</t>
        </r>
        <r>
          <rPr>
            <sz val="9"/>
            <color indexed="81"/>
            <rFont val="Tahoma"/>
            <family val="2"/>
          </rPr>
          <t xml:space="preserve">
TAX CLEARANCE
TAX DECLARATION
NO IMPROVEMENT ASSESSOR
</t>
        </r>
      </text>
    </comment>
    <comment ref="AD68" authorId="0" shapeId="0" xr:uid="{B2F2F2AC-6F37-4B9C-AEA5-1F4A5FB1BC21}">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5A4C2567-1AD5-4DB4-8459-16BDDABB60BD}">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7717AB0A-F930-4A05-85A8-A76DEA7AE05B}">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 ref="AD88" authorId="1" shapeId="0" xr:uid="{9131A99C-9BFA-41A1-8AFE-AC433FCFB88A}">
      <text>
        <r>
          <rPr>
            <b/>
            <sz val="9"/>
            <color indexed="81"/>
            <rFont val="Tahoma"/>
            <family val="2"/>
          </rPr>
          <t>tEppy:</t>
        </r>
        <r>
          <rPr>
            <sz val="9"/>
            <color indexed="81"/>
            <rFont val="Tahoma"/>
            <family val="2"/>
          </rPr>
          <t xml:space="preserve">
5/22/24 lang nagkaroon nitong account na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tEppy</author>
    <author>teppy</author>
  </authors>
  <commentList>
    <comment ref="CV1" authorId="0" shapeId="0" xr:uid="{E44D656A-9526-4E5A-8051-C0B7DCD82E7C}">
      <text>
        <r>
          <rPr>
            <sz val="11"/>
            <color rgb="FF000000"/>
            <rFont val="Calibri"/>
            <family val="2"/>
            <charset val="1"/>
          </rPr>
          <t>Acctg’s vs MTO’s tally (from dailies)</t>
        </r>
      </text>
    </comment>
    <comment ref="CX1" authorId="1" shapeId="0" xr:uid="{D2E07C5F-C005-40A5-BEA1-B8DC1F6E6A67}">
      <text>
        <r>
          <rPr>
            <b/>
            <sz val="9"/>
            <color indexed="81"/>
            <rFont val="Tahoma"/>
            <family val="2"/>
          </rPr>
          <t>tEppy:</t>
        </r>
        <r>
          <rPr>
            <sz val="9"/>
            <color indexed="81"/>
            <rFont val="Tahoma"/>
            <family val="2"/>
          </rPr>
          <t xml:space="preserve">
MTO’s tally (from monthly summary)
</t>
        </r>
      </text>
    </comment>
    <comment ref="A6" authorId="1" shapeId="0" xr:uid="{96B9043F-4B3B-4D81-97B7-44279FD8B6F0}">
      <text>
        <r>
          <rPr>
            <b/>
            <sz val="9"/>
            <color indexed="81"/>
            <rFont val="Tahoma"/>
            <family val="2"/>
          </rPr>
          <t>tEppy:</t>
        </r>
        <r>
          <rPr>
            <sz val="9"/>
            <color indexed="81"/>
            <rFont val="Tahoma"/>
            <family val="2"/>
          </rPr>
          <t xml:space="preserve">
Sa summary na galing sa MTO (Daily Collections Report by Account ), ia-add mo yung CTC-BARANGAY at INTEREST ON CTC BARANGAY para mag-balance sila.
Bale lahat dito sa Column A na BLUE yung kulay, mag a-add kang 2 or more tags sa MTO column</t>
        </r>
      </text>
    </comment>
    <comment ref="A7" authorId="1" shapeId="0" xr:uid="{548FF915-90AC-4579-9164-52363E95E998}">
      <text>
        <r>
          <rPr>
            <b/>
            <sz val="9"/>
            <color indexed="81"/>
            <rFont val="Tahoma"/>
            <family val="2"/>
          </rPr>
          <t>tEppy:</t>
        </r>
        <r>
          <rPr>
            <sz val="9"/>
            <color indexed="81"/>
            <rFont val="Tahoma"/>
            <family val="2"/>
          </rPr>
          <t xml:space="preserve">
amount sa municipal ctc WITHOUT interest.
sa COMM TAX PENALTY ilalagay yung INTEREST</t>
        </r>
      </text>
    </comment>
    <comment ref="A12" authorId="0" shapeId="0" xr:uid="{BBCE39F4-3B43-43D5-AB13-C60FC7238B43}">
      <text>
        <r>
          <rPr>
            <b/>
            <sz val="11"/>
            <color rgb="FF000000"/>
            <rFont val="Calibri"/>
            <family val="2"/>
          </rPr>
          <t xml:space="preserve">teppy:
</t>
        </r>
        <r>
          <rPr>
            <sz val="11"/>
            <color rgb="FF000000"/>
            <rFont val="Calibri"/>
            <family val="2"/>
            <charset val="1"/>
          </rPr>
          <t xml:space="preserve">The formulas from this row’s base cell was from “Tag_List” sheet because of the need to add two/more items.
Termination
Municipal License
</t>
        </r>
      </text>
    </comment>
    <comment ref="A54" authorId="0" shapeId="0" xr:uid="{ACCFF59B-B724-4136-987C-B857619513C4}">
      <text>
        <r>
          <rPr>
            <sz val="11"/>
            <color rgb="FF000000"/>
            <rFont val="Calibri"/>
            <family val="2"/>
            <charset val="1"/>
          </rPr>
          <t xml:space="preserve">teppy:
</t>
        </r>
        <r>
          <rPr>
            <sz val="9"/>
            <color rgb="FF000000"/>
            <rFont val="Tahoma"/>
            <family val="2"/>
            <charset val="1"/>
          </rPr>
          <t>Med Cert
Health Fee / Clearance</t>
        </r>
      </text>
    </comment>
    <comment ref="A55" authorId="0" shapeId="0" xr:uid="{1EE03D1B-C560-4E28-A35E-FC7BE45AF156}">
      <text>
        <r>
          <rPr>
            <sz val="11"/>
            <color rgb="FF000000"/>
            <rFont val="Calibri"/>
            <family val="2"/>
            <charset val="1"/>
          </rPr>
          <t xml:space="preserve">teppy:
</t>
        </r>
        <r>
          <rPr>
            <sz val="9"/>
            <color rgb="FF000000"/>
            <rFont val="Tahoma"/>
            <family val="2"/>
            <charset val="1"/>
          </rPr>
          <t xml:space="preserve">TAX CLEARANCE
TAX DECLARATION
NO IMPROVEMENT ASSESSOR
</t>
        </r>
      </text>
    </comment>
    <comment ref="A58" authorId="0" shapeId="0" xr:uid="{993658E6-DC48-432F-9A2B-0A6116D97B36}">
      <text>
        <r>
          <rPr>
            <sz val="11"/>
            <color rgb="FF000000"/>
            <rFont val="Calibri"/>
            <family val="2"/>
            <charset val="1"/>
          </rPr>
          <t xml:space="preserve">teppy:
</t>
        </r>
        <r>
          <rPr>
            <sz val="9"/>
            <color rgb="FF000000"/>
            <rFont val="Tahoma"/>
            <family val="2"/>
            <charset val="1"/>
          </rPr>
          <t>Certification - MENRO
Dropping MTOP</t>
        </r>
      </text>
    </comment>
    <comment ref="A59" authorId="1" shapeId="0" xr:uid="{26CC48A5-98AC-4F63-916E-53DD742EEAF0}">
      <text>
        <r>
          <rPr>
            <b/>
            <sz val="9"/>
            <color indexed="81"/>
            <rFont val="Tahoma"/>
            <family val="2"/>
          </rPr>
          <t>tEppy:</t>
        </r>
        <r>
          <rPr>
            <sz val="9"/>
            <color indexed="81"/>
            <rFont val="Tahoma"/>
            <family val="2"/>
          </rPr>
          <t xml:space="preserve">
5/22/24 lang nagkaroon nitong account na 'to.</t>
        </r>
      </text>
    </comment>
    <comment ref="A63" authorId="2" shapeId="0" xr:uid="{EED4ECC0-72EF-431D-A3DB-BA9C682A19E5}">
      <text>
        <r>
          <rPr>
            <b/>
            <sz val="9"/>
            <color indexed="81"/>
            <rFont val="Tahoma"/>
            <family val="2"/>
          </rPr>
          <t>teppy:</t>
        </r>
        <r>
          <rPr>
            <sz val="9"/>
            <color indexed="81"/>
            <rFont val="Tahoma"/>
            <family val="2"/>
          </rPr>
          <t xml:space="preserve">
Magkasamang Inspection fee +  Annual Inspection Fee to sa summary sa right-most end nitong sheet.
Hindi ko lang inalis ung Annual Inspection fee row kasi…buo na nung napansin ni Tita Mariz e. Formula na lang in-adjust ko. HAHA! Sorry na.</t>
        </r>
      </text>
    </comment>
    <comment ref="A69" authorId="0" shapeId="0" xr:uid="{66EA9A84-5A8D-4CD4-A748-E86722493D37}">
      <text>
        <r>
          <rPr>
            <sz val="11"/>
            <color rgb="FF000000"/>
            <rFont val="Calibri"/>
            <family val="2"/>
            <charset val="1"/>
          </rPr>
          <t xml:space="preserve">teppy:
</t>
        </r>
        <r>
          <rPr>
            <sz val="9"/>
            <color rgb="FF000000"/>
            <rFont val="Tahoma"/>
            <family val="2"/>
            <charset val="1"/>
          </rPr>
          <t xml:space="preserve">Certified True Copies (birth ,death, marriage)
</t>
        </r>
        <r>
          <rPr>
            <b/>
            <sz val="9"/>
            <color rgb="FF000000"/>
            <rFont val="Tahoma"/>
            <family val="2"/>
            <charset val="1"/>
          </rPr>
          <t xml:space="preserve">HINDI kasali yung "Certification of Birth/Death"
</t>
        </r>
        <r>
          <rPr>
            <sz val="9"/>
            <color rgb="FF000000"/>
            <rFont val="Tahoma"/>
            <family val="2"/>
            <charset val="1"/>
          </rPr>
          <t xml:space="preserve">sa Processing Fees yun. Keribum?
</t>
        </r>
      </text>
    </comment>
    <comment ref="A70" authorId="0" shapeId="0" xr:uid="{21081727-514E-4667-9FE1-77AAAF394D03}">
      <text>
        <r>
          <rPr>
            <sz val="11"/>
            <color rgb="FF000000"/>
            <rFont val="Calibri"/>
            <family val="2"/>
            <charset val="1"/>
          </rPr>
          <t xml:space="preserve">teppy:
</t>
        </r>
        <r>
          <rPr>
            <sz val="9"/>
            <color rgb="FF000000"/>
            <rFont val="Tahoma"/>
            <family val="2"/>
            <charset val="1"/>
          </rPr>
          <t xml:space="preserve">Application Fee - Marriage
Application for Marriage
Seminars Fee
Normally, magkasama lang lagi tong dalawa sa huli sa receipt.Ia-add lang. </t>
        </r>
      </text>
    </comment>
    <comment ref="A72" authorId="0" shapeId="0" xr:uid="{F0D77DAF-0E8C-44B8-9240-28E63E3BD766}">
      <text>
        <r>
          <rPr>
            <sz val="11"/>
            <color rgb="FF000000"/>
            <rFont val="Calibri"/>
            <family val="2"/>
            <charset val="1"/>
          </rPr>
          <t xml:space="preserve">teppy:
</t>
        </r>
        <r>
          <rPr>
            <sz val="9"/>
            <color rgb="FF000000"/>
            <rFont val="Tahoma"/>
            <family val="2"/>
            <charset val="1"/>
          </rPr>
          <t>Walang specific receipts to. Gayahin mo lang yung amount na nasa summary page.
Check mo yung summary pages from MTO, may page doon na may marriage fees na nakapangalan kay sir Oliver daw. Bihira naman din.</t>
        </r>
      </text>
    </comment>
    <comment ref="A73" authorId="0" shapeId="0" xr:uid="{19A25350-DADD-4514-A124-00EFA7C4F2A4}">
      <text>
        <r>
          <rPr>
            <sz val="11"/>
            <color rgb="FF000000"/>
            <rFont val="Calibri"/>
            <family val="2"/>
            <charset val="1"/>
          </rPr>
          <t xml:space="preserve">teppy:
</t>
        </r>
        <r>
          <rPr>
            <sz val="9"/>
            <color rgb="FF000000"/>
            <rFont val="Tahoma"/>
            <family val="2"/>
            <charset val="1"/>
          </rPr>
          <t xml:space="preserve">ALL LCR services
LEGITIMATION
certification of birth
change of first name
correction of clerical error
court order - live birth
cremation
exhumation of cadaver
legal instrument (birth)
misc marriage
misc birth
misc death
transfer fee burial
</t>
        </r>
      </text>
    </comment>
    <comment ref="A76" authorId="0" shapeId="0" xr:uid="{8C03B4B4-7EB1-4618-BDCD-B0F4A04767B7}">
      <text>
        <r>
          <rPr>
            <sz val="11"/>
            <color rgb="FF000000"/>
            <rFont val="Calibri"/>
            <family val="2"/>
            <charset val="1"/>
          </rPr>
          <t xml:space="preserve">teppy:
</t>
        </r>
        <r>
          <rPr>
            <sz val="9"/>
            <color rgb="FF000000"/>
            <rFont val="Tahoma"/>
            <family val="2"/>
            <charset val="1"/>
          </rPr>
          <t>Fishport
Wharfage
nakalimutan ko ano ung issue nito sa summary ng MTO. Pakitanong mo na lang sa may alam. HAHA! Mahirapan ka man lang. Bleeeeh! ;P</t>
        </r>
      </text>
    </comment>
    <comment ref="A79" authorId="2" shapeId="0" xr:uid="{50E7E06B-10A4-4423-AE44-603E85F5CFDA}">
      <text>
        <r>
          <rPr>
            <b/>
            <sz val="9"/>
            <color indexed="81"/>
            <rFont val="Tahoma"/>
            <family val="2"/>
          </rPr>
          <t>teppy:</t>
        </r>
        <r>
          <rPr>
            <sz val="9"/>
            <color indexed="81"/>
            <rFont val="Tahoma"/>
            <family val="2"/>
          </rPr>
          <t xml:space="preserve">
dito karaniwan di magkabalanse vs sa gawa ng MTO kasi ung Occupation Fees sa kanila e kasama dito. Uki?</t>
        </r>
      </text>
    </comment>
    <comment ref="A80" authorId="0" shapeId="0" xr:uid="{5BB439E4-DF62-4954-9B2E-2CD2C550794A}">
      <text>
        <r>
          <rPr>
            <sz val="11"/>
            <color rgb="FF000000"/>
            <rFont val="Calibri"/>
            <family val="2"/>
            <charset val="1"/>
          </rPr>
          <t xml:space="preserve">teppy:
</t>
        </r>
        <r>
          <rPr>
            <sz val="9"/>
            <color rgb="FF000000"/>
            <rFont val="Tahoma"/>
            <family val="2"/>
            <charset val="1"/>
          </rPr>
          <t>Gayahin mo lang yung amount na nasa summary page.</t>
        </r>
      </text>
    </comment>
    <comment ref="A81" authorId="0" shapeId="0" xr:uid="{C357A299-3881-4C55-84B0-61BEA1854882}">
      <text>
        <r>
          <rPr>
            <sz val="11"/>
            <color rgb="FF000000"/>
            <rFont val="Calibri"/>
            <family val="2"/>
            <charset val="1"/>
          </rPr>
          <t xml:space="preserve">teppy:
</t>
        </r>
        <r>
          <rPr>
            <sz val="9"/>
            <color rgb="FF000000"/>
            <rFont val="Tahoma"/>
            <family val="2"/>
            <charset val="1"/>
          </rPr>
          <t xml:space="preserve">Fixed Stall Fees
</t>
        </r>
        <r>
          <rPr>
            <b/>
            <sz val="9"/>
            <color rgb="FF000000"/>
            <rFont val="Tahoma"/>
            <family val="2"/>
            <charset val="1"/>
          </rPr>
          <t xml:space="preserve">Be mindful sa entries ng receipts na ganito.
</t>
        </r>
        <r>
          <rPr>
            <sz val="9"/>
            <color rgb="FF000000"/>
            <rFont val="Tahoma"/>
            <family val="2"/>
            <charset val="1"/>
          </rPr>
          <t xml:space="preserve">Kapag may entry na "GW" ang label, ihihiwalay yon as "Income from Market - Goodwill" 
Otherwise, total lang: current, arrears, etc. 
</t>
        </r>
        <r>
          <rPr>
            <b/>
            <sz val="9"/>
            <color rgb="FF000000"/>
            <rFont val="Tahoma"/>
            <family val="2"/>
            <charset val="1"/>
          </rPr>
          <t>Basta GW ung ihihiwalay.</t>
        </r>
        <r>
          <rPr>
            <sz val="9"/>
            <color rgb="FF000000"/>
            <rFont val="Tahoma"/>
            <family val="2"/>
            <charset val="1"/>
          </rPr>
          <t xml:space="preserve"> Ayt?</t>
        </r>
      </text>
    </comment>
    <comment ref="A85" authorId="0" shapeId="0" xr:uid="{60977358-D286-45B9-B251-8020F72EF4C9}">
      <text>
        <r>
          <rPr>
            <sz val="11"/>
            <color rgb="FF000000"/>
            <rFont val="Calibri"/>
            <family val="2"/>
            <charset val="1"/>
          </rPr>
          <t xml:space="preserve">teppy:
</t>
        </r>
        <r>
          <rPr>
            <sz val="9"/>
            <color rgb="FF000000"/>
            <rFont val="Tahoma"/>
            <family val="2"/>
            <charset val="1"/>
          </rPr>
          <t>Rights 
(sa market, perhaps? Di rin ako sure. Never pa na-encounter.)</t>
        </r>
      </text>
    </comment>
    <comment ref="A90" authorId="0" shapeId="0" xr:uid="{6C5CD677-A39E-4AF4-B912-44D61C6B6159}">
      <text>
        <r>
          <rPr>
            <sz val="11"/>
            <color rgb="FF000000"/>
            <rFont val="Calibri"/>
            <family val="2"/>
            <charset val="1"/>
          </rPr>
          <t>Che:
STL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K4" authorId="0" shapeId="0" xr:uid="{EBA16A53-F17E-49DF-97C2-61776140DB1C}">
      <text>
        <r>
          <rPr>
            <b/>
            <sz val="9"/>
            <color indexed="81"/>
            <rFont val="Tahoma"/>
            <family val="2"/>
          </rPr>
          <t>tEppy:</t>
        </r>
        <r>
          <rPr>
            <sz val="9"/>
            <color indexed="81"/>
            <rFont val="Tahoma"/>
            <family val="2"/>
          </rPr>
          <t xml:space="preserve">
101-&lt;year&gt;-&lt;month&gt;-0&lt;dv# ending&gt;</t>
        </r>
      </text>
    </comment>
    <comment ref="B15" authorId="0" shapeId="0" xr:uid="{FA7D44CE-368F-441E-9928-ABB175480E79}">
      <text>
        <r>
          <rPr>
            <b/>
            <sz val="9"/>
            <color indexed="81"/>
            <rFont val="Tahoma"/>
            <family val="2"/>
          </rPr>
          <t>tEppy:</t>
        </r>
        <r>
          <rPr>
            <sz val="9"/>
            <color indexed="81"/>
            <rFont val="Tahoma"/>
            <family val="2"/>
          </rPr>
          <t xml:space="preserve">
CHANGE MONTH KUNG PARA SAAN UNG IPIPRINT MO. Normally, for the past month un tapos current month ung sa month ng #series</t>
        </r>
      </text>
    </comment>
    <comment ref="K650" authorId="0" shapeId="0" xr:uid="{68C165AD-C581-4651-8B1B-4FA09124519B}">
      <text>
        <r>
          <rPr>
            <b/>
            <sz val="9"/>
            <color indexed="81"/>
            <rFont val="Tahoma"/>
            <family val="2"/>
          </rPr>
          <t>tEppy:</t>
        </r>
        <r>
          <rPr>
            <sz val="9"/>
            <color indexed="81"/>
            <rFont val="Tahoma"/>
            <family val="2"/>
          </rPr>
          <t xml:space="preserve">
101-&lt;year&gt;-&lt;month&gt;-0&lt;dv# ending&gt;</t>
        </r>
      </text>
    </comment>
    <comment ref="B661" authorId="0" shapeId="0" xr:uid="{BE4B948A-C37A-4DCA-98D5-C41AAD981FA2}">
      <text>
        <r>
          <rPr>
            <b/>
            <sz val="9"/>
            <color indexed="81"/>
            <rFont val="Tahoma"/>
            <family val="2"/>
          </rPr>
          <t>tEppy:</t>
        </r>
        <r>
          <rPr>
            <sz val="9"/>
            <color indexed="81"/>
            <rFont val="Tahoma"/>
            <family val="2"/>
          </rPr>
          <t xml:space="preserve">
CHANGE MONTH KUNG PARA SAAN UNG IPIPRINT MO. Normally, for the past month un tapos current month ung sa month ng #series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tEppy</author>
    <author>teppy</author>
  </authors>
  <commentList>
    <comment ref="AI2" authorId="0" shapeId="0" xr:uid="{A62B1725-6E96-48C3-91FD-15DD16D52C2F}">
      <text>
        <r>
          <rPr>
            <b/>
            <sz val="9"/>
            <color indexed="81"/>
            <rFont val="Tahoma"/>
            <family val="2"/>
          </rPr>
          <t>tEppy:</t>
        </r>
        <r>
          <rPr>
            <sz val="9"/>
            <color indexed="81"/>
            <rFont val="Tahoma"/>
            <family val="2"/>
          </rPr>
          <t xml:space="preserve">
Dito rin ako nag-aadjust ng values. Kung may differences na 0.01 or something, mina-manual ko dito tapos indicator nya kung saang Brgy ako nag-adjust is yung col AJ since magkakaroon ng difference don. Getching?</t>
        </r>
      </text>
    </comment>
    <comment ref="AJ28" authorId="0" shapeId="0" xr:uid="{2437AC6F-7687-40E1-905E-5D8A62F5FDFB}">
      <text>
        <r>
          <rPr>
            <b/>
            <sz val="9"/>
            <color indexed="81"/>
            <rFont val="Tahoma"/>
            <family val="2"/>
          </rPr>
          <t>tEppy:</t>
        </r>
        <r>
          <rPr>
            <sz val="9"/>
            <color indexed="81"/>
            <rFont val="Tahoma"/>
            <family val="2"/>
          </rPr>
          <t xml:space="preserve">
Parang hindi naman need mag-adjust dito. Basta copy and paste values lang. Ganern.</t>
        </r>
      </text>
    </comment>
    <comment ref="A50" authorId="1" shapeId="0" xr:uid="{78ADA99E-58B5-4BAC-BC31-E9F24ED731F3}">
      <text>
        <r>
          <rPr>
            <b/>
            <sz val="9"/>
            <color indexed="81"/>
            <rFont val="Tahoma"/>
            <family val="2"/>
          </rPr>
          <t>teppy:</t>
        </r>
        <r>
          <rPr>
            <sz val="9"/>
            <color indexed="81"/>
            <rFont val="Tahoma"/>
            <family val="2"/>
          </rPr>
          <t xml:space="preserve">
just a checker row to make sure RPT shares are balanced</t>
        </r>
      </text>
    </comment>
    <comment ref="A76" authorId="1" shapeId="0" xr:uid="{2859462E-CDC3-4B20-9088-44695DD3D0D4}">
      <text>
        <r>
          <rPr>
            <b/>
            <sz val="9"/>
            <color indexed="81"/>
            <rFont val="Tahoma"/>
            <family val="2"/>
          </rPr>
          <t>teppy:</t>
        </r>
        <r>
          <rPr>
            <sz val="9"/>
            <color indexed="81"/>
            <rFont val="Tahoma"/>
            <family val="2"/>
          </rPr>
          <t xml:space="preserve">
just a checker row to make sure RPT shares are balanced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4F1D5011-21FC-4FC0-A845-E14573A6A697}">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CA4706FD-6A63-4250-A8CF-C68541242D3A}">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18BE53D6-3A4F-4282-959F-4E9AD459F105}">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3DD305AE-A4D7-477D-AAB4-9D46439036C6}">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163AB891-F034-4766-B691-A42DE40440D5}">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979E6C32-DDD2-4079-9E78-B69E61BE728C}">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0EBA6684-16AD-40F5-8EA4-6270B1B6A423}">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DB2ED6D6-32F3-47D8-AB13-E79CDA9F96A2}">
      <text>
        <r>
          <rPr>
            <b/>
            <sz val="9"/>
            <color indexed="81"/>
            <rFont val="Tahoma"/>
            <family val="2"/>
          </rPr>
          <t>teppy:</t>
        </r>
        <r>
          <rPr>
            <sz val="9"/>
            <color indexed="81"/>
            <rFont val="Tahoma"/>
            <family val="2"/>
          </rPr>
          <t xml:space="preserve">
Med Cert
Health Fee / Clearance</t>
        </r>
      </text>
    </comment>
    <comment ref="AD43" authorId="0" shapeId="0" xr:uid="{B7DF3D30-2CC7-491D-A16E-DA0331D83734}">
      <text>
        <r>
          <rPr>
            <b/>
            <sz val="9"/>
            <color indexed="81"/>
            <rFont val="Tahoma"/>
            <family val="2"/>
          </rPr>
          <t>teppy:</t>
        </r>
        <r>
          <rPr>
            <sz val="9"/>
            <color indexed="81"/>
            <rFont val="Tahoma"/>
            <family val="2"/>
          </rPr>
          <t xml:space="preserve">
Rights 
(sa market, perhaps? Di rin ako sure. Never pa na-encounter.)</t>
        </r>
      </text>
    </comment>
    <comment ref="AD44" authorId="0" shapeId="0" xr:uid="{25DEA729-36B7-4DF0-8396-A899AA8F2856}">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49B0956D-B5A6-4B97-813F-02D7059A393D}">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FE7923AA-6F4E-4210-B367-115C8B2F7583}">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D4247506-818D-47F9-B5D6-1DE8D5231DA1}">
      <text>
        <r>
          <rPr>
            <b/>
            <sz val="9"/>
            <color indexed="81"/>
            <rFont val="Tahoma"/>
            <family val="2"/>
          </rPr>
          <t>teppy:</t>
        </r>
        <r>
          <rPr>
            <sz val="9"/>
            <color indexed="81"/>
            <rFont val="Tahoma"/>
            <family val="2"/>
          </rPr>
          <t xml:space="preserve">
Certification - MENRO
Dropping MTOP</t>
        </r>
      </text>
    </comment>
    <comment ref="AD62" authorId="0" shapeId="0" xr:uid="{0C09A6C7-4A43-421B-9F0B-132543F40853}">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48B2E595-06EC-40FF-B875-14D520D1B484}">
      <text>
        <r>
          <rPr>
            <b/>
            <sz val="9"/>
            <color indexed="81"/>
            <rFont val="Tahoma"/>
            <family val="2"/>
          </rPr>
          <t>teppy:</t>
        </r>
        <r>
          <rPr>
            <sz val="9"/>
            <color indexed="81"/>
            <rFont val="Tahoma"/>
            <family val="2"/>
          </rPr>
          <t xml:space="preserve">
TAX CLEARANCE
TAX DECLARATION
NO IMPROVEMENT ASSESSOR
</t>
        </r>
      </text>
    </comment>
    <comment ref="AD68" authorId="0" shapeId="0" xr:uid="{CEB0F15D-98DD-4A25-9EEF-9EA476EEAB38}">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BF10A29A-505A-4204-A677-FF498CB85723}">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FECFB03A-D614-4F8B-B4EF-4DFBD80B4F17}">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F3C9BB83-F4B4-438F-B6C7-2B91DF79177E}">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8A732250-8142-4285-BA43-ACC87538AA3C}">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03F63588-E76E-488D-A306-0DFF32DF465B}">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25E9BE42-91F8-42D5-BB05-5F312AF32371}">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184CA753-9B99-430B-B9DC-F36950A4A967}">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4041BCF8-FEEC-4C3B-8248-3D471F2355D3}">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0F63B536-9AF0-412D-AEAA-AA4426D88917}">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F464A1FC-50C4-4186-8231-A70F73888921}">
      <text>
        <r>
          <rPr>
            <b/>
            <sz val="9"/>
            <color indexed="81"/>
            <rFont val="Tahoma"/>
            <family val="2"/>
          </rPr>
          <t>teppy:</t>
        </r>
        <r>
          <rPr>
            <sz val="9"/>
            <color indexed="81"/>
            <rFont val="Tahoma"/>
            <family val="2"/>
          </rPr>
          <t xml:space="preserve">
Med Cert
Health Fee / Clearance</t>
        </r>
      </text>
    </comment>
    <comment ref="AD43" authorId="0" shapeId="0" xr:uid="{53D8A2E7-8AF1-43C7-BA09-1398FAE015B9}">
      <text>
        <r>
          <rPr>
            <b/>
            <sz val="9"/>
            <color indexed="81"/>
            <rFont val="Tahoma"/>
            <family val="2"/>
          </rPr>
          <t>teppy:</t>
        </r>
        <r>
          <rPr>
            <sz val="9"/>
            <color indexed="81"/>
            <rFont val="Tahoma"/>
            <family val="2"/>
          </rPr>
          <t xml:space="preserve">
Rights 
(sa market, perhaps? Di rin ako sure. Never pa na-encounter.)</t>
        </r>
      </text>
    </comment>
    <comment ref="AD44" authorId="0" shapeId="0" xr:uid="{A0B0671F-8616-424E-8C85-063244BD2DCB}">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6063527C-15CD-47C5-947F-8967585B66FD}">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B905022C-8DB5-430E-B43C-4CF8B32DE239}">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F3395622-C9E9-43FE-AD08-136D1D93C439}">
      <text>
        <r>
          <rPr>
            <b/>
            <sz val="9"/>
            <color indexed="81"/>
            <rFont val="Tahoma"/>
            <family val="2"/>
          </rPr>
          <t>teppy:</t>
        </r>
        <r>
          <rPr>
            <sz val="9"/>
            <color indexed="81"/>
            <rFont val="Tahoma"/>
            <family val="2"/>
          </rPr>
          <t xml:space="preserve">
Certification - MENRO
Dropping MTOP</t>
        </r>
      </text>
    </comment>
    <comment ref="AD62" authorId="0" shapeId="0" xr:uid="{3D585EFD-36F6-4CF7-B569-5D823EF3565F}">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BD996A08-4372-4D3E-8A06-258CE8621C03}">
      <text>
        <r>
          <rPr>
            <b/>
            <sz val="9"/>
            <color indexed="81"/>
            <rFont val="Tahoma"/>
            <family val="2"/>
          </rPr>
          <t>teppy:</t>
        </r>
        <r>
          <rPr>
            <sz val="9"/>
            <color indexed="81"/>
            <rFont val="Tahoma"/>
            <family val="2"/>
          </rPr>
          <t xml:space="preserve">
TAX CLEARANCE
TAX DECLARATION
NO IMPROVEMENT ASSESSOR
</t>
        </r>
      </text>
    </comment>
    <comment ref="AD68" authorId="0" shapeId="0" xr:uid="{3BA09A59-2D9B-4268-8416-2404A765AA74}">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0E0B92D8-C19C-4EA9-8759-CDBB8F787C77}">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82442BF5-CB4D-4448-915C-D34B87713DC0}">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81F3631B-CA47-4B3A-82AF-BC673304E8A3}">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9D92E068-9CCC-4505-8BB8-88F3D26BF6A5}">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EA0C8FA9-4383-481D-AD42-4DDF852A052E}">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85A56AAC-9563-4F76-8D73-F620D7A93A89}">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55A500E1-4AF1-465A-A8E1-8F6A72E2596B}">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93465E79-DA81-4EE0-A8D5-E55FBA2DFC41}">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0AF0AAD3-E015-42B0-91D7-F41222EE62A5}">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46527D70-945B-47DA-AB94-EEA0B58DCEA5}">
      <text>
        <r>
          <rPr>
            <b/>
            <sz val="9"/>
            <color indexed="81"/>
            <rFont val="Tahoma"/>
            <family val="2"/>
          </rPr>
          <t>teppy:</t>
        </r>
        <r>
          <rPr>
            <sz val="9"/>
            <color indexed="81"/>
            <rFont val="Tahoma"/>
            <family val="2"/>
          </rPr>
          <t xml:space="preserve">
Med Cert
Health Fee / Clearance</t>
        </r>
      </text>
    </comment>
    <comment ref="AD43" authorId="0" shapeId="0" xr:uid="{CC6FC639-21A1-4E30-A877-64EC4958481D}">
      <text>
        <r>
          <rPr>
            <b/>
            <sz val="9"/>
            <color indexed="81"/>
            <rFont val="Tahoma"/>
            <family val="2"/>
          </rPr>
          <t>teppy:</t>
        </r>
        <r>
          <rPr>
            <sz val="9"/>
            <color indexed="81"/>
            <rFont val="Tahoma"/>
            <family val="2"/>
          </rPr>
          <t xml:space="preserve">
Rights 
(sa market, perhaps? Di rin ako sure. Never pa na-encounter.)</t>
        </r>
      </text>
    </comment>
    <comment ref="AD44" authorId="0" shapeId="0" xr:uid="{34550CC0-3D82-4405-952C-A8A80962FBE9}">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80A557C2-88C8-4BAD-838E-770878031E29}">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2EFAE256-B559-43EC-8880-77E37D0D35E5}">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A9CA046E-B7D3-456F-A9B0-13843F293542}">
      <text>
        <r>
          <rPr>
            <b/>
            <sz val="9"/>
            <color indexed="81"/>
            <rFont val="Tahoma"/>
            <family val="2"/>
          </rPr>
          <t>teppy:</t>
        </r>
        <r>
          <rPr>
            <sz val="9"/>
            <color indexed="81"/>
            <rFont val="Tahoma"/>
            <family val="2"/>
          </rPr>
          <t xml:space="preserve">
Certification - MENRO
Dropping MTOP</t>
        </r>
      </text>
    </comment>
    <comment ref="AD62" authorId="0" shapeId="0" xr:uid="{1D383C8F-A5B3-4CD7-B504-B69387B11928}">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B6C67F99-C4E8-462D-B079-215039C3D9FE}">
      <text>
        <r>
          <rPr>
            <b/>
            <sz val="9"/>
            <color indexed="81"/>
            <rFont val="Tahoma"/>
            <family val="2"/>
          </rPr>
          <t>teppy:</t>
        </r>
        <r>
          <rPr>
            <sz val="9"/>
            <color indexed="81"/>
            <rFont val="Tahoma"/>
            <family val="2"/>
          </rPr>
          <t xml:space="preserve">
TAX CLEARANCE
TAX DECLARATION
NO IMPROVEMENT ASSESSOR
</t>
        </r>
      </text>
    </comment>
    <comment ref="AD68" authorId="0" shapeId="0" xr:uid="{47E21B52-6990-4433-B6D7-94C0F4718705}">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68A3815D-C993-4039-BB01-226DBEE6D53A}">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5E8204F5-E1B7-49E1-B186-CCFD18A91F4A}">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08A52328-919C-4246-8516-BDDFD48BF858}">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25A1BBBA-3060-4962-A5B8-DC3C4D8DA489}">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C29F6E68-BB93-4B6C-9D0A-33F15178E59D}">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EA4FD987-9834-4CB1-8E63-BB2602249617}">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4FB3C943-97BA-4DFB-A4E0-B512C665A116}">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7731F6EF-B23E-4309-AED6-9AC3D078F902}">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0350CB41-424D-4E4C-BDD4-A0B6B668BDFE}">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0D774E9D-B252-497F-B401-71683046F903}">
      <text>
        <r>
          <rPr>
            <b/>
            <sz val="9"/>
            <color indexed="81"/>
            <rFont val="Tahoma"/>
            <family val="2"/>
          </rPr>
          <t>teppy:</t>
        </r>
        <r>
          <rPr>
            <sz val="9"/>
            <color indexed="81"/>
            <rFont val="Tahoma"/>
            <family val="2"/>
          </rPr>
          <t xml:space="preserve">
Med Cert
Health Fee / Clearance</t>
        </r>
      </text>
    </comment>
    <comment ref="AD43" authorId="0" shapeId="0" xr:uid="{9EF0C3B7-C37B-4FF7-BA7F-2A85DDD98BEE}">
      <text>
        <r>
          <rPr>
            <b/>
            <sz val="9"/>
            <color indexed="81"/>
            <rFont val="Tahoma"/>
            <family val="2"/>
          </rPr>
          <t>teppy:</t>
        </r>
        <r>
          <rPr>
            <sz val="9"/>
            <color indexed="81"/>
            <rFont val="Tahoma"/>
            <family val="2"/>
          </rPr>
          <t xml:space="preserve">
Rights 
(sa market, perhaps? Di rin ako sure. Never pa na-encounter.)</t>
        </r>
      </text>
    </comment>
    <comment ref="AD44" authorId="0" shapeId="0" xr:uid="{BB5A6CD7-9893-4697-BE9A-66E1A5B3A724}">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FC7E48B1-8903-41F8-8749-31ABDC0FDBD7}">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A91CB6A8-3D39-4645-8823-C4A039E609E9}">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6D459226-E4AC-4D89-9BDA-270025E1AD59}">
      <text>
        <r>
          <rPr>
            <b/>
            <sz val="9"/>
            <color indexed="81"/>
            <rFont val="Tahoma"/>
            <family val="2"/>
          </rPr>
          <t>teppy:</t>
        </r>
        <r>
          <rPr>
            <sz val="9"/>
            <color indexed="81"/>
            <rFont val="Tahoma"/>
            <family val="2"/>
          </rPr>
          <t xml:space="preserve">
Certification - MENRO
Dropping MTOP</t>
        </r>
      </text>
    </comment>
    <comment ref="AD62" authorId="0" shapeId="0" xr:uid="{F7D80C2D-6512-4715-8F63-039E95D907D0}">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F76FA1EE-7022-4073-9C2B-670C3E27A2A9}">
      <text>
        <r>
          <rPr>
            <b/>
            <sz val="9"/>
            <color indexed="81"/>
            <rFont val="Tahoma"/>
            <family val="2"/>
          </rPr>
          <t>teppy:</t>
        </r>
        <r>
          <rPr>
            <sz val="9"/>
            <color indexed="81"/>
            <rFont val="Tahoma"/>
            <family val="2"/>
          </rPr>
          <t xml:space="preserve">
TAX CLEARANCE
TAX DECLARATION
NO IMPROVEMENT ASSESSOR
</t>
        </r>
      </text>
    </comment>
    <comment ref="AD68" authorId="0" shapeId="0" xr:uid="{A73327F6-28A4-4B36-A41C-0258353ED271}">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0DDD868B-721B-4A31-8BC1-1EF1A026A349}">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F0542CD4-E4FA-4ADC-9C48-48828CDB1937}">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D81C0E76-5785-46FC-944D-25B18FE17B7C}">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A3C92AB9-F2B4-46C0-865A-3F8A3B83F3B1}">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15C39251-3275-4D91-85D3-02A96F2C0336}">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0404A3F3-51AB-4BAB-BC2E-580377026CF1}">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02299525-0E1C-4A12-9420-E9AED342A359}">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DD6A2EA3-EC41-452F-AAAD-6C115099B33C}">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B0C5B278-2739-4C8B-8D95-771FB2F42582}">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80F49E5B-978F-467B-8CFB-2852292F9B7E}">
      <text>
        <r>
          <rPr>
            <b/>
            <sz val="9"/>
            <color indexed="81"/>
            <rFont val="Tahoma"/>
            <family val="2"/>
          </rPr>
          <t>teppy:</t>
        </r>
        <r>
          <rPr>
            <sz val="9"/>
            <color indexed="81"/>
            <rFont val="Tahoma"/>
            <family val="2"/>
          </rPr>
          <t xml:space="preserve">
Med Cert
Health Fee / Clearance</t>
        </r>
      </text>
    </comment>
    <comment ref="AD43" authorId="0" shapeId="0" xr:uid="{83A998BA-2987-4E22-8B57-83F57EF90758}">
      <text>
        <r>
          <rPr>
            <b/>
            <sz val="9"/>
            <color indexed="81"/>
            <rFont val="Tahoma"/>
            <family val="2"/>
          </rPr>
          <t>teppy:</t>
        </r>
        <r>
          <rPr>
            <sz val="9"/>
            <color indexed="81"/>
            <rFont val="Tahoma"/>
            <family val="2"/>
          </rPr>
          <t xml:space="preserve">
Rights 
(sa market, perhaps? Di rin ako sure. Never pa na-encounter.)</t>
        </r>
      </text>
    </comment>
    <comment ref="AD44" authorId="0" shapeId="0" xr:uid="{1FD7648E-D732-4C65-9463-D03AEF18E3F4}">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CF7A5445-BF74-4BC2-AC48-596129E0EF1E}">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AF29D044-895A-4EAF-A6BB-47018EDCB10B}">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38684D58-7345-4866-B5DD-2E59855A05BD}">
      <text>
        <r>
          <rPr>
            <b/>
            <sz val="9"/>
            <color indexed="81"/>
            <rFont val="Tahoma"/>
            <family val="2"/>
          </rPr>
          <t>teppy:</t>
        </r>
        <r>
          <rPr>
            <sz val="9"/>
            <color indexed="81"/>
            <rFont val="Tahoma"/>
            <family val="2"/>
          </rPr>
          <t xml:space="preserve">
Certification - MENRO
Dropping MTOP</t>
        </r>
      </text>
    </comment>
    <comment ref="AD62" authorId="0" shapeId="0" xr:uid="{08081181-AD21-4AB6-8494-2A128E93E793}">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F1D9CFC6-64ED-4A99-9DBE-C1AF43B4A9A0}">
      <text>
        <r>
          <rPr>
            <b/>
            <sz val="9"/>
            <color indexed="81"/>
            <rFont val="Tahoma"/>
            <family val="2"/>
          </rPr>
          <t>teppy:</t>
        </r>
        <r>
          <rPr>
            <sz val="9"/>
            <color indexed="81"/>
            <rFont val="Tahoma"/>
            <family val="2"/>
          </rPr>
          <t xml:space="preserve">
TAX CLEARANCE
TAX DECLARATION
NO IMPROVEMENT ASSESSOR
</t>
        </r>
      </text>
    </comment>
    <comment ref="AD68" authorId="0" shapeId="0" xr:uid="{2DBC8CA9-D6BA-4408-B93D-4FF71F729DCF}">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9C93A3C5-D832-404C-A024-7B8E0DAB4443}">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2C991A27-616B-406B-805A-1D56427E9BEB}">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7EB5708C-BAEE-4797-9388-98FDEC3F2010}">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69F61BCF-3F15-46FC-AEC1-CD7B52767787}">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ECE11F98-2933-487F-9786-99E0D95F9745}">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1EAC4426-724F-4C04-9DF6-9A7BDEA51945}">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13781CD9-0C15-4953-8460-B6812B5F7656}">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0740FCD6-2876-4AAA-8B47-783A3E130225}">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CAFD6877-3DC1-4F94-8EB7-46478D7AC335}">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F528B233-34B5-4B71-AAE2-40C93E696C1E}">
      <text>
        <r>
          <rPr>
            <b/>
            <sz val="9"/>
            <color indexed="81"/>
            <rFont val="Tahoma"/>
            <family val="2"/>
          </rPr>
          <t>teppy:</t>
        </r>
        <r>
          <rPr>
            <sz val="9"/>
            <color indexed="81"/>
            <rFont val="Tahoma"/>
            <family val="2"/>
          </rPr>
          <t xml:space="preserve">
Med Cert
Health Fee / Clearance</t>
        </r>
      </text>
    </comment>
    <comment ref="AD43" authorId="0" shapeId="0" xr:uid="{BFE5B0CF-AF77-4242-8BC0-F68DC130E528}">
      <text>
        <r>
          <rPr>
            <b/>
            <sz val="9"/>
            <color indexed="81"/>
            <rFont val="Tahoma"/>
            <family val="2"/>
          </rPr>
          <t>teppy:</t>
        </r>
        <r>
          <rPr>
            <sz val="9"/>
            <color indexed="81"/>
            <rFont val="Tahoma"/>
            <family val="2"/>
          </rPr>
          <t xml:space="preserve">
Rights 
(sa market, perhaps? Di rin ako sure. Never pa na-encounter.)</t>
        </r>
      </text>
    </comment>
    <comment ref="AD44" authorId="0" shapeId="0" xr:uid="{958467EE-2755-4B36-9991-AD51D367269D}">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FAEB7663-F74C-4BD1-AE98-C63B601B9E71}">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93290CBE-3C3F-462B-BF6F-9CFEE9FF00FB}">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D2F39CC3-3D16-4DD4-912C-9B36B1EF0F54}">
      <text>
        <r>
          <rPr>
            <b/>
            <sz val="9"/>
            <color indexed="81"/>
            <rFont val="Tahoma"/>
            <family val="2"/>
          </rPr>
          <t>teppy:</t>
        </r>
        <r>
          <rPr>
            <sz val="9"/>
            <color indexed="81"/>
            <rFont val="Tahoma"/>
            <family val="2"/>
          </rPr>
          <t xml:space="preserve">
Certification - MENRO
Dropping MTOP</t>
        </r>
      </text>
    </comment>
    <comment ref="AD62" authorId="0" shapeId="0" xr:uid="{8DD0D9A7-B5AA-409A-A874-4B50C2457F3E}">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8AB03136-CDF3-46E7-9A58-C26A54612E0F}">
      <text>
        <r>
          <rPr>
            <b/>
            <sz val="9"/>
            <color indexed="81"/>
            <rFont val="Tahoma"/>
            <family val="2"/>
          </rPr>
          <t>teppy:</t>
        </r>
        <r>
          <rPr>
            <sz val="9"/>
            <color indexed="81"/>
            <rFont val="Tahoma"/>
            <family val="2"/>
          </rPr>
          <t xml:space="preserve">
TAX CLEARANCE
TAX DECLARATION
NO IMPROVEMENT ASSESSOR
</t>
        </r>
      </text>
    </comment>
    <comment ref="AD68" authorId="0" shapeId="0" xr:uid="{6C968114-5898-430C-85DA-31E66C963278}">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02A96B32-8933-45CA-8E5F-E046B97480A6}">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1F964346-2155-49D8-B161-7B0CB67DA9D7}">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D376D606-B741-4441-AD12-B254B164A343}">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9117A332-3163-454D-8916-AA9B54EB67B4}">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90E21B24-A105-427B-8FDD-49642CAA3FE9}">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F4DD9547-1A7A-488E-B349-AFC19BD4DE58}">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AF6F872B-BCDF-4D9F-8ACD-754944743858}">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C5173CCC-DC98-4DC5-81E6-109991A803CA}">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00631885-D1A9-40A6-9AB9-D5BC14A60A4C}">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58653258-38B4-471F-82C5-E232BB383C22}">
      <text>
        <r>
          <rPr>
            <b/>
            <sz val="9"/>
            <color indexed="81"/>
            <rFont val="Tahoma"/>
            <family val="2"/>
          </rPr>
          <t>teppy:</t>
        </r>
        <r>
          <rPr>
            <sz val="9"/>
            <color indexed="81"/>
            <rFont val="Tahoma"/>
            <family val="2"/>
          </rPr>
          <t xml:space="preserve">
Med Cert
Health Fee / Clearance</t>
        </r>
      </text>
    </comment>
    <comment ref="AD43" authorId="0" shapeId="0" xr:uid="{BF216972-02B0-492B-A3E3-C8C46D8AE0FB}">
      <text>
        <r>
          <rPr>
            <b/>
            <sz val="9"/>
            <color indexed="81"/>
            <rFont val="Tahoma"/>
            <family val="2"/>
          </rPr>
          <t>teppy:</t>
        </r>
        <r>
          <rPr>
            <sz val="9"/>
            <color indexed="81"/>
            <rFont val="Tahoma"/>
            <family val="2"/>
          </rPr>
          <t xml:space="preserve">
Rights 
(sa market, perhaps? Di rin ako sure. Never pa na-encounter.)</t>
        </r>
      </text>
    </comment>
    <comment ref="AD44" authorId="0" shapeId="0" xr:uid="{9FA4D38B-D984-4840-AAA6-BE02D6901BD7}">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185BB653-1DCF-4479-B34F-6588D80D5633}">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AECCBE32-AC3C-4035-AB0A-62751C06357D}">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95000F8D-B27F-4776-83CB-D5B32C54B563}">
      <text>
        <r>
          <rPr>
            <b/>
            <sz val="9"/>
            <color indexed="81"/>
            <rFont val="Tahoma"/>
            <family val="2"/>
          </rPr>
          <t>teppy:</t>
        </r>
        <r>
          <rPr>
            <sz val="9"/>
            <color indexed="81"/>
            <rFont val="Tahoma"/>
            <family val="2"/>
          </rPr>
          <t xml:space="preserve">
Certification - MENRO
Dropping MTOP</t>
        </r>
      </text>
    </comment>
    <comment ref="AD62" authorId="0" shapeId="0" xr:uid="{8189241C-83FC-4F27-ACD8-1C125D6F0355}">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09F74CA4-925B-4017-B3E8-1E7DF7532CB6}">
      <text>
        <r>
          <rPr>
            <b/>
            <sz val="9"/>
            <color indexed="81"/>
            <rFont val="Tahoma"/>
            <family val="2"/>
          </rPr>
          <t>teppy:</t>
        </r>
        <r>
          <rPr>
            <sz val="9"/>
            <color indexed="81"/>
            <rFont val="Tahoma"/>
            <family val="2"/>
          </rPr>
          <t xml:space="preserve">
TAX CLEARANCE
TAX DECLARATION
NO IMPROVEMENT ASSESSOR
</t>
        </r>
      </text>
    </comment>
    <comment ref="AD68" authorId="0" shapeId="0" xr:uid="{128B6DD4-1797-4A55-AC81-3D537F53EE3E}">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F72177F7-90AC-47D1-A4F8-9F00E4EF355C}">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1F30A28D-1613-4752-87C6-C793D2E1FB0F}">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4B786B2F-4BE8-4A64-B459-430B90EEE00D}">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6EA72E35-768D-48C7-8BBC-9880A45E3E26}">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91736037-70B5-4A4C-9056-8B264614569A}">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E3999D65-125C-4228-A49C-96FD957552F6}">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0A47B9A6-F1E6-427E-BB02-063B708A13C9}">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97E2D23B-60F3-4AAA-A04F-7BA76C8601F6}">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AD02C5E0-92D4-4A70-B9CF-6B469447B75E}">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5C90D882-E5FF-4676-89A9-B7DDA08D12DB}">
      <text>
        <r>
          <rPr>
            <b/>
            <sz val="9"/>
            <color indexed="81"/>
            <rFont val="Tahoma"/>
            <family val="2"/>
          </rPr>
          <t>teppy:</t>
        </r>
        <r>
          <rPr>
            <sz val="9"/>
            <color indexed="81"/>
            <rFont val="Tahoma"/>
            <family val="2"/>
          </rPr>
          <t xml:space="preserve">
Med Cert
Health Fee / Clearance</t>
        </r>
      </text>
    </comment>
    <comment ref="AD43" authorId="0" shapeId="0" xr:uid="{4C01F31E-CAB1-4A5B-AF86-7658E05F9F20}">
      <text>
        <r>
          <rPr>
            <b/>
            <sz val="9"/>
            <color indexed="81"/>
            <rFont val="Tahoma"/>
            <family val="2"/>
          </rPr>
          <t>teppy:</t>
        </r>
        <r>
          <rPr>
            <sz val="9"/>
            <color indexed="81"/>
            <rFont val="Tahoma"/>
            <family val="2"/>
          </rPr>
          <t xml:space="preserve">
Rights 
(sa market, perhaps? Di rin ako sure. Never pa na-encounter.)</t>
        </r>
      </text>
    </comment>
    <comment ref="AD44" authorId="0" shapeId="0" xr:uid="{4DDF08A3-CE20-406E-88A9-2AECC87E7BCB}">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78112B02-87F0-4E63-BF5B-1E8A48B5C575}">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69C03E27-78E7-4811-A158-5C6BC5A33D31}">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5618F6DF-C937-4BBE-A0FD-4FF76A613EEE}">
      <text>
        <r>
          <rPr>
            <b/>
            <sz val="9"/>
            <color indexed="81"/>
            <rFont val="Tahoma"/>
            <family val="2"/>
          </rPr>
          <t>teppy:</t>
        </r>
        <r>
          <rPr>
            <sz val="9"/>
            <color indexed="81"/>
            <rFont val="Tahoma"/>
            <family val="2"/>
          </rPr>
          <t xml:space="preserve">
Certification - MENRO
Dropping MTOP</t>
        </r>
      </text>
    </comment>
    <comment ref="AD62" authorId="0" shapeId="0" xr:uid="{54A2D1D5-92B3-4F7E-977B-5C7DEF054D60}">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10B281BB-6E66-4A4B-865E-C53F35E470A8}">
      <text>
        <r>
          <rPr>
            <b/>
            <sz val="9"/>
            <color indexed="81"/>
            <rFont val="Tahoma"/>
            <family val="2"/>
          </rPr>
          <t>teppy:</t>
        </r>
        <r>
          <rPr>
            <sz val="9"/>
            <color indexed="81"/>
            <rFont val="Tahoma"/>
            <family val="2"/>
          </rPr>
          <t xml:space="preserve">
TAX CLEARANCE
TAX DECLARATION
NO IMPROVEMENT ASSESSOR
</t>
        </r>
      </text>
    </comment>
    <comment ref="AD68" authorId="0" shapeId="0" xr:uid="{D77F7486-5057-4050-B76A-357856B0AFF9}">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EEF4664A-7414-4D0E-95FE-19DD543F3990}">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B7C84D50-E8BE-490E-951E-C72BDF6FE036}">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28B539E0-9525-4B2A-859F-C8BD80FEEB97}">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EDE240B7-8225-4275-9213-841F70D0D5CD}">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53737327-C28C-4CB8-A4F2-5D483CFD3AFA}">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CB24F74F-CABC-4D12-A844-E4C410087B0F}">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D16EFE90-8A83-4B49-B626-82D8A621EE75}">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4528796C-6F68-48B4-89A8-9A3B2F8BF509}">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95A8D998-30B0-478A-AC39-DF9B13B9FB07}">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67813521-6415-4AFD-9268-1046C44FC266}">
      <text>
        <r>
          <rPr>
            <b/>
            <sz val="9"/>
            <color indexed="81"/>
            <rFont val="Tahoma"/>
            <family val="2"/>
          </rPr>
          <t>teppy:</t>
        </r>
        <r>
          <rPr>
            <sz val="9"/>
            <color indexed="81"/>
            <rFont val="Tahoma"/>
            <family val="2"/>
          </rPr>
          <t xml:space="preserve">
Med Cert
Health Fee / Clearance</t>
        </r>
      </text>
    </comment>
    <comment ref="AD43" authorId="0" shapeId="0" xr:uid="{8F86E57B-3D09-47C4-95DB-241339479655}">
      <text>
        <r>
          <rPr>
            <b/>
            <sz val="9"/>
            <color indexed="81"/>
            <rFont val="Tahoma"/>
            <family val="2"/>
          </rPr>
          <t>teppy:</t>
        </r>
        <r>
          <rPr>
            <sz val="9"/>
            <color indexed="81"/>
            <rFont val="Tahoma"/>
            <family val="2"/>
          </rPr>
          <t xml:space="preserve">
Rights 
(sa market, perhaps? Di rin ako sure. Never pa na-encounter.)</t>
        </r>
      </text>
    </comment>
    <comment ref="AD44" authorId="0" shapeId="0" xr:uid="{073F8804-84C9-4811-9AE4-C49BD9034829}">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3895E9D1-0DBF-41EC-B6FC-32C1BD4D987E}">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827CBF55-112A-4D92-B1E6-5E7039611649}">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AA8C0EBF-A560-4B68-8545-7666A1F3416C}">
      <text>
        <r>
          <rPr>
            <b/>
            <sz val="9"/>
            <color indexed="81"/>
            <rFont val="Tahoma"/>
            <family val="2"/>
          </rPr>
          <t>teppy:</t>
        </r>
        <r>
          <rPr>
            <sz val="9"/>
            <color indexed="81"/>
            <rFont val="Tahoma"/>
            <family val="2"/>
          </rPr>
          <t xml:space="preserve">
Certification - MENRO
Dropping MTOP</t>
        </r>
      </text>
    </comment>
    <comment ref="AD62" authorId="0" shapeId="0" xr:uid="{BB3EEAD8-EB38-42CA-851A-64FFB446443F}">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5B7A208D-766F-4822-9C92-7088CC8F4C01}">
      <text>
        <r>
          <rPr>
            <b/>
            <sz val="9"/>
            <color indexed="81"/>
            <rFont val="Tahoma"/>
            <family val="2"/>
          </rPr>
          <t>teppy:</t>
        </r>
        <r>
          <rPr>
            <sz val="9"/>
            <color indexed="81"/>
            <rFont val="Tahoma"/>
            <family val="2"/>
          </rPr>
          <t xml:space="preserve">
TAX CLEARANCE
TAX DECLARATION
NO IMPROVEMENT ASSESSOR
</t>
        </r>
      </text>
    </comment>
    <comment ref="AD68" authorId="0" shapeId="0" xr:uid="{81672311-EE0D-4350-BF66-5B3D7DBEB9C3}">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A4B85FDE-9C9A-4FF5-A873-A5B7F1ABB1C1}">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7815DB5B-C625-4E01-BBDE-68B7A95CA4A9}">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035401CA-77A5-4833-8089-DAE1CE86ABB2}">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FCDC071C-BC15-4D50-8813-9A5B90FA2F4E}">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015FCA65-15BE-4424-A1A4-5673F90A934E}">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AF746861-EA0E-4DAB-A52D-C4567B9F06D9}">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B57FA2FA-099E-47D5-A6B1-500306AE7E8A}">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858136D1-B50B-4E13-BAA9-D0EC02CA2BFC}">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1D897CA4-46FA-4BD5-9D8D-AE2EFE85F18B}">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FB6A0C65-E891-4363-9304-758ED42A3D7A}">
      <text>
        <r>
          <rPr>
            <b/>
            <sz val="9"/>
            <color indexed="81"/>
            <rFont val="Tahoma"/>
            <family val="2"/>
          </rPr>
          <t>teppy:</t>
        </r>
        <r>
          <rPr>
            <sz val="9"/>
            <color indexed="81"/>
            <rFont val="Tahoma"/>
            <family val="2"/>
          </rPr>
          <t xml:space="preserve">
Med Cert
Health Fee / Clearance</t>
        </r>
      </text>
    </comment>
    <comment ref="AD43" authorId="0" shapeId="0" xr:uid="{BBF13521-3A51-461F-A0EE-DF47CCF5C1C5}">
      <text>
        <r>
          <rPr>
            <b/>
            <sz val="9"/>
            <color indexed="81"/>
            <rFont val="Tahoma"/>
            <family val="2"/>
          </rPr>
          <t>teppy:</t>
        </r>
        <r>
          <rPr>
            <sz val="9"/>
            <color indexed="81"/>
            <rFont val="Tahoma"/>
            <family val="2"/>
          </rPr>
          <t xml:space="preserve">
Rights 
(sa market, perhaps? Di rin ako sure. Never pa na-encounter.)</t>
        </r>
      </text>
    </comment>
    <comment ref="AD44" authorId="0" shapeId="0" xr:uid="{0D0242D3-A4EC-4E52-A14A-095F454ED3AB}">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8A88B734-5156-48F1-B625-3EBEA97BA860}">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E3FA5CDB-CCEF-4FAA-834A-C7110962481E}">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B0A2B32E-FCD8-43CE-808B-7197A5639280}">
      <text>
        <r>
          <rPr>
            <b/>
            <sz val="9"/>
            <color indexed="81"/>
            <rFont val="Tahoma"/>
            <family val="2"/>
          </rPr>
          <t>teppy:</t>
        </r>
        <r>
          <rPr>
            <sz val="9"/>
            <color indexed="81"/>
            <rFont val="Tahoma"/>
            <family val="2"/>
          </rPr>
          <t xml:space="preserve">
Certification - MENRO
Dropping MTOP</t>
        </r>
      </text>
    </comment>
    <comment ref="AD62" authorId="0" shapeId="0" xr:uid="{2E8E8B79-63C1-48D4-B27B-AEA291A08F25}">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DC2FBB7D-016B-47DD-9E1D-AFFEC89DCD78}">
      <text>
        <r>
          <rPr>
            <b/>
            <sz val="9"/>
            <color indexed="81"/>
            <rFont val="Tahoma"/>
            <family val="2"/>
          </rPr>
          <t>teppy:</t>
        </r>
        <r>
          <rPr>
            <sz val="9"/>
            <color indexed="81"/>
            <rFont val="Tahoma"/>
            <family val="2"/>
          </rPr>
          <t xml:space="preserve">
TAX CLEARANCE
TAX DECLARATION
NO IMPROVEMENT ASSESSOR
</t>
        </r>
      </text>
    </comment>
    <comment ref="AD68" authorId="0" shapeId="0" xr:uid="{FF535345-694E-4831-A087-C591A82FEF1E}">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AC3FFDFD-00BD-4074-9819-0C5570F15B74}">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0DD7FBD8-8F5D-40F9-8AB2-D0A91B112B25}">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1EEC497F-5F75-454E-8215-55E98FDC04DA}">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76866E1F-AC25-4A6A-AA95-70556B876D28}">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5780CD4B-BF24-4E56-BF08-CD9903F07D25}">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96A7CF85-FFA7-46D6-9050-0FCD54BA8923}">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F117C15E-E178-4D7A-B2E0-3343F189E5C9}">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7AC0C61E-0FB6-440E-9CC0-B9CFBF9E6774}">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EE1C345C-C765-4CF4-A37F-CC4D045E51FF}">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D9B073C5-C83B-4C9F-B5AE-70B823BE15C0}">
      <text>
        <r>
          <rPr>
            <b/>
            <sz val="9"/>
            <color indexed="81"/>
            <rFont val="Tahoma"/>
            <family val="2"/>
          </rPr>
          <t>teppy:</t>
        </r>
        <r>
          <rPr>
            <sz val="9"/>
            <color indexed="81"/>
            <rFont val="Tahoma"/>
            <family val="2"/>
          </rPr>
          <t xml:space="preserve">
Med Cert
Health Fee / Clearance</t>
        </r>
      </text>
    </comment>
    <comment ref="AD43" authorId="0" shapeId="0" xr:uid="{D77810DA-6085-4108-82D6-3391F38195A7}">
      <text>
        <r>
          <rPr>
            <b/>
            <sz val="9"/>
            <color indexed="81"/>
            <rFont val="Tahoma"/>
            <family val="2"/>
          </rPr>
          <t>teppy:</t>
        </r>
        <r>
          <rPr>
            <sz val="9"/>
            <color indexed="81"/>
            <rFont val="Tahoma"/>
            <family val="2"/>
          </rPr>
          <t xml:space="preserve">
Rights 
(sa market, perhaps? Di rin ako sure. Never pa na-encounter.)</t>
        </r>
      </text>
    </comment>
    <comment ref="AD44" authorId="0" shapeId="0" xr:uid="{CF56E257-CD14-4305-A3B7-72DE7C38BA40}">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AE3BBDA5-77FB-4785-9C82-C166575AC838}">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7B2C7A08-60C1-4265-AD71-7CAC11D5D2A4}">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34CA9528-C625-4EDF-8083-16ADA014B4B9}">
      <text>
        <r>
          <rPr>
            <b/>
            <sz val="9"/>
            <color indexed="81"/>
            <rFont val="Tahoma"/>
            <family val="2"/>
          </rPr>
          <t>teppy:</t>
        </r>
        <r>
          <rPr>
            <sz val="9"/>
            <color indexed="81"/>
            <rFont val="Tahoma"/>
            <family val="2"/>
          </rPr>
          <t xml:space="preserve">
Certification - MENRO
Dropping MTOP</t>
        </r>
      </text>
    </comment>
    <comment ref="AD62" authorId="0" shapeId="0" xr:uid="{E7EDCEBF-687A-48A1-9544-0B7E7C2CCD4E}">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AC2190FF-6D0C-44F3-A56E-E938B5AC83B4}">
      <text>
        <r>
          <rPr>
            <b/>
            <sz val="9"/>
            <color indexed="81"/>
            <rFont val="Tahoma"/>
            <family val="2"/>
          </rPr>
          <t>teppy:</t>
        </r>
        <r>
          <rPr>
            <sz val="9"/>
            <color indexed="81"/>
            <rFont val="Tahoma"/>
            <family val="2"/>
          </rPr>
          <t xml:space="preserve">
TAX CLEARANCE
TAX DECLARATION
NO IMPROVEMENT ASSESSOR
</t>
        </r>
      </text>
    </comment>
    <comment ref="AD68" authorId="0" shapeId="0" xr:uid="{34FA89A6-9E87-49AB-B590-D0555CABB100}">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035333DA-DAFC-4021-8EA0-ED6C614F4305}">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D9B1B705-A169-44EA-BF9F-50B831530E4A}">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29E6C495-E864-42C9-BF91-5AE0ECD62840}">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4D6DC923-A67D-42FE-8D21-172D9DE16DDD}">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4997067F-8E97-4E78-9348-F982C594C41A}">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DAB85261-2913-4B00-BC34-22A7747A5B90}">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41FC94CE-DC4A-4D83-9EEB-1F765443A2B0}">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95DC06FD-C1AE-4220-A58C-FC0862B4146B}">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4C6687F5-8615-4BE3-ACF4-4F06F448D700}">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6698FBE8-15A7-42F2-BAAC-DF2EA0AED458}">
      <text>
        <r>
          <rPr>
            <b/>
            <sz val="9"/>
            <color indexed="81"/>
            <rFont val="Tahoma"/>
            <family val="2"/>
          </rPr>
          <t>teppy:</t>
        </r>
        <r>
          <rPr>
            <sz val="9"/>
            <color indexed="81"/>
            <rFont val="Tahoma"/>
            <family val="2"/>
          </rPr>
          <t xml:space="preserve">
Med Cert
Health Fee / Clearance</t>
        </r>
      </text>
    </comment>
    <comment ref="AD43" authorId="0" shapeId="0" xr:uid="{523B5145-1016-49BF-BF9D-84DC549695ED}">
      <text>
        <r>
          <rPr>
            <b/>
            <sz val="9"/>
            <color indexed="81"/>
            <rFont val="Tahoma"/>
            <family val="2"/>
          </rPr>
          <t>teppy:</t>
        </r>
        <r>
          <rPr>
            <sz val="9"/>
            <color indexed="81"/>
            <rFont val="Tahoma"/>
            <family val="2"/>
          </rPr>
          <t xml:space="preserve">
Rights 
(sa market, perhaps? Di rin ako sure. Never pa na-encounter.)</t>
        </r>
      </text>
    </comment>
    <comment ref="AD44" authorId="0" shapeId="0" xr:uid="{011C7EE8-4A4F-4D11-B765-2B4E73CA9F1A}">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152758D6-7AA0-4A7C-805B-C608D0E7DAC9}">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5F1C3C81-B776-4E0D-8DEF-BEB0A323D5B2}">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731F59B8-5C22-4C5F-AB65-0219E8589C72}">
      <text>
        <r>
          <rPr>
            <b/>
            <sz val="9"/>
            <color indexed="81"/>
            <rFont val="Tahoma"/>
            <family val="2"/>
          </rPr>
          <t>teppy:</t>
        </r>
        <r>
          <rPr>
            <sz val="9"/>
            <color indexed="81"/>
            <rFont val="Tahoma"/>
            <family val="2"/>
          </rPr>
          <t xml:space="preserve">
Certification - MENRO
Dropping MTOP</t>
        </r>
      </text>
    </comment>
    <comment ref="AD62" authorId="0" shapeId="0" xr:uid="{F52055F6-3A75-41EB-83AB-8463666360A6}">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23148F6B-550D-446B-8B7C-212E58D55782}">
      <text>
        <r>
          <rPr>
            <b/>
            <sz val="9"/>
            <color indexed="81"/>
            <rFont val="Tahoma"/>
            <family val="2"/>
          </rPr>
          <t>teppy:</t>
        </r>
        <r>
          <rPr>
            <sz val="9"/>
            <color indexed="81"/>
            <rFont val="Tahoma"/>
            <family val="2"/>
          </rPr>
          <t xml:space="preserve">
TAX CLEARANCE
TAX DECLARATION
NO IMPROVEMENT ASSESSOR
</t>
        </r>
      </text>
    </comment>
    <comment ref="AD68" authorId="0" shapeId="0" xr:uid="{A2F46D02-CBD4-44A5-8E2E-3554DDD25392}">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CC7B9E20-5951-4538-95B1-ABA091617DCB}">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931AFACC-E990-4AA9-AB86-C4766089E520}">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9B0D09E2-AD42-40B2-891D-027F6BADF6AF}">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86DEA439-D8FC-4A6A-8477-A5211D3A8EB3}">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F9B9397C-8C40-445D-826B-8C4A07A9F576}">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16558524-5159-487A-9568-52D54A88FE46}">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CC79A9B0-15B0-49E1-B4C8-6DC472B3600B}">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7E6BC7C8-8912-4187-B4E8-4EF886D3E7E1}">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FAF21C04-20B6-4FE1-A556-F0E9865277EB}">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C60D8A01-FC2C-4014-9EDF-5502F8EBC39D}">
      <text>
        <r>
          <rPr>
            <b/>
            <sz val="9"/>
            <color indexed="81"/>
            <rFont val="Tahoma"/>
            <family val="2"/>
          </rPr>
          <t>teppy:</t>
        </r>
        <r>
          <rPr>
            <sz val="9"/>
            <color indexed="81"/>
            <rFont val="Tahoma"/>
            <family val="2"/>
          </rPr>
          <t xml:space="preserve">
Med Cert
Health Fee / Clearance</t>
        </r>
      </text>
    </comment>
    <comment ref="AD43" authorId="0" shapeId="0" xr:uid="{7BE58FF4-DDCD-42CC-9B7A-0B05DE51BCB8}">
      <text>
        <r>
          <rPr>
            <b/>
            <sz val="9"/>
            <color indexed="81"/>
            <rFont val="Tahoma"/>
            <family val="2"/>
          </rPr>
          <t>teppy:</t>
        </r>
        <r>
          <rPr>
            <sz val="9"/>
            <color indexed="81"/>
            <rFont val="Tahoma"/>
            <family val="2"/>
          </rPr>
          <t xml:space="preserve">
Rights 
(sa market, perhaps? Di rin ako sure. Never pa na-encounter.)</t>
        </r>
      </text>
    </comment>
    <comment ref="AD44" authorId="0" shapeId="0" xr:uid="{033A2140-EB61-410C-8181-D6898BF908CD}">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9591BCCC-70C8-43CB-AA73-4A34224B3D43}">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A7F28FB6-2006-49F4-BD0B-417700ACE963}">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E2DA7521-4F17-4281-BFC3-17C7E28D86F7}">
      <text>
        <r>
          <rPr>
            <b/>
            <sz val="9"/>
            <color indexed="81"/>
            <rFont val="Tahoma"/>
            <family val="2"/>
          </rPr>
          <t>teppy:</t>
        </r>
        <r>
          <rPr>
            <sz val="9"/>
            <color indexed="81"/>
            <rFont val="Tahoma"/>
            <family val="2"/>
          </rPr>
          <t xml:space="preserve">
Certification - MENRO
Dropping MTOP</t>
        </r>
      </text>
    </comment>
    <comment ref="AD62" authorId="0" shapeId="0" xr:uid="{8CD1CFC7-8CBE-42A6-B005-37E30D44F5EF}">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D3EAFFA2-8B62-47B9-A16A-F915D7D403C3}">
      <text>
        <r>
          <rPr>
            <b/>
            <sz val="9"/>
            <color indexed="81"/>
            <rFont val="Tahoma"/>
            <family val="2"/>
          </rPr>
          <t>teppy:</t>
        </r>
        <r>
          <rPr>
            <sz val="9"/>
            <color indexed="81"/>
            <rFont val="Tahoma"/>
            <family val="2"/>
          </rPr>
          <t xml:space="preserve">
TAX CLEARANCE
TAX DECLARATION
NO IMPROVEMENT ASSESSOR
</t>
        </r>
      </text>
    </comment>
    <comment ref="AD68" authorId="0" shapeId="0" xr:uid="{B69C0C00-C4AF-468A-8163-A4E33C6EE388}">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AA18F389-4893-4B6D-AFF9-A32FF1D56576}">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84E66E2C-5B81-4E4C-AD51-B976BCB05CDF}">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171BCC1E-C024-4BA7-BE84-9BDCA8CDB086}">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C131C542-85A1-41BF-A17A-B9E7E577A7C0}">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0ED9C9C5-C9FC-46C0-B766-B64EA723C24D}">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DB84FDEC-E0D4-464C-8186-BABD97233BF4}">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47EB4E9E-DB6B-47EA-A208-495937345821}">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92762C2C-736C-4A74-A23A-03D753854794}">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B25A2404-3D28-4D07-99EF-A975D04C2ACD}">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72F97254-5D41-4414-B8BB-86859C52476E}">
      <text>
        <r>
          <rPr>
            <b/>
            <sz val="9"/>
            <color indexed="81"/>
            <rFont val="Tahoma"/>
            <family val="2"/>
          </rPr>
          <t>teppy:</t>
        </r>
        <r>
          <rPr>
            <sz val="9"/>
            <color indexed="81"/>
            <rFont val="Tahoma"/>
            <family val="2"/>
          </rPr>
          <t xml:space="preserve">
Med Cert
Health Fee / Clearance</t>
        </r>
      </text>
    </comment>
    <comment ref="AD43" authorId="0" shapeId="0" xr:uid="{BFBE11BF-10D7-4877-BECF-97B0E8216024}">
      <text>
        <r>
          <rPr>
            <b/>
            <sz val="9"/>
            <color indexed="81"/>
            <rFont val="Tahoma"/>
            <family val="2"/>
          </rPr>
          <t>teppy:</t>
        </r>
        <r>
          <rPr>
            <sz val="9"/>
            <color indexed="81"/>
            <rFont val="Tahoma"/>
            <family val="2"/>
          </rPr>
          <t xml:space="preserve">
Rights 
(sa market, perhaps? Di rin ako sure. Never pa na-encounter.)</t>
        </r>
      </text>
    </comment>
    <comment ref="AD44" authorId="0" shapeId="0" xr:uid="{A64E32E1-08F3-4D10-976E-E35F76B4CA39}">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A650C49E-CCCB-48D2-86B0-F692426FA2BF}">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C27FD0BA-24BD-4B0E-BE18-502E48E122EB}">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5A309CD3-CF3B-4523-9ADD-1542583F0461}">
      <text>
        <r>
          <rPr>
            <b/>
            <sz val="9"/>
            <color indexed="81"/>
            <rFont val="Tahoma"/>
            <family val="2"/>
          </rPr>
          <t>teppy:</t>
        </r>
        <r>
          <rPr>
            <sz val="9"/>
            <color indexed="81"/>
            <rFont val="Tahoma"/>
            <family val="2"/>
          </rPr>
          <t xml:space="preserve">
Certification - MENRO
Dropping MTOP</t>
        </r>
      </text>
    </comment>
    <comment ref="AD62" authorId="0" shapeId="0" xr:uid="{D6A87302-7F5D-403A-9C4B-B50DA4BA8B47}">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15354908-DC06-428C-A3C4-AEBBAD35886C}">
      <text>
        <r>
          <rPr>
            <b/>
            <sz val="9"/>
            <color indexed="81"/>
            <rFont val="Tahoma"/>
            <family val="2"/>
          </rPr>
          <t>teppy:</t>
        </r>
        <r>
          <rPr>
            <sz val="9"/>
            <color indexed="81"/>
            <rFont val="Tahoma"/>
            <family val="2"/>
          </rPr>
          <t xml:space="preserve">
TAX CLEARANCE
TAX DECLARATION
NO IMPROVEMENT ASSESSOR
</t>
        </r>
      </text>
    </comment>
    <comment ref="AD68" authorId="0" shapeId="0" xr:uid="{A757EEEC-2F83-4236-994D-15114FDB6084}">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6110325E-8168-485A-9711-C757A149C0BA}">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5F1984F9-D02C-4324-BCD7-50C6A4469321}">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04C6257C-85F5-4141-B203-6D65407F812A}">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05057EA0-1C19-4A9B-BD56-0DA08E3872B2}">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AECD517D-1379-4FEC-9F63-F8B16DD9703E}">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3D31FE3C-EEEF-467D-B742-5EB2638AB1F7}">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32E09029-7CCA-486D-AB6C-AEB0F1DC6064}">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36A367BF-7A52-4076-B8E8-EB58BDE631AF}">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929EE473-43E1-4EF2-97E6-734F623B5A0D}">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71755B06-924A-4690-86B0-B23E8C2361B8}">
      <text>
        <r>
          <rPr>
            <b/>
            <sz val="9"/>
            <color indexed="81"/>
            <rFont val="Tahoma"/>
            <family val="2"/>
          </rPr>
          <t>teppy:</t>
        </r>
        <r>
          <rPr>
            <sz val="9"/>
            <color indexed="81"/>
            <rFont val="Tahoma"/>
            <family val="2"/>
          </rPr>
          <t xml:space="preserve">
Med Cert
Health Fee / Clearance</t>
        </r>
      </text>
    </comment>
    <comment ref="AD43" authorId="0" shapeId="0" xr:uid="{55F4B264-CA87-48D4-A7AD-96B8909B7574}">
      <text>
        <r>
          <rPr>
            <b/>
            <sz val="9"/>
            <color indexed="81"/>
            <rFont val="Tahoma"/>
            <family val="2"/>
          </rPr>
          <t>teppy:</t>
        </r>
        <r>
          <rPr>
            <sz val="9"/>
            <color indexed="81"/>
            <rFont val="Tahoma"/>
            <family val="2"/>
          </rPr>
          <t xml:space="preserve">
Rights 
(sa market, perhaps? Di rin ako sure. Never pa na-encounter.)</t>
        </r>
      </text>
    </comment>
    <comment ref="AD44" authorId="0" shapeId="0" xr:uid="{552A4EA0-D092-476B-B593-80A4633BEEF3}">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821CCD06-66DB-4E68-A14D-AA09510E4C3C}">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97D2A352-2521-41F1-9AF9-CC6D3835CBEF}">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44D29ED1-A038-48A1-A88D-C00BC2ACDF83}">
      <text>
        <r>
          <rPr>
            <b/>
            <sz val="9"/>
            <color indexed="81"/>
            <rFont val="Tahoma"/>
            <family val="2"/>
          </rPr>
          <t>teppy:</t>
        </r>
        <r>
          <rPr>
            <sz val="9"/>
            <color indexed="81"/>
            <rFont val="Tahoma"/>
            <family val="2"/>
          </rPr>
          <t xml:space="preserve">
Certification - MENRO
Dropping MTOP</t>
        </r>
      </text>
    </comment>
    <comment ref="AD62" authorId="0" shapeId="0" xr:uid="{7D1726AC-1EA0-472E-B5B0-390165D408B8}">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A145674F-D6BC-4E07-95B2-4666A829E7FE}">
      <text>
        <r>
          <rPr>
            <b/>
            <sz val="9"/>
            <color indexed="81"/>
            <rFont val="Tahoma"/>
            <family val="2"/>
          </rPr>
          <t>teppy:</t>
        </r>
        <r>
          <rPr>
            <sz val="9"/>
            <color indexed="81"/>
            <rFont val="Tahoma"/>
            <family val="2"/>
          </rPr>
          <t xml:space="preserve">
TAX CLEARANCE
TAX DECLARATION
NO IMPROVEMENT ASSESSOR
</t>
        </r>
      </text>
    </comment>
    <comment ref="AD68" authorId="0" shapeId="0" xr:uid="{B9977F67-A63A-48FA-BCD1-52B30A88E4A1}">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889EAE68-B7A4-4426-9AB4-B8613866ACD2}">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79ACF9A4-32ED-416C-A3DC-5D035570B2AA}">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4F30CC87-49FD-4A31-BD97-1C80C30626F6}">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7BD6C011-2985-4C33-A4D9-72550147055B}">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CAA8B55F-9E4F-4845-B151-0D3E529AE8E0}">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7B52D9D8-0FDC-464A-8B20-F880E9014B53}">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1E2DB34D-378B-4AA5-8A18-19C2ACFC9C28}">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B6FBD6FB-2358-42D3-9744-86A24D44E3A6}">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539C53C7-CB35-44FA-9260-049D88EFD0B8}">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0D9C984A-8A0C-4BB9-93FB-554F3FA2FE24}">
      <text>
        <r>
          <rPr>
            <b/>
            <sz val="9"/>
            <color indexed="81"/>
            <rFont val="Tahoma"/>
            <family val="2"/>
          </rPr>
          <t>teppy:</t>
        </r>
        <r>
          <rPr>
            <sz val="9"/>
            <color indexed="81"/>
            <rFont val="Tahoma"/>
            <family val="2"/>
          </rPr>
          <t xml:space="preserve">
Med Cert
Health Fee / Clearance</t>
        </r>
      </text>
    </comment>
    <comment ref="AD43" authorId="0" shapeId="0" xr:uid="{39299B70-9230-461A-9A7D-F32A26FD6C3A}">
      <text>
        <r>
          <rPr>
            <b/>
            <sz val="9"/>
            <color indexed="81"/>
            <rFont val="Tahoma"/>
            <family val="2"/>
          </rPr>
          <t>teppy:</t>
        </r>
        <r>
          <rPr>
            <sz val="9"/>
            <color indexed="81"/>
            <rFont val="Tahoma"/>
            <family val="2"/>
          </rPr>
          <t xml:space="preserve">
Rights 
(sa market, perhaps? Di rin ako sure. Never pa na-encounter.)</t>
        </r>
      </text>
    </comment>
    <comment ref="AD44" authorId="0" shapeId="0" xr:uid="{14E0F740-8954-4DA4-B496-861FB3282C27}">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928EFB4F-1614-4A0A-8266-A2018727082A}">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A85B4326-5C92-47D7-92D4-438B107059C2}">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79208062-687D-490A-9410-14E1D66092EC}">
      <text>
        <r>
          <rPr>
            <b/>
            <sz val="9"/>
            <color indexed="81"/>
            <rFont val="Tahoma"/>
            <family val="2"/>
          </rPr>
          <t>teppy:</t>
        </r>
        <r>
          <rPr>
            <sz val="9"/>
            <color indexed="81"/>
            <rFont val="Tahoma"/>
            <family val="2"/>
          </rPr>
          <t xml:space="preserve">
Certification - MENRO
Dropping MTOP</t>
        </r>
      </text>
    </comment>
    <comment ref="AD62" authorId="0" shapeId="0" xr:uid="{6C433888-0A14-4335-88E1-5628434B8CA1}">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DF480A13-5B10-4B5C-9C76-B428C8A7B8D9}">
      <text>
        <r>
          <rPr>
            <b/>
            <sz val="9"/>
            <color indexed="81"/>
            <rFont val="Tahoma"/>
            <family val="2"/>
          </rPr>
          <t>teppy:</t>
        </r>
        <r>
          <rPr>
            <sz val="9"/>
            <color indexed="81"/>
            <rFont val="Tahoma"/>
            <family val="2"/>
          </rPr>
          <t xml:space="preserve">
TAX CLEARANCE
TAX DECLARATION
NO IMPROVEMENT ASSESSOR
</t>
        </r>
      </text>
    </comment>
    <comment ref="AD68" authorId="0" shapeId="0" xr:uid="{31F0CA90-A569-4CF5-AB77-C59606715ECC}">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02AA2BEF-0BD6-4A02-8A27-70C58B433B39}">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E91754C5-79E3-4065-B608-0A1D9DA02E2E}">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1FA305FE-7C28-4635-95B7-36FD7EE2779F}">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DEF76A6E-6D90-49D8-81BB-12D67BD81E5D}">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385502CD-364D-4E83-8585-F30544D58B4C}">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E863E17F-3A81-46C1-B795-34FF24DA7F06}">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80B45339-B205-4026-B068-EB6D136854AB}">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90E51701-5893-4B58-BBCB-2BBF2BD9D626}">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6E6DA122-F482-4C22-ACB6-510676D55C78}">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582036DB-A981-4F3E-AC7C-994F197E1E0B}">
      <text>
        <r>
          <rPr>
            <b/>
            <sz val="9"/>
            <color indexed="81"/>
            <rFont val="Tahoma"/>
            <family val="2"/>
          </rPr>
          <t>teppy:</t>
        </r>
        <r>
          <rPr>
            <sz val="9"/>
            <color indexed="81"/>
            <rFont val="Tahoma"/>
            <family val="2"/>
          </rPr>
          <t xml:space="preserve">
Med Cert
Health Fee / Clearance</t>
        </r>
      </text>
    </comment>
    <comment ref="AD43" authorId="0" shapeId="0" xr:uid="{D76350FE-350A-44FA-A482-A500D470E4F5}">
      <text>
        <r>
          <rPr>
            <b/>
            <sz val="9"/>
            <color indexed="81"/>
            <rFont val="Tahoma"/>
            <family val="2"/>
          </rPr>
          <t>teppy:</t>
        </r>
        <r>
          <rPr>
            <sz val="9"/>
            <color indexed="81"/>
            <rFont val="Tahoma"/>
            <family val="2"/>
          </rPr>
          <t xml:space="preserve">
Rights 
(sa market, perhaps? Di rin ako sure. Never pa na-encounter.)</t>
        </r>
      </text>
    </comment>
    <comment ref="AD44" authorId="0" shapeId="0" xr:uid="{4FFFB6B0-613F-461B-B424-E847A2EAD7BE}">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E80E081F-B7FE-4758-87F8-4226B36B5F7C}">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A742DD26-BB8D-41D6-A701-AEDE29655718}">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FEC95B37-F0BD-40E1-ABB6-DF6F8775D682}">
      <text>
        <r>
          <rPr>
            <b/>
            <sz val="9"/>
            <color indexed="81"/>
            <rFont val="Tahoma"/>
            <family val="2"/>
          </rPr>
          <t>teppy:</t>
        </r>
        <r>
          <rPr>
            <sz val="9"/>
            <color indexed="81"/>
            <rFont val="Tahoma"/>
            <family val="2"/>
          </rPr>
          <t xml:space="preserve">
Certification - MENRO
Dropping MTOP</t>
        </r>
      </text>
    </comment>
    <comment ref="AD62" authorId="0" shapeId="0" xr:uid="{17EF5F5F-856F-43A9-A120-3C64FB92CC0D}">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03577396-5BC5-44FC-A55A-550707A7E29D}">
      <text>
        <r>
          <rPr>
            <b/>
            <sz val="9"/>
            <color indexed="81"/>
            <rFont val="Tahoma"/>
            <family val="2"/>
          </rPr>
          <t>teppy:</t>
        </r>
        <r>
          <rPr>
            <sz val="9"/>
            <color indexed="81"/>
            <rFont val="Tahoma"/>
            <family val="2"/>
          </rPr>
          <t xml:space="preserve">
TAX CLEARANCE
TAX DECLARATION
NO IMPROVEMENT ASSESSOR
</t>
        </r>
      </text>
    </comment>
    <comment ref="AD68" authorId="0" shapeId="0" xr:uid="{F11BA8AF-C635-4E77-BA44-65BD8C59C7C8}">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F2289C64-8985-4583-A64E-16D2677225C0}">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EF2B35A3-C9DC-41C7-849F-3A4E0DD9945A}">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37A04E5D-C115-4D65-8753-5E8829576CFC}">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CD56E617-7BF1-4F70-BD92-C964E8B05482}">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9058518B-E1B9-4D4A-8EC3-1BF6F6F11887}">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CF32D104-B2C6-486E-8724-23FD1A72FFEB}">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43D5375B-7BEA-488D-ADC5-6C73FBFBFFB9}">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31448275-85B6-4CC9-8788-946D04A9EB3D}">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2E6388CE-FF68-46F3-B687-C05405086DE9}">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B69335AA-035C-44D2-A91B-6061C74B3A81}">
      <text>
        <r>
          <rPr>
            <b/>
            <sz val="9"/>
            <color indexed="81"/>
            <rFont val="Tahoma"/>
            <family val="2"/>
          </rPr>
          <t>teppy:</t>
        </r>
        <r>
          <rPr>
            <sz val="9"/>
            <color indexed="81"/>
            <rFont val="Tahoma"/>
            <family val="2"/>
          </rPr>
          <t xml:space="preserve">
Med Cert
Health Fee / Clearance</t>
        </r>
      </text>
    </comment>
    <comment ref="AD43" authorId="0" shapeId="0" xr:uid="{BADE30E7-0569-49B0-B3BA-FABEDE2747AA}">
      <text>
        <r>
          <rPr>
            <b/>
            <sz val="9"/>
            <color indexed="81"/>
            <rFont val="Tahoma"/>
            <family val="2"/>
          </rPr>
          <t>teppy:</t>
        </r>
        <r>
          <rPr>
            <sz val="9"/>
            <color indexed="81"/>
            <rFont val="Tahoma"/>
            <family val="2"/>
          </rPr>
          <t xml:space="preserve">
Rights 
(sa market, perhaps? Di rin ako sure. Never pa na-encounter.)</t>
        </r>
      </text>
    </comment>
    <comment ref="AD44" authorId="0" shapeId="0" xr:uid="{6023C9FE-5A5B-430B-A2B7-D99410915003}">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7C031300-435D-4FA0-918D-19ADB4591D29}">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C0ACF738-01C6-44D0-9E82-D0CBA12035AF}">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F4C458FC-36AA-458B-91C6-10F33B0F4511}">
      <text>
        <r>
          <rPr>
            <b/>
            <sz val="9"/>
            <color indexed="81"/>
            <rFont val="Tahoma"/>
            <family val="2"/>
          </rPr>
          <t>teppy:</t>
        </r>
        <r>
          <rPr>
            <sz val="9"/>
            <color indexed="81"/>
            <rFont val="Tahoma"/>
            <family val="2"/>
          </rPr>
          <t xml:space="preserve">
Certification - MENRO
Dropping MTOP</t>
        </r>
      </text>
    </comment>
    <comment ref="AD62" authorId="0" shapeId="0" xr:uid="{BCDA11CB-52C3-46DF-B4FA-3E3656E29023}">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C45C8AE6-A067-412F-A851-B8E272C137CA}">
      <text>
        <r>
          <rPr>
            <b/>
            <sz val="9"/>
            <color indexed="81"/>
            <rFont val="Tahoma"/>
            <family val="2"/>
          </rPr>
          <t>teppy:</t>
        </r>
        <r>
          <rPr>
            <sz val="9"/>
            <color indexed="81"/>
            <rFont val="Tahoma"/>
            <family val="2"/>
          </rPr>
          <t xml:space="preserve">
TAX CLEARANCE
TAX DECLARATION
NO IMPROVEMENT ASSESSOR
</t>
        </r>
      </text>
    </comment>
    <comment ref="AD68" authorId="0" shapeId="0" xr:uid="{C2D32BBF-D32B-4A1B-9B48-061ABE521607}">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E7D37E6A-0CBA-4C9A-A771-5F82013A4079}">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9BA90867-B84A-4C83-B78C-2CD527A57530}">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63BA9B76-90A0-43E8-B51E-3A063AED068E}">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D4177E97-3CE5-4CD6-B9B6-E9FFB7345F9F}">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A173DC08-98B5-49E5-B722-33E6209C39B3}">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C856D3D4-EC19-41AC-BB6E-61AEA9B1B4F3}">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F2E80FCC-C1AA-4C97-9F2F-2C1359AE4903}">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2FF5FEF3-35F3-49A3-AA03-1233E3A0EC1E}">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C925B4A6-7203-4255-973D-537307DD6979}">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C1CC1F90-82D2-4367-B1C0-6326495B4FEF}">
      <text>
        <r>
          <rPr>
            <b/>
            <sz val="9"/>
            <color indexed="81"/>
            <rFont val="Tahoma"/>
            <family val="2"/>
          </rPr>
          <t>teppy:</t>
        </r>
        <r>
          <rPr>
            <sz val="9"/>
            <color indexed="81"/>
            <rFont val="Tahoma"/>
            <family val="2"/>
          </rPr>
          <t xml:space="preserve">
Med Cert
Health Fee / Clearance</t>
        </r>
      </text>
    </comment>
    <comment ref="AD43" authorId="0" shapeId="0" xr:uid="{6CB67F61-829A-48EF-B455-571B45100977}">
      <text>
        <r>
          <rPr>
            <b/>
            <sz val="9"/>
            <color indexed="81"/>
            <rFont val="Tahoma"/>
            <family val="2"/>
          </rPr>
          <t>teppy:</t>
        </r>
        <r>
          <rPr>
            <sz val="9"/>
            <color indexed="81"/>
            <rFont val="Tahoma"/>
            <family val="2"/>
          </rPr>
          <t xml:space="preserve">
Rights 
(sa market, perhaps? Di rin ako sure. Never pa na-encounter.)</t>
        </r>
      </text>
    </comment>
    <comment ref="AD44" authorId="0" shapeId="0" xr:uid="{B8EEF93E-D832-4FBC-989C-17978D3FD65B}">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9980D164-00D1-46C8-BD94-82793143E9CF}">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DB734B2E-F957-448C-8C6E-CE7D70474487}">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7EB3B5D0-4E4B-4FE8-A78F-AD53D51329D0}">
      <text>
        <r>
          <rPr>
            <b/>
            <sz val="9"/>
            <color indexed="81"/>
            <rFont val="Tahoma"/>
            <family val="2"/>
          </rPr>
          <t>teppy:</t>
        </r>
        <r>
          <rPr>
            <sz val="9"/>
            <color indexed="81"/>
            <rFont val="Tahoma"/>
            <family val="2"/>
          </rPr>
          <t xml:space="preserve">
Certification - MENRO
Dropping MTOP</t>
        </r>
      </text>
    </comment>
    <comment ref="AD62" authorId="0" shapeId="0" xr:uid="{0EF44649-396A-46BB-B585-FD9D72183247}">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48971D99-0C6F-4E64-989D-0267AB42F44B}">
      <text>
        <r>
          <rPr>
            <b/>
            <sz val="9"/>
            <color indexed="81"/>
            <rFont val="Tahoma"/>
            <family val="2"/>
          </rPr>
          <t>teppy:</t>
        </r>
        <r>
          <rPr>
            <sz val="9"/>
            <color indexed="81"/>
            <rFont val="Tahoma"/>
            <family val="2"/>
          </rPr>
          <t xml:space="preserve">
TAX CLEARANCE
TAX DECLARATION
NO IMPROVEMENT ASSESSOR
</t>
        </r>
      </text>
    </comment>
    <comment ref="AD68" authorId="0" shapeId="0" xr:uid="{1AC80063-97A6-4ACC-8416-173A6F6A34D9}">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C25E1A47-37E3-4911-BB23-C69893CD843C}">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E276849E-00E0-4042-9841-2654CAEA3129}">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C96319C1-9413-43E5-86E6-D0516C76B3F0}">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8619C14D-DDFB-41D8-8D47-767DDA6224D9}">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D7D31B80-AD5D-477C-89D3-78C1B4BC2882}">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54B9236A-70A1-4BBD-8835-BF2E24158AD7}">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6E15FAF4-C59F-4B0E-B4A3-9D4D7455893A}">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BFAEC07B-AC65-44F7-8478-2E540A939AF8}">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DF83740F-E608-4E79-8BF1-6E899BA6C4B8}">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F0A2B289-460A-4255-AC49-B25547DC565F}">
      <text>
        <r>
          <rPr>
            <b/>
            <sz val="9"/>
            <color indexed="81"/>
            <rFont val="Tahoma"/>
            <family val="2"/>
          </rPr>
          <t>teppy:</t>
        </r>
        <r>
          <rPr>
            <sz val="9"/>
            <color indexed="81"/>
            <rFont val="Tahoma"/>
            <family val="2"/>
          </rPr>
          <t xml:space="preserve">
Med Cert
Health Fee / Clearance</t>
        </r>
      </text>
    </comment>
    <comment ref="AD43" authorId="0" shapeId="0" xr:uid="{807D048C-8932-4E63-A8E9-98CDEB5C5947}">
      <text>
        <r>
          <rPr>
            <b/>
            <sz val="9"/>
            <color indexed="81"/>
            <rFont val="Tahoma"/>
            <family val="2"/>
          </rPr>
          <t>teppy:</t>
        </r>
        <r>
          <rPr>
            <sz val="9"/>
            <color indexed="81"/>
            <rFont val="Tahoma"/>
            <family val="2"/>
          </rPr>
          <t xml:space="preserve">
Rights 
(sa market, perhaps? Di rin ako sure. Never pa na-encounter.)</t>
        </r>
      </text>
    </comment>
    <comment ref="AD44" authorId="0" shapeId="0" xr:uid="{38A00D43-B229-4E77-B944-E37080277241}">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5899D4BA-06DB-4A6D-A62A-39ACC399BAC9}">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E89104FC-D15D-43AD-A1D2-215218DEF801}">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583B743D-C9A7-43DA-98E5-A5D858B6B4A1}">
      <text>
        <r>
          <rPr>
            <b/>
            <sz val="9"/>
            <color indexed="81"/>
            <rFont val="Tahoma"/>
            <family val="2"/>
          </rPr>
          <t>teppy:</t>
        </r>
        <r>
          <rPr>
            <sz val="9"/>
            <color indexed="81"/>
            <rFont val="Tahoma"/>
            <family val="2"/>
          </rPr>
          <t xml:space="preserve">
Certification - MENRO
Dropping MTOP</t>
        </r>
      </text>
    </comment>
    <comment ref="AD62" authorId="0" shapeId="0" xr:uid="{3AE1D657-4331-4276-AB3B-4268D4FEBECF}">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C151E80B-EB2C-444F-AA53-216F40EEE64A}">
      <text>
        <r>
          <rPr>
            <b/>
            <sz val="9"/>
            <color indexed="81"/>
            <rFont val="Tahoma"/>
            <family val="2"/>
          </rPr>
          <t>teppy:</t>
        </r>
        <r>
          <rPr>
            <sz val="9"/>
            <color indexed="81"/>
            <rFont val="Tahoma"/>
            <family val="2"/>
          </rPr>
          <t xml:space="preserve">
TAX CLEARANCE
TAX DECLARATION
NO IMPROVEMENT ASSESSOR
</t>
        </r>
      </text>
    </comment>
    <comment ref="AD68" authorId="0" shapeId="0" xr:uid="{924FAB7C-2D41-430C-9223-7695A09DFA42}">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5789B45C-EC6E-40BE-B54F-EF8166EC7D99}">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7BAF17DE-597A-4D98-8A76-39363E82094F}">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38C4616F-8924-4F7C-B066-8119AD4F65FF}">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8EDCCEF4-DFFF-4061-BE40-20FD1B439098}">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82507400-3B12-4837-8FBC-C0B186BEF78A}">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B86B7009-4729-4CD9-974A-E7CA5EE29E80}">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2744B70E-65CD-48C2-AC1B-0FDC691CADBA}">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E7DB3699-AEE6-4056-A14C-18E64DC61498}">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0035CDD6-8CFA-470A-9C0F-7830D890099B}">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2192E753-742D-4B34-9C63-7316EF5CBA13}">
      <text>
        <r>
          <rPr>
            <b/>
            <sz val="9"/>
            <color indexed="81"/>
            <rFont val="Tahoma"/>
            <family val="2"/>
          </rPr>
          <t>teppy:</t>
        </r>
        <r>
          <rPr>
            <sz val="9"/>
            <color indexed="81"/>
            <rFont val="Tahoma"/>
            <family val="2"/>
          </rPr>
          <t xml:space="preserve">
Med Cert
Health Fee / Clearance</t>
        </r>
      </text>
    </comment>
    <comment ref="AD43" authorId="0" shapeId="0" xr:uid="{064AEE2B-DA9C-4246-A82C-9E5FAF02CD1C}">
      <text>
        <r>
          <rPr>
            <b/>
            <sz val="9"/>
            <color indexed="81"/>
            <rFont val="Tahoma"/>
            <family val="2"/>
          </rPr>
          <t>teppy:</t>
        </r>
        <r>
          <rPr>
            <sz val="9"/>
            <color indexed="81"/>
            <rFont val="Tahoma"/>
            <family val="2"/>
          </rPr>
          <t xml:space="preserve">
Rights 
(sa market, perhaps? Di rin ako sure. Never pa na-encounter.)</t>
        </r>
      </text>
    </comment>
    <comment ref="AD44" authorId="0" shapeId="0" xr:uid="{6F719924-7BA7-400D-A4F2-530254BA268F}">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1A715A5E-7E59-4A15-B410-9AA37238809C}">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360C6BEB-D49E-4528-B457-822D1C5452F5}">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C9D0C562-385E-415A-A2FA-37BA1142738A}">
      <text>
        <r>
          <rPr>
            <b/>
            <sz val="9"/>
            <color indexed="81"/>
            <rFont val="Tahoma"/>
            <family val="2"/>
          </rPr>
          <t>teppy:</t>
        </r>
        <r>
          <rPr>
            <sz val="9"/>
            <color indexed="81"/>
            <rFont val="Tahoma"/>
            <family val="2"/>
          </rPr>
          <t xml:space="preserve">
Certification - MENRO
Dropping MTOP</t>
        </r>
      </text>
    </comment>
    <comment ref="AD62" authorId="0" shapeId="0" xr:uid="{89D67676-DC2A-44B2-BF44-E074E251C0A0}">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59E0A8B6-F7B3-43AF-957D-6CE46C4F9C04}">
      <text>
        <r>
          <rPr>
            <b/>
            <sz val="9"/>
            <color indexed="81"/>
            <rFont val="Tahoma"/>
            <family val="2"/>
          </rPr>
          <t>teppy:</t>
        </r>
        <r>
          <rPr>
            <sz val="9"/>
            <color indexed="81"/>
            <rFont val="Tahoma"/>
            <family val="2"/>
          </rPr>
          <t xml:space="preserve">
TAX CLEARANCE
TAX DECLARATION
NO IMPROVEMENT ASSESSOR
</t>
        </r>
      </text>
    </comment>
    <comment ref="AD68" authorId="0" shapeId="0" xr:uid="{57E91F3F-885B-4B31-906C-ED1407B85B79}">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3BCBDAC7-CA34-478E-8E7C-A736D8A2E165}">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08FB4131-BD32-4375-9DAC-2F83A5C8D1C8}">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BB4D1DB1-B20D-40F7-9F16-4B702544D4F7}">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13C01FF6-20CE-4215-B138-EC596060026D}">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5AC7925D-B23D-496C-92C3-316CAD3C7579}">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6D0DA7F4-E8D8-49A8-821A-093E668F7BCE}">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134D9CDB-2474-42FE-85B4-EDCE65447308}">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7BC5464C-86C6-4321-9CCD-FF05A2AC1F3A}">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61F0FE8C-F86C-46FB-B491-A6D4050E1EAE}">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8E34259B-ED16-4B04-AC18-9E90C597BD0A}">
      <text>
        <r>
          <rPr>
            <b/>
            <sz val="9"/>
            <color indexed="81"/>
            <rFont val="Tahoma"/>
            <family val="2"/>
          </rPr>
          <t>teppy:</t>
        </r>
        <r>
          <rPr>
            <sz val="9"/>
            <color indexed="81"/>
            <rFont val="Tahoma"/>
            <family val="2"/>
          </rPr>
          <t xml:space="preserve">
Med Cert
Health Fee / Clearance</t>
        </r>
      </text>
    </comment>
    <comment ref="AD43" authorId="0" shapeId="0" xr:uid="{E04558E0-77E0-45B8-8429-85B459F0FE10}">
      <text>
        <r>
          <rPr>
            <b/>
            <sz val="9"/>
            <color indexed="81"/>
            <rFont val="Tahoma"/>
            <family val="2"/>
          </rPr>
          <t>teppy:</t>
        </r>
        <r>
          <rPr>
            <sz val="9"/>
            <color indexed="81"/>
            <rFont val="Tahoma"/>
            <family val="2"/>
          </rPr>
          <t xml:space="preserve">
Rights 
(sa market, perhaps? Di rin ako sure. Never pa na-encounter.)</t>
        </r>
      </text>
    </comment>
    <comment ref="AD44" authorId="0" shapeId="0" xr:uid="{58D8F425-6DA1-4183-AA63-9668642B7A21}">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03D57F9A-18DF-4731-85FB-3A4408B08729}">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42226E27-A19A-4733-ABBA-429962B89733}">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7F84AB24-B883-45F9-960D-558A49529CEA}">
      <text>
        <r>
          <rPr>
            <b/>
            <sz val="9"/>
            <color indexed="81"/>
            <rFont val="Tahoma"/>
            <family val="2"/>
          </rPr>
          <t>teppy:</t>
        </r>
        <r>
          <rPr>
            <sz val="9"/>
            <color indexed="81"/>
            <rFont val="Tahoma"/>
            <family val="2"/>
          </rPr>
          <t xml:space="preserve">
Certification - MENRO
Dropping MTOP</t>
        </r>
      </text>
    </comment>
    <comment ref="AD62" authorId="0" shapeId="0" xr:uid="{53BDDF1B-7311-4B74-A247-1E098EF95A59}">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1EB64D25-DF17-49BE-95C5-47E2482CFA23}">
      <text>
        <r>
          <rPr>
            <b/>
            <sz val="9"/>
            <color indexed="81"/>
            <rFont val="Tahoma"/>
            <family val="2"/>
          </rPr>
          <t>teppy:</t>
        </r>
        <r>
          <rPr>
            <sz val="9"/>
            <color indexed="81"/>
            <rFont val="Tahoma"/>
            <family val="2"/>
          </rPr>
          <t xml:space="preserve">
TAX CLEARANCE
TAX DECLARATION
NO IMPROVEMENT ASSESSOR
</t>
        </r>
      </text>
    </comment>
    <comment ref="AD68" authorId="0" shapeId="0" xr:uid="{B14724DA-E955-43E1-9ED7-787F75FAE90B}">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40659F65-E923-44A3-9D70-4AFA898C9C18}">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543B500E-E7FF-4CFF-937C-38024A5C4CEC}">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D6F0786C-3453-4A25-B5DF-92EF4B4426B9}">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58B4830B-C55E-4BAF-9D88-162FF3830D42}">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5868EADD-47B0-4F15-96FF-C1D6B47EC095}">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2DF75DD4-1463-4624-A2C4-34B94BBBAA2B}">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F4813056-B9D8-4DB4-B24F-DC8F3691B292}">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085B285D-2F63-4551-9465-162A465F9EA3}">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D95822A6-E6BB-4303-83C7-CA8A32E4A168}">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D47DB79F-AEFA-4060-9002-16A2864E4AA7}">
      <text>
        <r>
          <rPr>
            <b/>
            <sz val="9"/>
            <color indexed="81"/>
            <rFont val="Tahoma"/>
            <family val="2"/>
          </rPr>
          <t>teppy:</t>
        </r>
        <r>
          <rPr>
            <sz val="9"/>
            <color indexed="81"/>
            <rFont val="Tahoma"/>
            <family val="2"/>
          </rPr>
          <t xml:space="preserve">
Med Cert
Health Fee / Clearance</t>
        </r>
      </text>
    </comment>
    <comment ref="AD43" authorId="0" shapeId="0" xr:uid="{3F163DB5-5C96-4723-AEF6-9E797B36770A}">
      <text>
        <r>
          <rPr>
            <b/>
            <sz val="9"/>
            <color indexed="81"/>
            <rFont val="Tahoma"/>
            <family val="2"/>
          </rPr>
          <t>teppy:</t>
        </r>
        <r>
          <rPr>
            <sz val="9"/>
            <color indexed="81"/>
            <rFont val="Tahoma"/>
            <family val="2"/>
          </rPr>
          <t xml:space="preserve">
Rights 
(sa market, perhaps? Di rin ako sure. Never pa na-encounter.)</t>
        </r>
      </text>
    </comment>
    <comment ref="AD44" authorId="0" shapeId="0" xr:uid="{1AE11000-1063-49F3-ACEF-AD0869DF653C}">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0B4A4E73-6D02-4936-8340-EC2B5B14545E}">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8B603B8E-77CB-4548-8958-8292E5B54A35}">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FCD27D3E-07DB-48C2-A9DD-AC2BF7795EE7}">
      <text>
        <r>
          <rPr>
            <b/>
            <sz val="9"/>
            <color indexed="81"/>
            <rFont val="Tahoma"/>
            <family val="2"/>
          </rPr>
          <t>teppy:</t>
        </r>
        <r>
          <rPr>
            <sz val="9"/>
            <color indexed="81"/>
            <rFont val="Tahoma"/>
            <family val="2"/>
          </rPr>
          <t xml:space="preserve">
Certification - MENRO
Dropping MTOP</t>
        </r>
      </text>
    </comment>
    <comment ref="AD62" authorId="0" shapeId="0" xr:uid="{AD72A98D-AEA5-4230-8E15-C16ADE66269A}">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0E04E590-C535-4172-A039-62310B93584E}">
      <text>
        <r>
          <rPr>
            <b/>
            <sz val="9"/>
            <color indexed="81"/>
            <rFont val="Tahoma"/>
            <family val="2"/>
          </rPr>
          <t>teppy:</t>
        </r>
        <r>
          <rPr>
            <sz val="9"/>
            <color indexed="81"/>
            <rFont val="Tahoma"/>
            <family val="2"/>
          </rPr>
          <t xml:space="preserve">
TAX CLEARANCE
TAX DECLARATION
NO IMPROVEMENT ASSESSOR
</t>
        </r>
      </text>
    </comment>
    <comment ref="AD68" authorId="0" shapeId="0" xr:uid="{B57C57F4-625A-46C3-A8F1-7E075F8159AD}">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4A0200DA-F93E-45B4-9B83-DD7F0227ABF4}">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D8489AC3-E88F-4814-81BB-B6F44D3F05C9}">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C9C02DE9-3BB5-487F-AABE-A2327EB6E8F9}">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8964A19D-44EA-4D30-81F7-B2064A295191}">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43A52D27-5A2A-48AB-9B3A-290E5E174E47}">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325BE16F-FF92-43D3-8966-A9CAE4464355}">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0E0B4B39-380E-4CD0-964E-5B7097E565D5}">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DF0A089B-FE50-4A78-84BD-04A3AB95DE46}">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74C6C4E4-C372-4E5A-B67B-90743F90BAC1}">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33C85547-6A12-481B-9862-127E89A6A8AD}">
      <text>
        <r>
          <rPr>
            <b/>
            <sz val="9"/>
            <color indexed="81"/>
            <rFont val="Tahoma"/>
            <family val="2"/>
          </rPr>
          <t>teppy:</t>
        </r>
        <r>
          <rPr>
            <sz val="9"/>
            <color indexed="81"/>
            <rFont val="Tahoma"/>
            <family val="2"/>
          </rPr>
          <t xml:space="preserve">
Med Cert
Health Fee / Clearance</t>
        </r>
      </text>
    </comment>
    <comment ref="AD43" authorId="0" shapeId="0" xr:uid="{E11E7516-A556-41B7-832C-91C94D65585A}">
      <text>
        <r>
          <rPr>
            <b/>
            <sz val="9"/>
            <color indexed="81"/>
            <rFont val="Tahoma"/>
            <family val="2"/>
          </rPr>
          <t>teppy:</t>
        </r>
        <r>
          <rPr>
            <sz val="9"/>
            <color indexed="81"/>
            <rFont val="Tahoma"/>
            <family val="2"/>
          </rPr>
          <t xml:space="preserve">
Rights 
(sa market, perhaps? Di rin ako sure. Never pa na-encounter.)</t>
        </r>
      </text>
    </comment>
    <comment ref="AD44" authorId="0" shapeId="0" xr:uid="{F91D324A-8AC4-4355-9951-8E9A58EDEF60}">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BDFEF482-1DF7-42CB-9BA7-11DD4F61108A}">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68357272-F430-4367-A150-D3C456CB1013}">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9584170A-85D0-41A8-993B-94143F5FAFE0}">
      <text>
        <r>
          <rPr>
            <b/>
            <sz val="9"/>
            <color indexed="81"/>
            <rFont val="Tahoma"/>
            <family val="2"/>
          </rPr>
          <t>teppy:</t>
        </r>
        <r>
          <rPr>
            <sz val="9"/>
            <color indexed="81"/>
            <rFont val="Tahoma"/>
            <family val="2"/>
          </rPr>
          <t xml:space="preserve">
Certification - MENRO
Dropping MTOP</t>
        </r>
      </text>
    </comment>
    <comment ref="AD62" authorId="0" shapeId="0" xr:uid="{EE565C22-D952-4AB4-931A-53EA0E14F92D}">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44792773-661A-4A4A-B21E-26E114F880CC}">
      <text>
        <r>
          <rPr>
            <b/>
            <sz val="9"/>
            <color indexed="81"/>
            <rFont val="Tahoma"/>
            <family val="2"/>
          </rPr>
          <t>teppy:</t>
        </r>
        <r>
          <rPr>
            <sz val="9"/>
            <color indexed="81"/>
            <rFont val="Tahoma"/>
            <family val="2"/>
          </rPr>
          <t xml:space="preserve">
TAX CLEARANCE
TAX DECLARATION
NO IMPROVEMENT ASSESSOR
</t>
        </r>
      </text>
    </comment>
    <comment ref="AD68" authorId="0" shapeId="0" xr:uid="{7A525F09-530A-4EDC-96B2-35944BBDAD6F}">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B913C86E-FDD9-4A09-A670-0ED83981D249}">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05D54FB3-5C98-4E21-9C7A-0995B6D7A6EA}">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024B8AD9-CF53-450C-B484-3AEC78CFABCE}">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F9321E44-B040-4189-A75E-E8608274A88E}">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10050BB2-791C-4F5B-9DC3-10D12F054734}">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44F2AAD3-24C8-4D0C-8880-D8F6C62DB684}">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EA63C2E6-B596-44D4-BC32-1E005E2C5603}">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5EE668C4-D040-43A1-A547-EF7E19E35985}">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9B153FC8-3540-444E-B7B0-7F0FD7CAADBC}">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4B320A0C-CD03-4D4A-8C7A-008375B4E3D0}">
      <text>
        <r>
          <rPr>
            <b/>
            <sz val="9"/>
            <color indexed="81"/>
            <rFont val="Tahoma"/>
            <family val="2"/>
          </rPr>
          <t>teppy:</t>
        </r>
        <r>
          <rPr>
            <sz val="9"/>
            <color indexed="81"/>
            <rFont val="Tahoma"/>
            <family val="2"/>
          </rPr>
          <t xml:space="preserve">
Med Cert
Health Fee / Clearance</t>
        </r>
      </text>
    </comment>
    <comment ref="AD43" authorId="0" shapeId="0" xr:uid="{501FDD39-E8BB-458C-8633-61F8E3954428}">
      <text>
        <r>
          <rPr>
            <b/>
            <sz val="9"/>
            <color indexed="81"/>
            <rFont val="Tahoma"/>
            <family val="2"/>
          </rPr>
          <t>teppy:</t>
        </r>
        <r>
          <rPr>
            <sz val="9"/>
            <color indexed="81"/>
            <rFont val="Tahoma"/>
            <family val="2"/>
          </rPr>
          <t xml:space="preserve">
Rights 
(sa market, perhaps? Di rin ako sure. Never pa na-encounter.)</t>
        </r>
      </text>
    </comment>
    <comment ref="AD44" authorId="0" shapeId="0" xr:uid="{ABE0C1E6-94EB-4CCE-B58B-2084218716A3}">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DFB3EA68-1F4B-4467-A8DE-D75C70979DA1}">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CC16BEAE-BE54-4629-B943-FC993E6B4D99}">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3959C389-BCB5-4F63-8769-654C6BFA7138}">
      <text>
        <r>
          <rPr>
            <b/>
            <sz val="9"/>
            <color indexed="81"/>
            <rFont val="Tahoma"/>
            <family val="2"/>
          </rPr>
          <t>teppy:</t>
        </r>
        <r>
          <rPr>
            <sz val="9"/>
            <color indexed="81"/>
            <rFont val="Tahoma"/>
            <family val="2"/>
          </rPr>
          <t xml:space="preserve">
Certification - MENRO
Dropping MTOP</t>
        </r>
      </text>
    </comment>
    <comment ref="AD62" authorId="0" shapeId="0" xr:uid="{5F6D94F4-BFC5-421D-B226-48BF132E4086}">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4CD5057C-3216-42E9-8284-82BCA4C13599}">
      <text>
        <r>
          <rPr>
            <b/>
            <sz val="9"/>
            <color indexed="81"/>
            <rFont val="Tahoma"/>
            <family val="2"/>
          </rPr>
          <t>teppy:</t>
        </r>
        <r>
          <rPr>
            <sz val="9"/>
            <color indexed="81"/>
            <rFont val="Tahoma"/>
            <family val="2"/>
          </rPr>
          <t xml:space="preserve">
TAX CLEARANCE
TAX DECLARATION
NO IMPROVEMENT ASSESSOR
</t>
        </r>
      </text>
    </comment>
    <comment ref="AD68" authorId="0" shapeId="0" xr:uid="{39B49CFD-AF93-4BA2-82FE-FE177E23ECFB}">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E5015E26-14DF-49F6-AA22-D0D388383F67}">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70D06FCD-7840-4FE2-8FBD-5484D1445D98}">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923F4D26-02B3-4DEC-AA2B-E0561A7D702F}">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B5571BCE-F491-47B9-A556-D20CC7B0F085}">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C2067718-7AC9-4A2B-8977-04314E9C9FBA}">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9F236651-641E-4622-B9ED-0217C5EFEE8C}">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1490C7A1-65D6-4476-852D-DCBB493A8656}">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86F6C499-3BEC-4A94-9C7F-341BFDB3B4D1}">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5A6611CB-108C-4D48-9586-859248683025}">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DACE48E2-4F5B-46C1-AA26-8DF83C55E41C}">
      <text>
        <r>
          <rPr>
            <b/>
            <sz val="9"/>
            <color indexed="81"/>
            <rFont val="Tahoma"/>
            <family val="2"/>
          </rPr>
          <t>teppy:</t>
        </r>
        <r>
          <rPr>
            <sz val="9"/>
            <color indexed="81"/>
            <rFont val="Tahoma"/>
            <family val="2"/>
          </rPr>
          <t xml:space="preserve">
Med Cert
Health Fee / Clearance</t>
        </r>
      </text>
    </comment>
    <comment ref="AD43" authorId="0" shapeId="0" xr:uid="{6F5DAF27-19C6-427C-B8F1-D1A8B2BA8D4A}">
      <text>
        <r>
          <rPr>
            <b/>
            <sz val="9"/>
            <color indexed="81"/>
            <rFont val="Tahoma"/>
            <family val="2"/>
          </rPr>
          <t>teppy:</t>
        </r>
        <r>
          <rPr>
            <sz val="9"/>
            <color indexed="81"/>
            <rFont val="Tahoma"/>
            <family val="2"/>
          </rPr>
          <t xml:space="preserve">
Rights 
(sa market, perhaps? Di rin ako sure. Never pa na-encounter.)</t>
        </r>
      </text>
    </comment>
    <comment ref="AD44" authorId="0" shapeId="0" xr:uid="{61F2D880-A20B-43EE-B772-2AEF9B80D9D7}">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A7F891BD-1380-4D4D-B0C0-86294372A1B7}">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7484DB52-4289-42BF-9B7D-3CC87878E653}">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ABED332D-9F21-4BD8-BB63-AE42E60E914A}">
      <text>
        <r>
          <rPr>
            <b/>
            <sz val="9"/>
            <color indexed="81"/>
            <rFont val="Tahoma"/>
            <family val="2"/>
          </rPr>
          <t>teppy:</t>
        </r>
        <r>
          <rPr>
            <sz val="9"/>
            <color indexed="81"/>
            <rFont val="Tahoma"/>
            <family val="2"/>
          </rPr>
          <t xml:space="preserve">
Certification - MENRO
Dropping MTOP</t>
        </r>
      </text>
    </comment>
    <comment ref="AD62" authorId="0" shapeId="0" xr:uid="{2E6C7A36-E3C6-49CB-A042-81EEDD693A34}">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5EF7C620-CC35-4CF0-9581-30970816C4E6}">
      <text>
        <r>
          <rPr>
            <b/>
            <sz val="9"/>
            <color indexed="81"/>
            <rFont val="Tahoma"/>
            <family val="2"/>
          </rPr>
          <t>teppy:</t>
        </r>
        <r>
          <rPr>
            <sz val="9"/>
            <color indexed="81"/>
            <rFont val="Tahoma"/>
            <family val="2"/>
          </rPr>
          <t xml:space="preserve">
TAX CLEARANCE
TAX DECLARATION
NO IMPROVEMENT ASSESSOR
</t>
        </r>
      </text>
    </comment>
    <comment ref="AD68" authorId="0" shapeId="0" xr:uid="{EC35EA55-EA24-41CC-948A-6A554C32DB83}">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98921615-DF29-43B0-8B77-8BBC25B8EC83}">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26C1D338-A01A-4623-8783-EFF3D43DDF68}">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DC6A6725-F2B1-4788-BB3F-12CD9964C5D4}">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4CF911FA-2004-427A-A864-7748A3C127BF}">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5661E0CF-54A0-44A6-9A51-A3818904CA7E}">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16FB18D4-5BB4-4B7D-823A-C06ED40DDAD9}">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5FC1214E-A7CE-4F7C-A603-36CAA4BAB0F1}">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7790ABCA-AE0C-4514-91C3-F66F7FED4D33}">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7AE210EE-1FF4-42C2-B3B3-866DFD7C3E48}">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3CE0BA33-92A3-4765-81D3-1DD00165D508}">
      <text>
        <r>
          <rPr>
            <b/>
            <sz val="9"/>
            <color indexed="81"/>
            <rFont val="Tahoma"/>
            <family val="2"/>
          </rPr>
          <t>teppy:</t>
        </r>
        <r>
          <rPr>
            <sz val="9"/>
            <color indexed="81"/>
            <rFont val="Tahoma"/>
            <family val="2"/>
          </rPr>
          <t xml:space="preserve">
Med Cert
Health Fee / Clearance</t>
        </r>
      </text>
    </comment>
    <comment ref="AD43" authorId="0" shapeId="0" xr:uid="{1EA12036-8DB1-4969-A7DC-44DAB0B2A226}">
      <text>
        <r>
          <rPr>
            <b/>
            <sz val="9"/>
            <color indexed="81"/>
            <rFont val="Tahoma"/>
            <family val="2"/>
          </rPr>
          <t>teppy:</t>
        </r>
        <r>
          <rPr>
            <sz val="9"/>
            <color indexed="81"/>
            <rFont val="Tahoma"/>
            <family val="2"/>
          </rPr>
          <t xml:space="preserve">
Rights 
(sa market, perhaps? Di rin ako sure. Never pa na-encounter.)</t>
        </r>
      </text>
    </comment>
    <comment ref="AD44" authorId="0" shapeId="0" xr:uid="{0F515C8E-302D-42D5-B9C0-99F5024EA9D8}">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E24751A6-40AE-479C-8ACC-CC6DBF41E245}">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3E21A31B-6E66-4AF4-8A6E-73A97AD2615B}">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3867C9C7-5172-42B3-97D2-8EF134EC5C7F}">
      <text>
        <r>
          <rPr>
            <b/>
            <sz val="9"/>
            <color indexed="81"/>
            <rFont val="Tahoma"/>
            <family val="2"/>
          </rPr>
          <t>teppy:</t>
        </r>
        <r>
          <rPr>
            <sz val="9"/>
            <color indexed="81"/>
            <rFont val="Tahoma"/>
            <family val="2"/>
          </rPr>
          <t xml:space="preserve">
Certification - MENRO
Dropping MTOP</t>
        </r>
      </text>
    </comment>
    <comment ref="AD62" authorId="0" shapeId="0" xr:uid="{90774B68-C020-4A67-9A18-4DC189921DB9}">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373FF523-6B7F-4DCF-BB6E-DF6C2DABD97A}">
      <text>
        <r>
          <rPr>
            <b/>
            <sz val="9"/>
            <color indexed="81"/>
            <rFont val="Tahoma"/>
            <family val="2"/>
          </rPr>
          <t>teppy:</t>
        </r>
        <r>
          <rPr>
            <sz val="9"/>
            <color indexed="81"/>
            <rFont val="Tahoma"/>
            <family val="2"/>
          </rPr>
          <t xml:space="preserve">
TAX CLEARANCE
TAX DECLARATION
NO IMPROVEMENT ASSESSOR
</t>
        </r>
      </text>
    </comment>
    <comment ref="AD68" authorId="0" shapeId="0" xr:uid="{732B9074-0AC1-4CDE-9F9D-6B247C95E0ED}">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093C1CB2-DBE9-41DF-87DE-F95E830D9E47}">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4597DA81-3CA2-40E6-8851-C41A0CB23B2A}">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8F7C4CDD-53AF-44A8-9FD8-F6359FEBA01A}">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22C5B6CC-3C58-4A30-9083-A7053BF04E7D}">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C9B09910-FF6A-4899-8448-3792168EB568}">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C776A5E1-0261-4898-BAB1-8B9D1CA80B43}">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EF04E09E-7494-4BB1-B432-B8FDA9F2A273}">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E1C6D5F5-9874-4DC3-B1FB-8A6F8F48DD9B}">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532B65C9-CFB0-4FA8-B652-820342CD93C1}">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59A065D7-CABA-416B-A9F9-603A2F61C0D8}">
      <text>
        <r>
          <rPr>
            <b/>
            <sz val="9"/>
            <color indexed="81"/>
            <rFont val="Tahoma"/>
            <family val="2"/>
          </rPr>
          <t>teppy:</t>
        </r>
        <r>
          <rPr>
            <sz val="9"/>
            <color indexed="81"/>
            <rFont val="Tahoma"/>
            <family val="2"/>
          </rPr>
          <t xml:space="preserve">
Med Cert
Health Fee / Clearance</t>
        </r>
      </text>
    </comment>
    <comment ref="AD43" authorId="0" shapeId="0" xr:uid="{96C40A78-467B-49D9-A499-D8EA1E5ABE90}">
      <text>
        <r>
          <rPr>
            <b/>
            <sz val="9"/>
            <color indexed="81"/>
            <rFont val="Tahoma"/>
            <family val="2"/>
          </rPr>
          <t>teppy:</t>
        </r>
        <r>
          <rPr>
            <sz val="9"/>
            <color indexed="81"/>
            <rFont val="Tahoma"/>
            <family val="2"/>
          </rPr>
          <t xml:space="preserve">
Rights 
(sa market, perhaps? Di rin ako sure. Never pa na-encounter.)</t>
        </r>
      </text>
    </comment>
    <comment ref="AD44" authorId="0" shapeId="0" xr:uid="{D6899709-C402-4395-AF06-254D57D061EA}">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942B746A-2BD4-4420-B9D0-6DE169AF2CCC}">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7AEC0D34-81C8-43CF-9A0E-C5736C0A4346}">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83DFED0F-5866-4A2D-B173-9329212A85B6}">
      <text>
        <r>
          <rPr>
            <b/>
            <sz val="9"/>
            <color indexed="81"/>
            <rFont val="Tahoma"/>
            <family val="2"/>
          </rPr>
          <t>teppy:</t>
        </r>
        <r>
          <rPr>
            <sz val="9"/>
            <color indexed="81"/>
            <rFont val="Tahoma"/>
            <family val="2"/>
          </rPr>
          <t xml:space="preserve">
Certification - MENRO
Dropping MTOP</t>
        </r>
      </text>
    </comment>
    <comment ref="AD62" authorId="0" shapeId="0" xr:uid="{7774B853-8136-4A0A-B2F8-7660519CD838}">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CFA8A839-F310-4686-89D8-89D5E5409183}">
      <text>
        <r>
          <rPr>
            <b/>
            <sz val="9"/>
            <color indexed="81"/>
            <rFont val="Tahoma"/>
            <family val="2"/>
          </rPr>
          <t>teppy:</t>
        </r>
        <r>
          <rPr>
            <sz val="9"/>
            <color indexed="81"/>
            <rFont val="Tahoma"/>
            <family val="2"/>
          </rPr>
          <t xml:space="preserve">
TAX CLEARANCE
TAX DECLARATION
NO IMPROVEMENT ASSESSOR
</t>
        </r>
      </text>
    </comment>
    <comment ref="AD68" authorId="0" shapeId="0" xr:uid="{5AC64617-BB91-4DEA-A442-F4B4B4138581}">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B66A3DFF-319A-45E6-832C-2A3B16CA347D}">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3388A13C-30D6-43C8-B491-F79DF5E02276}">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BFB7756F-AD36-4E9F-9508-5FB957449CA5}">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2DFDBF02-37EF-4340-962A-1600A53CF979}">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E4353A02-3416-400F-A736-F001EA204F35}">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A818CFAE-5DA3-4FCF-B9AE-39C74153FC0D}">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91F1805F-19E6-4A75-B36D-372547F12D08}">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C7138B15-3B18-4C73-8EE4-C885E6266AFB}">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79E19D4E-05D8-473A-BC1C-7CF100D1CC2C}">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4BB3F13F-462F-4068-9306-CE84A0BD9B84}">
      <text>
        <r>
          <rPr>
            <b/>
            <sz val="9"/>
            <color indexed="81"/>
            <rFont val="Tahoma"/>
            <family val="2"/>
          </rPr>
          <t>teppy:</t>
        </r>
        <r>
          <rPr>
            <sz val="9"/>
            <color indexed="81"/>
            <rFont val="Tahoma"/>
            <family val="2"/>
          </rPr>
          <t xml:space="preserve">
Med Cert
Health Fee / Clearance</t>
        </r>
      </text>
    </comment>
    <comment ref="AD43" authorId="0" shapeId="0" xr:uid="{7044E761-6A06-45F1-943E-0C3860E7BFF1}">
      <text>
        <r>
          <rPr>
            <b/>
            <sz val="9"/>
            <color indexed="81"/>
            <rFont val="Tahoma"/>
            <family val="2"/>
          </rPr>
          <t>teppy:</t>
        </r>
        <r>
          <rPr>
            <sz val="9"/>
            <color indexed="81"/>
            <rFont val="Tahoma"/>
            <family val="2"/>
          </rPr>
          <t xml:space="preserve">
Rights 
(sa market, perhaps? Di rin ako sure. Never pa na-encounter.)</t>
        </r>
      </text>
    </comment>
    <comment ref="AD44" authorId="0" shapeId="0" xr:uid="{37A2F258-41F0-47D6-AD21-A5AAE458FA02}">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59D04EBA-18BA-41A5-851E-3C9FE8304C80}">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D775A374-9294-4ACB-B599-A3E01C430CCF}">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E8E3D338-FD14-49E4-8AB0-27D6EA75E03C}">
      <text>
        <r>
          <rPr>
            <b/>
            <sz val="9"/>
            <color indexed="81"/>
            <rFont val="Tahoma"/>
            <family val="2"/>
          </rPr>
          <t>teppy:</t>
        </r>
        <r>
          <rPr>
            <sz val="9"/>
            <color indexed="81"/>
            <rFont val="Tahoma"/>
            <family val="2"/>
          </rPr>
          <t xml:space="preserve">
Certification - MENRO
Dropping MTOP</t>
        </r>
      </text>
    </comment>
    <comment ref="AD62" authorId="0" shapeId="0" xr:uid="{BA04F998-7B35-4303-8B10-4FE92909CBCE}">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470008DF-8AC4-4B6D-865C-1D094F7758E0}">
      <text>
        <r>
          <rPr>
            <b/>
            <sz val="9"/>
            <color indexed="81"/>
            <rFont val="Tahoma"/>
            <family val="2"/>
          </rPr>
          <t>teppy:</t>
        </r>
        <r>
          <rPr>
            <sz val="9"/>
            <color indexed="81"/>
            <rFont val="Tahoma"/>
            <family val="2"/>
          </rPr>
          <t xml:space="preserve">
TAX CLEARANCE
TAX DECLARATION
NO IMPROVEMENT ASSESSOR
</t>
        </r>
      </text>
    </comment>
    <comment ref="AD68" authorId="0" shapeId="0" xr:uid="{788D2139-8214-4C68-AF1F-2779BF42EF55}">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84CBD293-A4C5-475F-AD32-6BD87DAABE7B}">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90348928-A7C9-4788-8DBE-4DBD01001C61}">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C8932F98-D9BD-434B-998C-65C87A6DB8D9}">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3529EB1E-4668-4889-8F06-0C96A9433302}">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109E36CB-EC04-4536-A55C-583AB82B2D3D}">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81892730-CFE8-4AE5-8E3F-C93BBEC93371}">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2273D246-9663-4AAC-B722-C107ACBD4EB1}">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654C65FF-255E-4F96-8ADD-1429C5F5D1A9}">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635214B8-4C1D-432C-AE89-1B76E72F9AF1}">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6AECABA4-CF00-43A1-A995-2E0F7AE7FC82}">
      <text>
        <r>
          <rPr>
            <b/>
            <sz val="9"/>
            <color indexed="81"/>
            <rFont val="Tahoma"/>
            <family val="2"/>
          </rPr>
          <t>teppy:</t>
        </r>
        <r>
          <rPr>
            <sz val="9"/>
            <color indexed="81"/>
            <rFont val="Tahoma"/>
            <family val="2"/>
          </rPr>
          <t xml:space="preserve">
Med Cert
Health Fee / Clearance</t>
        </r>
      </text>
    </comment>
    <comment ref="AD43" authorId="0" shapeId="0" xr:uid="{B9AA50F8-1FC3-41D8-9C17-13EB57E50E91}">
      <text>
        <r>
          <rPr>
            <b/>
            <sz val="9"/>
            <color indexed="81"/>
            <rFont val="Tahoma"/>
            <family val="2"/>
          </rPr>
          <t>teppy:</t>
        </r>
        <r>
          <rPr>
            <sz val="9"/>
            <color indexed="81"/>
            <rFont val="Tahoma"/>
            <family val="2"/>
          </rPr>
          <t xml:space="preserve">
Rights 
(sa market, perhaps? Di rin ako sure. Never pa na-encounter.)</t>
        </r>
      </text>
    </comment>
    <comment ref="AD44" authorId="0" shapeId="0" xr:uid="{5DA75A42-C18D-4EA1-A010-C6EFD2E3A36D}">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379737ED-E259-4598-B009-2914714E4CC1}">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F9D91F57-054F-4AA2-A7DE-3F133ABE8CFB}">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2D430FD2-D7B8-41F4-9715-3F67FC977FAD}">
      <text>
        <r>
          <rPr>
            <b/>
            <sz val="9"/>
            <color indexed="81"/>
            <rFont val="Tahoma"/>
            <family val="2"/>
          </rPr>
          <t>teppy:</t>
        </r>
        <r>
          <rPr>
            <sz val="9"/>
            <color indexed="81"/>
            <rFont val="Tahoma"/>
            <family val="2"/>
          </rPr>
          <t xml:space="preserve">
Certification - MENRO
Dropping MTOP</t>
        </r>
      </text>
    </comment>
    <comment ref="AD62" authorId="0" shapeId="0" xr:uid="{82507414-B7C7-4DCA-B6CD-CA908E99FF85}">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7B81C901-EDEE-4E62-A94A-19B332E9665A}">
      <text>
        <r>
          <rPr>
            <b/>
            <sz val="9"/>
            <color indexed="81"/>
            <rFont val="Tahoma"/>
            <family val="2"/>
          </rPr>
          <t>teppy:</t>
        </r>
        <r>
          <rPr>
            <sz val="9"/>
            <color indexed="81"/>
            <rFont val="Tahoma"/>
            <family val="2"/>
          </rPr>
          <t xml:space="preserve">
TAX CLEARANCE
TAX DECLARATION
NO IMPROVEMENT ASSESSOR
</t>
        </r>
      </text>
    </comment>
    <comment ref="AD68" authorId="0" shapeId="0" xr:uid="{37E8339E-C321-4D6E-A82B-CC17AFF25803}">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47FBD1CF-F983-474D-B795-6474453B3799}">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9A0618ED-99A1-4A3F-8A57-07C8929BF25B}">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616DA885-A867-4001-B19B-FCF3E6C2D393}">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6BF0375C-77AA-4D01-819F-1AB9C8EC68AE}">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23B93CFE-B80B-4013-9F4E-FADFA24DD6B0}">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2C38A873-D583-455E-BFA2-391CF2FEF8F7}">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DBB4EE80-5F32-4232-8989-B03969C51EF3}">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FD8BC19E-E6D3-4B49-B07D-4DC780ECDBAD}">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2FCC6454-3720-42FE-84B5-B6340DB44443}">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CC7E842B-A494-4892-863F-53AA2238A640}">
      <text>
        <r>
          <rPr>
            <b/>
            <sz val="9"/>
            <color indexed="81"/>
            <rFont val="Tahoma"/>
            <family val="2"/>
          </rPr>
          <t>teppy:</t>
        </r>
        <r>
          <rPr>
            <sz val="9"/>
            <color indexed="81"/>
            <rFont val="Tahoma"/>
            <family val="2"/>
          </rPr>
          <t xml:space="preserve">
Med Cert
Health Fee / Clearance</t>
        </r>
      </text>
    </comment>
    <comment ref="AD43" authorId="0" shapeId="0" xr:uid="{C07D0AF2-EA90-4873-A568-BA02898CC106}">
      <text>
        <r>
          <rPr>
            <b/>
            <sz val="9"/>
            <color indexed="81"/>
            <rFont val="Tahoma"/>
            <family val="2"/>
          </rPr>
          <t>teppy:</t>
        </r>
        <r>
          <rPr>
            <sz val="9"/>
            <color indexed="81"/>
            <rFont val="Tahoma"/>
            <family val="2"/>
          </rPr>
          <t xml:space="preserve">
Rights 
(sa market, perhaps? Di rin ako sure. Never pa na-encounter.)</t>
        </r>
      </text>
    </comment>
    <comment ref="AD44" authorId="0" shapeId="0" xr:uid="{9D456622-3A63-44E3-94FC-B319B905D084}">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79591D47-6DC8-4292-B230-50ABB25E228E}">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453A30A8-1930-47F6-9C03-A3C19A0C1263}">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F5B4FA9F-82C9-4D8B-B53D-0194B89A2BEA}">
      <text>
        <r>
          <rPr>
            <b/>
            <sz val="9"/>
            <color indexed="81"/>
            <rFont val="Tahoma"/>
            <family val="2"/>
          </rPr>
          <t>teppy:</t>
        </r>
        <r>
          <rPr>
            <sz val="9"/>
            <color indexed="81"/>
            <rFont val="Tahoma"/>
            <family val="2"/>
          </rPr>
          <t xml:space="preserve">
Certification - MENRO
Dropping MTOP</t>
        </r>
      </text>
    </comment>
    <comment ref="AD62" authorId="0" shapeId="0" xr:uid="{CAC9C73D-C54F-428D-9911-DD7D049CB1AA}">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8989209D-6129-43E8-B2D0-812B52E566DC}">
      <text>
        <r>
          <rPr>
            <b/>
            <sz val="9"/>
            <color indexed="81"/>
            <rFont val="Tahoma"/>
            <family val="2"/>
          </rPr>
          <t>teppy:</t>
        </r>
        <r>
          <rPr>
            <sz val="9"/>
            <color indexed="81"/>
            <rFont val="Tahoma"/>
            <family val="2"/>
          </rPr>
          <t xml:space="preserve">
TAX CLEARANCE
TAX DECLARATION
NO IMPROVEMENT ASSESSOR
</t>
        </r>
      </text>
    </comment>
    <comment ref="AD68" authorId="0" shapeId="0" xr:uid="{BD22E1C5-8DD4-4DD2-B0AE-208D244B223C}">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C0F221FB-BDBC-4367-A330-836FB484F3B1}">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1215CB5D-7627-4D04-ABAB-E670F29651FC}">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<sst xmlns="http://schemas.openxmlformats.org/spreadsheetml/2006/main" count="22030" uniqueCount="848">
  <si>
    <t>Doc Stamps</t>
  </si>
  <si>
    <t>Professional Tax (PTR)</t>
  </si>
  <si>
    <t>Comm Tax (Indv)</t>
  </si>
  <si>
    <t>Comm Tax (Corp)</t>
  </si>
  <si>
    <t>Comm Tax (Brgy)</t>
  </si>
  <si>
    <t>RPT Discount</t>
  </si>
  <si>
    <t>Municipal License</t>
  </si>
  <si>
    <t>Termination</t>
  </si>
  <si>
    <t>Peddlers</t>
  </si>
  <si>
    <t>Other Businesses</t>
  </si>
  <si>
    <t>MTO</t>
  </si>
  <si>
    <t>Comm Tax Penalty</t>
  </si>
  <si>
    <t>PTR Interest</t>
  </si>
  <si>
    <t>PTR Surcharge</t>
  </si>
  <si>
    <t>Mayor's Permit Penalty</t>
  </si>
  <si>
    <t>Business Tax Penalty</t>
  </si>
  <si>
    <t>Health Cert Penalty</t>
  </si>
  <si>
    <t>Provincial Ordinance 87-2020</t>
  </si>
  <si>
    <t>Weight &amp; Measures Penalty</t>
  </si>
  <si>
    <t>Micro Business</t>
  </si>
  <si>
    <t>Business Permit Fee</t>
  </si>
  <si>
    <t>Building Permit</t>
  </si>
  <si>
    <t>Land Used</t>
  </si>
  <si>
    <t>Line &amp; Grade</t>
  </si>
  <si>
    <t>Zoning</t>
  </si>
  <si>
    <t>MTOP</t>
  </si>
  <si>
    <t>Fishery Rental Fees &amp; Privilege Fees</t>
  </si>
  <si>
    <t>Fees on Weights &amp; Measures</t>
  </si>
  <si>
    <t>Beer</t>
  </si>
  <si>
    <t>Billboard</t>
  </si>
  <si>
    <t>Cert of Occupancy</t>
  </si>
  <si>
    <t>Cigar</t>
  </si>
  <si>
    <t>CNC/PECC</t>
  </si>
  <si>
    <t>Demolition Permit</t>
  </si>
  <si>
    <t>Electrical Permit</t>
  </si>
  <si>
    <t>Excavation Permit</t>
  </si>
  <si>
    <t>Fencing Permit</t>
  </si>
  <si>
    <t>Liquor</t>
  </si>
  <si>
    <t>Mayor's Permit</t>
  </si>
  <si>
    <t>Sign Permit</t>
  </si>
  <si>
    <t>Storage</t>
  </si>
  <si>
    <t>Videoke</t>
  </si>
  <si>
    <t>Warehouse</t>
  </si>
  <si>
    <t>Tricycle Sticker</t>
  </si>
  <si>
    <t>Registration Plates, Tags &amp; Stickers</t>
  </si>
  <si>
    <t>Police Clearance</t>
  </si>
  <si>
    <t>Secretaries Fee</t>
  </si>
  <si>
    <t>Health Cert</t>
  </si>
  <si>
    <t>Real Property Tax Clearance</t>
  </si>
  <si>
    <t>Judge Clearance</t>
  </si>
  <si>
    <t>Mayor's Clearance</t>
  </si>
  <si>
    <t>Penalty Traffic</t>
  </si>
  <si>
    <t>Penalty Helmet</t>
  </si>
  <si>
    <t>Annual Inspection Fee</t>
  </si>
  <si>
    <t>Inspection Fee</t>
  </si>
  <si>
    <t>Mechanical Permit</t>
  </si>
  <si>
    <t>Plumbing</t>
  </si>
  <si>
    <t>Sanitary Inspection Fee</t>
  </si>
  <si>
    <t>Sanitary Permit</t>
  </si>
  <si>
    <t>Verification &amp; Auth Fees</t>
  </si>
  <si>
    <t>Application for Marriage</t>
  </si>
  <si>
    <t>Burial</t>
  </si>
  <si>
    <t>Marriage Fees</t>
  </si>
  <si>
    <t>Processing Fees</t>
  </si>
  <si>
    <t>Solemnization</t>
  </si>
  <si>
    <t>Occupation Fees</t>
  </si>
  <si>
    <t>Fishery Rentals, Fees &amp; Charges</t>
  </si>
  <si>
    <t>Fishport Rental</t>
  </si>
  <si>
    <t>Other Service Income (Misc MTO)</t>
  </si>
  <si>
    <t>ID Card</t>
  </si>
  <si>
    <t>Cash Tickets</t>
  </si>
  <si>
    <t>Fixed Tiendas</t>
  </si>
  <si>
    <t>Cemetery Operations</t>
  </si>
  <si>
    <t>Slaughterhouse Operations</t>
  </si>
  <si>
    <t>Market Operations</t>
  </si>
  <si>
    <t>Market - Electric Bill</t>
  </si>
  <si>
    <t>Market - Processing Fees</t>
  </si>
  <si>
    <t>Market - Goodwill</t>
  </si>
  <si>
    <t>Garbage Fees</t>
  </si>
  <si>
    <t>Haulers Fee</t>
  </si>
  <si>
    <t>RPT Current</t>
  </si>
  <si>
    <t>RPT Prior</t>
  </si>
  <si>
    <t xml:space="preserve">RPT Penalty Current </t>
  </si>
  <si>
    <t>RPT Penalty Prior</t>
  </si>
  <si>
    <t>Receipt #</t>
  </si>
  <si>
    <t>Amount</t>
  </si>
  <si>
    <t>Tag</t>
  </si>
  <si>
    <t>Receipt Total</t>
  </si>
  <si>
    <t>Summary</t>
  </si>
  <si>
    <t>Reminders:</t>
  </si>
  <si>
    <t>For easier dropdown scrolling:</t>
  </si>
  <si>
    <t>An excel add-in called "Search_deList v2.1" was installed on my computer. Try your Googling skills to see how it works. ;)</t>
  </si>
  <si>
    <t>Notes/Taxpayer</t>
  </si>
  <si>
    <t>OR #</t>
  </si>
  <si>
    <t>Taxpayer</t>
  </si>
  <si>
    <t>Brgy</t>
  </si>
  <si>
    <t>Collection
(current)</t>
  </si>
  <si>
    <t>Tax Credit /
Under-Payment</t>
  </si>
  <si>
    <t>Net Collection
(current)</t>
  </si>
  <si>
    <t>Collection
(Prior Years)</t>
  </si>
  <si>
    <t>Brgy Share
*.25</t>
  </si>
  <si>
    <t>Total
Collection</t>
  </si>
  <si>
    <t>Discount
(type here)</t>
  </si>
  <si>
    <t>Discount
(computed)</t>
  </si>
  <si>
    <t>Penalty
(computed</t>
  </si>
  <si>
    <t>Penalty
(type here)</t>
  </si>
  <si>
    <t>Receipt
Total</t>
  </si>
  <si>
    <t>BARANGAY</t>
  </si>
  <si>
    <t>Antipona</t>
  </si>
  <si>
    <t>Bagumbayan</t>
  </si>
  <si>
    <t>Bambang</t>
  </si>
  <si>
    <t>Batia</t>
  </si>
  <si>
    <t>Biñang I</t>
  </si>
  <si>
    <t>Biñang II</t>
  </si>
  <si>
    <t>Bolacan</t>
  </si>
  <si>
    <t>Bunducan</t>
  </si>
  <si>
    <t>Bunlo</t>
  </si>
  <si>
    <t>Caingin</t>
  </si>
  <si>
    <t>Duhat</t>
  </si>
  <si>
    <t>Igulot</t>
  </si>
  <si>
    <t>Lolomboy</t>
  </si>
  <si>
    <t>Poblacion</t>
  </si>
  <si>
    <t>Sulucan</t>
  </si>
  <si>
    <t>Taal</t>
  </si>
  <si>
    <t>Tambubong</t>
  </si>
  <si>
    <t>Turo</t>
  </si>
  <si>
    <t>Wakas</t>
  </si>
  <si>
    <t>Total</t>
  </si>
  <si>
    <t>TOTAL BRGY SHARE</t>
  </si>
  <si>
    <t>TOTAL COLLECTION</t>
  </si>
  <si>
    <t>These need to zero-out:</t>
  </si>
  <si>
    <t>RPT</t>
  </si>
  <si>
    <t>CTC</t>
  </si>
  <si>
    <t>TOTAL</t>
  </si>
  <si>
    <t>1302-1005-66</t>
  </si>
  <si>
    <t>1302-1006-39</t>
  </si>
  <si>
    <t>1302-1005-74</t>
  </si>
  <si>
    <t>1302-1005-82</t>
  </si>
  <si>
    <t>1302-1006-20</t>
  </si>
  <si>
    <t>1302-1006-47</t>
  </si>
  <si>
    <t>1302-1006-12</t>
  </si>
  <si>
    <t>1302-1006-55</t>
  </si>
  <si>
    <t>1302-1005-90</t>
  </si>
  <si>
    <t>1302-1006-63</t>
  </si>
  <si>
    <t>1302-1006-04</t>
  </si>
  <si>
    <t>1302-1014-49</t>
  </si>
  <si>
    <t>1302-1006-80</t>
  </si>
  <si>
    <t>1302-1006-98</t>
  </si>
  <si>
    <t>1302-1007-01</t>
  </si>
  <si>
    <t>1302-1007-10</t>
  </si>
  <si>
    <t>1302-1004-85</t>
  </si>
  <si>
    <t>1302-1007-36</t>
  </si>
  <si>
    <t>1302-1007-44</t>
  </si>
  <si>
    <t>Prepared By:</t>
  </si>
  <si>
    <t>Certified Correct :</t>
  </si>
  <si>
    <t>PEPITO S. SAMSON JR</t>
  </si>
  <si>
    <t>Municipal Accountant -OIC</t>
  </si>
  <si>
    <t>Cristino G. Agapito Jr.</t>
  </si>
  <si>
    <t>Charaught!</t>
  </si>
  <si>
    <t xml:space="preserve">For further inquiries at kung natuwa ka sa gawa ko, </t>
  </si>
  <si>
    <t>Buy me a Coffee.</t>
  </si>
  <si>
    <t>Di ko na maaalala 'to pag wala na ko sa munisipyo. HAHA! Good luck!</t>
  </si>
  <si>
    <t>Other Clearances &amp; Cert (MENRO)</t>
  </si>
  <si>
    <t>Tags</t>
  </si>
  <si>
    <t>Notes/Taxpayer List</t>
  </si>
  <si>
    <t>CANCELLED</t>
  </si>
  <si>
    <t>Official list na kailangan ni Tita Mariz</t>
  </si>
  <si>
    <t>2-02-01-010-03</t>
  </si>
  <si>
    <t>4-01-01-020</t>
  </si>
  <si>
    <t xml:space="preserve">Guaranty/Security Deposits Payable </t>
  </si>
  <si>
    <t>2-04-01-040</t>
  </si>
  <si>
    <t>4-01-01-051</t>
  </si>
  <si>
    <r>
      <rPr>
        <sz val="11"/>
        <color theme="1"/>
        <rFont val="Calibri"/>
        <family val="2"/>
        <scheme val="minor"/>
      </rPr>
      <t xml:space="preserve">Unhide them for receipts with a lot of transactions </t>
    </r>
    <r>
      <rPr>
        <sz val="11"/>
        <color rgb="FFC9211E"/>
        <rFont val="Calibri"/>
        <family val="2"/>
        <charset val="1"/>
      </rPr>
      <t>OR</t>
    </r>
  </si>
  <si>
    <t>4-01-01-052</t>
  </si>
  <si>
    <t>4-01-02-040-01</t>
  </si>
  <si>
    <r>
      <rPr>
        <sz val="11"/>
        <color theme="1"/>
        <rFont val="Calibri"/>
        <family val="2"/>
        <scheme val="minor"/>
      </rPr>
      <t>Check if the summary submitted by MTO is equal to the summary on the</t>
    </r>
    <r>
      <rPr>
        <b/>
        <sz val="11"/>
        <color rgb="FF000000"/>
        <rFont val="Calibri"/>
        <family val="2"/>
        <charset val="1"/>
      </rPr>
      <t xml:space="preserve"> right-most end of each page.</t>
    </r>
  </si>
  <si>
    <r>
      <rPr>
        <b/>
        <sz val="11"/>
        <color rgb="FF000000"/>
        <rFont val="Calibri"/>
        <family val="2"/>
        <charset val="1"/>
      </rPr>
      <t xml:space="preserve">Do not hesitate to reach-out if you need help. </t>
    </r>
    <r>
      <rPr>
        <i/>
        <sz val="8"/>
        <color rgb="FF000000"/>
        <rFont val="Calibri"/>
        <family val="2"/>
        <charset val="1"/>
      </rPr>
      <t>We don't bite…unless you want us to. RAWR! &gt;.&lt;</t>
    </r>
  </si>
  <si>
    <t>4-01-02-041</t>
  </si>
  <si>
    <t>4-01-03-030</t>
  </si>
  <si>
    <t>Business Tax</t>
  </si>
  <si>
    <t>4-01-03-030-07</t>
  </si>
  <si>
    <t>4-01-03-030-99</t>
  </si>
  <si>
    <t>4-01-04-990</t>
  </si>
  <si>
    <t>4-01-05-010</t>
  </si>
  <si>
    <t>Amusement Tax</t>
  </si>
  <si>
    <t>4-01-03-060</t>
  </si>
  <si>
    <t>4-01-05-020-01</t>
  </si>
  <si>
    <t>4-01-05-030</t>
  </si>
  <si>
    <t>4-01-05-040</t>
  </si>
  <si>
    <t>4-02-01-010-05</t>
  </si>
  <si>
    <t>4-02-01-010-06</t>
  </si>
  <si>
    <t>4-02-01-010-07</t>
  </si>
  <si>
    <t>Zonal / Location Permit Fees</t>
  </si>
  <si>
    <t>4-02-01-010-08</t>
  </si>
  <si>
    <t>4-02-01-010-09</t>
  </si>
  <si>
    <t>4-02-01-010-11</t>
  </si>
  <si>
    <t>4-02-01-030</t>
  </si>
  <si>
    <t>4-02-01-040-01</t>
  </si>
  <si>
    <t>4-02-01-040-02</t>
  </si>
  <si>
    <t>4-02-01-040-03</t>
  </si>
  <si>
    <t>4-02-01-040-04</t>
  </si>
  <si>
    <t>4-02-01-040-05</t>
  </si>
  <si>
    <t>4-02-01-060</t>
  </si>
  <si>
    <t>4-02-01-070</t>
  </si>
  <si>
    <t>4-02-01-100</t>
  </si>
  <si>
    <t>4-02-01-130</t>
  </si>
  <si>
    <t>4-02-01-140</t>
  </si>
  <si>
    <t>4-02-01-150</t>
  </si>
  <si>
    <t>4-02-01-990</t>
  </si>
  <si>
    <t>4-02-02-140</t>
  </si>
  <si>
    <t>4-02-02-150</t>
  </si>
  <si>
    <t>4-02-02-160</t>
  </si>
  <si>
    <t>4-02-02-190</t>
  </si>
  <si>
    <t>4-06-01-010</t>
  </si>
  <si>
    <t>Share from PAGCOR</t>
  </si>
  <si>
    <t>4-04-01-010</t>
  </si>
  <si>
    <t>Share from PCSO</t>
  </si>
  <si>
    <t>4-04-01-020</t>
  </si>
  <si>
    <t>Account Codes</t>
  </si>
  <si>
    <t>acct code</t>
  </si>
  <si>
    <t>ACCTG</t>
  </si>
  <si>
    <t>CASH TICKETS</t>
  </si>
  <si>
    <t>MARRIAGE FEES</t>
  </si>
  <si>
    <t>The list on the left are the tagging for entries. Avoid modifying it unless proven necessary.</t>
  </si>
  <si>
    <r>
      <t xml:space="preserve">Shortcut for auto-complete is </t>
    </r>
    <r>
      <rPr>
        <b/>
        <i/>
        <sz val="11"/>
        <color rgb="FFFF0000"/>
        <rFont val="Calibri"/>
        <family val="2"/>
        <scheme val="minor"/>
      </rPr>
      <t>alt+right arrow</t>
    </r>
    <r>
      <rPr>
        <b/>
        <sz val="11"/>
        <color theme="1"/>
        <rFont val="Calibri"/>
        <family val="2"/>
        <scheme val="minor"/>
      </rPr>
      <t xml:space="preserve">, then type in whatever you need. </t>
    </r>
  </si>
  <si>
    <t>By default, I'm hiding a few columns (U-Z) for each transaction date sheet (d1-d31) so, the total for each receipt will still show on the screen. YOU CAN:</t>
  </si>
  <si>
    <t>Here's the link to the article. (Hope it still works by the time you try to check it out. If it doesn't, google mo na lang, kapatid!)</t>
  </si>
  <si>
    <t>KUNG HINDI KA MASAYA,…</t>
  </si>
  <si>
    <t>You can delete this page. Galing lang to sa template at ito yung kina-copy ko sa 31 sheets kung sakaling may binago akong formulas</t>
  </si>
  <si>
    <t>Ito yung dating ginagamit sa ABSTRACT</t>
  </si>
  <si>
    <t>Ito yung dating ginagamit sa SUMMARY</t>
  </si>
  <si>
    <t>tse! XD</t>
  </si>
  <si>
    <t>CLICK ME!</t>
  </si>
  <si>
    <t>Ewan ko lang din. Baka malaki maging monitor ng PC mo,… edi ikaw na pinagpala, i-unhide mo lahat. Tse! XD</t>
  </si>
  <si>
    <r>
      <t xml:space="preserve">Place the other transactions on another line </t>
    </r>
    <r>
      <rPr>
        <i/>
        <sz val="8"/>
        <color rgb="FF000000"/>
        <rFont val="Calibri"/>
        <family val="2"/>
        <charset val="1"/>
      </rPr>
      <t>(para hindi ka na mag-unhide/hide… ikaw naman makakaintindi ng report mo e. &gt;.&lt; )</t>
    </r>
  </si>
  <si>
    <t>Saved sya sa server, just in case.</t>
  </si>
  <si>
    <t>Accounting Clerk</t>
  </si>
  <si>
    <t>Account #:</t>
  </si>
  <si>
    <t>AMOUNT</t>
  </si>
  <si>
    <t>Brgy Business Clearance</t>
  </si>
  <si>
    <t>Monthly report from MTO</t>
  </si>
  <si>
    <t>Diff</t>
  </si>
  <si>
    <r>
      <t xml:space="preserve">Click on </t>
    </r>
    <r>
      <rPr>
        <b/>
        <u/>
        <sz val="11"/>
        <color theme="5" tint="-0.249977111117893"/>
        <rFont val="Calibri"/>
        <family val="2"/>
      </rPr>
      <t>"THIS-COLOR"-FILLED CELLS (HEADERS)</t>
    </r>
    <r>
      <rPr>
        <b/>
        <u/>
        <sz val="11"/>
        <color rgb="FF002060"/>
        <rFont val="Calibri"/>
        <family val="2"/>
      </rPr>
      <t xml:space="preserve"> for more useful info. (click on cell A1 or D25)</t>
    </r>
  </si>
  <si>
    <t>Dalawang klase ng voucher gagawin. Yan yung particulars. BE CAREFUL!</t>
  </si>
  <si>
    <t xml:space="preserve">DISBURSEMENT  VOUCHER   </t>
  </si>
  <si>
    <t>Fund:</t>
  </si>
  <si>
    <t>BRGY RPT-CTC TEMPLATE (4 copies)</t>
  </si>
  <si>
    <t>GENERAL FUND</t>
  </si>
  <si>
    <t>MUNICIPALITY OF BOCAUE</t>
  </si>
  <si>
    <t>CHECK MONTH &amp; DV# ending</t>
  </si>
  <si>
    <t>LGU</t>
  </si>
  <si>
    <t>CHECK PRINT DATE NG VOUCHER</t>
  </si>
  <si>
    <t>Payee:</t>
  </si>
  <si>
    <t>19 Barangays</t>
  </si>
  <si>
    <r>
      <t>ID No./TIN:</t>
    </r>
    <r>
      <rPr>
        <b/>
        <sz val="12"/>
        <rFont val="Times New Roman"/>
        <family val="1"/>
      </rPr>
      <t xml:space="preserve"> </t>
    </r>
  </si>
  <si>
    <t>CAFOA No.:</t>
  </si>
  <si>
    <t>Address:</t>
  </si>
  <si>
    <t>Bocaue, Bulacan</t>
  </si>
  <si>
    <t>Responsibility Center:</t>
  </si>
  <si>
    <t>Particulars</t>
  </si>
  <si>
    <t>CHECK AMOUNT</t>
  </si>
  <si>
    <t>CHECK MONTH AND #SERIES</t>
  </si>
  <si>
    <t xml:space="preserve">                        Amount Due</t>
  </si>
  <si>
    <t xml:space="preserve">      Certified:</t>
  </si>
  <si>
    <t xml:space="preserve">        Expenses/Cash Advances necessary, </t>
  </si>
  <si>
    <t xml:space="preserve">        Completeness and propriety of supporting</t>
  </si>
  <si>
    <t>Funds available for the purpose.</t>
  </si>
  <si>
    <t xml:space="preserve">        valid, proper, lawful and incurred </t>
  </si>
  <si>
    <t xml:space="preserve">        documents/previous cash advance</t>
  </si>
  <si>
    <t>under my direct supervision.</t>
  </si>
  <si>
    <t xml:space="preserve">        liquidated/existence of funds held in</t>
  </si>
  <si>
    <t xml:space="preserve">        trust.</t>
  </si>
  <si>
    <t>JOSE C. SANTIAGO JR.</t>
  </si>
  <si>
    <t>ALVIN PAUL SP. COTACO</t>
  </si>
  <si>
    <t>DENNIS C. CARPIO</t>
  </si>
  <si>
    <t>PAUL EDWARD SIAPNO</t>
  </si>
  <si>
    <t>DONNABEL M. CELESTINO</t>
  </si>
  <si>
    <t>DINIA P. GOMEZ</t>
  </si>
  <si>
    <t>JOSE REXIE CRUZ</t>
  </si>
  <si>
    <t>JAIME P. JOSE</t>
  </si>
  <si>
    <t>PEPITO SAMSON JR.</t>
  </si>
  <si>
    <t>ALEXANDER N. YAP</t>
  </si>
  <si>
    <t>REMEDIOS A. BAUTISTA</t>
  </si>
  <si>
    <t>FLORDELIZA D. CRUZ</t>
  </si>
  <si>
    <t>BENJAMIN F. ISIDRO</t>
  </si>
  <si>
    <t>NEKIEL JOY TOMAQUIN</t>
  </si>
  <si>
    <t>ROSEMARIE P. GALINGANA</t>
  </si>
  <si>
    <t>ANGELITO T. SALAZAR</t>
  </si>
  <si>
    <t>ALDWYN ROI DJ. CATACUTAN</t>
  </si>
  <si>
    <t>RODANTE GALVEZ</t>
  </si>
  <si>
    <t>MIGUEL CASTILLO</t>
  </si>
  <si>
    <t>DR. CORAZON G. DEL ROSARIO</t>
  </si>
  <si>
    <t>DR. ZOSIMO L. SAGANA JR.</t>
  </si>
  <si>
    <t>JOAN MARIE A. DATOON</t>
  </si>
  <si>
    <t>MIRASOL B. BAUTISTA</t>
  </si>
  <si>
    <t>KENNEDY A. VALDEZ</t>
  </si>
  <si>
    <t>ALDRIN B. STA. ANA</t>
  </si>
  <si>
    <t>FRANCIS JEROME G. REYES</t>
  </si>
  <si>
    <t>YBOYH G. DEL ROSARIO SR.</t>
  </si>
  <si>
    <t>ARISTOTLE L. NIETO</t>
  </si>
  <si>
    <t>DIOSCORO R. JUAN JR.</t>
  </si>
  <si>
    <t>VIRGINIA S. JOSE</t>
  </si>
  <si>
    <t>ROBERTO M. DELOS SANTOS</t>
  </si>
  <si>
    <t>JAMELA CHARISSE G. MENDOZA</t>
  </si>
  <si>
    <t>RAQUEL A. SALONGA</t>
  </si>
  <si>
    <t xml:space="preserve"> </t>
  </si>
  <si>
    <t>PEPITO S. SAMSON JR.</t>
  </si>
  <si>
    <t>ANA MARIE C. GONZALES</t>
  </si>
  <si>
    <t>Municipal Accountant - OIC</t>
  </si>
  <si>
    <t>Municipal Treasurer - OIC</t>
  </si>
  <si>
    <r>
      <t xml:space="preserve">      Approved For Payment: </t>
    </r>
    <r>
      <rPr>
        <b/>
        <strike/>
        <sz val="12"/>
        <rFont val="Times New Roman"/>
        <family val="1"/>
      </rPr>
      <t>P</t>
    </r>
  </si>
  <si>
    <t xml:space="preserve">       Received Payment:  </t>
  </si>
  <si>
    <t xml:space="preserve">        Payment:</t>
  </si>
  <si>
    <t xml:space="preserve">              Check No. _______________</t>
  </si>
  <si>
    <r>
      <t xml:space="preserve">              Bank Name: __</t>
    </r>
    <r>
      <rPr>
        <u/>
        <sz val="12"/>
        <rFont val="Times New Roman"/>
        <family val="1"/>
      </rPr>
      <t>__LBP</t>
    </r>
    <r>
      <rPr>
        <sz val="12"/>
        <rFont val="Times New Roman"/>
        <family val="1"/>
      </rPr>
      <t>_________</t>
    </r>
  </si>
  <si>
    <t>EDUARDO J. VILLANUEVA JR.</t>
  </si>
  <si>
    <t xml:space="preserve">              Date: ___________________</t>
  </si>
  <si>
    <t>CHECK SIGNATORY &amp; TITLE</t>
  </si>
  <si>
    <t>Municipal Mayor</t>
  </si>
  <si>
    <t xml:space="preserve">        Date________</t>
  </si>
  <si>
    <t xml:space="preserve">
       Accounting Entries</t>
  </si>
  <si>
    <t>Account Code</t>
  </si>
  <si>
    <t>Debit</t>
  </si>
  <si>
    <t>Credit</t>
  </si>
  <si>
    <t xml:space="preserve">Cash </t>
  </si>
  <si>
    <t>Cash on Hand</t>
  </si>
  <si>
    <t>Cash Local Treasury</t>
  </si>
  <si>
    <t>Advances to Special Disbursing Officer</t>
  </si>
  <si>
    <t>Advances for Operating Expenses</t>
  </si>
  <si>
    <t>Petty Cash</t>
  </si>
  <si>
    <t>Advances for Payroll</t>
  </si>
  <si>
    <t>Cash in Bank - Local Currency, Current Account</t>
  </si>
  <si>
    <t>Cash in Bank - Local Currency, Savings Account</t>
  </si>
  <si>
    <t>Cash in Bank -Local Currency, Time Deposits</t>
  </si>
  <si>
    <t>Cash in Bank - Foreign Currency, Current Account</t>
  </si>
  <si>
    <t>Cash in Bank - Foreign Currency, Savings Account</t>
  </si>
  <si>
    <t>Cash in Bank - Foreign Currency, Time Deposits</t>
  </si>
  <si>
    <t>Accounts Receivable</t>
  </si>
  <si>
    <t>Allowance for Impairment - Accounts Receivable</t>
  </si>
  <si>
    <t>Notes Receivable</t>
  </si>
  <si>
    <t>Allowance for Impairment - Notes Receivable</t>
  </si>
  <si>
    <t>Due from Officers and Employees</t>
  </si>
  <si>
    <t>Allowance for Impairment - Due from Officers and Employees</t>
  </si>
  <si>
    <t xml:space="preserve">Loans Receivable - Government-Owned and/or Controlled Corporations </t>
  </si>
  <si>
    <t xml:space="preserve">Allowance for Impairment - Loans Receivable - Government-Owned and/or Controlled Corporations </t>
  </si>
  <si>
    <t>Loans Receivable - Local Government Units</t>
  </si>
  <si>
    <t>Allowance for Impairment  - Loans Receivable - Local Government Units</t>
  </si>
  <si>
    <t>Loans Receivable - Others</t>
  </si>
  <si>
    <t>Allowance for Impairment - Loans Receivable - Others</t>
  </si>
  <si>
    <t>Real Property Tax Receivable</t>
  </si>
  <si>
    <t>Allowance for Impairment - RPT Receivable</t>
  </si>
  <si>
    <t>Special Education Tax Receivable</t>
  </si>
  <si>
    <t>Allowance for Impairment - SET Receivable</t>
  </si>
  <si>
    <t>Interests Receivable</t>
  </si>
  <si>
    <t>Allowance for Impairment - Interests Receivable</t>
  </si>
  <si>
    <t>Due from National Government Agencies</t>
  </si>
  <si>
    <t>Allowance for Impairment - Due from National Government Agencies</t>
  </si>
  <si>
    <t>Due from Government-Owned and/or Controlled Corporations</t>
  </si>
  <si>
    <t>Allowance for Impairment - Due from GOCCs</t>
  </si>
  <si>
    <t>Due from Local Government Units</t>
  </si>
  <si>
    <t>Allowance for Impairment - Due from LGUs</t>
  </si>
  <si>
    <t>Due from Non-Government Organizations/People's Organizations</t>
  </si>
  <si>
    <t>Allowance for Impairment - Due from Non-Government Organizations/People's Organizations</t>
  </si>
  <si>
    <t>Due from Other Funds</t>
  </si>
  <si>
    <t>Receivables - Disallowances/Charges</t>
  </si>
  <si>
    <t>Allowance for Impairment - Receivables- Disallowances/Charges</t>
  </si>
  <si>
    <t>Dividends Receivable</t>
  </si>
  <si>
    <t>Allowance for Impairment - Dividends Receivable</t>
  </si>
  <si>
    <t>Advances for Officers and Employees</t>
  </si>
  <si>
    <t>Other Receivables</t>
  </si>
  <si>
    <t>Allowance for Impairment - Other Receivables</t>
  </si>
  <si>
    <t>Raw Materials Inventory</t>
  </si>
  <si>
    <t>Work-in-Process Inventory</t>
  </si>
  <si>
    <t>Finished Goods Inventory</t>
  </si>
  <si>
    <t>Merchandise Inventory</t>
  </si>
  <si>
    <t>Office Supplies Inventory</t>
  </si>
  <si>
    <t>Non-Accountable Forms Inventory</t>
  </si>
  <si>
    <t xml:space="preserve">Accountable Forms, Plates and Stickers </t>
  </si>
  <si>
    <t>Animal/Zoological Supplies Inventory</t>
  </si>
  <si>
    <t>Food Supplies Inventory</t>
  </si>
  <si>
    <t>Food Supplies for Distribution</t>
  </si>
  <si>
    <t>Welfare Goods for Distribution</t>
  </si>
  <si>
    <t>Drugs and Medicines Inventory</t>
  </si>
  <si>
    <t>Drugs and Medicines for Distribution</t>
  </si>
  <si>
    <t>Medical, Dental and Laboratory Supplies Inventory</t>
  </si>
  <si>
    <t>Medical, Dental and Laboratory Supplies for Distribution</t>
  </si>
  <si>
    <t>Fuel, Oil and Lubricants Inventory</t>
  </si>
  <si>
    <t>Agricultural and Marine Supplies Inventory</t>
  </si>
  <si>
    <t>Agricultural and Marine Supplies for Distribution</t>
  </si>
  <si>
    <t>Textbooks and Instructional Materials Inventory</t>
  </si>
  <si>
    <t>Textbooks and Instructional Materials for Distribution</t>
  </si>
  <si>
    <t>Military, Police and Traffic Supplies Inventory</t>
  </si>
  <si>
    <t>Other Supplies and Materials Inventory</t>
  </si>
  <si>
    <t>Other Supplies and Materials for Distribution</t>
  </si>
  <si>
    <t>Chemical and Filtering Supplies Inventory</t>
  </si>
  <si>
    <t>Construction Materials Inventory</t>
  </si>
  <si>
    <t>Construction Materials for Distribution</t>
  </si>
  <si>
    <t>Agricultural Produce for Distribution</t>
  </si>
  <si>
    <t>Prepaid Rent</t>
  </si>
  <si>
    <t>Prepaid Insurance</t>
  </si>
  <si>
    <t>Prepaid Registration</t>
  </si>
  <si>
    <t>Prepaid Interest</t>
  </si>
  <si>
    <t>Deposits on Letters of Credit</t>
  </si>
  <si>
    <t>Allowance for Impairment - Deposits in Letters of Credit</t>
  </si>
  <si>
    <t>Advances to Contractors</t>
  </si>
  <si>
    <t>Other Prepayments</t>
  </si>
  <si>
    <t>Guaranty Deposits</t>
  </si>
  <si>
    <t>Allowance for Impairment - Guaranty Deposits</t>
  </si>
  <si>
    <t>Treasury Bills</t>
  </si>
  <si>
    <t>Investments in Treasury Bills - Local</t>
  </si>
  <si>
    <t>Allowance for Impairment - Investments in Treasury Bills - Local</t>
  </si>
  <si>
    <t>Financial Assets Held for Trading</t>
  </si>
  <si>
    <t>Financial  Assets Designated at Fair Value Through Surplus or Deficit</t>
  </si>
  <si>
    <t>Investments in Stocks</t>
  </si>
  <si>
    <t>Investments in  Bonds-Local</t>
  </si>
  <si>
    <t>Allowance for Impairment - Investments in Bonds - Local</t>
  </si>
  <si>
    <t>Investments in Bonds</t>
  </si>
  <si>
    <t>Other Investments</t>
  </si>
  <si>
    <t>Allowance for Impairment - Other Investments</t>
  </si>
  <si>
    <t>Sinking Fund</t>
  </si>
  <si>
    <t>Investment Property,  Land</t>
  </si>
  <si>
    <t xml:space="preserve">Accumulated Impairment Losses - Investment Property,  Land </t>
  </si>
  <si>
    <t>Land</t>
  </si>
  <si>
    <t xml:space="preserve">Accumulated Impairment Losses - Land </t>
  </si>
  <si>
    <t>Service Concession Assets</t>
  </si>
  <si>
    <t>Accumulated Depreciation - Service Concession Assets</t>
  </si>
  <si>
    <t>Accumulated Impairment Losses - Service Concession Assets</t>
  </si>
  <si>
    <t>Land Improvements,  Aquaculture Structures</t>
  </si>
  <si>
    <t>Accumulated Depreciation - Land Improvements, Aquaculture Structures</t>
  </si>
  <si>
    <t>Accumulated Impairment Losses - Land Improvements, Aquaculture Structures</t>
  </si>
  <si>
    <t>Other Land Improvements</t>
  </si>
  <si>
    <t>Accumulated Depreciation - Other Land Improvements</t>
  </si>
  <si>
    <t>Accumulated Impairment Losses - Other Land Improvements</t>
  </si>
  <si>
    <t>Airport Systems</t>
  </si>
  <si>
    <t>Accumulated Depreciation - Airport Systems</t>
  </si>
  <si>
    <t>Accumulated Impairment Losses - Airport Systems</t>
  </si>
  <si>
    <t>Other Infrastructure Assets</t>
  </si>
  <si>
    <t>Accumulated Depreciation - Other Infrastructure Assets</t>
  </si>
  <si>
    <t>Accumulated Impairment Losses - Other Infrastructure Assets</t>
  </si>
  <si>
    <t>Power Supply Systems</t>
  </si>
  <si>
    <t>Accumulated Depreciation - Power Supply Systems</t>
  </si>
  <si>
    <t>Accumulated Impairment Losses - Power Supply Systems</t>
  </si>
  <si>
    <t>Buildings</t>
  </si>
  <si>
    <t>Accumulated Depreciation - Buildings</t>
  </si>
  <si>
    <t>Accumulated Impairment Losses - Buildings</t>
  </si>
  <si>
    <t xml:space="preserve">School Buildings </t>
  </si>
  <si>
    <t xml:space="preserve">Accumulated Depreciation - School Buildings </t>
  </si>
  <si>
    <t>Accumulated Impairment Losses - School Buildings</t>
  </si>
  <si>
    <t>Hospitals and Health Centers</t>
  </si>
  <si>
    <t>Accumulated Depreciation - Hospitals and Health Centers</t>
  </si>
  <si>
    <t>Accumulated Impairment Losses - Hospitals and Health Centers</t>
  </si>
  <si>
    <t>Markets</t>
  </si>
  <si>
    <t xml:space="preserve">Accumulated Depreciation - Markets </t>
  </si>
  <si>
    <t>Accumulated Impairment Losses - Markets</t>
  </si>
  <si>
    <t>Slaughterhouses</t>
  </si>
  <si>
    <t>Accumulated Depreciation - Slaughterhouses</t>
  </si>
  <si>
    <t>Accumulated Impairment Losses- Slaughterhouses</t>
  </si>
  <si>
    <t>Hostels and Dormitories</t>
  </si>
  <si>
    <t>Accumulated Depreciation - Hostels and Dormitories</t>
  </si>
  <si>
    <t>Accumulated Impairment Losses - Hostels and Dormitories</t>
  </si>
  <si>
    <t>Other Structures</t>
  </si>
  <si>
    <t>Accumulated Depreciation - Other Structures</t>
  </si>
  <si>
    <t>Accumulated Impairment Losses - Other Structures</t>
  </si>
  <si>
    <t>Investment Property, Buildings</t>
  </si>
  <si>
    <t>Accumulated Depreciation - Investment Property, Buildings</t>
  </si>
  <si>
    <t>Accumulated Impairment Losses - Investment Property,  Buildings</t>
  </si>
  <si>
    <t>Leased Assets Improvements, Land</t>
  </si>
  <si>
    <t>Accumulated Depreciation - Leased Assets Improvements, Land</t>
  </si>
  <si>
    <t>Accumulated Impairment Losses - Leased Assets Improvements, Land</t>
  </si>
  <si>
    <t>Leased Assets Improvements, Buildings</t>
  </si>
  <si>
    <t>Accumulated Depreciation - Leased Assets Improvements, Buildings</t>
  </si>
  <si>
    <t>Accumulated Impairment Losses - Leased Assets Improvements, Buildings</t>
  </si>
  <si>
    <t>Other Leased Assets Improvements</t>
  </si>
  <si>
    <t>Accumulated Depreciation - Other Leased Assets Improvements</t>
  </si>
  <si>
    <t>Accumulated Impairment Losses - Other Leased Assets Improvements</t>
  </si>
  <si>
    <t>Office Equipment</t>
  </si>
  <si>
    <t>Accumulated Depreciation - Office Equipment</t>
  </si>
  <si>
    <t>Accumulated Impairment Losses - Office Equipment</t>
  </si>
  <si>
    <t xml:space="preserve">Furniture and Fixtures </t>
  </si>
  <si>
    <t>Accumulated Depreciation - Furniture and Fixtures</t>
  </si>
  <si>
    <t>Accumulated Impairment Losses - Furniture and Fixtures</t>
  </si>
  <si>
    <t xml:space="preserve">Information and Communication Technology  Equipment </t>
  </si>
  <si>
    <t xml:space="preserve">Accumulated Depreciation - Information and Communication Technology  Equipment </t>
  </si>
  <si>
    <t>Accumulated Impairment Losses - Information and Communication Technology  Equipment</t>
  </si>
  <si>
    <t xml:space="preserve">Books </t>
  </si>
  <si>
    <t>Accumulated Depreciation - Books</t>
  </si>
  <si>
    <t>Accumulated Impairment Losses - Books</t>
  </si>
  <si>
    <t xml:space="preserve"> Machinery</t>
  </si>
  <si>
    <t xml:space="preserve">Accumulated Depreciation - Machinery </t>
  </si>
  <si>
    <t>Accumulated Impairment Losses - Machinery</t>
  </si>
  <si>
    <t>Agricultural and  Forestry Equipment</t>
  </si>
  <si>
    <t xml:space="preserve">Accumulated Depreciation - Agricultural  and Forestry Equipment </t>
  </si>
  <si>
    <t xml:space="preserve">Accumulated Impairment Losses - Agricultural  and Forestry Equipment </t>
  </si>
  <si>
    <t>Marine and Fishery Equipment</t>
  </si>
  <si>
    <t xml:space="preserve">Accumulated Depreciation - Marine and Fishery Equipment </t>
  </si>
  <si>
    <t xml:space="preserve">Accumulated Impairment Losses - Marine and Fishery Equipment </t>
  </si>
  <si>
    <t>Airport Equipment</t>
  </si>
  <si>
    <t>Accumulated Depreciation - Airport Equipment</t>
  </si>
  <si>
    <t>Accumulated Impairment Losses - Airport Equipment</t>
  </si>
  <si>
    <t>Communication Equipment</t>
  </si>
  <si>
    <t>Accumulated Depreciation - Communication Equipment</t>
  </si>
  <si>
    <t>Accumulated Impairment Losses - Communication Equipment</t>
  </si>
  <si>
    <t>Construction and Heavy Equipment</t>
  </si>
  <si>
    <t>Accumulated Depreciation - Construction and Heavy Equipment</t>
  </si>
  <si>
    <t>Accumulated Impairment Losses - Construction and Heavy Equipment</t>
  </si>
  <si>
    <t>Disaster Response and Rescue Equipment</t>
  </si>
  <si>
    <t>Accumulated Depreciation - Disaster Response and Rescue Equipment</t>
  </si>
  <si>
    <t>Accumulated Impairment Losses - Disaster Response and Rescue Equipment</t>
  </si>
  <si>
    <t>Medical Equipment</t>
  </si>
  <si>
    <t>Accumulated Depreciation - Medical Equipment</t>
  </si>
  <si>
    <t>Accumulated Impairment Losses - Medical Equipment</t>
  </si>
  <si>
    <t xml:space="preserve">Military, Police and Security Equipment </t>
  </si>
  <si>
    <t>Accumulated Depreciation - Military, Police and Security Equipment</t>
  </si>
  <si>
    <t>Accumulated Impairment Losses - Military, Police and Security Equipment</t>
  </si>
  <si>
    <t>Sports Equipment</t>
  </si>
  <si>
    <t>Accumulated Depreciation - Sports Equipment</t>
  </si>
  <si>
    <t>Accumulated Impairment Losses - Sports Equipment</t>
  </si>
  <si>
    <t xml:space="preserve">Technical and Scientific  Equipment </t>
  </si>
  <si>
    <t>Accumulated Depreciation - Technical and Scientific  Equipment</t>
  </si>
  <si>
    <t>Accumulated Impairment Losses - Technical and Scientific  Equipment</t>
  </si>
  <si>
    <t xml:space="preserve">Other Machinery and Equipment </t>
  </si>
  <si>
    <t xml:space="preserve">Accumulated Depreciation - Other Machinery and Equipment </t>
  </si>
  <si>
    <t xml:space="preserve">Accumulated Impairment Losses - Other Machinery and Equipment </t>
  </si>
  <si>
    <t>Printing Equipment</t>
  </si>
  <si>
    <t>Accumulated Depreciation - Printing Equipment</t>
  </si>
  <si>
    <t>Accumulated Impairment Losses - Printing Equipment</t>
  </si>
  <si>
    <t>Motor Vehicles</t>
  </si>
  <si>
    <t>Accumulated Depreciation - Motor Vehicles</t>
  </si>
  <si>
    <t>Accumulated Impairment Losses - Motor Vehicles</t>
  </si>
  <si>
    <t>Trains</t>
  </si>
  <si>
    <t>Accumulated Depreciation - Trains</t>
  </si>
  <si>
    <t>Accumulated Impairment Losses - Trains</t>
  </si>
  <si>
    <t>Aircrafts and Aircrafts Ground Equipment</t>
  </si>
  <si>
    <t>Accumulated Depreciation - Aircrafts and Aircrafts Ground Equipment</t>
  </si>
  <si>
    <t>Accumulated Impairment Losses - Aircrafts and Aircrafts Ground Equipment</t>
  </si>
  <si>
    <t>Watercrafts</t>
  </si>
  <si>
    <t>Accumulated Depreciation - Watercrafts</t>
  </si>
  <si>
    <t xml:space="preserve">Accumulated Impairment Losses - Watercrafts </t>
  </si>
  <si>
    <t>Other Transportation Equipment</t>
  </si>
  <si>
    <t>Accumulated Depreciation - Other Transportation Equipment</t>
  </si>
  <si>
    <t>Accumulated Impairment Losses - Other Transportation Equipment</t>
  </si>
  <si>
    <t>Other Property, Plant and Equipment</t>
  </si>
  <si>
    <t>Accumulated Depreciation - Other Property, Plant and Equipment</t>
  </si>
  <si>
    <t>Accumulated Impairment Losses - Other Property, Plant and Equipment</t>
  </si>
  <si>
    <t>Road Networks</t>
  </si>
  <si>
    <t>Accumulated Depreciation - Road Networks</t>
  </si>
  <si>
    <t>Accumulated Impairment Losses - Road Networks</t>
  </si>
  <si>
    <t>Parks, Plazas and Monuments</t>
  </si>
  <si>
    <t>Accumulated Depreciation - Parks, Plazas and Monuments</t>
  </si>
  <si>
    <t>Accumulated Impairment Losses - Parks, Plazas and Monuments</t>
  </si>
  <si>
    <t>Seaport Systems</t>
  </si>
  <si>
    <t>Accumulated Depreciation - Seaport Systems</t>
  </si>
  <si>
    <t>Accumulated Impairment Losses - Seaport Systems</t>
  </si>
  <si>
    <t>Water Supply Systems</t>
  </si>
  <si>
    <t>Accumulated Depreciation - Water Supply Systems</t>
  </si>
  <si>
    <t>Accumulated Impairment Losses - Water Supply Systems</t>
  </si>
  <si>
    <t>Flood Control Systems</t>
  </si>
  <si>
    <t>Accumulated Depreciation - Flood Control Systems</t>
  </si>
  <si>
    <t>Accumulated Impairment Losses - Flood Control Systems</t>
  </si>
  <si>
    <t>Sewer Systems</t>
  </si>
  <si>
    <t>Accumulated Depreciation - Sewer Systems</t>
  </si>
  <si>
    <t>Accumulated Impairment Losses - Sewer Systems</t>
  </si>
  <si>
    <t>Communication Networks</t>
  </si>
  <si>
    <t>Accumulated Depreciation - Communication Networks</t>
  </si>
  <si>
    <t>Accumulated Impairment Losses - Communication Networks</t>
  </si>
  <si>
    <t>Construction in Progress - Land Improvements</t>
  </si>
  <si>
    <t>Construction in Progress - Buildings and Other Structures</t>
  </si>
  <si>
    <t xml:space="preserve">Construction in Progress - Leased Assets Improvements </t>
  </si>
  <si>
    <t xml:space="preserve">Construction in Progress - Infrastructure Assets </t>
  </si>
  <si>
    <t>Work/Zoo Animals</t>
  </si>
  <si>
    <t>Accumulated Depreciation - Work/Zoo Animals</t>
  </si>
  <si>
    <t>Accumulated Impairment Losses - Work/Zoo Animals</t>
  </si>
  <si>
    <t>Breeding Stocks</t>
  </si>
  <si>
    <t>Accounts Payable</t>
  </si>
  <si>
    <t>Operating Lease Payable</t>
  </si>
  <si>
    <t>Finance Lease Payable</t>
  </si>
  <si>
    <t>Awards and Rewards Payable</t>
  </si>
  <si>
    <t>Notes Payable</t>
  </si>
  <si>
    <t>Due to Officers and Employees</t>
  </si>
  <si>
    <t>Interest Payable</t>
  </si>
  <si>
    <t>Due to BIR</t>
  </si>
  <si>
    <t>Due to BIR-VAT</t>
  </si>
  <si>
    <t>Due to BIR-NON VAT</t>
  </si>
  <si>
    <t>Due to BIR-DOCUMENTARY STAMP</t>
  </si>
  <si>
    <t>Due to BIR-COMPENSATION</t>
  </si>
  <si>
    <t>Due to BIR-EXPANDED</t>
  </si>
  <si>
    <t>Due to GSIS</t>
  </si>
  <si>
    <t>Due to GSIS - Policy loans</t>
  </si>
  <si>
    <t>Due to GSIS - Housing loan</t>
  </si>
  <si>
    <t>Due to GSIS - Emergency loan</t>
  </si>
  <si>
    <t>Due to GSIS - Optional Insurance</t>
  </si>
  <si>
    <t>Due to GSIS -  Life &amp; Retirement Contributions</t>
  </si>
  <si>
    <t>Due to GSIS - ECC Contribution</t>
  </si>
  <si>
    <t>Due to GSIS - E-Card Cash Advance Payables</t>
  </si>
  <si>
    <t xml:space="preserve">Due to GSIS - OptionAL Loan </t>
  </si>
  <si>
    <t>Due to GSIS - Conso Loan</t>
  </si>
  <si>
    <t>Due to GSIS - E Kard Plus</t>
  </si>
  <si>
    <t>Due to GSIS - Educational Loan</t>
  </si>
  <si>
    <t>Due to Pag-IBIG</t>
  </si>
  <si>
    <t>Due to PAG-IBIG  -Premiums  Payable</t>
  </si>
  <si>
    <t>Due to PAG-IBIG  -Loans  Payable</t>
  </si>
  <si>
    <t>Due to PhilHealth</t>
  </si>
  <si>
    <t>Due to NGAs</t>
  </si>
  <si>
    <t>Due to GOCCs</t>
  </si>
  <si>
    <t>Due to LGUs</t>
  </si>
  <si>
    <t>Due to Other Funds</t>
  </si>
  <si>
    <t>Due to Special Accounts</t>
  </si>
  <si>
    <t>Due to Economic Enterprises</t>
  </si>
  <si>
    <t>Bail Bonds Payable</t>
  </si>
  <si>
    <t>Trust Liabilities - Disaster Risk Reduction and Management Fund</t>
  </si>
  <si>
    <t>Other Payables</t>
  </si>
  <si>
    <t>Other Payables-Land bank Salary Loans</t>
  </si>
  <si>
    <t>Other Payables-UCPB  Salary  Loans Payable</t>
  </si>
  <si>
    <t>Other Payables-SSS</t>
  </si>
  <si>
    <t>Other Payables-Coop</t>
  </si>
  <si>
    <t>Bonds Payable - Domestic</t>
  </si>
  <si>
    <t>Loans Payable - Domestic</t>
  </si>
  <si>
    <t>Loans Payable - Foreign</t>
  </si>
  <si>
    <t>Deferred Real Property Tax</t>
  </si>
  <si>
    <t>Deferred Special Education Tax</t>
  </si>
  <si>
    <t xml:space="preserve">Other Deferred Credits </t>
  </si>
  <si>
    <t xml:space="preserve">Government Equity  </t>
  </si>
  <si>
    <t>Cost of Sales</t>
  </si>
  <si>
    <t>Direct Materials</t>
  </si>
  <si>
    <t>Direct Labor</t>
  </si>
  <si>
    <t>Manufacturing Overhead</t>
  </si>
  <si>
    <t xml:space="preserve">Income and Expense Summary </t>
  </si>
  <si>
    <t xml:space="preserve">Professional Tax </t>
  </si>
  <si>
    <t xml:space="preserve">Amusement Tax </t>
  </si>
  <si>
    <t xml:space="preserve">Business Tax  </t>
  </si>
  <si>
    <t xml:space="preserve">Community Tax </t>
  </si>
  <si>
    <t xml:space="preserve">Franchise Tax  </t>
  </si>
  <si>
    <t xml:space="preserve">Printing and Publication Tax </t>
  </si>
  <si>
    <t>Real Property Transfer Tax</t>
  </si>
  <si>
    <t>Real Property Tax- Basic</t>
  </si>
  <si>
    <t>Special Levy on Idle Lands</t>
  </si>
  <si>
    <t>Special Levy on Lands Benefited by Public Works Projects</t>
  </si>
  <si>
    <t>Special Education Tax</t>
  </si>
  <si>
    <t xml:space="preserve">Tax on Delivery  Trucks and Vans </t>
  </si>
  <si>
    <t xml:space="preserve">Tax on Sand, Gravel and Other Quarry Products </t>
  </si>
  <si>
    <t>Other Taxes</t>
  </si>
  <si>
    <t>Tax Revenue - Fines and Penalties - Taxes on Individual and Corporation</t>
  </si>
  <si>
    <t>Tax Revenue - Fines and Penalties - Property Taxes</t>
  </si>
  <si>
    <t>Tax Revenue - Fines and Penalties - Taxes on Goods and Services</t>
  </si>
  <si>
    <t>Tax Revenue - Fines and Penalties - Other Taxes</t>
  </si>
  <si>
    <t>Fees for Sealing  and Licensing of Weights and Measures</t>
  </si>
  <si>
    <t>Fishery Rental Fees</t>
  </si>
  <si>
    <t>Permit Fees</t>
  </si>
  <si>
    <t>Registration Fees</t>
  </si>
  <si>
    <t>Other Service Income</t>
  </si>
  <si>
    <t xml:space="preserve">Fines and Penalties - Service Income </t>
  </si>
  <si>
    <t>Affiliation Fees</t>
  </si>
  <si>
    <t>School Fees</t>
  </si>
  <si>
    <t>Clearance and Certification Fees</t>
  </si>
  <si>
    <t>Verification and Authentication Fees</t>
  </si>
  <si>
    <t>Inspection Fees</t>
  </si>
  <si>
    <t>Hospital Fees</t>
  </si>
  <si>
    <t>Seminar/Training Fees</t>
  </si>
  <si>
    <t xml:space="preserve">Road Network  Fees </t>
  </si>
  <si>
    <t>Registration Plates, Tags and Stickers Fees</t>
  </si>
  <si>
    <t>Supervision and Regulation Enforcement Fees</t>
  </si>
  <si>
    <t>Receipt from Cemetery Operations</t>
  </si>
  <si>
    <t xml:space="preserve">Communication Network Fees </t>
  </si>
  <si>
    <t>Receipts  from Operation of Hostels/Dormitories and Other Like Facilities</t>
  </si>
  <si>
    <t>Receipt from Market Operations</t>
  </si>
  <si>
    <t xml:space="preserve">Receipt from Slaughterhouse Operation </t>
  </si>
  <si>
    <t xml:space="preserve">Transportation System Fees </t>
  </si>
  <si>
    <t xml:space="preserve">Waterworks System Fees </t>
  </si>
  <si>
    <t xml:space="preserve">Parking Fees </t>
  </si>
  <si>
    <t xml:space="preserve">Income from Printing and Publication </t>
  </si>
  <si>
    <t xml:space="preserve">Rent Income </t>
  </si>
  <si>
    <t>Lease Revenue</t>
  </si>
  <si>
    <t>Sales Revenue</t>
  </si>
  <si>
    <t>Power Supply System Fees</t>
  </si>
  <si>
    <t xml:space="preserve">Seaport  System Fees </t>
  </si>
  <si>
    <t>Other Business Income</t>
  </si>
  <si>
    <t xml:space="preserve">Fines and Penalties - Business Income </t>
  </si>
  <si>
    <t>Subsidy from National Government</t>
  </si>
  <si>
    <t>Subsidy  from Local Government Units</t>
  </si>
  <si>
    <t>Subsidy from Other Funds</t>
  </si>
  <si>
    <t>Subsidy from General Fund Proper/Other Special Accounts</t>
  </si>
  <si>
    <t>Subsidy from Other Local Economic Enterprise</t>
  </si>
  <si>
    <t>Dividend Income</t>
  </si>
  <si>
    <t>Grants and Donations in Cash</t>
  </si>
  <si>
    <t xml:space="preserve">Grants and Donations in Kind </t>
  </si>
  <si>
    <t>Grants from Concessionary loans</t>
  </si>
  <si>
    <t xml:space="preserve">Interest Income </t>
  </si>
  <si>
    <t>Share from Internal Revenue Collections (IRA)</t>
  </si>
  <si>
    <t>Sale of Garnished/Confiscated/Abandoned/Seized Goods and Properties</t>
  </si>
  <si>
    <t>Share from Economic Zones</t>
  </si>
  <si>
    <t xml:space="preserve">Share from Expanded Value Added Tax </t>
  </si>
  <si>
    <t>Share from National Wealth</t>
  </si>
  <si>
    <t>Share from Tobacco Excise Tax (RA 7171 and 8240)</t>
  </si>
  <si>
    <t>Miscellaneous Income</t>
  </si>
  <si>
    <t>Gain on Foreign Exchange (FOREX)</t>
  </si>
  <si>
    <t>Loss on Foreign Exchange (FOREX)</t>
  </si>
  <si>
    <t>Loss on Sale of Assets</t>
  </si>
  <si>
    <t>Loss on Sale of Propery, Plant and Equipment</t>
  </si>
  <si>
    <t>Loss on Sale of Investment Property</t>
  </si>
  <si>
    <t>Gain on Sale of Investment Property</t>
  </si>
  <si>
    <t>Gain on Sale of Property, Plant and Equipment</t>
  </si>
  <si>
    <t>Gain from Changes in Fair Value of Financial Instruments</t>
  </si>
  <si>
    <t>Gain on Sale of Investments</t>
  </si>
  <si>
    <t>Loss on Sale of Investments</t>
  </si>
  <si>
    <t>Prior Period Adjustment</t>
  </si>
  <si>
    <t>Salaries and Wages - Regular</t>
  </si>
  <si>
    <t>Salaries and Wages - Casual/Contractual</t>
  </si>
  <si>
    <t>Personal Economic Relief Allowance (PERA)</t>
  </si>
  <si>
    <t>Representation Allowance (RA)</t>
  </si>
  <si>
    <t>Transportation Allowance (TA)</t>
  </si>
  <si>
    <t>Clothing/Uniform Allowance</t>
  </si>
  <si>
    <t>Subsistence Allowance</t>
  </si>
  <si>
    <t>Productivity Incentive Allowance</t>
  </si>
  <si>
    <t>Overseas Allowance</t>
  </si>
  <si>
    <t>Other Bonuses and Allowances</t>
  </si>
  <si>
    <t>Laundry  Allowance</t>
  </si>
  <si>
    <t>Quarters Allowance</t>
  </si>
  <si>
    <t>Honoraria</t>
  </si>
  <si>
    <t>Hazard Pay</t>
  </si>
  <si>
    <t>Longevity Pay</t>
  </si>
  <si>
    <t>Overtime and Night Pay</t>
  </si>
  <si>
    <t>Cash Gift</t>
  </si>
  <si>
    <t>Year End Bonus</t>
  </si>
  <si>
    <t>Retirement and Life Insurance Premiums</t>
  </si>
  <si>
    <t>Pag-IBIG Contributions</t>
  </si>
  <si>
    <t>PhilHealth Contributions</t>
  </si>
  <si>
    <t>Employees Compensation Insurance Premiums</t>
  </si>
  <si>
    <t xml:space="preserve">Pension Benefits </t>
  </si>
  <si>
    <t xml:space="preserve">Retirement Gratuity </t>
  </si>
  <si>
    <t>Terminal Leave Benefits</t>
  </si>
  <si>
    <t>Other Personnel Benefits</t>
  </si>
  <si>
    <t>Provident/Welfare Fund Contributions</t>
  </si>
  <si>
    <t>Traveling Expenses - Local</t>
  </si>
  <si>
    <t>Traveling Expenses - Foreign</t>
  </si>
  <si>
    <t>Training Expenses</t>
  </si>
  <si>
    <t>Scholarship Grants/Expenses</t>
  </si>
  <si>
    <t xml:space="preserve">Office Supplies Expenses </t>
  </si>
  <si>
    <t>Accountable Forms Expenses</t>
  </si>
  <si>
    <t>Animal/Zoological Supplies Expenses</t>
  </si>
  <si>
    <t>Food Supplies Expenses</t>
  </si>
  <si>
    <t>Welfare Goods Expenses</t>
  </si>
  <si>
    <t>Drugs and Medicines Expenses</t>
  </si>
  <si>
    <t>Medical, Dental and Laboratory Supplies Expenses</t>
  </si>
  <si>
    <t>Fuel, Oil and Lubricants Expenses</t>
  </si>
  <si>
    <t>Agricultural and Marine Supplies Expenses</t>
  </si>
  <si>
    <t>Textbooks and Instructional Materials Expenses</t>
  </si>
  <si>
    <t>Military, Police and Traffic Supplies Expenses</t>
  </si>
  <si>
    <t>Non-Accountable Forms Expenses</t>
  </si>
  <si>
    <t>Chemical and Filtering Supplies Expenses</t>
  </si>
  <si>
    <t>Other Supplies and Materials Expenses</t>
  </si>
  <si>
    <t>Water Expenses</t>
  </si>
  <si>
    <t>Electricity Expenses</t>
  </si>
  <si>
    <t xml:space="preserve">Postage and Courier Services </t>
  </si>
  <si>
    <t>Telephone Expenses</t>
  </si>
  <si>
    <t>Internet Subscription Expenses</t>
  </si>
  <si>
    <t>Cable, Satellite, Telegraph and Radio Expenses</t>
  </si>
  <si>
    <t>Awards/Rewards Expenses</t>
  </si>
  <si>
    <t>Advertising Expenses</t>
  </si>
  <si>
    <t>Generation, Transmission and Distribution Expenses</t>
  </si>
  <si>
    <t>Rent Expenses</t>
  </si>
  <si>
    <t>Representation Expenses</t>
  </si>
  <si>
    <t>Subscription Expenses</t>
  </si>
  <si>
    <t>Survey Expenses</t>
  </si>
  <si>
    <t>Prizes</t>
  </si>
  <si>
    <t>Legal Services</t>
  </si>
  <si>
    <t>Auditing Services</t>
  </si>
  <si>
    <t>Consultancy Services</t>
  </si>
  <si>
    <t>Environment/Sanitary Services</t>
  </si>
  <si>
    <t>Other General Services</t>
  </si>
  <si>
    <t>Janitorial Services</t>
  </si>
  <si>
    <t>Security Services</t>
  </si>
  <si>
    <t>Other Professional Services</t>
  </si>
  <si>
    <t>Repairs and Maintenance - Land Improvements</t>
  </si>
  <si>
    <t>Repairs and Maintenance - Infrastructure Assets</t>
  </si>
  <si>
    <t>Repairs and Maintenance - Buildings and Other Structures</t>
  </si>
  <si>
    <t>Repairs and Maintenance - Investment Property</t>
  </si>
  <si>
    <t>Repairs and Maintenance - Leased Assets Improvements</t>
  </si>
  <si>
    <t xml:space="preserve">Repairs and Maintenance - Machinery and Equipment </t>
  </si>
  <si>
    <t xml:space="preserve">Repairs and Maintenance - Furniture and  Fixtures </t>
  </si>
  <si>
    <t xml:space="preserve">Repairs and Maintenance - Transportation Equipment  </t>
  </si>
  <si>
    <t>Repairs and Maintenance - Other Property, Plant and Equipment</t>
  </si>
  <si>
    <t xml:space="preserve">Subsidy to NGAs </t>
  </si>
  <si>
    <t xml:space="preserve">Subsidy to Local Government Units </t>
  </si>
  <si>
    <t>Subsidy to Other  Funds</t>
  </si>
  <si>
    <t>Transfers of Unspent Current Year DRRM Funds to the Trust Funds</t>
  </si>
  <si>
    <t>Transfers for Project Equity Share /LGU Counterpart</t>
  </si>
  <si>
    <t>Subsidy to General Fund Proper/Special Accounts</t>
  </si>
  <si>
    <t>Subsidy to Local Economic Enterprises</t>
  </si>
  <si>
    <t>Donations</t>
  </si>
  <si>
    <t>Confidential Expenses</t>
  </si>
  <si>
    <t>Intelligence Expenses</t>
  </si>
  <si>
    <t>Extraordinary and Miscellaneous Expenses</t>
  </si>
  <si>
    <t>Taxes, Duties and Licenses</t>
  </si>
  <si>
    <t xml:space="preserve">Fidelity Bond Premiums </t>
  </si>
  <si>
    <t>Insurance Expenses</t>
  </si>
  <si>
    <t>Depreciation - Land Improvements</t>
  </si>
  <si>
    <t>Depreciation - Infrastructure Assets</t>
  </si>
  <si>
    <t>Depreciation - Buildings and Other Structures</t>
  </si>
  <si>
    <t>Depreciation - Investment Property</t>
  </si>
  <si>
    <t>Depreciation - Leased Assets Improvements</t>
  </si>
  <si>
    <t xml:space="preserve">Depreciation - Machinery  and Equipment </t>
  </si>
  <si>
    <t xml:space="preserve">Depreciation - Furniture, Fixtures and Books  </t>
  </si>
  <si>
    <t>Depreciation - Transportation Equipment</t>
  </si>
  <si>
    <t>Depreciation - Other Property, Plant and Equipment</t>
  </si>
  <si>
    <t>Amortization - Intangible Assets</t>
  </si>
  <si>
    <t>Discount on Real Property Tax- Basic</t>
  </si>
  <si>
    <t>Discount on Special Education Tax</t>
  </si>
  <si>
    <t xml:space="preserve">Loss of Assets  </t>
  </si>
  <si>
    <t xml:space="preserve">Loss on Guaranty </t>
  </si>
  <si>
    <t xml:space="preserve">Other Maintenance and Operating Expenses  </t>
  </si>
  <si>
    <t>Research, Exploration and Development Expenses</t>
  </si>
  <si>
    <t>Demolition and Relocation Expenses</t>
  </si>
  <si>
    <t>Desilting and Dredging Expenses</t>
  </si>
  <si>
    <t xml:space="preserve">Repairs and Maintenance - Leased Assets </t>
  </si>
  <si>
    <t>Subsidies - Others</t>
  </si>
  <si>
    <t>Printing and Publication Expenses</t>
  </si>
  <si>
    <t>Transportation and Delivery Expenses</t>
  </si>
  <si>
    <t>Membership Dues and Contributions to Organizations</t>
  </si>
  <si>
    <t>Bank Charges</t>
  </si>
  <si>
    <t xml:space="preserve">Commitment Fees  </t>
  </si>
  <si>
    <t xml:space="preserve">Other Financial Charges </t>
  </si>
  <si>
    <t xml:space="preserve">Interest Expenses </t>
  </si>
  <si>
    <t>Management Supervision/Trusteeship Fees</t>
  </si>
  <si>
    <t xml:space="preserve">Guarantee Fees  </t>
  </si>
  <si>
    <t>To record above transaction.</t>
  </si>
  <si>
    <t>Prepared by:</t>
  </si>
  <si>
    <t>Certified Correct:</t>
  </si>
  <si>
    <t>CRISTINO G. AGAPITO JR.</t>
  </si>
  <si>
    <t>Accounting Personnel</t>
  </si>
  <si>
    <t>Head, Accounting Division/Unit</t>
  </si>
  <si>
    <t>BRGY BUSINESS CLEARANCE TEMPLATE (4 copies)</t>
  </si>
  <si>
    <t>print 2 copies</t>
  </si>
  <si>
    <t>papirmahan</t>
  </si>
  <si>
    <t>photocopy 2 more copies para kay lloyd at mariz</t>
  </si>
  <si>
    <t>2-02-01-070</t>
  </si>
  <si>
    <t>1-01-02-010</t>
  </si>
  <si>
    <t>xxx</t>
  </si>
  <si>
    <t>Transfer of funds to 19 Brgys. RE: Brgy Business Clearance for the month of  xxxxx 2025. ADA NO. 101-2025-xx-xxxx.</t>
  </si>
  <si>
    <t>Transfer of funds to 19 Brgys. RE: RPT &amp; CTC Brgy. Share for the month of  xxxxx 2025. ADA NO. 101-2025-xx-xxxx.</t>
  </si>
  <si>
    <t>DV No.: 101-25-xx-xxxxx</t>
  </si>
  <si>
    <r>
      <t xml:space="preserve">Barangay RPT Share  for the month of </t>
    </r>
    <r>
      <rPr>
        <b/>
        <sz val="14"/>
        <color rgb="FFFF0000"/>
        <rFont val="Calibri"/>
        <family val="2"/>
      </rPr>
      <t>XX 2025</t>
    </r>
  </si>
  <si>
    <r>
      <t xml:space="preserve">Barangay Business Clearance  for the month of </t>
    </r>
    <r>
      <rPr>
        <b/>
        <sz val="14"/>
        <color rgb="FFFF0000"/>
        <rFont val="Calibri"/>
        <family val="2"/>
      </rPr>
      <t>XX 2025</t>
    </r>
  </si>
  <si>
    <r>
      <t xml:space="preserve">RPT  Brgy. Share  for the month of </t>
    </r>
    <r>
      <rPr>
        <b/>
        <sz val="14"/>
        <color rgb="FFFF0000"/>
        <rFont val="Calibri"/>
        <family val="2"/>
      </rPr>
      <t>XXXX-2025</t>
    </r>
  </si>
  <si>
    <r>
      <t xml:space="preserve">CTC  Brgy. Share  for the month of </t>
    </r>
    <r>
      <rPr>
        <b/>
        <sz val="14"/>
        <color rgb="FFFF0000"/>
        <rFont val="Calibri"/>
        <family val="2"/>
      </rPr>
      <t>XXXX-2025</t>
    </r>
  </si>
  <si>
    <r>
      <t xml:space="preserve">Brgy Business Clearance  for the month of </t>
    </r>
    <r>
      <rPr>
        <b/>
        <sz val="14"/>
        <color rgb="FFFF0000"/>
        <rFont val="Calibri"/>
        <family val="2"/>
      </rPr>
      <t>XXXX-2025</t>
    </r>
  </si>
  <si>
    <t>Land Use</t>
  </si>
  <si>
    <r>
      <t xml:space="preserve">Kung kulang yung rows, </t>
    </r>
    <r>
      <rPr>
        <sz val="11"/>
        <color rgb="FF000000"/>
        <rFont val="Calibri"/>
        <family val="2"/>
      </rPr>
      <t>highlight some rows ANYWHERE BEFORE the end,</t>
    </r>
    <r>
      <rPr>
        <b/>
        <sz val="11"/>
        <color rgb="FF000000"/>
        <rFont val="Calibri"/>
        <family val="2"/>
        <charset val="1"/>
      </rPr>
      <t xml:space="preserve"> </t>
    </r>
    <r>
      <rPr>
        <b/>
        <sz val="11"/>
        <color rgb="FFFF0000"/>
        <rFont val="Calibri"/>
        <family val="2"/>
      </rPr>
      <t>copy then insert rows</t>
    </r>
    <r>
      <rPr>
        <b/>
        <sz val="11"/>
        <color rgb="FF000000"/>
        <rFont val="Calibri"/>
        <family val="2"/>
        <charset val="1"/>
      </rPr>
      <t xml:space="preserve"> (Ctrl+C + Ctrl++) </t>
    </r>
    <r>
      <rPr>
        <sz val="11"/>
        <color rgb="FF000000"/>
        <rFont val="Calibri"/>
        <family val="2"/>
      </rPr>
      <t>para mag-adjust din ung formulas sa summary parts/pages.</t>
    </r>
  </si>
  <si>
    <t>KUNG NAKA MS365 ka, di mo na kailangan ung Search_deList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</si>
</sst>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_(* #,##0.00_);_(* \(#,##0.00\);_(* &quot;-&quot;??_);_(@_)"/>
    <numFmt numFmtId="165" formatCode="_(* #,##0_);_(* \(#,##0\);_(* &quot;-&quot;??_);_(@_)"/>
    <numFmt numFmtId="166" formatCode="_-[$₱-464]* #,##0.00_-;\-[$₱-464]* #,##0.00_-;_-[$₱-464]* &quot;-&quot;??_-;_-@_-"/>
    <numFmt numFmtId="167" formatCode="* #,##0.00\ ;* \(#,##0.00\);* \-#\ ;@\ "/>
    <numFmt numFmtId="168" formatCode="* #,##0\ ;* \(#,##0\);* \-#\ ;@\ "/>
  </numFmts>
  <fonts count="79" x14ac:knownFonts="1">
    <font>
      <sz val="11"/>
      <color theme="1"/>
      <name val="Calibri"/>
      <family val="2"/>
      <scheme val="minor"/>
    </font>
    <font>
      <sz val="11"/>
      <color theme="1"/>
      <name val="Calibri"/>
      <family val="2"/>
      <scheme val="minor"/>
    </font>
    <font>
      <b/>
      <sz val="11"/>
      <color theme="1"/>
      <name val="Calibri"/>
      <family val="2"/>
      <scheme val="minor"/>
    </font>
    <font>
      <b/>
      <i/>
      <sz val="11"/>
      <color theme="1"/>
      <name val="Calibri"/>
      <family val="2"/>
      <scheme val="minor"/>
    </font>
    <font>
      <sz val="12"/>
      <name val="Calibri"/>
      <family val="2"/>
    </font>
    <font>
      <u/>
      <sz val="11"/>
      <color theme="10"/>
      <name val="Calibri"/>
      <family val="2"/>
      <scheme val="minor"/>
    </font>
    <font>
      <b/>
      <i/>
      <sz val="10"/>
      <color theme="1"/>
      <name val="Calibri"/>
      <family val="2"/>
      <scheme val="minor"/>
    </font>
    <font>
      <sz val="12"/>
      <name val="Times New Roman"/>
      <family val="1"/>
    </font>
    <font>
      <b/>
      <i/>
      <sz val="9"/>
      <color theme="1"/>
      <name val="Calibri"/>
      <family val="2"/>
      <scheme val="minor"/>
    </font>
    <font>
      <sz val="10"/>
      <name val="Arial"/>
      <family val="2"/>
    </font>
    <font>
      <b/>
      <sz val="14"/>
      <name val="Calibri"/>
      <family val="2"/>
    </font>
    <font>
      <sz val="14"/>
      <name val="Calibri"/>
      <family val="2"/>
    </font>
    <font>
      <b/>
      <sz val="14"/>
      <color indexed="12"/>
      <name val="Calibri"/>
      <family val="2"/>
    </font>
    <font>
      <b/>
      <sz val="14"/>
      <color indexed="8"/>
      <name val="Calibri"/>
      <family val="2"/>
    </font>
    <font>
      <sz val="14"/>
      <color theme="1"/>
      <name val="Calibri"/>
      <family val="2"/>
    </font>
    <font>
      <sz val="14"/>
      <color theme="1"/>
      <name val="Calibri"/>
      <family val="2"/>
      <scheme val="minor"/>
    </font>
    <font>
      <b/>
      <sz val="14"/>
      <color indexed="10"/>
      <name val="Calibri"/>
      <family val="2"/>
    </font>
    <font>
      <b/>
      <sz val="14"/>
      <color rgb="FFFF0000"/>
      <name val="Calibri"/>
      <family val="2"/>
    </font>
    <font>
      <b/>
      <sz val="14"/>
      <color rgb="FF0000FF"/>
      <name val="Calibri"/>
      <family val="2"/>
    </font>
    <font>
      <b/>
      <sz val="14"/>
      <color rgb="FF008000"/>
      <name val="Calibri"/>
      <family val="2"/>
    </font>
    <font>
      <sz val="14"/>
      <color rgb="FF0000FF"/>
      <name val="Calibri"/>
      <family val="2"/>
    </font>
    <font>
      <sz val="14"/>
      <color indexed="12"/>
      <name val="Calibri"/>
      <family val="2"/>
    </font>
    <font>
      <b/>
      <sz val="14"/>
      <color rgb="FF6600FF"/>
      <name val="Calibri"/>
      <family val="2"/>
    </font>
    <font>
      <b/>
      <sz val="14"/>
      <color theme="0"/>
      <name val="Calibri"/>
      <family val="2"/>
    </font>
    <font>
      <sz val="9"/>
      <color indexed="81"/>
      <name val="Tahoma"/>
      <family val="2"/>
    </font>
    <font>
      <b/>
      <sz val="9"/>
      <color indexed="81"/>
      <name val="Tahoma"/>
      <family val="2"/>
    </font>
    <font>
      <sz val="8"/>
      <name val="Calibri"/>
      <family val="2"/>
      <scheme val="minor"/>
    </font>
    <font>
      <i/>
      <sz val="11"/>
      <color theme="1"/>
      <name val="Calibri"/>
      <family val="2"/>
      <scheme val="minor"/>
    </font>
    <font>
      <sz val="11"/>
      <name val="Calibri"/>
      <family val="2"/>
    </font>
    <font>
      <sz val="11"/>
      <color rgb="FFFF0000"/>
      <name val="Calibri"/>
      <family val="2"/>
      <scheme val="minor"/>
    </font>
    <font>
      <b/>
      <sz val="11"/>
      <color rgb="FF000000"/>
      <name val="Calibri"/>
      <family val="2"/>
      <charset val="1"/>
    </font>
    <font>
      <b/>
      <i/>
      <sz val="11"/>
      <color rgb="FF000000"/>
      <name val="Calibri"/>
      <family val="2"/>
      <charset val="1"/>
    </font>
    <font>
      <sz val="11"/>
      <color rgb="FF000000"/>
      <name val="Calibri"/>
      <family val="2"/>
      <charset val="1"/>
    </font>
    <font>
      <sz val="11"/>
      <color rgb="FFC9211E"/>
      <name val="Calibri"/>
      <family val="2"/>
      <charset val="1"/>
    </font>
    <font>
      <i/>
      <sz val="8"/>
      <color rgb="FF000000"/>
      <name val="Calibri"/>
      <family val="2"/>
      <charset val="1"/>
    </font>
    <font>
      <u/>
      <sz val="11"/>
      <color rgb="FF0563C1"/>
      <name val="Calibri"/>
      <family val="2"/>
      <charset val="1"/>
    </font>
    <font>
      <b/>
      <i/>
      <u/>
      <sz val="11"/>
      <color rgb="FF0563C1"/>
      <name val="Calibri"/>
      <family val="2"/>
      <charset val="1"/>
    </font>
    <font>
      <sz val="8"/>
      <color rgb="FF000000"/>
      <name val="Calibri"/>
      <family val="2"/>
      <charset val="1"/>
    </font>
    <font>
      <sz val="9"/>
      <color rgb="FF000000"/>
      <name val="Tahoma"/>
      <family val="2"/>
      <charset val="1"/>
    </font>
    <font>
      <b/>
      <sz val="9"/>
      <color rgb="FF000000"/>
      <name val="Tahoma"/>
      <family val="2"/>
      <charset val="1"/>
    </font>
    <font>
      <b/>
      <sz val="14"/>
      <name val="Calibri"/>
      <family val="2"/>
      <charset val="1"/>
    </font>
    <font>
      <sz val="14"/>
      <name val="Calibri"/>
      <family val="2"/>
      <charset val="1"/>
    </font>
    <font>
      <b/>
      <sz val="14"/>
      <color rgb="FF6600FF"/>
      <name val="Calibri"/>
      <family val="2"/>
      <charset val="1"/>
    </font>
    <font>
      <b/>
      <sz val="14"/>
      <color rgb="FF00B050"/>
      <name val="Calibri"/>
      <family val="2"/>
      <charset val="1"/>
    </font>
    <font>
      <b/>
      <sz val="14"/>
      <color rgb="FF0000FF"/>
      <name val="Calibri"/>
      <family val="2"/>
      <charset val="1"/>
    </font>
    <font>
      <sz val="14"/>
      <color rgb="FF0000FF"/>
      <name val="Calibri"/>
      <family val="2"/>
      <charset val="1"/>
    </font>
    <font>
      <b/>
      <sz val="11"/>
      <color rgb="FF000000"/>
      <name val="Calibri"/>
      <family val="2"/>
    </font>
    <font>
      <sz val="11"/>
      <color rgb="FFFF0000"/>
      <name val="Calibri"/>
      <family val="2"/>
    </font>
    <font>
      <b/>
      <i/>
      <sz val="11"/>
      <color rgb="FFFF0000"/>
      <name val="Calibri"/>
      <family val="2"/>
      <scheme val="minor"/>
    </font>
    <font>
      <i/>
      <sz val="8"/>
      <color theme="1"/>
      <name val="Calibri"/>
      <family val="2"/>
      <scheme val="minor"/>
    </font>
    <font>
      <b/>
      <u/>
      <sz val="11"/>
      <color rgb="FF002060"/>
      <name val="Calibri"/>
      <family val="2"/>
    </font>
    <font>
      <b/>
      <sz val="8"/>
      <color theme="1"/>
      <name val="Calibri"/>
      <family val="2"/>
      <scheme val="minor"/>
    </font>
    <font>
      <u/>
      <sz val="9"/>
      <color theme="10"/>
      <name val="Calibri"/>
      <family val="2"/>
      <scheme val="minor"/>
    </font>
    <font>
      <b/>
      <u/>
      <sz val="11"/>
      <color theme="5" tint="-0.249977111117893"/>
      <name val="Calibri"/>
      <family val="2"/>
    </font>
    <font>
      <sz val="11"/>
      <name val="Calibri"/>
      <family val="2"/>
      <scheme val="minor"/>
    </font>
    <font>
      <b/>
      <sz val="11"/>
      <name val="Calibri"/>
      <family val="2"/>
      <scheme val="minor"/>
    </font>
    <font>
      <b/>
      <sz val="11"/>
      <color rgb="FFFF0000"/>
      <name val="Calibri"/>
      <family val="2"/>
    </font>
    <font>
      <sz val="11"/>
      <color rgb="FF000000"/>
      <name val="Calibri"/>
      <family val="2"/>
    </font>
    <font>
      <b/>
      <sz val="9"/>
      <color rgb="FF000000"/>
      <name val="Tahoma"/>
      <family val="2"/>
    </font>
    <font>
      <b/>
      <sz val="14"/>
      <color theme="9" tint="-0.499984740745262"/>
      <name val="Calibri Light"/>
      <family val="2"/>
      <scheme val="major"/>
    </font>
    <font>
      <sz val="11"/>
      <name val="Times New Roman"/>
      <family val="1"/>
    </font>
    <font>
      <b/>
      <sz val="24"/>
      <name val="Times New Roman"/>
      <family val="1"/>
    </font>
    <font>
      <b/>
      <sz val="20"/>
      <name val="Times New Roman"/>
      <family val="1"/>
    </font>
    <font>
      <b/>
      <i/>
      <u/>
      <sz val="12"/>
      <name val="Times New Roman"/>
      <family val="1"/>
    </font>
    <font>
      <b/>
      <sz val="16"/>
      <name val="Times New Roman"/>
      <family val="1"/>
    </font>
    <font>
      <b/>
      <sz val="14"/>
      <name val="Times New Roman"/>
      <family val="1"/>
    </font>
    <font>
      <b/>
      <sz val="12"/>
      <name val="Times New Roman"/>
      <family val="1"/>
    </font>
    <font>
      <i/>
      <sz val="12"/>
      <name val="Times New Roman"/>
      <family val="1"/>
    </font>
    <font>
      <sz val="14"/>
      <name val="Times New Roman"/>
      <family val="1"/>
    </font>
    <font>
      <sz val="10"/>
      <name val="Times New Roman"/>
      <family val="1"/>
    </font>
    <font>
      <sz val="16"/>
      <name val="Times New Roman"/>
      <family val="1"/>
    </font>
    <font>
      <sz val="12"/>
      <color theme="1"/>
      <name val="Times New Roman"/>
      <family val="1"/>
    </font>
    <font>
      <strike/>
      <sz val="12"/>
      <name val="Times New Roman"/>
      <family val="1"/>
    </font>
    <font>
      <b/>
      <strike/>
      <sz val="12"/>
      <name val="Times New Roman"/>
      <family val="1"/>
    </font>
    <font>
      <u/>
      <sz val="12"/>
      <name val="Times New Roman"/>
      <family val="1"/>
    </font>
    <font>
      <b/>
      <sz val="11"/>
      <name val="Times New Roman"/>
      <family val="1"/>
    </font>
    <font>
      <b/>
      <sz val="12"/>
      <color theme="1"/>
      <name val="Calibri"/>
      <family val="2"/>
      <scheme val="minor"/>
    </font>
    <font>
      <sz val="12"/>
      <color rgb="FFFF0000"/>
      <name val="Times New Roman"/>
      <family val="1"/>
    </font>
    <font>
      <b/>
      <i/>
      <sz val="11"/>
      <color rgb="FFFF0000"/>
      <name val="Calibri"/>
      <family val="2"/>
    </font>
  </fonts>
  <fills count="48">
    <fill>
      <patternFill patternType="none"/>
    </fill>
    <fill>
      <patternFill patternType="gray125"/>
    </fill>
    <fill>
      <patternFill patternType="solid">
        <fgColor theme="1" tint="0.499984740745262"/>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rgb="FF99FFCC"/>
        <bgColor indexed="64"/>
      </patternFill>
    </fill>
    <fill>
      <patternFill patternType="solid">
        <fgColor indexed="17"/>
        <bgColor indexed="64"/>
      </patternFill>
    </fill>
    <fill>
      <patternFill patternType="solid">
        <fgColor rgb="FFFFCCCC"/>
        <bgColor indexed="64"/>
      </patternFill>
    </fill>
    <fill>
      <patternFill patternType="solid">
        <fgColor rgb="FF6600FF"/>
        <bgColor indexed="64"/>
      </patternFill>
    </fill>
    <fill>
      <patternFill patternType="solid">
        <fgColor rgb="FFCCFF66"/>
        <bgColor indexed="64"/>
      </patternFill>
    </fill>
    <fill>
      <patternFill patternType="solid">
        <fgColor rgb="FFFF9966"/>
        <bgColor indexed="64"/>
      </patternFill>
    </fill>
    <fill>
      <patternFill patternType="solid">
        <fgColor indexed="47"/>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rgb="FFAFABAB"/>
        <bgColor rgb="FFA6A6A6"/>
      </patternFill>
    </fill>
    <fill>
      <patternFill patternType="solid">
        <fgColor rgb="FFC5E0B4"/>
        <bgColor rgb="FFD9D9D9"/>
      </patternFill>
    </fill>
    <fill>
      <patternFill patternType="solid">
        <fgColor rgb="FFFFFF00"/>
        <bgColor rgb="FFCCFF66"/>
      </patternFill>
    </fill>
    <fill>
      <patternFill patternType="solid">
        <fgColor rgb="FFFFB66C"/>
        <bgColor rgb="FFFFAA95"/>
      </patternFill>
    </fill>
    <fill>
      <patternFill patternType="solid">
        <fgColor rgb="FFFFE699"/>
        <bgColor rgb="FFFFCC99"/>
      </patternFill>
    </fill>
    <fill>
      <patternFill patternType="solid">
        <fgColor rgb="FFA9D18E"/>
        <bgColor rgb="FFC5E0B4"/>
      </patternFill>
    </fill>
    <fill>
      <patternFill patternType="solid">
        <fgColor rgb="FF8FAADC"/>
        <bgColor rgb="FFA6A6A6"/>
      </patternFill>
    </fill>
    <fill>
      <patternFill patternType="solid">
        <fgColor rgb="FFDEEBF7"/>
        <bgColor rgb="FFD9D9D9"/>
      </patternFill>
    </fill>
    <fill>
      <patternFill patternType="solid">
        <fgColor rgb="FF999999"/>
        <bgColor rgb="FFA6A6A6"/>
      </patternFill>
    </fill>
    <fill>
      <patternFill patternType="solid">
        <fgColor theme="5" tint="0.39997558519241921"/>
        <bgColor rgb="FFA6A6A6"/>
      </patternFill>
    </fill>
    <fill>
      <patternFill patternType="solid">
        <fgColor theme="5" tint="0.39997558519241921"/>
        <bgColor indexed="64"/>
      </patternFill>
    </fill>
    <fill>
      <patternFill patternType="solid">
        <fgColor theme="4" tint="0.39997558519241921"/>
        <bgColor rgb="FFA6A6A6"/>
      </patternFill>
    </fill>
    <fill>
      <patternFill patternType="solid">
        <fgColor theme="5" tint="0.39997558519241921"/>
        <bgColor rgb="FFC5E0B4"/>
      </patternFill>
    </fill>
    <fill>
      <patternFill patternType="solid">
        <fgColor theme="9" tint="0.59999389629810485"/>
        <bgColor rgb="FFD9D9D9"/>
      </patternFill>
    </fill>
    <fill>
      <patternFill patternType="solid">
        <fgColor theme="9" tint="0.59999389629810485"/>
        <bgColor indexed="64"/>
      </patternFill>
    </fill>
    <fill>
      <patternFill patternType="solid">
        <fgColor theme="5" tint="-0.249977111117893"/>
        <bgColor indexed="64"/>
      </patternFill>
    </fill>
    <fill>
      <patternFill patternType="solid">
        <fgColor theme="5"/>
        <bgColor indexed="64"/>
      </patternFill>
    </fill>
    <fill>
      <patternFill patternType="solid">
        <fgColor theme="4" tint="0.79998168889431442"/>
        <bgColor rgb="FFA6A6A6"/>
      </patternFill>
    </fill>
    <fill>
      <patternFill patternType="solid">
        <fgColor theme="4" tint="0.79998168889431442"/>
        <bgColor indexed="64"/>
      </patternFill>
    </fill>
    <fill>
      <patternFill patternType="solid">
        <fgColor theme="4" tint="0.79998168889431442"/>
        <bgColor rgb="FFC5E0B4"/>
      </patternFill>
    </fill>
    <fill>
      <patternFill patternType="solid">
        <fgColor theme="4" tint="0.39997558519241921"/>
        <bgColor indexed="64"/>
      </patternFill>
    </fill>
    <fill>
      <patternFill patternType="solid">
        <fgColor theme="4" tint="0.39997558519241921"/>
        <bgColor rgb="FFC5E0B4"/>
      </patternFill>
    </fill>
    <fill>
      <patternFill patternType="solid">
        <fgColor rgb="FFFFFF00"/>
        <bgColor indexed="64"/>
      </patternFill>
    </fill>
    <fill>
      <patternFill patternType="solid">
        <fgColor rgb="FFFFFF00"/>
        <bgColor rgb="FFC5E0B4"/>
      </patternFill>
    </fill>
    <fill>
      <patternFill patternType="solid">
        <fgColor rgb="FFFFFF00"/>
        <bgColor rgb="FFA6A6A6"/>
      </patternFill>
    </fill>
    <fill>
      <patternFill patternType="solid">
        <fgColor theme="2"/>
        <bgColor indexed="64"/>
      </patternFill>
    </fill>
    <fill>
      <patternFill patternType="solid">
        <fgColor theme="6" tint="0.79998168889431442"/>
        <bgColor rgb="FFA6A6A6"/>
      </patternFill>
    </fill>
    <fill>
      <patternFill patternType="solid">
        <fgColor theme="3" tint="0.79998168889431442"/>
        <bgColor indexed="64"/>
      </patternFill>
    </fill>
    <fill>
      <patternFill patternType="solid">
        <fgColor theme="9" tint="0.59999389629810485"/>
        <bgColor rgb="FFA6A6A6"/>
      </patternFill>
    </fill>
  </fills>
  <borders count="5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auto="1"/>
      </left>
      <right/>
      <top style="medium">
        <color auto="1"/>
      </top>
      <bottom/>
      <diagonal/>
    </border>
    <border>
      <left style="thin">
        <color theme="1"/>
      </left>
      <right style="thin">
        <color theme="1"/>
      </right>
      <top style="thin">
        <color theme="1"/>
      </top>
      <bottom style="thin">
        <color theme="1"/>
      </bottom>
      <diagonal/>
    </border>
    <border>
      <left style="thin">
        <color auto="1"/>
      </left>
      <right/>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style="medium">
        <color auto="1"/>
      </left>
      <right/>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diagonal/>
    </border>
    <border>
      <left/>
      <right/>
      <top style="medium">
        <color auto="1"/>
      </top>
      <bottom style="medium">
        <color auto="1"/>
      </bottom>
      <diagonal/>
    </border>
    <border>
      <left/>
      <right/>
      <top style="thin">
        <color theme="1"/>
      </top>
      <bottom style="thin">
        <color theme="1"/>
      </bottom>
      <diagonal/>
    </border>
    <border>
      <left/>
      <right/>
      <top style="thin">
        <color theme="1"/>
      </top>
      <bottom/>
      <diagonal/>
    </border>
    <border>
      <left style="thin">
        <color theme="1"/>
      </left>
      <right style="thin">
        <color theme="1"/>
      </right>
      <top style="thin">
        <color theme="1"/>
      </top>
      <bottom/>
      <diagonal/>
    </border>
    <border>
      <left style="thin">
        <color indexed="64"/>
      </left>
      <right/>
      <top style="thin">
        <color indexed="64"/>
      </top>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right/>
      <top style="thin">
        <color auto="1"/>
      </top>
      <bottom/>
      <diagonal/>
    </border>
    <border>
      <left style="thin">
        <color auto="1"/>
      </left>
      <right style="thin">
        <color auto="1"/>
      </right>
      <top style="medium">
        <color indexed="64"/>
      </top>
      <bottom style="thin">
        <color auto="1"/>
      </bottom>
      <diagonal/>
    </border>
    <border>
      <left style="thin">
        <color indexed="64"/>
      </left>
      <right/>
      <top style="medium">
        <color indexed="64"/>
      </top>
      <bottom/>
      <diagonal/>
    </border>
    <border>
      <left style="thin">
        <color auto="1"/>
      </left>
      <right style="thin">
        <color auto="1"/>
      </right>
      <top style="medium">
        <color indexed="64"/>
      </top>
      <bottom/>
      <diagonal/>
    </border>
    <border>
      <left style="thin">
        <color auto="1"/>
      </left>
      <right style="medium">
        <color indexed="64"/>
      </right>
      <top style="medium">
        <color indexed="64"/>
      </top>
      <bottom style="thin">
        <color auto="1"/>
      </bottom>
      <diagonal/>
    </border>
    <border>
      <left style="thin">
        <color auto="1"/>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right style="medium">
        <color indexed="64"/>
      </right>
      <top/>
      <bottom style="thin">
        <color indexed="64"/>
      </bottom>
      <diagonal/>
    </border>
    <border>
      <left/>
      <right style="medium">
        <color indexed="64"/>
      </right>
      <top style="thin">
        <color indexed="64"/>
      </top>
      <bottom/>
      <diagonal/>
    </border>
    <border>
      <left/>
      <right style="medium">
        <color indexed="64"/>
      </right>
      <top/>
      <bottom/>
      <diagonal/>
    </border>
    <border>
      <left style="medium">
        <color indexed="64"/>
      </left>
      <right/>
      <top/>
      <bottom style="thin">
        <color indexed="64"/>
      </bottom>
      <diagonal/>
    </border>
    <border>
      <left/>
      <right/>
      <top/>
      <bottom style="thin">
        <color indexed="64"/>
      </bottom>
      <diagonal/>
    </border>
    <border>
      <left style="medium">
        <color indexed="64"/>
      </left>
      <right/>
      <top style="thin">
        <color indexed="64"/>
      </top>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thin">
        <color indexed="64"/>
      </left>
      <right/>
      <top/>
      <bottom style="medium">
        <color indexed="64"/>
      </bottom>
      <diagonal/>
    </border>
    <border>
      <left/>
      <right style="medium">
        <color indexed="64"/>
      </right>
      <top style="thin">
        <color indexed="64"/>
      </top>
      <bottom style="medium">
        <color indexed="64"/>
      </bottom>
      <diagonal/>
    </border>
  </borders>
  <cellStyleXfs count="8">
    <xf numFmtId="0" fontId="0" fillId="0" borderId="0"/>
    <xf numFmtId="164" fontId="1" fillId="0" borderId="0" applyFont="0" applyFill="0" applyBorder="0" applyAlignment="0" applyProtection="0"/>
    <xf numFmtId="0" fontId="5" fillId="0" borderId="0" applyNumberFormat="0" applyFill="0" applyBorder="0" applyAlignment="0" applyProtection="0"/>
    <xf numFmtId="0" fontId="9" fillId="0" borderId="0">
      <alignment vertical="center"/>
    </xf>
    <xf numFmtId="164" fontId="7" fillId="0" borderId="0" applyFont="0" applyFill="0" applyBorder="0" applyAlignment="0" applyProtection="0">
      <alignment vertical="center"/>
    </xf>
    <xf numFmtId="164" fontId="7" fillId="0" borderId="0" applyFont="0" applyFill="0" applyBorder="0" applyAlignment="0" applyProtection="0">
      <alignment vertical="center"/>
    </xf>
    <xf numFmtId="9" fontId="1" fillId="0" borderId="0" applyFont="0" applyFill="0" applyBorder="0" applyAlignment="0" applyProtection="0"/>
    <xf numFmtId="0" fontId="60" fillId="0" borderId="0"/>
  </cellStyleXfs>
  <cellXfs count="481">
    <xf numFmtId="0" fontId="0" fillId="0" borderId="0" xfId="0"/>
    <xf numFmtId="0" fontId="2" fillId="0" borderId="0" xfId="0" applyFont="1"/>
    <xf numFmtId="0" fontId="0" fillId="2" borderId="0" xfId="0" applyFill="1"/>
    <xf numFmtId="0" fontId="3" fillId="2" borderId="0" xfId="0" applyFont="1" applyFill="1" applyAlignment="1">
      <alignment horizontal="center" vertical="center"/>
    </xf>
    <xf numFmtId="0" fontId="0" fillId="4" borderId="0" xfId="0" applyFill="1"/>
    <xf numFmtId="0" fontId="0" fillId="3" borderId="0" xfId="0" applyFill="1" applyAlignment="1">
      <alignment horizontal="left" vertical="center"/>
    </xf>
    <xf numFmtId="0" fontId="0" fillId="6" borderId="3" xfId="0" applyFill="1" applyBorder="1"/>
    <xf numFmtId="0" fontId="6" fillId="2" borderId="3" xfId="0" applyFont="1" applyFill="1" applyBorder="1" applyAlignment="1">
      <alignment horizontal="center" vertical="center"/>
    </xf>
    <xf numFmtId="0" fontId="8" fillId="6" borderId="3"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4" borderId="3" xfId="0" applyFont="1" applyFill="1" applyBorder="1" applyAlignment="1">
      <alignment horizontal="center" vertical="center" wrapText="1"/>
    </xf>
    <xf numFmtId="0" fontId="8" fillId="2" borderId="3" xfId="0" applyFont="1" applyFill="1" applyBorder="1" applyAlignment="1">
      <alignment horizontal="center" vertical="center" wrapText="1"/>
    </xf>
    <xf numFmtId="0" fontId="6" fillId="2" borderId="3" xfId="0" applyFont="1" applyFill="1" applyBorder="1" applyAlignment="1">
      <alignment horizontal="center" vertical="center" wrapText="1"/>
    </xf>
    <xf numFmtId="0" fontId="10" fillId="0" borderId="5" xfId="3" applyFont="1" applyBorder="1" applyAlignment="1"/>
    <xf numFmtId="0" fontId="10" fillId="0" borderId="0" xfId="3" applyFont="1" applyAlignment="1"/>
    <xf numFmtId="0" fontId="11" fillId="0" borderId="0" xfId="3" applyFont="1" applyAlignment="1"/>
    <xf numFmtId="164" fontId="11" fillId="0" borderId="0" xfId="4" applyFont="1" applyFill="1" applyAlignment="1"/>
    <xf numFmtId="0" fontId="11" fillId="0" borderId="0" xfId="4" applyNumberFormat="1" applyFont="1" applyFill="1" applyAlignment="1"/>
    <xf numFmtId="0" fontId="11" fillId="0" borderId="0" xfId="0" applyFont="1"/>
    <xf numFmtId="164" fontId="12" fillId="7" borderId="1" xfId="4" applyFont="1" applyFill="1" applyBorder="1" applyAlignment="1">
      <alignment horizontal="center"/>
    </xf>
    <xf numFmtId="165" fontId="12" fillId="7" borderId="4" xfId="4" applyNumberFormat="1" applyFont="1" applyFill="1" applyBorder="1" applyAlignment="1">
      <alignment horizontal="center"/>
    </xf>
    <xf numFmtId="165" fontId="12" fillId="7" borderId="1" xfId="4" applyNumberFormat="1" applyFont="1" applyFill="1" applyBorder="1" applyAlignment="1">
      <alignment horizontal="center"/>
    </xf>
    <xf numFmtId="0" fontId="12" fillId="7" borderId="1" xfId="0" applyFont="1" applyFill="1" applyBorder="1"/>
    <xf numFmtId="0" fontId="12" fillId="7" borderId="6" xfId="0" applyFont="1" applyFill="1" applyBorder="1"/>
    <xf numFmtId="0" fontId="12" fillId="7" borderId="4" xfId="0" applyFont="1" applyFill="1" applyBorder="1"/>
    <xf numFmtId="0" fontId="12" fillId="7" borderId="4" xfId="4" applyNumberFormat="1" applyFont="1" applyFill="1" applyBorder="1" applyAlignment="1"/>
    <xf numFmtId="164" fontId="12" fillId="7" borderId="1" xfId="4" applyFont="1" applyFill="1" applyBorder="1" applyAlignment="1"/>
    <xf numFmtId="164" fontId="13" fillId="7" borderId="1" xfId="4" applyFont="1" applyFill="1" applyBorder="1" applyAlignment="1"/>
    <xf numFmtId="0" fontId="12" fillId="7" borderId="0" xfId="0" applyFont="1" applyFill="1"/>
    <xf numFmtId="0" fontId="12" fillId="0" borderId="0" xfId="0" applyFont="1"/>
    <xf numFmtId="0" fontId="11" fillId="0" borderId="7" xfId="3" applyFont="1" applyBorder="1" applyAlignment="1"/>
    <xf numFmtId="164" fontId="14" fillId="0" borderId="1" xfId="4" applyFont="1" applyBorder="1" applyAlignment="1"/>
    <xf numFmtId="0" fontId="11" fillId="0" borderId="8" xfId="0" applyFont="1" applyBorder="1"/>
    <xf numFmtId="164" fontId="11" fillId="0" borderId="4" xfId="4" applyFont="1" applyFill="1" applyBorder="1" applyAlignment="1"/>
    <xf numFmtId="164" fontId="11" fillId="0" borderId="1" xfId="4" applyFont="1" applyFill="1" applyBorder="1" applyAlignment="1"/>
    <xf numFmtId="164" fontId="11" fillId="0" borderId="9" xfId="3" applyNumberFormat="1" applyFont="1" applyBorder="1" applyAlignment="1"/>
    <xf numFmtId="0" fontId="11" fillId="0" borderId="8" xfId="3" applyFont="1" applyBorder="1" applyAlignment="1"/>
    <xf numFmtId="0" fontId="11" fillId="0" borderId="2" xfId="3" applyFont="1" applyBorder="1" applyAlignment="1"/>
    <xf numFmtId="0" fontId="11" fillId="0" borderId="1" xfId="0" applyFont="1" applyBorder="1"/>
    <xf numFmtId="0" fontId="11" fillId="0" borderId="1" xfId="3" applyFont="1" applyBorder="1" applyAlignment="1"/>
    <xf numFmtId="164" fontId="14" fillId="0" borderId="4" xfId="4" applyFont="1" applyBorder="1" applyAlignment="1"/>
    <xf numFmtId="164" fontId="4" fillId="0" borderId="4" xfId="4" applyFont="1" applyBorder="1" applyAlignment="1"/>
    <xf numFmtId="164" fontId="14" fillId="0" borderId="4" xfId="4" applyFont="1" applyFill="1" applyBorder="1" applyAlignment="1"/>
    <xf numFmtId="164" fontId="16" fillId="9" borderId="1" xfId="4" applyFont="1" applyFill="1" applyBorder="1" applyAlignment="1"/>
    <xf numFmtId="164" fontId="16" fillId="0" borderId="0" xfId="4" applyFont="1" applyFill="1" applyBorder="1" applyAlignment="1"/>
    <xf numFmtId="0" fontId="16" fillId="0" borderId="0" xfId="3" applyFont="1" applyAlignment="1"/>
    <xf numFmtId="0" fontId="16" fillId="9" borderId="1" xfId="3" applyFont="1" applyFill="1" applyBorder="1" applyAlignment="1"/>
    <xf numFmtId="0" fontId="16" fillId="9" borderId="1" xfId="0" applyFont="1" applyFill="1" applyBorder="1"/>
    <xf numFmtId="164" fontId="18" fillId="0" borderId="0" xfId="4" applyFont="1" applyFill="1" applyBorder="1" applyAlignment="1"/>
    <xf numFmtId="164" fontId="19" fillId="0" borderId="0" xfId="4" applyFont="1" applyFill="1" applyAlignment="1"/>
    <xf numFmtId="164" fontId="20" fillId="0" borderId="0" xfId="4" applyFont="1" applyFill="1" applyAlignment="1"/>
    <xf numFmtId="164" fontId="15" fillId="0" borderId="0" xfId="5" applyFont="1" applyFill="1" applyBorder="1" applyAlignment="1"/>
    <xf numFmtId="164" fontId="21" fillId="0" borderId="0" xfId="4" applyFont="1" applyFill="1" applyAlignment="1"/>
    <xf numFmtId="164" fontId="21" fillId="0" borderId="0" xfId="4" applyFont="1" applyFill="1" applyBorder="1" applyAlignment="1"/>
    <xf numFmtId="164" fontId="22" fillId="0" borderId="0" xfId="4" applyFont="1" applyFill="1" applyBorder="1" applyAlignment="1">
      <alignment horizontal="right"/>
    </xf>
    <xf numFmtId="164" fontId="22" fillId="0" borderId="0" xfId="4" applyFont="1" applyFill="1" applyAlignment="1"/>
    <xf numFmtId="164" fontId="23" fillId="10" borderId="0" xfId="4" applyFont="1" applyFill="1" applyAlignment="1"/>
    <xf numFmtId="164" fontId="11" fillId="11" borderId="0" xfId="4" applyFont="1" applyFill="1" applyAlignment="1"/>
    <xf numFmtId="164" fontId="11" fillId="12" borderId="0" xfId="4" applyFont="1" applyFill="1" applyAlignment="1"/>
    <xf numFmtId="164" fontId="11" fillId="0" borderId="0" xfId="3" applyNumberFormat="1" applyFont="1" applyAlignment="1"/>
    <xf numFmtId="164" fontId="11" fillId="0" borderId="0" xfId="4" applyFont="1" applyFill="1" applyBorder="1" applyAlignment="1"/>
    <xf numFmtId="164" fontId="11" fillId="0" borderId="0" xfId="0" applyNumberFormat="1" applyFont="1"/>
    <xf numFmtId="0" fontId="10" fillId="0" borderId="10" xfId="3" applyFont="1" applyBorder="1" applyAlignment="1"/>
    <xf numFmtId="165" fontId="11" fillId="0" borderId="0" xfId="4" applyNumberFormat="1" applyFont="1" applyFill="1" applyBorder="1" applyAlignment="1">
      <alignment horizontal="center"/>
    </xf>
    <xf numFmtId="164" fontId="11" fillId="0" borderId="2" xfId="3" applyNumberFormat="1" applyFont="1" applyBorder="1" applyAlignment="1"/>
    <xf numFmtId="164" fontId="11" fillId="0" borderId="12" xfId="3" applyNumberFormat="1" applyFont="1" applyBorder="1" applyAlignment="1"/>
    <xf numFmtId="0" fontId="11" fillId="0" borderId="13" xfId="3" applyFont="1" applyBorder="1" applyAlignment="1"/>
    <xf numFmtId="0" fontId="11" fillId="0" borderId="13" xfId="0" applyFont="1" applyBorder="1"/>
    <xf numFmtId="164" fontId="14" fillId="0" borderId="13" xfId="4" applyFont="1" applyFill="1" applyBorder="1" applyAlignment="1"/>
    <xf numFmtId="164" fontId="11" fillId="0" borderId="13" xfId="4" applyFont="1" applyFill="1" applyBorder="1" applyAlignment="1"/>
    <xf numFmtId="164" fontId="11" fillId="13" borderId="13" xfId="4" applyFont="1" applyFill="1" applyBorder="1" applyAlignment="1"/>
    <xf numFmtId="164" fontId="11" fillId="0" borderId="13" xfId="3" applyNumberFormat="1" applyFont="1" applyBorder="1" applyAlignment="1"/>
    <xf numFmtId="164" fontId="11" fillId="0" borderId="14" xfId="4" applyFont="1" applyFill="1" applyBorder="1" applyAlignment="1"/>
    <xf numFmtId="0" fontId="11" fillId="0" borderId="11" xfId="3" applyFont="1" applyBorder="1" applyAlignment="1"/>
    <xf numFmtId="0" fontId="11" fillId="0" borderId="11" xfId="0" applyFont="1" applyBorder="1"/>
    <xf numFmtId="164" fontId="16" fillId="9" borderId="13" xfId="4" applyFont="1" applyFill="1" applyBorder="1" applyAlignment="1"/>
    <xf numFmtId="164" fontId="16" fillId="9" borderId="8" xfId="4" applyFont="1" applyFill="1" applyBorder="1" applyAlignment="1"/>
    <xf numFmtId="0" fontId="16" fillId="9" borderId="12" xfId="3" applyFont="1" applyFill="1" applyBorder="1" applyAlignment="1"/>
    <xf numFmtId="0" fontId="16" fillId="9" borderId="16" xfId="3" applyFont="1" applyFill="1" applyBorder="1" applyAlignment="1"/>
    <xf numFmtId="0" fontId="16" fillId="9" borderId="16" xfId="0" applyFont="1" applyFill="1" applyBorder="1"/>
    <xf numFmtId="164" fontId="22" fillId="0" borderId="0" xfId="4" applyFont="1" applyFill="1" applyBorder="1" applyAlignment="1"/>
    <xf numFmtId="0" fontId="21" fillId="0" borderId="0" xfId="3" applyFont="1" applyAlignment="1"/>
    <xf numFmtId="164" fontId="11" fillId="0" borderId="0" xfId="4" applyFont="1" applyAlignment="1"/>
    <xf numFmtId="165" fontId="12" fillId="7" borderId="17" xfId="4" applyNumberFormat="1" applyFont="1" applyFill="1" applyBorder="1" applyAlignment="1">
      <alignment horizontal="center"/>
    </xf>
    <xf numFmtId="165" fontId="12" fillId="7" borderId="12" xfId="4" applyNumberFormat="1" applyFont="1" applyFill="1" applyBorder="1" applyAlignment="1">
      <alignment horizontal="center"/>
    </xf>
    <xf numFmtId="165" fontId="12" fillId="7" borderId="13" xfId="4" applyNumberFormat="1" applyFont="1" applyFill="1" applyBorder="1" applyAlignment="1">
      <alignment horizontal="center"/>
    </xf>
    <xf numFmtId="0" fontId="12" fillId="7" borderId="13" xfId="0" applyFont="1" applyFill="1" applyBorder="1"/>
    <xf numFmtId="0" fontId="12" fillId="7" borderId="14" xfId="0" applyFont="1" applyFill="1" applyBorder="1"/>
    <xf numFmtId="164" fontId="14" fillId="14" borderId="1" xfId="4" applyFont="1" applyFill="1" applyBorder="1" applyAlignment="1"/>
    <xf numFmtId="164" fontId="17" fillId="14" borderId="8" xfId="4" applyFont="1" applyFill="1" applyBorder="1" applyAlignment="1"/>
    <xf numFmtId="164" fontId="16" fillId="14" borderId="1" xfId="4" applyFont="1" applyFill="1" applyBorder="1" applyAlignment="1"/>
    <xf numFmtId="164" fontId="16" fillId="14" borderId="2" xfId="4" applyFont="1" applyFill="1" applyBorder="1" applyAlignment="1"/>
    <xf numFmtId="165" fontId="12" fillId="7" borderId="15" xfId="4" applyNumberFormat="1" applyFont="1" applyFill="1" applyBorder="1" applyAlignment="1">
      <alignment horizontal="center"/>
    </xf>
    <xf numFmtId="165" fontId="12" fillId="7" borderId="11" xfId="4" applyNumberFormat="1" applyFont="1" applyFill="1" applyBorder="1" applyAlignment="1">
      <alignment horizontal="center"/>
    </xf>
    <xf numFmtId="165" fontId="12" fillId="7" borderId="18" xfId="4" applyNumberFormat="1" applyFont="1" applyFill="1" applyBorder="1" applyAlignment="1">
      <alignment horizontal="center"/>
    </xf>
    <xf numFmtId="0" fontId="12" fillId="7" borderId="11" xfId="0" applyFont="1" applyFill="1" applyBorder="1"/>
    <xf numFmtId="0" fontId="12" fillId="7" borderId="19" xfId="0" applyFont="1" applyFill="1" applyBorder="1"/>
    <xf numFmtId="0" fontId="12" fillId="7" borderId="15" xfId="0" applyFont="1" applyFill="1" applyBorder="1"/>
    <xf numFmtId="0" fontId="12" fillId="7" borderId="15" xfId="4" applyNumberFormat="1" applyFont="1" applyFill="1" applyBorder="1" applyAlignment="1"/>
    <xf numFmtId="0" fontId="11" fillId="15" borderId="0" xfId="3" applyFont="1" applyFill="1" applyAlignment="1"/>
    <xf numFmtId="164" fontId="11" fillId="15" borderId="0" xfId="3" applyNumberFormat="1" applyFont="1" applyFill="1" applyAlignment="1"/>
    <xf numFmtId="164" fontId="11" fillId="15" borderId="0" xfId="4" applyFont="1" applyFill="1" applyAlignment="1"/>
    <xf numFmtId="0" fontId="11" fillId="15" borderId="0" xfId="0" applyFont="1" applyFill="1"/>
    <xf numFmtId="0" fontId="10" fillId="15" borderId="0" xfId="3" applyFont="1" applyFill="1" applyAlignment="1"/>
    <xf numFmtId="164" fontId="22" fillId="0" borderId="0" xfId="4" applyFont="1" applyFill="1" applyBorder="1" applyAlignment="1">
      <alignment horizontal="left"/>
    </xf>
    <xf numFmtId="166" fontId="2" fillId="0" borderId="0" xfId="0" applyNumberFormat="1" applyFont="1"/>
    <xf numFmtId="166" fontId="0" fillId="4" borderId="0" xfId="0" applyNumberFormat="1" applyFill="1"/>
    <xf numFmtId="166" fontId="2" fillId="4" borderId="0" xfId="0" applyNumberFormat="1" applyFont="1" applyFill="1"/>
    <xf numFmtId="166" fontId="2" fillId="6" borderId="3" xfId="0" applyNumberFormat="1" applyFont="1" applyFill="1" applyBorder="1"/>
    <xf numFmtId="166" fontId="0" fillId="3" borderId="0" xfId="0" applyNumberFormat="1" applyFill="1"/>
    <xf numFmtId="164" fontId="2" fillId="0" borderId="0" xfId="0" applyNumberFormat="1" applyFont="1"/>
    <xf numFmtId="0" fontId="6" fillId="2" borderId="12" xfId="0" applyFont="1" applyFill="1" applyBorder="1" applyAlignment="1">
      <alignment horizontal="center" vertical="center"/>
    </xf>
    <xf numFmtId="166" fontId="0" fillId="6" borderId="14" xfId="0" applyNumberFormat="1" applyFill="1" applyBorder="1"/>
    <xf numFmtId="166" fontId="0" fillId="16" borderId="0" xfId="0" applyNumberFormat="1" applyFill="1"/>
    <xf numFmtId="166" fontId="2" fillId="6" borderId="12" xfId="0" applyNumberFormat="1" applyFont="1" applyFill="1" applyBorder="1"/>
    <xf numFmtId="49" fontId="28" fillId="0" borderId="0" xfId="1" applyNumberFormat="1" applyFont="1" applyFill="1" applyAlignment="1">
      <alignment horizontal="center" vertical="center"/>
    </xf>
    <xf numFmtId="0" fontId="1" fillId="0" borderId="0" xfId="0" applyFont="1"/>
    <xf numFmtId="166" fontId="28" fillId="4" borderId="0" xfId="1" applyNumberFormat="1" applyFont="1" applyFill="1" applyAlignment="1"/>
    <xf numFmtId="166" fontId="1" fillId="4" borderId="0" xfId="0" applyNumberFormat="1" applyFont="1" applyFill="1"/>
    <xf numFmtId="164" fontId="1" fillId="2" borderId="0" xfId="0" applyNumberFormat="1" applyFont="1" applyFill="1"/>
    <xf numFmtId="0" fontId="1" fillId="2" borderId="0" xfId="0" applyFont="1" applyFill="1"/>
    <xf numFmtId="0" fontId="0" fillId="18" borderId="0" xfId="0" applyFill="1" applyAlignment="1">
      <alignment horizontal="left" vertical="center"/>
    </xf>
    <xf numFmtId="166" fontId="0" fillId="18" borderId="0" xfId="0" applyNumberFormat="1" applyFill="1"/>
    <xf numFmtId="0" fontId="0" fillId="19" borderId="0" xfId="0" applyFill="1" applyAlignment="1">
      <alignment horizontal="left" vertical="center"/>
    </xf>
    <xf numFmtId="0" fontId="30" fillId="20" borderId="0" xfId="0" applyFont="1" applyFill="1"/>
    <xf numFmtId="0" fontId="0" fillId="20" borderId="0" xfId="0" applyFill="1"/>
    <xf numFmtId="0" fontId="0" fillId="0" borderId="13" xfId="0" applyBorder="1" applyAlignment="1">
      <alignment horizontal="left" vertical="center"/>
    </xf>
    <xf numFmtId="0" fontId="0" fillId="21" borderId="0" xfId="0" applyFill="1" applyAlignment="1">
      <alignment horizontal="left" vertical="center"/>
    </xf>
    <xf numFmtId="0" fontId="36" fillId="20" borderId="0" xfId="2" applyFont="1" applyFill="1" applyBorder="1" applyAlignment="1" applyProtection="1"/>
    <xf numFmtId="0" fontId="0" fillId="23" borderId="0" xfId="0" applyFill="1" applyAlignment="1">
      <alignment horizontal="left" vertical="center"/>
    </xf>
    <xf numFmtId="0" fontId="0" fillId="19" borderId="10" xfId="0" applyFill="1" applyBorder="1" applyAlignment="1">
      <alignment horizontal="left" vertical="center"/>
    </xf>
    <xf numFmtId="0" fontId="40" fillId="0" borderId="0" xfId="3" applyFont="1" applyAlignment="1"/>
    <xf numFmtId="0" fontId="41" fillId="0" borderId="0" xfId="3" applyFont="1" applyAlignment="1"/>
    <xf numFmtId="164" fontId="41" fillId="0" borderId="0" xfId="5" applyFont="1" applyBorder="1" applyAlignment="1" applyProtection="1"/>
    <xf numFmtId="0" fontId="40" fillId="0" borderId="0" xfId="3" applyFont="1" applyAlignment="1">
      <alignment horizontal="center"/>
    </xf>
    <xf numFmtId="0" fontId="41" fillId="0" borderId="12" xfId="0" applyFont="1" applyBorder="1" applyAlignment="1">
      <alignment horizontal="center"/>
    </xf>
    <xf numFmtId="164" fontId="41" fillId="0" borderId="13" xfId="5" applyFont="1" applyBorder="1" applyAlignment="1" applyProtection="1"/>
    <xf numFmtId="164" fontId="41" fillId="0" borderId="11" xfId="5" applyFont="1" applyBorder="1" applyAlignment="1" applyProtection="1"/>
    <xf numFmtId="164" fontId="44" fillId="0" borderId="0" xfId="4" applyFont="1" applyBorder="1" applyAlignment="1" applyProtection="1"/>
    <xf numFmtId="164" fontId="45" fillId="0" borderId="0" xfId="4" applyFont="1" applyBorder="1" applyAlignment="1" applyProtection="1"/>
    <xf numFmtId="0" fontId="41" fillId="0" borderId="0" xfId="0" applyFont="1"/>
    <xf numFmtId="164" fontId="40" fillId="0" borderId="0" xfId="5" applyFont="1" applyBorder="1" applyAlignment="1" applyProtection="1"/>
    <xf numFmtId="0" fontId="40" fillId="0" borderId="0" xfId="0" applyFont="1"/>
    <xf numFmtId="0" fontId="2" fillId="3" borderId="15" xfId="0" applyFont="1" applyFill="1" applyBorder="1" applyAlignment="1">
      <alignment horizontal="left" vertical="center"/>
    </xf>
    <xf numFmtId="0" fontId="0" fillId="19" borderId="23" xfId="0" applyFill="1" applyBorder="1" applyAlignment="1">
      <alignment horizontal="left" vertical="center"/>
    </xf>
    <xf numFmtId="0" fontId="0" fillId="19" borderId="21" xfId="0" applyFill="1" applyBorder="1" applyAlignment="1">
      <alignment horizontal="left" vertical="center"/>
    </xf>
    <xf numFmtId="0" fontId="33" fillId="21" borderId="23" xfId="0" applyFont="1" applyFill="1" applyBorder="1" applyAlignment="1">
      <alignment horizontal="left" vertical="center"/>
    </xf>
    <xf numFmtId="0" fontId="33" fillId="21" borderId="21" xfId="0" applyFont="1" applyFill="1" applyBorder="1" applyAlignment="1">
      <alignment horizontal="left" vertical="center"/>
    </xf>
    <xf numFmtId="0" fontId="33" fillId="22" borderId="23" xfId="0" applyFont="1" applyFill="1" applyBorder="1" applyAlignment="1">
      <alignment horizontal="left" vertical="center"/>
    </xf>
    <xf numFmtId="0" fontId="33" fillId="22" borderId="21" xfId="0" applyFont="1" applyFill="1" applyBorder="1" applyAlignment="1">
      <alignment horizontal="left" vertical="center"/>
    </xf>
    <xf numFmtId="0" fontId="0" fillId="23" borderId="23" xfId="0" applyFill="1" applyBorder="1" applyAlignment="1">
      <alignment horizontal="left" vertical="center"/>
    </xf>
    <xf numFmtId="0" fontId="0" fillId="19" borderId="7" xfId="0" applyFill="1" applyBorder="1" applyAlignment="1">
      <alignment horizontal="left" vertical="center"/>
    </xf>
    <xf numFmtId="0" fontId="0" fillId="19" borderId="9" xfId="0" applyFill="1" applyBorder="1" applyAlignment="1">
      <alignment horizontal="left" vertical="center"/>
    </xf>
    <xf numFmtId="0" fontId="0" fillId="17" borderId="22" xfId="0" applyFill="1" applyBorder="1"/>
    <xf numFmtId="0" fontId="27" fillId="17" borderId="8" xfId="0" applyFont="1" applyFill="1" applyBorder="1"/>
    <xf numFmtId="0" fontId="0" fillId="0" borderId="15" xfId="0" applyBorder="1"/>
    <xf numFmtId="0" fontId="0" fillId="0" borderId="21" xfId="0" applyBorder="1" applyAlignment="1">
      <alignment horizontal="left" vertical="center"/>
    </xf>
    <xf numFmtId="164" fontId="0" fillId="0" borderId="23" xfId="1" applyFont="1" applyBorder="1" applyAlignment="1" applyProtection="1">
      <alignment vertical="center"/>
    </xf>
    <xf numFmtId="0" fontId="0" fillId="21" borderId="23" xfId="0" applyFill="1" applyBorder="1" applyAlignment="1">
      <alignment horizontal="left" vertical="center"/>
    </xf>
    <xf numFmtId="164" fontId="0" fillId="0" borderId="23" xfId="1" applyFont="1" applyBorder="1" applyAlignment="1" applyProtection="1">
      <alignment horizontal="left" vertical="center" wrapText="1"/>
    </xf>
    <xf numFmtId="0" fontId="0" fillId="22" borderId="23" xfId="0" applyFill="1" applyBorder="1" applyAlignment="1">
      <alignment horizontal="left" vertical="center"/>
    </xf>
    <xf numFmtId="0" fontId="0" fillId="0" borderId="9" xfId="0" applyBorder="1" applyAlignment="1">
      <alignment horizontal="left" vertical="center"/>
    </xf>
    <xf numFmtId="0" fontId="0" fillId="0" borderId="0" xfId="0" applyAlignment="1">
      <alignment horizontal="center"/>
    </xf>
    <xf numFmtId="164" fontId="30" fillId="24" borderId="20" xfId="1" applyFont="1" applyFill="1" applyBorder="1" applyAlignment="1" applyProtection="1">
      <alignment horizontal="center" vertical="center"/>
    </xf>
    <xf numFmtId="164" fontId="30" fillId="25" borderId="15" xfId="1" applyFont="1" applyFill="1" applyBorder="1" applyAlignment="1" applyProtection="1">
      <alignment horizontal="center" vertical="center"/>
    </xf>
    <xf numFmtId="167" fontId="0" fillId="0" borderId="0" xfId="0" applyNumberFormat="1" applyAlignment="1">
      <alignment horizontal="center"/>
    </xf>
    <xf numFmtId="167" fontId="0" fillId="0" borderId="0" xfId="0" applyNumberFormat="1" applyAlignment="1">
      <alignment horizontal="left"/>
    </xf>
    <xf numFmtId="1" fontId="0" fillId="0" borderId="0" xfId="0" applyNumberFormat="1" applyAlignment="1">
      <alignment horizontal="center"/>
    </xf>
    <xf numFmtId="167" fontId="0" fillId="0" borderId="0" xfId="0" applyNumberFormat="1" applyAlignment="1">
      <alignment horizontal="right"/>
    </xf>
    <xf numFmtId="164" fontId="0" fillId="24" borderId="23" xfId="1" applyFont="1" applyFill="1" applyBorder="1" applyAlignment="1" applyProtection="1">
      <alignment horizontal="right" vertical="center"/>
    </xf>
    <xf numFmtId="164" fontId="0" fillId="25" borderId="21" xfId="1" applyFont="1" applyFill="1" applyBorder="1" applyAlignment="1" applyProtection="1">
      <alignment horizontal="right" vertical="center"/>
    </xf>
    <xf numFmtId="167" fontId="0" fillId="5" borderId="0" xfId="0" applyNumberFormat="1" applyFill="1" applyAlignment="1">
      <alignment horizontal="right"/>
    </xf>
    <xf numFmtId="167" fontId="0" fillId="27" borderId="0" xfId="0" applyNumberFormat="1" applyFill="1" applyAlignment="1">
      <alignment horizontal="right"/>
    </xf>
    <xf numFmtId="0" fontId="0" fillId="28" borderId="0" xfId="0" applyFill="1" applyAlignment="1">
      <alignment horizontal="left" vertical="center"/>
    </xf>
    <xf numFmtId="0" fontId="0" fillId="29" borderId="13" xfId="0" applyFill="1" applyBorder="1" applyAlignment="1">
      <alignment horizontal="left" vertical="center"/>
    </xf>
    <xf numFmtId="0" fontId="0" fillId="29" borderId="0" xfId="0" applyFill="1"/>
    <xf numFmtId="164" fontId="0" fillId="28" borderId="21" xfId="1" applyFont="1" applyFill="1" applyBorder="1" applyAlignment="1" applyProtection="1">
      <alignment horizontal="right" vertical="center"/>
    </xf>
    <xf numFmtId="167" fontId="0" fillId="29" borderId="0" xfId="0" applyNumberFormat="1" applyFill="1" applyAlignment="1">
      <alignment horizontal="right"/>
    </xf>
    <xf numFmtId="167" fontId="0" fillId="28" borderId="0" xfId="0" applyNumberFormat="1" applyFill="1" applyAlignment="1">
      <alignment horizontal="right"/>
    </xf>
    <xf numFmtId="164" fontId="0" fillId="0" borderId="0" xfId="1" applyFont="1" applyBorder="1" applyAlignment="1" applyProtection="1">
      <alignment horizontal="right" vertical="center"/>
    </xf>
    <xf numFmtId="164" fontId="0" fillId="0" borderId="0" xfId="1" applyFont="1" applyBorder="1" applyAlignment="1" applyProtection="1">
      <alignment horizontal="right"/>
    </xf>
    <xf numFmtId="0" fontId="29" fillId="14" borderId="0" xfId="0" applyFont="1" applyFill="1" applyAlignment="1">
      <alignment horizontal="centerContinuous"/>
    </xf>
    <xf numFmtId="49" fontId="47" fillId="14" borderId="0" xfId="1" applyNumberFormat="1" applyFont="1" applyFill="1" applyAlignment="1">
      <alignment horizontal="centerContinuous" vertical="center"/>
    </xf>
    <xf numFmtId="166" fontId="28" fillId="14" borderId="0" xfId="1" applyNumberFormat="1" applyFont="1" applyFill="1" applyAlignment="1">
      <alignment horizontal="centerContinuous"/>
    </xf>
    <xf numFmtId="166" fontId="1" fillId="14" borderId="0" xfId="0" applyNumberFormat="1" applyFont="1" applyFill="1" applyAlignment="1">
      <alignment horizontal="centerContinuous"/>
    </xf>
    <xf numFmtId="0" fontId="0" fillId="30" borderId="23" xfId="0" applyFill="1" applyBorder="1" applyAlignment="1">
      <alignment horizontal="left" vertical="center"/>
    </xf>
    <xf numFmtId="0" fontId="0" fillId="30" borderId="21" xfId="0" applyFill="1" applyBorder="1" applyAlignment="1">
      <alignment horizontal="left" vertical="center"/>
    </xf>
    <xf numFmtId="164" fontId="0" fillId="31" borderId="23" xfId="1" applyFont="1" applyFill="1" applyBorder="1" applyAlignment="1" applyProtection="1">
      <alignment horizontal="right" vertical="center"/>
    </xf>
    <xf numFmtId="0" fontId="2" fillId="20" borderId="0" xfId="0" applyFont="1" applyFill="1"/>
    <xf numFmtId="0" fontId="0" fillId="32" borderId="0" xfId="0" applyFill="1"/>
    <xf numFmtId="0" fontId="37" fillId="32" borderId="0" xfId="0" applyFont="1" applyFill="1"/>
    <xf numFmtId="0" fontId="0" fillId="33" borderId="0" xfId="0" applyFill="1"/>
    <xf numFmtId="49" fontId="28" fillId="0" borderId="0" xfId="1" applyNumberFormat="1" applyFont="1" applyFill="1" applyAlignment="1">
      <alignment horizontal="left" vertical="center"/>
    </xf>
    <xf numFmtId="0" fontId="49" fillId="20" borderId="0" xfId="0" applyFont="1" applyFill="1"/>
    <xf numFmtId="0" fontId="3" fillId="34" borderId="0" xfId="0" applyFont="1" applyFill="1" applyAlignment="1">
      <alignment horizontal="center" vertical="center"/>
    </xf>
    <xf numFmtId="0" fontId="2" fillId="34" borderId="20" xfId="0" applyFont="1" applyFill="1" applyBorder="1" applyAlignment="1">
      <alignment horizontal="left" vertical="center"/>
    </xf>
    <xf numFmtId="0" fontId="50" fillId="20" borderId="0" xfId="2" applyFont="1" applyFill="1" applyBorder="1" applyAlignment="1" applyProtection="1"/>
    <xf numFmtId="0" fontId="2" fillId="34" borderId="11" xfId="0" applyFont="1" applyFill="1" applyBorder="1"/>
    <xf numFmtId="0" fontId="0" fillId="34" borderId="0" xfId="0" applyFill="1"/>
    <xf numFmtId="164" fontId="0" fillId="0" borderId="0" xfId="1" applyFont="1" applyFill="1" applyBorder="1" applyAlignment="1" applyProtection="1">
      <alignment horizontal="left" vertical="center" wrapText="1"/>
    </xf>
    <xf numFmtId="164" fontId="0" fillId="0" borderId="23" xfId="1" applyFont="1" applyFill="1" applyBorder="1" applyAlignment="1" applyProtection="1">
      <alignment horizontal="right" vertical="center"/>
    </xf>
    <xf numFmtId="164" fontId="0" fillId="0" borderId="21" xfId="1" applyFont="1" applyFill="1" applyBorder="1" applyAlignment="1" applyProtection="1">
      <alignment horizontal="right" vertical="center"/>
    </xf>
    <xf numFmtId="164" fontId="0" fillId="0" borderId="0" xfId="1" applyFont="1" applyFill="1" applyBorder="1" applyAlignment="1" applyProtection="1">
      <alignment vertical="center"/>
    </xf>
    <xf numFmtId="164" fontId="0" fillId="0" borderId="10" xfId="1" applyFont="1" applyFill="1" applyBorder="1" applyAlignment="1" applyProtection="1">
      <alignment horizontal="left" vertical="center" wrapText="1"/>
    </xf>
    <xf numFmtId="0" fontId="31" fillId="35" borderId="20" xfId="0" applyFont="1" applyFill="1" applyBorder="1"/>
    <xf numFmtId="164" fontId="12" fillId="35" borderId="1" xfId="4" applyFont="1" applyFill="1" applyBorder="1" applyAlignment="1">
      <alignment horizontal="center"/>
    </xf>
    <xf numFmtId="0" fontId="12" fillId="35" borderId="0" xfId="0" applyFont="1" applyFill="1" applyAlignment="1">
      <alignment horizontal="center" vertical="center"/>
    </xf>
    <xf numFmtId="0" fontId="51" fillId="20" borderId="0" xfId="0" applyFont="1" applyFill="1"/>
    <xf numFmtId="0" fontId="52" fillId="20" borderId="0" xfId="2" applyFont="1" applyFill="1"/>
    <xf numFmtId="0" fontId="0" fillId="36" borderId="0" xfId="0" applyFill="1" applyAlignment="1">
      <alignment horizontal="left" vertical="center"/>
    </xf>
    <xf numFmtId="0" fontId="0" fillId="37" borderId="13" xfId="0" applyFill="1" applyBorder="1" applyAlignment="1">
      <alignment horizontal="left" vertical="center"/>
    </xf>
    <xf numFmtId="0" fontId="0" fillId="37" borderId="0" xfId="0" applyFill="1"/>
    <xf numFmtId="164" fontId="0" fillId="38" borderId="23" xfId="1" applyFont="1" applyFill="1" applyBorder="1" applyAlignment="1" applyProtection="1">
      <alignment horizontal="right" vertical="center"/>
    </xf>
    <xf numFmtId="164" fontId="0" fillId="36" borderId="21" xfId="1" applyFont="1" applyFill="1" applyBorder="1" applyAlignment="1" applyProtection="1">
      <alignment horizontal="right" vertical="center"/>
    </xf>
    <xf numFmtId="167" fontId="0" fillId="37" borderId="0" xfId="0" applyNumberFormat="1" applyFill="1" applyAlignment="1">
      <alignment horizontal="right"/>
    </xf>
    <xf numFmtId="167" fontId="0" fillId="36" borderId="0" xfId="0" applyNumberFormat="1" applyFill="1" applyAlignment="1">
      <alignment horizontal="right"/>
    </xf>
    <xf numFmtId="0" fontId="0" fillId="30" borderId="0" xfId="0" applyFill="1" applyAlignment="1">
      <alignment horizontal="left" vertical="center"/>
    </xf>
    <xf numFmtId="0" fontId="0" fillId="39" borderId="13" xfId="0" applyFill="1" applyBorder="1" applyAlignment="1">
      <alignment horizontal="left" vertical="center"/>
    </xf>
    <xf numFmtId="0" fontId="0" fillId="39" borderId="0" xfId="0" applyFill="1"/>
    <xf numFmtId="164" fontId="0" fillId="40" borderId="23" xfId="1" applyFont="1" applyFill="1" applyBorder="1" applyAlignment="1" applyProtection="1">
      <alignment horizontal="right" vertical="center"/>
    </xf>
    <xf numFmtId="164" fontId="0" fillId="30" borderId="21" xfId="1" applyFont="1" applyFill="1" applyBorder="1" applyAlignment="1" applyProtection="1">
      <alignment horizontal="right" vertical="center"/>
    </xf>
    <xf numFmtId="167" fontId="0" fillId="39" borderId="0" xfId="0" applyNumberFormat="1" applyFill="1" applyAlignment="1">
      <alignment horizontal="right"/>
    </xf>
    <xf numFmtId="167" fontId="0" fillId="30" borderId="0" xfId="0" applyNumberFormat="1" applyFill="1" applyAlignment="1">
      <alignment horizontal="right"/>
    </xf>
    <xf numFmtId="0" fontId="0" fillId="41" borderId="13" xfId="0" applyFill="1" applyBorder="1" applyAlignment="1">
      <alignment horizontal="left" vertical="center"/>
    </xf>
    <xf numFmtId="0" fontId="0" fillId="41" borderId="0" xfId="0" applyFill="1"/>
    <xf numFmtId="164" fontId="0" fillId="42" borderId="23" xfId="1" applyFont="1" applyFill="1" applyBorder="1" applyAlignment="1" applyProtection="1">
      <alignment horizontal="right" vertical="center"/>
    </xf>
    <xf numFmtId="164" fontId="0" fillId="43" borderId="21" xfId="1" applyFont="1" applyFill="1" applyBorder="1" applyAlignment="1" applyProtection="1">
      <alignment horizontal="right" vertical="center"/>
    </xf>
    <xf numFmtId="167" fontId="0" fillId="41" borderId="0" xfId="0" applyNumberFormat="1" applyFill="1" applyAlignment="1">
      <alignment horizontal="right"/>
    </xf>
    <xf numFmtId="167" fontId="0" fillId="43" borderId="0" xfId="0" applyNumberFormat="1" applyFill="1" applyAlignment="1">
      <alignment horizontal="right"/>
    </xf>
    <xf numFmtId="0" fontId="2" fillId="35" borderId="0" xfId="0" applyFont="1" applyFill="1" applyAlignment="1">
      <alignment horizontal="center"/>
    </xf>
    <xf numFmtId="0" fontId="3" fillId="44" borderId="0" xfId="0" applyFont="1" applyFill="1"/>
    <xf numFmtId="164" fontId="3" fillId="44" borderId="0" xfId="1" applyFont="1" applyFill="1" applyBorder="1" applyAlignment="1" applyProtection="1">
      <alignment horizontal="right" vertical="center"/>
    </xf>
    <xf numFmtId="167" fontId="3" fillId="44" borderId="0" xfId="0" applyNumberFormat="1" applyFont="1" applyFill="1" applyAlignment="1">
      <alignment horizontal="right"/>
    </xf>
    <xf numFmtId="1" fontId="30" fillId="26" borderId="13" xfId="1" applyNumberFormat="1" applyFont="1" applyFill="1" applyBorder="1" applyAlignment="1" applyProtection="1">
      <alignment horizontal="center" vertical="center"/>
    </xf>
    <xf numFmtId="164" fontId="30" fillId="25" borderId="24" xfId="1" applyFont="1" applyFill="1" applyBorder="1" applyAlignment="1" applyProtection="1">
      <alignment horizontal="center" vertical="center"/>
    </xf>
    <xf numFmtId="164" fontId="30" fillId="25" borderId="0" xfId="1" applyFont="1" applyFill="1" applyBorder="1" applyAlignment="1" applyProtection="1">
      <alignment horizontal="center" vertical="center"/>
    </xf>
    <xf numFmtId="1" fontId="30" fillId="26" borderId="0" xfId="1" applyNumberFormat="1" applyFont="1" applyFill="1" applyBorder="1" applyAlignment="1" applyProtection="1">
      <alignment horizontal="center" vertical="center"/>
    </xf>
    <xf numFmtId="164" fontId="29" fillId="45" borderId="0" xfId="1" applyFont="1" applyFill="1" applyBorder="1" applyAlignment="1" applyProtection="1">
      <alignment horizontal="right" vertical="center"/>
    </xf>
    <xf numFmtId="166" fontId="1" fillId="0" borderId="0" xfId="0" applyNumberFormat="1" applyFont="1"/>
    <xf numFmtId="0" fontId="54" fillId="0" borderId="0" xfId="0" applyFont="1"/>
    <xf numFmtId="166" fontId="55" fillId="0" borderId="0" xfId="0" applyNumberFormat="1" applyFont="1"/>
    <xf numFmtId="0" fontId="54" fillId="3" borderId="0" xfId="0" applyFont="1" applyFill="1" applyAlignment="1">
      <alignment horizontal="left" vertical="center"/>
    </xf>
    <xf numFmtId="166" fontId="54" fillId="3" borderId="0" xfId="0" applyNumberFormat="1" applyFont="1" applyFill="1"/>
    <xf numFmtId="164" fontId="11" fillId="8" borderId="13" xfId="4" applyFont="1" applyFill="1" applyBorder="1" applyAlignment="1"/>
    <xf numFmtId="1" fontId="30" fillId="26" borderId="13" xfId="1" applyNumberFormat="1" applyFont="1" applyFill="1" applyBorder="1" applyAlignment="1" applyProtection="1">
      <alignment horizontal="centerContinuous" vertical="center"/>
    </xf>
    <xf numFmtId="164" fontId="42" fillId="0" borderId="5" xfId="5" applyFont="1" applyBorder="1" applyAlignment="1" applyProtection="1">
      <alignment horizontal="center"/>
    </xf>
    <xf numFmtId="164" fontId="40" fillId="0" borderId="25" xfId="5" applyFont="1" applyBorder="1" applyAlignment="1" applyProtection="1">
      <alignment horizontal="center"/>
    </xf>
    <xf numFmtId="168" fontId="43" fillId="0" borderId="26" xfId="5" applyNumberFormat="1" applyFont="1" applyBorder="1" applyAlignment="1" applyProtection="1">
      <alignment horizontal="center"/>
    </xf>
    <xf numFmtId="168" fontId="43" fillId="0" borderId="27" xfId="5" applyNumberFormat="1" applyFont="1" applyBorder="1" applyAlignment="1" applyProtection="1">
      <alignment horizontal="center"/>
    </xf>
    <xf numFmtId="164" fontId="42" fillId="46" borderId="28" xfId="5" applyFont="1" applyFill="1" applyBorder="1" applyAlignment="1" applyProtection="1">
      <alignment horizontal="center"/>
    </xf>
    <xf numFmtId="0" fontId="41" fillId="0" borderId="31" xfId="3" applyFont="1" applyBorder="1" applyAlignment="1"/>
    <xf numFmtId="164" fontId="40" fillId="46" borderId="32" xfId="4" applyFont="1" applyFill="1" applyBorder="1" applyAlignment="1" applyProtection="1"/>
    <xf numFmtId="0" fontId="41" fillId="0" borderId="34" xfId="3" applyFont="1" applyBorder="1" applyAlignment="1"/>
    <xf numFmtId="0" fontId="41" fillId="0" borderId="20" xfId="0" applyFont="1" applyBorder="1" applyAlignment="1">
      <alignment horizontal="center"/>
    </xf>
    <xf numFmtId="164" fontId="40" fillId="46" borderId="35" xfId="4" applyFont="1" applyFill="1" applyBorder="1" applyAlignment="1" applyProtection="1"/>
    <xf numFmtId="164" fontId="42" fillId="46" borderId="36" xfId="5" applyFont="1" applyFill="1" applyBorder="1" applyAlignment="1" applyProtection="1">
      <alignment horizontal="left"/>
    </xf>
    <xf numFmtId="164" fontId="40" fillId="46" borderId="16" xfId="4" applyFont="1" applyFill="1" applyBorder="1" applyAlignment="1" applyProtection="1"/>
    <xf numFmtId="164" fontId="40" fillId="46" borderId="37" xfId="4" applyFont="1" applyFill="1" applyBorder="1" applyAlignment="1" applyProtection="1"/>
    <xf numFmtId="164" fontId="10" fillId="46" borderId="16" xfId="4" applyFont="1" applyFill="1" applyBorder="1" applyAlignment="1" applyProtection="1"/>
    <xf numFmtId="0" fontId="41" fillId="0" borderId="0" xfId="0" applyFont="1" applyAlignment="1">
      <alignment horizontal="left"/>
    </xf>
    <xf numFmtId="164" fontId="41" fillId="0" borderId="0" xfId="5" applyFont="1" applyBorder="1" applyAlignment="1" applyProtection="1">
      <alignment horizontal="left"/>
    </xf>
    <xf numFmtId="0" fontId="29" fillId="30" borderId="0" xfId="0" applyFont="1" applyFill="1" applyAlignment="1">
      <alignment horizontal="left" vertical="center"/>
    </xf>
    <xf numFmtId="0" fontId="29" fillId="39" borderId="13" xfId="0" applyFont="1" applyFill="1" applyBorder="1" applyAlignment="1">
      <alignment horizontal="left" vertical="center"/>
    </xf>
    <xf numFmtId="0" fontId="29" fillId="39" borderId="0" xfId="0" applyFont="1" applyFill="1"/>
    <xf numFmtId="164" fontId="29" fillId="40" borderId="23" xfId="1" applyFont="1" applyFill="1" applyBorder="1" applyAlignment="1" applyProtection="1">
      <alignment horizontal="right" vertical="center"/>
    </xf>
    <xf numFmtId="164" fontId="29" fillId="30" borderId="21" xfId="1" applyFont="1" applyFill="1" applyBorder="1" applyAlignment="1" applyProtection="1">
      <alignment horizontal="right" vertical="center"/>
    </xf>
    <xf numFmtId="167" fontId="29" fillId="39" borderId="0" xfId="0" applyNumberFormat="1" applyFont="1" applyFill="1" applyAlignment="1">
      <alignment horizontal="right"/>
    </xf>
    <xf numFmtId="0" fontId="12" fillId="0" borderId="0" xfId="0" applyFont="1" applyAlignment="1">
      <alignment horizontal="center" vertical="center"/>
    </xf>
    <xf numFmtId="164" fontId="12" fillId="35" borderId="13" xfId="4" applyFont="1" applyFill="1" applyBorder="1" applyAlignment="1">
      <alignment horizontal="center"/>
    </xf>
    <xf numFmtId="166" fontId="28" fillId="0" borderId="0" xfId="1" applyNumberFormat="1" applyFont="1" applyFill="1" applyAlignment="1"/>
    <xf numFmtId="0" fontId="0" fillId="47" borderId="23" xfId="0" applyFill="1" applyBorder="1" applyAlignment="1">
      <alignment horizontal="left" vertical="center"/>
    </xf>
    <xf numFmtId="0" fontId="7" fillId="0" borderId="0" xfId="0" applyFont="1"/>
    <xf numFmtId="0" fontId="59" fillId="0" borderId="0" xfId="0" applyFont="1"/>
    <xf numFmtId="0" fontId="62" fillId="0" borderId="38" xfId="7" applyFont="1" applyBorder="1" applyAlignment="1">
      <alignment horizontal="center" vertical="center"/>
    </xf>
    <xf numFmtId="0" fontId="7" fillId="0" borderId="40" xfId="7" applyFont="1" applyBorder="1" applyAlignment="1">
      <alignment horizontal="left"/>
    </xf>
    <xf numFmtId="0" fontId="63" fillId="0" borderId="0" xfId="0" applyFont="1"/>
    <xf numFmtId="0" fontId="62" fillId="0" borderId="0" xfId="7" applyFont="1" applyAlignment="1">
      <alignment horizontal="center" vertical="center"/>
    </xf>
    <xf numFmtId="0" fontId="64" fillId="0" borderId="41" xfId="7" applyFont="1" applyBorder="1" applyAlignment="1">
      <alignment horizontal="center"/>
    </xf>
    <xf numFmtId="0" fontId="66" fillId="0" borderId="0" xfId="7" applyFont="1" applyAlignment="1">
      <alignment horizontal="center"/>
    </xf>
    <xf numFmtId="0" fontId="65" fillId="0" borderId="42" xfId="7" applyFont="1" applyBorder="1" applyAlignment="1">
      <alignment vertical="center"/>
    </xf>
    <xf numFmtId="0" fontId="67" fillId="0" borderId="0" xfId="7" applyFont="1" applyAlignment="1">
      <alignment horizontal="center" vertical="top"/>
    </xf>
    <xf numFmtId="14" fontId="7" fillId="0" borderId="43" xfId="7" applyNumberFormat="1" applyFont="1" applyBorder="1" applyAlignment="1">
      <alignment vertical="center"/>
    </xf>
    <xf numFmtId="164" fontId="7" fillId="0" borderId="0" xfId="1" applyFont="1"/>
    <xf numFmtId="0" fontId="7" fillId="0" borderId="24" xfId="7" applyFont="1" applyBorder="1" applyAlignment="1">
      <alignment horizontal="left" vertical="center"/>
    </xf>
    <xf numFmtId="0" fontId="7" fillId="0" borderId="35" xfId="7" applyFont="1" applyBorder="1"/>
    <xf numFmtId="0" fontId="7" fillId="0" borderId="45" xfId="7" applyFont="1" applyBorder="1" applyAlignment="1">
      <alignment horizontal="left" vertical="center"/>
    </xf>
    <xf numFmtId="0" fontId="7" fillId="0" borderId="47" xfId="7" applyFont="1" applyBorder="1"/>
    <xf numFmtId="0" fontId="66" fillId="0" borderId="0" xfId="7" applyFont="1" applyAlignment="1">
      <alignment horizontal="left" vertical="center"/>
    </xf>
    <xf numFmtId="0" fontId="69" fillId="0" borderId="48" xfId="7" applyFont="1" applyBorder="1"/>
    <xf numFmtId="0" fontId="7" fillId="0" borderId="48" xfId="7" applyFont="1" applyBorder="1"/>
    <xf numFmtId="0" fontId="64" fillId="0" borderId="38" xfId="7" applyFont="1" applyBorder="1" applyAlignment="1">
      <alignment horizontal="center" vertical="center"/>
    </xf>
    <xf numFmtId="0" fontId="64" fillId="0" borderId="51" xfId="7" applyFont="1" applyBorder="1" applyAlignment="1">
      <alignment horizontal="center" vertical="center"/>
    </xf>
    <xf numFmtId="0" fontId="7" fillId="0" borderId="10" xfId="7" applyFont="1" applyBorder="1"/>
    <xf numFmtId="0" fontId="7" fillId="0" borderId="0" xfId="7" applyFont="1"/>
    <xf numFmtId="0" fontId="7" fillId="0" borderId="48" xfId="0" applyFont="1" applyBorder="1"/>
    <xf numFmtId="0" fontId="70" fillId="0" borderId="10" xfId="7" applyFont="1" applyBorder="1" applyAlignment="1">
      <alignment vertical="center" wrapText="1"/>
    </xf>
    <xf numFmtId="0" fontId="70" fillId="0" borderId="0" xfId="7" applyFont="1" applyAlignment="1">
      <alignment vertical="center" wrapText="1"/>
    </xf>
    <xf numFmtId="0" fontId="7" fillId="0" borderId="0" xfId="7" applyFont="1" applyAlignment="1">
      <alignment vertical="top" wrapText="1"/>
    </xf>
    <xf numFmtId="164" fontId="66" fillId="0" borderId="48" xfId="1" applyFont="1" applyBorder="1"/>
    <xf numFmtId="164" fontId="68" fillId="0" borderId="48" xfId="1" applyFont="1" applyFill="1" applyBorder="1" applyAlignment="1">
      <alignment horizontal="right"/>
    </xf>
    <xf numFmtId="164" fontId="7" fillId="0" borderId="48" xfId="1" applyFont="1" applyBorder="1"/>
    <xf numFmtId="0" fontId="69" fillId="0" borderId="10" xfId="7" applyFont="1" applyBorder="1"/>
    <xf numFmtId="0" fontId="14" fillId="0" borderId="0" xfId="0" applyFont="1"/>
    <xf numFmtId="14" fontId="14" fillId="0" borderId="0" xfId="1" applyNumberFormat="1" applyFont="1" applyBorder="1" applyAlignment="1">
      <alignment horizontal="center"/>
    </xf>
    <xf numFmtId="164" fontId="66" fillId="0" borderId="0" xfId="5" applyFont="1" applyBorder="1" applyAlignment="1">
      <alignment horizontal="center"/>
    </xf>
    <xf numFmtId="164" fontId="66" fillId="0" borderId="0" xfId="5" applyFont="1" applyBorder="1" applyAlignment="1"/>
    <xf numFmtId="164" fontId="7" fillId="0" borderId="0" xfId="5" applyFont="1" applyBorder="1" applyAlignment="1">
      <alignment horizontal="center"/>
    </xf>
    <xf numFmtId="0" fontId="7" fillId="0" borderId="10" xfId="0" applyFont="1" applyBorder="1"/>
    <xf numFmtId="164" fontId="14" fillId="0" borderId="0" xfId="1" quotePrefix="1" applyFont="1" applyBorder="1" applyAlignment="1">
      <alignment horizontal="center"/>
    </xf>
    <xf numFmtId="43" fontId="7" fillId="0" borderId="0" xfId="5" applyNumberFormat="1" applyFont="1" applyBorder="1" applyAlignment="1"/>
    <xf numFmtId="43" fontId="7" fillId="0" borderId="0" xfId="5" applyNumberFormat="1" applyFont="1" applyBorder="1" applyAlignment="1">
      <alignment horizontal="center"/>
    </xf>
    <xf numFmtId="17" fontId="14" fillId="0" borderId="0" xfId="1" quotePrefix="1" applyNumberFormat="1" applyFont="1" applyBorder="1" applyAlignment="1">
      <alignment horizontal="center"/>
    </xf>
    <xf numFmtId="164" fontId="7" fillId="0" borderId="0" xfId="1" quotePrefix="1" applyFont="1" applyBorder="1" applyAlignment="1">
      <alignment horizontal="center"/>
    </xf>
    <xf numFmtId="164" fontId="14" fillId="0" borderId="0" xfId="1" applyFont="1" applyBorder="1" applyAlignment="1">
      <alignment horizontal="center"/>
    </xf>
    <xf numFmtId="0" fontId="7" fillId="0" borderId="0" xfId="0" applyFont="1" applyAlignment="1">
      <alignment horizontal="center"/>
    </xf>
    <xf numFmtId="43" fontId="7" fillId="0" borderId="0" xfId="0" applyNumberFormat="1" applyFont="1" applyAlignment="1">
      <alignment horizontal="center"/>
    </xf>
    <xf numFmtId="43" fontId="71" fillId="0" borderId="0" xfId="0" applyNumberFormat="1" applyFont="1"/>
    <xf numFmtId="0" fontId="7" fillId="0" borderId="36" xfId="7" applyFont="1" applyBorder="1" applyAlignment="1">
      <alignment vertical="center"/>
    </xf>
    <xf numFmtId="0" fontId="7" fillId="0" borderId="16" xfId="7" applyFont="1" applyBorder="1" applyAlignment="1">
      <alignment vertical="center"/>
    </xf>
    <xf numFmtId="0" fontId="7" fillId="0" borderId="16" xfId="7" applyFont="1" applyBorder="1" applyAlignment="1">
      <alignment horizontal="center" vertical="center"/>
    </xf>
    <xf numFmtId="0" fontId="66" fillId="0" borderId="16" xfId="7" applyFont="1" applyBorder="1" applyAlignment="1">
      <alignment horizontal="center" vertical="center"/>
    </xf>
    <xf numFmtId="0" fontId="7" fillId="0" borderId="16" xfId="7" applyFont="1" applyBorder="1" applyAlignment="1">
      <alignment horizontal="left" vertical="center"/>
    </xf>
    <xf numFmtId="164" fontId="65" fillId="0" borderId="54" xfId="1" applyFont="1" applyBorder="1"/>
    <xf numFmtId="0" fontId="66" fillId="0" borderId="5" xfId="7" applyFont="1" applyBorder="1"/>
    <xf numFmtId="0" fontId="7" fillId="0" borderId="38" xfId="7" applyFont="1" applyBorder="1"/>
    <xf numFmtId="0" fontId="7" fillId="0" borderId="39" xfId="7" applyFont="1" applyBorder="1"/>
    <xf numFmtId="0" fontId="66" fillId="0" borderId="26" xfId="7" applyFont="1" applyBorder="1"/>
    <xf numFmtId="0" fontId="72" fillId="0" borderId="39" xfId="7" applyFont="1" applyBorder="1"/>
    <xf numFmtId="0" fontId="66" fillId="0" borderId="38" xfId="7" applyFont="1" applyBorder="1"/>
    <xf numFmtId="0" fontId="7" fillId="0" borderId="40" xfId="7" applyFont="1" applyBorder="1"/>
    <xf numFmtId="0" fontId="7" fillId="0" borderId="21" xfId="7" applyFont="1" applyBorder="1"/>
    <xf numFmtId="0" fontId="7" fillId="0" borderId="23" xfId="7" applyFont="1" applyBorder="1"/>
    <xf numFmtId="0" fontId="7" fillId="0" borderId="23" xfId="7" applyFont="1" applyBorder="1" applyAlignment="1">
      <alignment horizontal="left" indent="3"/>
    </xf>
    <xf numFmtId="0" fontId="7" fillId="0" borderId="0" xfId="7" applyFont="1" applyAlignment="1">
      <alignment horizontal="left" indent="3"/>
    </xf>
    <xf numFmtId="0" fontId="7" fillId="0" borderId="43" xfId="7" applyFont="1" applyBorder="1"/>
    <xf numFmtId="0" fontId="7" fillId="0" borderId="10" xfId="7" applyFont="1" applyBorder="1" applyAlignment="1">
      <alignment horizontal="left" indent="3"/>
    </xf>
    <xf numFmtId="0" fontId="67" fillId="0" borderId="10" xfId="7" applyFont="1" applyBorder="1"/>
    <xf numFmtId="0" fontId="66" fillId="0" borderId="46" xfId="7" applyFont="1" applyBorder="1"/>
    <xf numFmtId="0" fontId="7" fillId="0" borderId="24" xfId="7" applyFont="1" applyBorder="1"/>
    <xf numFmtId="164" fontId="66" fillId="0" borderId="15" xfId="7" applyNumberFormat="1" applyFont="1" applyBorder="1"/>
    <xf numFmtId="0" fontId="7" fillId="0" borderId="20" xfId="7" applyFont="1" applyBorder="1"/>
    <xf numFmtId="0" fontId="7" fillId="0" borderId="15" xfId="7" applyFont="1" applyBorder="1" applyAlignment="1">
      <alignment horizontal="center"/>
    </xf>
    <xf numFmtId="0" fontId="66" fillId="0" borderId="20" xfId="7" applyFont="1" applyBorder="1"/>
    <xf numFmtId="0" fontId="66" fillId="0" borderId="24" xfId="7" applyFont="1" applyBorder="1"/>
    <xf numFmtId="0" fontId="7" fillId="0" borderId="42" xfId="7" applyFont="1" applyBorder="1" applyAlignment="1">
      <alignment horizontal="center"/>
    </xf>
    <xf numFmtId="0" fontId="7" fillId="0" borderId="23" xfId="7" applyFont="1" applyBorder="1" applyAlignment="1">
      <alignment horizontal="left" indent="1"/>
    </xf>
    <xf numFmtId="0" fontId="7" fillId="0" borderId="21" xfId="7" applyFont="1" applyBorder="1" applyAlignment="1">
      <alignment horizontal="center"/>
    </xf>
    <xf numFmtId="0" fontId="7" fillId="0" borderId="23" xfId="7" applyFont="1" applyBorder="1" applyAlignment="1">
      <alignment horizontal="left"/>
    </xf>
    <xf numFmtId="0" fontId="7" fillId="0" borderId="0" xfId="7" applyFont="1" applyAlignment="1">
      <alignment horizontal="left"/>
    </xf>
    <xf numFmtId="0" fontId="7" fillId="0" borderId="43" xfId="7" applyFont="1" applyBorder="1" applyAlignment="1">
      <alignment horizontal="center"/>
    </xf>
    <xf numFmtId="0" fontId="7" fillId="0" borderId="0" xfId="7" applyFont="1" applyAlignment="1">
      <alignment horizontal="left" indent="1"/>
    </xf>
    <xf numFmtId="0" fontId="7" fillId="0" borderId="7" xfId="7" applyFont="1" applyBorder="1"/>
    <xf numFmtId="0" fontId="7" fillId="0" borderId="45" xfId="7" applyFont="1" applyBorder="1"/>
    <xf numFmtId="0" fontId="7" fillId="0" borderId="41" xfId="7" applyFont="1" applyBorder="1" applyAlignment="1">
      <alignment horizontal="center"/>
    </xf>
    <xf numFmtId="0" fontId="69" fillId="0" borderId="23" xfId="7" applyFont="1" applyBorder="1"/>
    <xf numFmtId="0" fontId="69" fillId="0" borderId="0" xfId="7" applyFont="1"/>
    <xf numFmtId="0" fontId="67" fillId="0" borderId="43" xfId="7" applyFont="1" applyBorder="1" applyAlignment="1">
      <alignment horizontal="center"/>
    </xf>
    <xf numFmtId="0" fontId="7" fillId="0" borderId="44" xfId="7" applyFont="1" applyBorder="1"/>
    <xf numFmtId="0" fontId="7" fillId="0" borderId="9" xfId="7" applyFont="1" applyBorder="1"/>
    <xf numFmtId="0" fontId="7" fillId="0" borderId="45" xfId="7" applyFont="1" applyBorder="1" applyAlignment="1">
      <alignment horizontal="left"/>
    </xf>
    <xf numFmtId="0" fontId="69" fillId="0" borderId="41" xfId="7" applyFont="1" applyBorder="1"/>
    <xf numFmtId="0" fontId="7" fillId="0" borderId="24" xfId="7" applyFont="1" applyBorder="1" applyAlignment="1">
      <alignment horizontal="left"/>
    </xf>
    <xf numFmtId="0" fontId="7" fillId="0" borderId="42" xfId="7" applyFont="1" applyBorder="1"/>
    <xf numFmtId="0" fontId="66" fillId="0" borderId="14" xfId="0" applyFont="1" applyBorder="1" applyAlignment="1">
      <alignment horizontal="center"/>
    </xf>
    <xf numFmtId="0" fontId="7" fillId="0" borderId="55" xfId="0" applyFont="1" applyBorder="1" applyAlignment="1">
      <alignment horizontal="center"/>
    </xf>
    <xf numFmtId="164" fontId="7" fillId="0" borderId="15" xfId="1" applyFont="1" applyBorder="1" applyAlignment="1"/>
    <xf numFmtId="0" fontId="7" fillId="0" borderId="13" xfId="0" applyFont="1" applyBorder="1" applyAlignment="1">
      <alignment horizontal="center"/>
    </xf>
    <xf numFmtId="0" fontId="0" fillId="0" borderId="10" xfId="0" applyBorder="1"/>
    <xf numFmtId="0" fontId="0" fillId="0" borderId="13" xfId="0" applyBorder="1"/>
    <xf numFmtId="0" fontId="0" fillId="0" borderId="32" xfId="0" applyBorder="1"/>
    <xf numFmtId="0" fontId="9" fillId="0" borderId="55" xfId="0" applyFont="1" applyBorder="1" applyAlignment="1">
      <alignment horizontal="left"/>
    </xf>
    <xf numFmtId="0" fontId="7" fillId="0" borderId="24" xfId="0" applyFont="1" applyBorder="1" applyAlignment="1">
      <alignment horizontal="center"/>
    </xf>
    <xf numFmtId="0" fontId="9" fillId="0" borderId="3" xfId="0" applyFont="1" applyBorder="1"/>
    <xf numFmtId="0" fontId="9" fillId="0" borderId="14" xfId="0" applyFont="1" applyBorder="1"/>
    <xf numFmtId="0" fontId="0" fillId="0" borderId="44" xfId="0" applyBorder="1"/>
    <xf numFmtId="0" fontId="0" fillId="0" borderId="45" xfId="0" applyBorder="1"/>
    <xf numFmtId="0" fontId="2" fillId="0" borderId="7" xfId="0" applyFont="1" applyBorder="1"/>
    <xf numFmtId="0" fontId="2" fillId="0" borderId="3" xfId="0" applyFont="1" applyBorder="1"/>
    <xf numFmtId="0" fontId="7" fillId="0" borderId="20" xfId="0" applyFont="1" applyBorder="1"/>
    <xf numFmtId="0" fontId="7" fillId="0" borderId="24" xfId="0" applyFont="1" applyBorder="1"/>
    <xf numFmtId="0" fontId="7" fillId="0" borderId="42" xfId="0" applyFont="1" applyBorder="1"/>
    <xf numFmtId="0" fontId="7" fillId="0" borderId="23" xfId="0" applyFont="1" applyBorder="1"/>
    <xf numFmtId="0" fontId="7" fillId="0" borderId="50" xfId="0" applyFont="1" applyBorder="1"/>
    <xf numFmtId="0" fontId="7" fillId="0" borderId="51" xfId="0" applyFont="1" applyBorder="1"/>
    <xf numFmtId="0" fontId="7" fillId="0" borderId="57" xfId="0" applyFont="1" applyBorder="1"/>
    <xf numFmtId="0" fontId="77" fillId="0" borderId="0" xfId="0" applyFont="1"/>
    <xf numFmtId="0" fontId="5" fillId="20" borderId="0" xfId="2" applyFill="1" applyAlignment="1">
      <alignment horizontal="center"/>
    </xf>
    <xf numFmtId="0" fontId="35" fillId="20" borderId="0" xfId="2" applyFont="1" applyFill="1" applyBorder="1" applyAlignment="1" applyProtection="1">
      <alignment horizontal="center"/>
    </xf>
    <xf numFmtId="164" fontId="40" fillId="46" borderId="12" xfId="4" applyFont="1" applyFill="1" applyBorder="1" applyAlignment="1" applyProtection="1">
      <alignment horizontal="center"/>
    </xf>
    <xf numFmtId="164" fontId="40" fillId="46" borderId="33" xfId="4" applyFont="1" applyFill="1" applyBorder="1" applyAlignment="1" applyProtection="1">
      <alignment horizontal="center"/>
    </xf>
    <xf numFmtId="164" fontId="42" fillId="46" borderId="29" xfId="5" applyFont="1" applyFill="1" applyBorder="1" applyAlignment="1" applyProtection="1">
      <alignment horizontal="center"/>
    </xf>
    <xf numFmtId="164" fontId="42" fillId="46" borderId="30" xfId="5" applyFont="1" applyFill="1" applyBorder="1" applyAlignment="1" applyProtection="1">
      <alignment horizontal="center"/>
    </xf>
    <xf numFmtId="164" fontId="10" fillId="46" borderId="16" xfId="4" applyFont="1" applyFill="1" applyBorder="1" applyAlignment="1" applyProtection="1">
      <alignment horizontal="center"/>
    </xf>
    <xf numFmtId="164" fontId="10" fillId="46" borderId="37" xfId="4" applyFont="1" applyFill="1" applyBorder="1" applyAlignment="1" applyProtection="1">
      <alignment horizontal="center"/>
    </xf>
    <xf numFmtId="0" fontId="66" fillId="0" borderId="46" xfId="7" applyFont="1" applyBorder="1" applyAlignment="1">
      <alignment horizontal="left" vertical="center"/>
    </xf>
    <xf numFmtId="0" fontId="66" fillId="0" borderId="10" xfId="7" applyFont="1" applyBorder="1" applyAlignment="1">
      <alignment horizontal="left" vertical="center"/>
    </xf>
    <xf numFmtId="0" fontId="65" fillId="0" borderId="24" xfId="7" applyFont="1" applyBorder="1" applyAlignment="1">
      <alignment horizontal="left" vertical="center"/>
    </xf>
    <xf numFmtId="0" fontId="65" fillId="0" borderId="15" xfId="7" applyFont="1" applyBorder="1" applyAlignment="1">
      <alignment horizontal="left" vertical="center"/>
    </xf>
    <xf numFmtId="0" fontId="65" fillId="0" borderId="0" xfId="7" applyFont="1" applyAlignment="1">
      <alignment horizontal="left" vertical="center"/>
    </xf>
    <xf numFmtId="0" fontId="65" fillId="0" borderId="21" xfId="7" applyFont="1" applyBorder="1" applyAlignment="1">
      <alignment horizontal="left" vertical="center"/>
    </xf>
    <xf numFmtId="0" fontId="64" fillId="0" borderId="5" xfId="7" applyFont="1" applyBorder="1" applyAlignment="1">
      <alignment horizontal="center" vertical="center"/>
    </xf>
    <xf numFmtId="0" fontId="64" fillId="0" borderId="38" xfId="7" applyFont="1" applyBorder="1" applyAlignment="1">
      <alignment horizontal="center" vertical="center"/>
    </xf>
    <xf numFmtId="0" fontId="64" fillId="0" borderId="39" xfId="7" applyFont="1" applyBorder="1" applyAlignment="1">
      <alignment horizontal="center" vertical="center"/>
    </xf>
    <xf numFmtId="0" fontId="64" fillId="0" borderId="50" xfId="7" applyFont="1" applyBorder="1" applyAlignment="1">
      <alignment horizontal="center" vertical="center"/>
    </xf>
    <xf numFmtId="0" fontId="64" fillId="0" borderId="51" xfId="7" applyFont="1" applyBorder="1" applyAlignment="1">
      <alignment horizontal="center" vertical="center"/>
    </xf>
    <xf numFmtId="0" fontId="64" fillId="0" borderId="52" xfId="7" applyFont="1" applyBorder="1" applyAlignment="1">
      <alignment horizontal="center" vertical="center"/>
    </xf>
    <xf numFmtId="0" fontId="66" fillId="0" borderId="49" xfId="7" applyFont="1" applyBorder="1" applyAlignment="1">
      <alignment horizontal="center" vertical="center"/>
    </xf>
    <xf numFmtId="0" fontId="66" fillId="0" borderId="53" xfId="7" applyFont="1" applyBorder="1" applyAlignment="1">
      <alignment horizontal="center" vertical="center"/>
    </xf>
    <xf numFmtId="0" fontId="70" fillId="0" borderId="0" xfId="7" applyFont="1" applyAlignment="1">
      <alignment horizontal="left" vertical="center" wrapText="1"/>
    </xf>
    <xf numFmtId="0" fontId="61" fillId="0" borderId="5" xfId="7" applyFont="1" applyBorder="1" applyAlignment="1">
      <alignment horizontal="center" vertical="center"/>
    </xf>
    <xf numFmtId="0" fontId="61" fillId="0" borderId="38" xfId="7" applyFont="1" applyBorder="1" applyAlignment="1">
      <alignment horizontal="center" vertical="center"/>
    </xf>
    <xf numFmtId="0" fontId="61" fillId="0" borderId="39" xfId="7" applyFont="1" applyBorder="1" applyAlignment="1">
      <alignment horizontal="center" vertical="center"/>
    </xf>
    <xf numFmtId="0" fontId="61" fillId="0" borderId="10" xfId="7" applyFont="1" applyBorder="1" applyAlignment="1">
      <alignment horizontal="center" vertical="center"/>
    </xf>
    <xf numFmtId="0" fontId="61" fillId="0" borderId="0" xfId="7" applyFont="1" applyAlignment="1">
      <alignment horizontal="center" vertical="center"/>
    </xf>
    <xf numFmtId="0" fontId="61" fillId="0" borderId="21" xfId="7" applyFont="1" applyBorder="1" applyAlignment="1">
      <alignment horizontal="center" vertical="center"/>
    </xf>
    <xf numFmtId="0" fontId="65" fillId="0" borderId="10" xfId="7" applyFont="1" applyBorder="1" applyAlignment="1">
      <alignment horizontal="center"/>
    </xf>
    <xf numFmtId="0" fontId="65" fillId="0" borderId="0" xfId="7" applyFont="1" applyAlignment="1">
      <alignment horizontal="center"/>
    </xf>
    <xf numFmtId="0" fontId="65" fillId="0" borderId="21" xfId="7" applyFont="1" applyBorder="1" applyAlignment="1">
      <alignment horizontal="center"/>
    </xf>
    <xf numFmtId="0" fontId="67" fillId="0" borderId="10" xfId="7" applyFont="1" applyBorder="1" applyAlignment="1">
      <alignment horizontal="center" vertical="top"/>
    </xf>
    <xf numFmtId="0" fontId="67" fillId="0" borderId="0" xfId="7" applyFont="1" applyAlignment="1">
      <alignment horizontal="center" vertical="top"/>
    </xf>
    <xf numFmtId="0" fontId="67" fillId="0" borderId="21" xfId="7" applyFont="1" applyBorder="1" applyAlignment="1">
      <alignment horizontal="center" vertical="top"/>
    </xf>
    <xf numFmtId="0" fontId="67" fillId="0" borderId="44" xfId="7" applyFont="1" applyBorder="1" applyAlignment="1">
      <alignment horizontal="center" vertical="top"/>
    </xf>
    <xf numFmtId="0" fontId="67" fillId="0" borderId="45" xfId="7" applyFont="1" applyBorder="1" applyAlignment="1">
      <alignment horizontal="center" vertical="top"/>
    </xf>
    <xf numFmtId="0" fontId="67" fillId="0" borderId="41" xfId="7" applyFont="1" applyBorder="1" applyAlignment="1">
      <alignment horizontal="center" vertical="top"/>
    </xf>
    <xf numFmtId="0" fontId="66" fillId="0" borderId="44" xfId="7" applyFont="1" applyBorder="1" applyAlignment="1">
      <alignment horizontal="left" vertical="center"/>
    </xf>
    <xf numFmtId="0" fontId="68" fillId="0" borderId="24" xfId="7" applyFont="1" applyBorder="1" applyAlignment="1">
      <alignment horizontal="left" vertical="center"/>
    </xf>
    <xf numFmtId="0" fontId="68" fillId="0" borderId="15" xfId="7" applyFont="1" applyBorder="1" applyAlignment="1">
      <alignment horizontal="left" vertical="center"/>
    </xf>
    <xf numFmtId="0" fontId="68" fillId="0" borderId="45" xfId="7" applyFont="1" applyBorder="1" applyAlignment="1">
      <alignment horizontal="left" vertical="center"/>
    </xf>
    <xf numFmtId="0" fontId="68" fillId="0" borderId="9" xfId="7" applyFont="1" applyBorder="1" applyAlignment="1">
      <alignment horizontal="left" vertical="center"/>
    </xf>
    <xf numFmtId="9" fontId="66" fillId="0" borderId="10" xfId="6" applyFont="1" applyBorder="1" applyAlignment="1">
      <alignment horizontal="center"/>
    </xf>
    <xf numFmtId="9" fontId="66" fillId="0" borderId="0" xfId="6" applyFont="1" applyBorder="1" applyAlignment="1">
      <alignment horizontal="center"/>
    </xf>
    <xf numFmtId="9" fontId="66" fillId="0" borderId="21" xfId="6" applyFont="1" applyBorder="1" applyAlignment="1">
      <alignment horizontal="center"/>
    </xf>
    <xf numFmtId="0" fontId="7" fillId="0" borderId="0" xfId="7" applyFont="1" applyAlignment="1">
      <alignment horizontal="left" vertical="top" wrapText="1"/>
    </xf>
    <xf numFmtId="0" fontId="67" fillId="0" borderId="10" xfId="7" applyFont="1" applyBorder="1" applyAlignment="1">
      <alignment horizontal="center"/>
    </xf>
    <xf numFmtId="0" fontId="67" fillId="0" borderId="0" xfId="7" applyFont="1" applyAlignment="1">
      <alignment horizontal="center"/>
    </xf>
    <xf numFmtId="0" fontId="67" fillId="0" borderId="21" xfId="7" applyFont="1" applyBorder="1" applyAlignment="1">
      <alignment horizontal="center"/>
    </xf>
    <xf numFmtId="0" fontId="7" fillId="0" borderId="44" xfId="7" applyFont="1" applyBorder="1" applyAlignment="1">
      <alignment horizontal="center"/>
    </xf>
    <xf numFmtId="0" fontId="7" fillId="0" borderId="45" xfId="7" applyFont="1" applyBorder="1" applyAlignment="1">
      <alignment horizontal="center"/>
    </xf>
    <xf numFmtId="0" fontId="7" fillId="0" borderId="9" xfId="7" applyFont="1" applyBorder="1" applyAlignment="1">
      <alignment horizontal="center"/>
    </xf>
    <xf numFmtId="0" fontId="7" fillId="0" borderId="7" xfId="7" applyFont="1" applyBorder="1" applyAlignment="1">
      <alignment horizontal="center"/>
    </xf>
    <xf numFmtId="0" fontId="7" fillId="0" borderId="41" xfId="7" applyFont="1" applyBorder="1" applyAlignment="1">
      <alignment horizontal="center"/>
    </xf>
    <xf numFmtId="0" fontId="66" fillId="0" borderId="44" xfId="7" applyFont="1" applyBorder="1" applyAlignment="1">
      <alignment horizontal="center"/>
    </xf>
    <xf numFmtId="0" fontId="66" fillId="0" borderId="45" xfId="7" applyFont="1" applyBorder="1" applyAlignment="1">
      <alignment horizontal="center"/>
    </xf>
    <xf numFmtId="0" fontId="66" fillId="0" borderId="9" xfId="7" applyFont="1" applyBorder="1" applyAlignment="1">
      <alignment horizontal="center"/>
    </xf>
    <xf numFmtId="0" fontId="66" fillId="0" borderId="10" xfId="7" applyFont="1" applyBorder="1" applyAlignment="1">
      <alignment horizontal="center"/>
    </xf>
    <xf numFmtId="0" fontId="66" fillId="0" borderId="0" xfId="7" applyFont="1" applyAlignment="1">
      <alignment horizontal="center"/>
    </xf>
    <xf numFmtId="0" fontId="66" fillId="0" borderId="21" xfId="7" applyFont="1" applyBorder="1" applyAlignment="1">
      <alignment horizontal="center"/>
    </xf>
    <xf numFmtId="0" fontId="75" fillId="0" borderId="20" xfId="7" applyFont="1" applyBorder="1" applyAlignment="1">
      <alignment horizontal="center"/>
    </xf>
    <xf numFmtId="0" fontId="75" fillId="0" borderId="24" xfId="7" applyFont="1" applyBorder="1" applyAlignment="1">
      <alignment horizontal="center"/>
    </xf>
    <xf numFmtId="0" fontId="75" fillId="0" borderId="42" xfId="7" applyFont="1" applyBorder="1" applyAlignment="1">
      <alignment horizontal="center"/>
    </xf>
    <xf numFmtId="0" fontId="66" fillId="0" borderId="23" xfId="7" applyFont="1" applyBorder="1" applyAlignment="1">
      <alignment horizontal="center"/>
    </xf>
    <xf numFmtId="0" fontId="66" fillId="0" borderId="43" xfId="7" applyFont="1" applyBorder="1" applyAlignment="1">
      <alignment horizontal="center"/>
    </xf>
    <xf numFmtId="0" fontId="7" fillId="0" borderId="3" xfId="0" applyFont="1" applyBorder="1"/>
    <xf numFmtId="0" fontId="7" fillId="0" borderId="14" xfId="0" applyFont="1" applyBorder="1"/>
    <xf numFmtId="164" fontId="7" fillId="0" borderId="12" xfId="0" applyNumberFormat="1" applyFont="1" applyBorder="1" applyAlignment="1">
      <alignment horizontal="center"/>
    </xf>
    <xf numFmtId="0" fontId="7" fillId="0" borderId="3" xfId="0" applyFont="1" applyBorder="1" applyAlignment="1">
      <alignment horizontal="center"/>
    </xf>
    <xf numFmtId="0" fontId="7" fillId="0" borderId="13" xfId="0" applyFont="1" applyBorder="1" applyAlignment="1">
      <alignment horizontal="center"/>
    </xf>
    <xf numFmtId="0" fontId="7" fillId="0" borderId="32" xfId="0" applyFont="1" applyBorder="1" applyAlignment="1">
      <alignment horizontal="center"/>
    </xf>
    <xf numFmtId="164" fontId="7" fillId="0" borderId="12" xfId="1" applyFont="1" applyBorder="1" applyAlignment="1">
      <alignment horizontal="center"/>
    </xf>
    <xf numFmtId="164" fontId="7" fillId="0" borderId="3" xfId="1" applyFont="1" applyBorder="1" applyAlignment="1">
      <alignment horizontal="center"/>
    </xf>
    <xf numFmtId="164" fontId="7" fillId="0" borderId="13" xfId="0" applyNumberFormat="1" applyFont="1" applyBorder="1" applyAlignment="1">
      <alignment horizontal="center"/>
    </xf>
    <xf numFmtId="0" fontId="66" fillId="0" borderId="55" xfId="7" applyFont="1" applyBorder="1" applyAlignment="1">
      <alignment horizontal="left" wrapText="1"/>
    </xf>
    <xf numFmtId="0" fontId="66" fillId="0" borderId="3" xfId="7" applyFont="1" applyBorder="1" applyAlignment="1">
      <alignment horizontal="left" wrapText="1"/>
    </xf>
    <xf numFmtId="0" fontId="66" fillId="0" borderId="31" xfId="0" applyFont="1" applyBorder="1" applyAlignment="1">
      <alignment horizontal="center"/>
    </xf>
    <xf numFmtId="0" fontId="66" fillId="0" borderId="13" xfId="0" applyFont="1" applyBorder="1" applyAlignment="1">
      <alignment horizontal="center"/>
    </xf>
    <xf numFmtId="0" fontId="66" fillId="0" borderId="12" xfId="0" applyFont="1" applyBorder="1" applyAlignment="1">
      <alignment horizontal="center"/>
    </xf>
    <xf numFmtId="0" fontId="66" fillId="0" borderId="32" xfId="0" applyFont="1" applyBorder="1" applyAlignment="1">
      <alignment horizontal="center"/>
    </xf>
    <xf numFmtId="0" fontId="7" fillId="0" borderId="12" xfId="0" applyFont="1" applyBorder="1" applyAlignment="1">
      <alignment horizontal="center"/>
    </xf>
    <xf numFmtId="0" fontId="7" fillId="0" borderId="0" xfId="0" applyFont="1"/>
    <xf numFmtId="0" fontId="7" fillId="0" borderId="21" xfId="0" applyFont="1" applyBorder="1"/>
    <xf numFmtId="0" fontId="7" fillId="0" borderId="14" xfId="0" applyFont="1" applyBorder="1" applyAlignment="1">
      <alignment horizontal="center"/>
    </xf>
    <xf numFmtId="0" fontId="7" fillId="0" borderId="33" xfId="0" applyFont="1" applyBorder="1" applyAlignment="1">
      <alignment horizontal="center"/>
    </xf>
    <xf numFmtId="164" fontId="7" fillId="0" borderId="14" xfId="1" applyFont="1" applyBorder="1" applyAlignment="1">
      <alignment horizontal="center"/>
    </xf>
    <xf numFmtId="164" fontId="76" fillId="0" borderId="13" xfId="0" applyNumberFormat="1" applyFont="1" applyBorder="1" applyAlignment="1">
      <alignment horizontal="center"/>
    </xf>
    <xf numFmtId="0" fontId="76" fillId="0" borderId="13" xfId="0" applyFont="1" applyBorder="1" applyAlignment="1">
      <alignment horizontal="center"/>
    </xf>
    <xf numFmtId="0" fontId="76" fillId="0" borderId="32" xfId="0" applyFont="1" applyBorder="1" applyAlignment="1">
      <alignment horizontal="center"/>
    </xf>
    <xf numFmtId="0" fontId="66" fillId="0" borderId="45" xfId="0" applyFont="1" applyBorder="1" applyAlignment="1">
      <alignment horizontal="center"/>
    </xf>
    <xf numFmtId="0" fontId="66" fillId="0" borderId="41" xfId="0" applyFont="1" applyBorder="1" applyAlignment="1">
      <alignment horizontal="center"/>
    </xf>
    <xf numFmtId="0" fontId="7" fillId="0" borderId="56" xfId="0" applyFont="1" applyBorder="1" applyAlignment="1">
      <alignment horizontal="center"/>
    </xf>
    <xf numFmtId="0" fontId="7" fillId="0" borderId="58" xfId="0" applyFont="1" applyBorder="1" applyAlignment="1">
      <alignment horizontal="center"/>
    </xf>
    <xf numFmtId="0" fontId="78" fillId="20" borderId="0" xfId="0" applyFont="1" applyFill="1"/>
  </cellXfs>
  <cellStyles count="8">
    <cellStyle name="Comma" xfId="1" builtinId="3"/>
    <cellStyle name="Comma 2" xfId="5" xr:uid="{E12F99A4-2575-4E93-966C-AFF05CB56245}"/>
    <cellStyle name="Comma 3" xfId="4" xr:uid="{020121FF-BD24-48D8-9F0B-FAC1CAC7C50D}"/>
    <cellStyle name="Hyperlink" xfId="2" builtinId="8"/>
    <cellStyle name="Normal" xfId="0" builtinId="0"/>
    <cellStyle name="Normal 2" xfId="3" xr:uid="{47C19634-8021-4AA3-A3F6-1137AD40D92B}"/>
    <cellStyle name="Normal_ANNEX G-2 DV" xfId="7" xr:uid="{B2774FA2-B9E0-4095-818A-227914927873}"/>
    <cellStyle name="Percent" xfId="6" builtinId="5"/>
  </cellStyles>
  <dxfs count="443">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sz val="11"/>
        <color rgb="FF000000"/>
        <name val="Calibri"/>
        <family val="2"/>
        <charset val="1"/>
      </font>
    </dxf>
    <dxf>
      <font>
        <b/>
        <sz val="11"/>
        <color rgb="FFFFFFFF"/>
        <name val="Calibri"/>
        <family val="2"/>
        <charset val="1"/>
      </font>
      <fill>
        <patternFill>
          <bgColor rgb="FF000000"/>
        </patternFill>
      </fill>
    </dxf>
    <dxf>
      <font>
        <sz val="11"/>
        <color rgb="FF006600"/>
        <name val="Calibri"/>
        <family val="2"/>
        <charset val="1"/>
      </font>
      <fill>
        <patternFill>
          <bgColor rgb="FFCCFFCC"/>
        </patternFill>
      </fill>
    </dxf>
    <dxf>
      <font>
        <b/>
        <sz val="11"/>
        <color rgb="FF000000"/>
        <name val="Calibri"/>
        <family val="2"/>
        <charset val="1"/>
      </font>
    </dxf>
    <dxf>
      <font>
        <b/>
        <sz val="11"/>
        <color rgb="FFFFFFFF"/>
        <name val="Calibri"/>
        <family val="2"/>
        <charset val="1"/>
      </font>
      <fill>
        <patternFill>
          <bgColor rgb="FF000000"/>
        </patternFill>
      </fill>
    </dxf>
    <dxf>
      <font>
        <sz val="11"/>
        <color rgb="FF006600"/>
        <name val="Calibri"/>
        <family val="2"/>
        <charset val="1"/>
      </font>
      <fill>
        <patternFill>
          <bgColor rgb="FFCCFFCC"/>
        </patternFill>
      </fill>
    </dxf>
    <dxf>
      <font>
        <b/>
        <sz val="11"/>
        <color rgb="FF000000"/>
        <name val="Calibri"/>
        <family val="2"/>
        <charset val="1"/>
      </font>
    </dxf>
    <dxf>
      <font>
        <b/>
        <sz val="11"/>
        <color rgb="FFFFFFFF"/>
        <name val="Calibri"/>
        <family val="2"/>
        <charset val="1"/>
      </font>
      <fill>
        <patternFill>
          <bgColor rgb="FF000000"/>
        </patternFill>
      </fill>
    </dxf>
    <dxf>
      <font>
        <sz val="11"/>
        <color rgb="FF006600"/>
        <name val="Calibri"/>
        <family val="2"/>
        <charset val="1"/>
      </font>
      <fill>
        <patternFill>
          <bgColor rgb="FFCC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9524</xdr:colOff>
      <xdr:row>31</xdr:row>
      <xdr:rowOff>13448</xdr:rowOff>
    </xdr:from>
    <xdr:to>
      <xdr:col>0</xdr:col>
      <xdr:colOff>217242</xdr:colOff>
      <xdr:row>32</xdr:row>
      <xdr:rowOff>1</xdr:rowOff>
    </xdr:to>
    <xdr:sp macro="" textlink="">
      <xdr:nvSpPr>
        <xdr:cNvPr id="2" name="Rectangle 1">
          <a:extLst>
            <a:ext uri="{FF2B5EF4-FFF2-40B4-BE49-F238E27FC236}">
              <a16:creationId xmlns:a16="http://schemas.microsoft.com/office/drawing/2014/main" id="{E7BC6E64-4469-486C-A7DB-E520F0A7E923}"/>
            </a:ext>
          </a:extLst>
        </xdr:cNvPr>
        <xdr:cNvSpPr>
          <a:spLocks noChangeArrowheads="1"/>
        </xdr:cNvSpPr>
      </xdr:nvSpPr>
      <xdr:spPr bwMode="auto">
        <a:xfrm>
          <a:off x="9524" y="7585823"/>
          <a:ext cx="207718"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A</a:t>
          </a:r>
        </a:p>
      </xdr:txBody>
    </xdr:sp>
    <xdr:clientData/>
  </xdr:twoCellAnchor>
  <xdr:twoCellAnchor>
    <xdr:from>
      <xdr:col>0</xdr:col>
      <xdr:colOff>9525</xdr:colOff>
      <xdr:row>73</xdr:row>
      <xdr:rowOff>9525</xdr:rowOff>
    </xdr:from>
    <xdr:to>
      <xdr:col>0</xdr:col>
      <xdr:colOff>198041</xdr:colOff>
      <xdr:row>74</xdr:row>
      <xdr:rowOff>0</xdr:rowOff>
    </xdr:to>
    <xdr:sp macro="" textlink="">
      <xdr:nvSpPr>
        <xdr:cNvPr id="3" name="Rectangle 2">
          <a:extLst>
            <a:ext uri="{FF2B5EF4-FFF2-40B4-BE49-F238E27FC236}">
              <a16:creationId xmlns:a16="http://schemas.microsoft.com/office/drawing/2014/main" id="{A25E4496-0667-40A8-89AB-59DD6D8F2DC4}"/>
            </a:ext>
          </a:extLst>
        </xdr:cNvPr>
        <xdr:cNvSpPr>
          <a:spLocks noChangeArrowheads="1"/>
        </xdr:cNvSpPr>
      </xdr:nvSpPr>
      <xdr:spPr bwMode="auto">
        <a:xfrm>
          <a:off x="9525" y="9382125"/>
          <a:ext cx="188516" cy="19050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xdr:txBody>
    </xdr:sp>
    <xdr:clientData/>
  </xdr:twoCellAnchor>
  <xdr:twoCellAnchor>
    <xdr:from>
      <xdr:col>1</xdr:col>
      <xdr:colOff>350520</xdr:colOff>
      <xdr:row>4</xdr:row>
      <xdr:rowOff>0</xdr:rowOff>
    </xdr:from>
    <xdr:to>
      <xdr:col>7</xdr:col>
      <xdr:colOff>350520</xdr:colOff>
      <xdr:row>4</xdr:row>
      <xdr:rowOff>0</xdr:rowOff>
    </xdr:to>
    <xdr:sp macro="" textlink="">
      <xdr:nvSpPr>
        <xdr:cNvPr id="4" name="Line 11">
          <a:extLst>
            <a:ext uri="{FF2B5EF4-FFF2-40B4-BE49-F238E27FC236}">
              <a16:creationId xmlns:a16="http://schemas.microsoft.com/office/drawing/2014/main" id="{977AB426-90A8-446C-A93B-F3211F318199}"/>
            </a:ext>
          </a:extLst>
        </xdr:cNvPr>
        <xdr:cNvSpPr>
          <a:spLocks noChangeShapeType="1"/>
        </xdr:cNvSpPr>
      </xdr:nvSpPr>
      <xdr:spPr bwMode="auto">
        <a:xfrm flipV="1">
          <a:off x="1064895" y="1390650"/>
          <a:ext cx="40671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31</xdr:row>
      <xdr:rowOff>9525</xdr:rowOff>
    </xdr:from>
    <xdr:to>
      <xdr:col>4</xdr:col>
      <xdr:colOff>209550</xdr:colOff>
      <xdr:row>31</xdr:row>
      <xdr:rowOff>196103</xdr:rowOff>
    </xdr:to>
    <xdr:sp macro="" textlink="">
      <xdr:nvSpPr>
        <xdr:cNvPr id="5" name="Rectangle 4">
          <a:extLst>
            <a:ext uri="{FF2B5EF4-FFF2-40B4-BE49-F238E27FC236}">
              <a16:creationId xmlns:a16="http://schemas.microsoft.com/office/drawing/2014/main" id="{46160DE2-67ED-4D2F-9F22-63E00DA4ADBD}"/>
            </a:ext>
          </a:extLst>
        </xdr:cNvPr>
        <xdr:cNvSpPr>
          <a:spLocks noChangeArrowheads="1"/>
        </xdr:cNvSpPr>
      </xdr:nvSpPr>
      <xdr:spPr bwMode="auto">
        <a:xfrm>
          <a:off x="3105150" y="7581900"/>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B</a:t>
          </a:r>
        </a:p>
      </xdr:txBody>
    </xdr:sp>
    <xdr:clientData/>
  </xdr:twoCellAnchor>
  <xdr:twoCellAnchor>
    <xdr:from>
      <xdr:col>8</xdr:col>
      <xdr:colOff>1905</xdr:colOff>
      <xdr:row>31</xdr:row>
      <xdr:rowOff>9525</xdr:rowOff>
    </xdr:from>
    <xdr:to>
      <xdr:col>8</xdr:col>
      <xdr:colOff>209623</xdr:colOff>
      <xdr:row>32</xdr:row>
      <xdr:rowOff>1369</xdr:rowOff>
    </xdr:to>
    <xdr:sp macro="" textlink="">
      <xdr:nvSpPr>
        <xdr:cNvPr id="6" name="Rectangle 5">
          <a:extLst>
            <a:ext uri="{FF2B5EF4-FFF2-40B4-BE49-F238E27FC236}">
              <a16:creationId xmlns:a16="http://schemas.microsoft.com/office/drawing/2014/main" id="{B7E04053-D441-40F9-AED0-1FF30026A317}"/>
            </a:ext>
          </a:extLst>
        </xdr:cNvPr>
        <xdr:cNvSpPr>
          <a:spLocks noChangeArrowheads="1"/>
        </xdr:cNvSpPr>
      </xdr:nvSpPr>
      <xdr:spPr bwMode="auto">
        <a:xfrm>
          <a:off x="5850255" y="7581900"/>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C</a:t>
          </a:r>
        </a:p>
      </xdr:txBody>
    </xdr:sp>
    <xdr:clientData/>
  </xdr:twoCellAnchor>
  <xdr:twoCellAnchor>
    <xdr:from>
      <xdr:col>8</xdr:col>
      <xdr:colOff>1905</xdr:colOff>
      <xdr:row>73</xdr:row>
      <xdr:rowOff>9525</xdr:rowOff>
    </xdr:from>
    <xdr:to>
      <xdr:col>8</xdr:col>
      <xdr:colOff>209623</xdr:colOff>
      <xdr:row>74</xdr:row>
      <xdr:rowOff>1369</xdr:rowOff>
    </xdr:to>
    <xdr:sp macro="" textlink="">
      <xdr:nvSpPr>
        <xdr:cNvPr id="7" name="Rectangle 6">
          <a:extLst>
            <a:ext uri="{FF2B5EF4-FFF2-40B4-BE49-F238E27FC236}">
              <a16:creationId xmlns:a16="http://schemas.microsoft.com/office/drawing/2014/main" id="{4612B681-89E6-4922-B522-9E2C450A6697}"/>
            </a:ext>
          </a:extLst>
        </xdr:cNvPr>
        <xdr:cNvSpPr>
          <a:spLocks noChangeArrowheads="1"/>
        </xdr:cNvSpPr>
      </xdr:nvSpPr>
      <xdr:spPr bwMode="auto">
        <a:xfrm>
          <a:off x="5850255" y="9382125"/>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E</a:t>
          </a:r>
        </a:p>
      </xdr:txBody>
    </xdr:sp>
    <xdr:clientData/>
  </xdr:twoCellAnchor>
  <xdr:twoCellAnchor>
    <xdr:from>
      <xdr:col>0</xdr:col>
      <xdr:colOff>0</xdr:colOff>
      <xdr:row>71</xdr:row>
      <xdr:rowOff>0</xdr:rowOff>
    </xdr:from>
    <xdr:to>
      <xdr:col>3</xdr:col>
      <xdr:colOff>1060218</xdr:colOff>
      <xdr:row>71</xdr:row>
      <xdr:rowOff>0</xdr:rowOff>
    </xdr:to>
    <xdr:cxnSp macro="">
      <xdr:nvCxnSpPr>
        <xdr:cNvPr id="8" name="Straight Connector 7">
          <a:extLst>
            <a:ext uri="{FF2B5EF4-FFF2-40B4-BE49-F238E27FC236}">
              <a16:creationId xmlns:a16="http://schemas.microsoft.com/office/drawing/2014/main" id="{69CD5C04-C14D-4631-9C56-1E21064442BB}"/>
            </a:ext>
          </a:extLst>
        </xdr:cNvPr>
        <xdr:cNvCxnSpPr/>
      </xdr:nvCxnSpPr>
      <xdr:spPr>
        <a:xfrm>
          <a:off x="0" y="8972550"/>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xdr:row>
      <xdr:rowOff>0</xdr:rowOff>
    </xdr:from>
    <xdr:to>
      <xdr:col>7</xdr:col>
      <xdr:colOff>493395</xdr:colOff>
      <xdr:row>71</xdr:row>
      <xdr:rowOff>0</xdr:rowOff>
    </xdr:to>
    <xdr:cxnSp macro="">
      <xdr:nvCxnSpPr>
        <xdr:cNvPr id="9" name="Straight Connector 8">
          <a:extLst>
            <a:ext uri="{FF2B5EF4-FFF2-40B4-BE49-F238E27FC236}">
              <a16:creationId xmlns:a16="http://schemas.microsoft.com/office/drawing/2014/main" id="{C66F4D78-837D-4152-9550-B9B0CE4F3EE1}"/>
            </a:ext>
          </a:extLst>
        </xdr:cNvPr>
        <xdr:cNvCxnSpPr/>
      </xdr:nvCxnSpPr>
      <xdr:spPr>
        <a:xfrm>
          <a:off x="3417570" y="8972550"/>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297596</xdr:colOff>
      <xdr:row>71</xdr:row>
      <xdr:rowOff>0</xdr:rowOff>
    </xdr:from>
    <xdr:to>
      <xdr:col>10</xdr:col>
      <xdr:colOff>1648320</xdr:colOff>
      <xdr:row>71</xdr:row>
      <xdr:rowOff>0</xdr:rowOff>
    </xdr:to>
    <xdr:cxnSp macro="">
      <xdr:nvCxnSpPr>
        <xdr:cNvPr id="10" name="Straight Connector 9">
          <a:extLst>
            <a:ext uri="{FF2B5EF4-FFF2-40B4-BE49-F238E27FC236}">
              <a16:creationId xmlns:a16="http://schemas.microsoft.com/office/drawing/2014/main" id="{860C7E84-59EF-4BA5-90EB-972C07BA48CE}"/>
            </a:ext>
          </a:extLst>
        </xdr:cNvPr>
        <xdr:cNvCxnSpPr/>
      </xdr:nvCxnSpPr>
      <xdr:spPr>
        <a:xfrm>
          <a:off x="6145946" y="8972550"/>
          <a:ext cx="2569924"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26670</xdr:colOff>
      <xdr:row>81</xdr:row>
      <xdr:rowOff>11430</xdr:rowOff>
    </xdr:from>
    <xdr:to>
      <xdr:col>0</xdr:col>
      <xdr:colOff>226695</xdr:colOff>
      <xdr:row>81</xdr:row>
      <xdr:rowOff>198008</xdr:rowOff>
    </xdr:to>
    <xdr:sp macro="" textlink="">
      <xdr:nvSpPr>
        <xdr:cNvPr id="11" name="Rectangle 10">
          <a:extLst>
            <a:ext uri="{FF2B5EF4-FFF2-40B4-BE49-F238E27FC236}">
              <a16:creationId xmlns:a16="http://schemas.microsoft.com/office/drawing/2014/main" id="{A8DAC4C0-391B-4E2C-A2E6-25C9DF149C98}"/>
            </a:ext>
          </a:extLst>
        </xdr:cNvPr>
        <xdr:cNvSpPr>
          <a:spLocks noChangeArrowheads="1"/>
        </xdr:cNvSpPr>
      </xdr:nvSpPr>
      <xdr:spPr bwMode="auto">
        <a:xfrm>
          <a:off x="26670" y="10984230"/>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1" i="0" u="none" strike="noStrike" baseline="0">
              <a:solidFill>
                <a:srgbClr val="000000"/>
              </a:solidFill>
              <a:latin typeface="Times New Roman"/>
              <a:cs typeface="Times New Roman"/>
            </a:rPr>
            <a:t>F</a:t>
          </a:r>
        </a:p>
      </xdr:txBody>
    </xdr:sp>
    <xdr:clientData/>
  </xdr:twoCellAnchor>
  <xdr:oneCellAnchor>
    <xdr:from>
      <xdr:col>0</xdr:col>
      <xdr:colOff>100852</xdr:colOff>
      <xdr:row>1</xdr:row>
      <xdr:rowOff>81865</xdr:rowOff>
    </xdr:from>
    <xdr:ext cx="877512" cy="937763"/>
    <xdr:pic>
      <xdr:nvPicPr>
        <xdr:cNvPr id="12" name="Picture 1">
          <a:extLst>
            <a:ext uri="{FF2B5EF4-FFF2-40B4-BE49-F238E27FC236}">
              <a16:creationId xmlns:a16="http://schemas.microsoft.com/office/drawing/2014/main" id="{83081D3F-0AF1-4E30-AD45-2951AF8ED3B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852" y="586690"/>
          <a:ext cx="877512" cy="93776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0</xdr:col>
      <xdr:colOff>9524</xdr:colOff>
      <xdr:row>31</xdr:row>
      <xdr:rowOff>13448</xdr:rowOff>
    </xdr:from>
    <xdr:to>
      <xdr:col>0</xdr:col>
      <xdr:colOff>217242</xdr:colOff>
      <xdr:row>32</xdr:row>
      <xdr:rowOff>1</xdr:rowOff>
    </xdr:to>
    <xdr:sp macro="" textlink="">
      <xdr:nvSpPr>
        <xdr:cNvPr id="13" name="Rectangle 12">
          <a:extLst>
            <a:ext uri="{FF2B5EF4-FFF2-40B4-BE49-F238E27FC236}">
              <a16:creationId xmlns:a16="http://schemas.microsoft.com/office/drawing/2014/main" id="{045E0A55-89DB-4A77-AD4E-A6F4F768A2D6}"/>
            </a:ext>
          </a:extLst>
        </xdr:cNvPr>
        <xdr:cNvSpPr>
          <a:spLocks noChangeArrowheads="1"/>
        </xdr:cNvSpPr>
      </xdr:nvSpPr>
      <xdr:spPr bwMode="auto">
        <a:xfrm>
          <a:off x="9524" y="7585823"/>
          <a:ext cx="207718"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A</a:t>
          </a:r>
        </a:p>
      </xdr:txBody>
    </xdr:sp>
    <xdr:clientData/>
  </xdr:twoCellAnchor>
  <xdr:twoCellAnchor>
    <xdr:from>
      <xdr:col>0</xdr:col>
      <xdr:colOff>9525</xdr:colOff>
      <xdr:row>73</xdr:row>
      <xdr:rowOff>9525</xdr:rowOff>
    </xdr:from>
    <xdr:to>
      <xdr:col>0</xdr:col>
      <xdr:colOff>198041</xdr:colOff>
      <xdr:row>74</xdr:row>
      <xdr:rowOff>0</xdr:rowOff>
    </xdr:to>
    <xdr:sp macro="" textlink="">
      <xdr:nvSpPr>
        <xdr:cNvPr id="14" name="Rectangle 13">
          <a:extLst>
            <a:ext uri="{FF2B5EF4-FFF2-40B4-BE49-F238E27FC236}">
              <a16:creationId xmlns:a16="http://schemas.microsoft.com/office/drawing/2014/main" id="{DE21FBF0-3CC6-4248-96CD-0912B9E1501B}"/>
            </a:ext>
          </a:extLst>
        </xdr:cNvPr>
        <xdr:cNvSpPr>
          <a:spLocks noChangeArrowheads="1"/>
        </xdr:cNvSpPr>
      </xdr:nvSpPr>
      <xdr:spPr bwMode="auto">
        <a:xfrm>
          <a:off x="9525" y="9382125"/>
          <a:ext cx="188516" cy="19050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xdr:txBody>
    </xdr:sp>
    <xdr:clientData/>
  </xdr:twoCellAnchor>
  <xdr:twoCellAnchor>
    <xdr:from>
      <xdr:col>1</xdr:col>
      <xdr:colOff>350520</xdr:colOff>
      <xdr:row>4</xdr:row>
      <xdr:rowOff>0</xdr:rowOff>
    </xdr:from>
    <xdr:to>
      <xdr:col>7</xdr:col>
      <xdr:colOff>350520</xdr:colOff>
      <xdr:row>4</xdr:row>
      <xdr:rowOff>0</xdr:rowOff>
    </xdr:to>
    <xdr:sp macro="" textlink="">
      <xdr:nvSpPr>
        <xdr:cNvPr id="15" name="Line 11">
          <a:extLst>
            <a:ext uri="{FF2B5EF4-FFF2-40B4-BE49-F238E27FC236}">
              <a16:creationId xmlns:a16="http://schemas.microsoft.com/office/drawing/2014/main" id="{888CE010-4261-4F15-A2BC-AB717C6DBC0B}"/>
            </a:ext>
          </a:extLst>
        </xdr:cNvPr>
        <xdr:cNvSpPr>
          <a:spLocks noChangeShapeType="1"/>
        </xdr:cNvSpPr>
      </xdr:nvSpPr>
      <xdr:spPr bwMode="auto">
        <a:xfrm flipV="1">
          <a:off x="1064895" y="1390650"/>
          <a:ext cx="40671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31</xdr:row>
      <xdr:rowOff>9525</xdr:rowOff>
    </xdr:from>
    <xdr:to>
      <xdr:col>4</xdr:col>
      <xdr:colOff>209550</xdr:colOff>
      <xdr:row>31</xdr:row>
      <xdr:rowOff>196103</xdr:rowOff>
    </xdr:to>
    <xdr:sp macro="" textlink="">
      <xdr:nvSpPr>
        <xdr:cNvPr id="16" name="Rectangle 15">
          <a:extLst>
            <a:ext uri="{FF2B5EF4-FFF2-40B4-BE49-F238E27FC236}">
              <a16:creationId xmlns:a16="http://schemas.microsoft.com/office/drawing/2014/main" id="{C351B7B3-FC0E-43DE-B591-1B0C74FBFD50}"/>
            </a:ext>
          </a:extLst>
        </xdr:cNvPr>
        <xdr:cNvSpPr>
          <a:spLocks noChangeArrowheads="1"/>
        </xdr:cNvSpPr>
      </xdr:nvSpPr>
      <xdr:spPr bwMode="auto">
        <a:xfrm>
          <a:off x="3105150" y="7581900"/>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B</a:t>
          </a:r>
        </a:p>
      </xdr:txBody>
    </xdr:sp>
    <xdr:clientData/>
  </xdr:twoCellAnchor>
  <xdr:twoCellAnchor>
    <xdr:from>
      <xdr:col>8</xdr:col>
      <xdr:colOff>1905</xdr:colOff>
      <xdr:row>31</xdr:row>
      <xdr:rowOff>9525</xdr:rowOff>
    </xdr:from>
    <xdr:to>
      <xdr:col>8</xdr:col>
      <xdr:colOff>209623</xdr:colOff>
      <xdr:row>32</xdr:row>
      <xdr:rowOff>1369</xdr:rowOff>
    </xdr:to>
    <xdr:sp macro="" textlink="">
      <xdr:nvSpPr>
        <xdr:cNvPr id="17" name="Rectangle 16">
          <a:extLst>
            <a:ext uri="{FF2B5EF4-FFF2-40B4-BE49-F238E27FC236}">
              <a16:creationId xmlns:a16="http://schemas.microsoft.com/office/drawing/2014/main" id="{B3C2C548-6942-4067-AC5C-6A7C23F61B33}"/>
            </a:ext>
          </a:extLst>
        </xdr:cNvPr>
        <xdr:cNvSpPr>
          <a:spLocks noChangeArrowheads="1"/>
        </xdr:cNvSpPr>
      </xdr:nvSpPr>
      <xdr:spPr bwMode="auto">
        <a:xfrm>
          <a:off x="5850255" y="7581900"/>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C</a:t>
          </a:r>
        </a:p>
      </xdr:txBody>
    </xdr:sp>
    <xdr:clientData/>
  </xdr:twoCellAnchor>
  <xdr:twoCellAnchor>
    <xdr:from>
      <xdr:col>8</xdr:col>
      <xdr:colOff>1905</xdr:colOff>
      <xdr:row>73</xdr:row>
      <xdr:rowOff>9525</xdr:rowOff>
    </xdr:from>
    <xdr:to>
      <xdr:col>8</xdr:col>
      <xdr:colOff>209623</xdr:colOff>
      <xdr:row>74</xdr:row>
      <xdr:rowOff>1369</xdr:rowOff>
    </xdr:to>
    <xdr:sp macro="" textlink="">
      <xdr:nvSpPr>
        <xdr:cNvPr id="18" name="Rectangle 17">
          <a:extLst>
            <a:ext uri="{FF2B5EF4-FFF2-40B4-BE49-F238E27FC236}">
              <a16:creationId xmlns:a16="http://schemas.microsoft.com/office/drawing/2014/main" id="{8F8BC0B4-6F47-4AF6-92D2-831A77C142DD}"/>
            </a:ext>
          </a:extLst>
        </xdr:cNvPr>
        <xdr:cNvSpPr>
          <a:spLocks noChangeArrowheads="1"/>
        </xdr:cNvSpPr>
      </xdr:nvSpPr>
      <xdr:spPr bwMode="auto">
        <a:xfrm>
          <a:off x="5850255" y="9382125"/>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E</a:t>
          </a:r>
        </a:p>
      </xdr:txBody>
    </xdr:sp>
    <xdr:clientData/>
  </xdr:twoCellAnchor>
  <xdr:twoCellAnchor>
    <xdr:from>
      <xdr:col>0</xdr:col>
      <xdr:colOff>0</xdr:colOff>
      <xdr:row>71</xdr:row>
      <xdr:rowOff>0</xdr:rowOff>
    </xdr:from>
    <xdr:to>
      <xdr:col>3</xdr:col>
      <xdr:colOff>1060218</xdr:colOff>
      <xdr:row>71</xdr:row>
      <xdr:rowOff>0</xdr:rowOff>
    </xdr:to>
    <xdr:cxnSp macro="">
      <xdr:nvCxnSpPr>
        <xdr:cNvPr id="19" name="Straight Connector 18">
          <a:extLst>
            <a:ext uri="{FF2B5EF4-FFF2-40B4-BE49-F238E27FC236}">
              <a16:creationId xmlns:a16="http://schemas.microsoft.com/office/drawing/2014/main" id="{F4375A02-3338-48C9-9D16-C301D472388C}"/>
            </a:ext>
          </a:extLst>
        </xdr:cNvPr>
        <xdr:cNvCxnSpPr/>
      </xdr:nvCxnSpPr>
      <xdr:spPr>
        <a:xfrm>
          <a:off x="0" y="8972550"/>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xdr:row>
      <xdr:rowOff>0</xdr:rowOff>
    </xdr:from>
    <xdr:to>
      <xdr:col>7</xdr:col>
      <xdr:colOff>493395</xdr:colOff>
      <xdr:row>71</xdr:row>
      <xdr:rowOff>0</xdr:rowOff>
    </xdr:to>
    <xdr:cxnSp macro="">
      <xdr:nvCxnSpPr>
        <xdr:cNvPr id="20" name="Straight Connector 19">
          <a:extLst>
            <a:ext uri="{FF2B5EF4-FFF2-40B4-BE49-F238E27FC236}">
              <a16:creationId xmlns:a16="http://schemas.microsoft.com/office/drawing/2014/main" id="{6D3306E2-DD91-4710-B23A-FB4C487A3AFD}"/>
            </a:ext>
          </a:extLst>
        </xdr:cNvPr>
        <xdr:cNvCxnSpPr/>
      </xdr:nvCxnSpPr>
      <xdr:spPr>
        <a:xfrm>
          <a:off x="3417570" y="8972550"/>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297596</xdr:colOff>
      <xdr:row>71</xdr:row>
      <xdr:rowOff>0</xdr:rowOff>
    </xdr:from>
    <xdr:to>
      <xdr:col>10</xdr:col>
      <xdr:colOff>1648320</xdr:colOff>
      <xdr:row>71</xdr:row>
      <xdr:rowOff>0</xdr:rowOff>
    </xdr:to>
    <xdr:cxnSp macro="">
      <xdr:nvCxnSpPr>
        <xdr:cNvPr id="21" name="Straight Connector 20">
          <a:extLst>
            <a:ext uri="{FF2B5EF4-FFF2-40B4-BE49-F238E27FC236}">
              <a16:creationId xmlns:a16="http://schemas.microsoft.com/office/drawing/2014/main" id="{EFBD171E-D20C-4FDB-A1E5-34546383893A}"/>
            </a:ext>
          </a:extLst>
        </xdr:cNvPr>
        <xdr:cNvCxnSpPr/>
      </xdr:nvCxnSpPr>
      <xdr:spPr>
        <a:xfrm>
          <a:off x="6145946" y="8972550"/>
          <a:ext cx="2569924"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26670</xdr:colOff>
      <xdr:row>81</xdr:row>
      <xdr:rowOff>11430</xdr:rowOff>
    </xdr:from>
    <xdr:to>
      <xdr:col>0</xdr:col>
      <xdr:colOff>226695</xdr:colOff>
      <xdr:row>81</xdr:row>
      <xdr:rowOff>198008</xdr:rowOff>
    </xdr:to>
    <xdr:sp macro="" textlink="">
      <xdr:nvSpPr>
        <xdr:cNvPr id="22" name="Rectangle 21">
          <a:extLst>
            <a:ext uri="{FF2B5EF4-FFF2-40B4-BE49-F238E27FC236}">
              <a16:creationId xmlns:a16="http://schemas.microsoft.com/office/drawing/2014/main" id="{499FCC7A-5138-4F5C-8415-0439ABA801AC}"/>
            </a:ext>
          </a:extLst>
        </xdr:cNvPr>
        <xdr:cNvSpPr>
          <a:spLocks noChangeArrowheads="1"/>
        </xdr:cNvSpPr>
      </xdr:nvSpPr>
      <xdr:spPr bwMode="auto">
        <a:xfrm>
          <a:off x="26670" y="10984230"/>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1" i="0" u="none" strike="noStrike" baseline="0">
              <a:solidFill>
                <a:srgbClr val="000000"/>
              </a:solidFill>
              <a:latin typeface="Times New Roman"/>
              <a:cs typeface="Times New Roman"/>
            </a:rPr>
            <a:t>F</a:t>
          </a:r>
        </a:p>
      </xdr:txBody>
    </xdr:sp>
    <xdr:clientData/>
  </xdr:twoCellAnchor>
  <xdr:twoCellAnchor>
    <xdr:from>
      <xdr:col>0</xdr:col>
      <xdr:colOff>0</xdr:colOff>
      <xdr:row>71</xdr:row>
      <xdr:rowOff>0</xdr:rowOff>
    </xdr:from>
    <xdr:to>
      <xdr:col>3</xdr:col>
      <xdr:colOff>1060218</xdr:colOff>
      <xdr:row>71</xdr:row>
      <xdr:rowOff>0</xdr:rowOff>
    </xdr:to>
    <xdr:cxnSp macro="">
      <xdr:nvCxnSpPr>
        <xdr:cNvPr id="23" name="Straight Connector 22">
          <a:extLst>
            <a:ext uri="{FF2B5EF4-FFF2-40B4-BE49-F238E27FC236}">
              <a16:creationId xmlns:a16="http://schemas.microsoft.com/office/drawing/2014/main" id="{F34217E1-BF48-4A6F-8E6F-5BDCDE0E3A6C}"/>
            </a:ext>
          </a:extLst>
        </xdr:cNvPr>
        <xdr:cNvCxnSpPr/>
      </xdr:nvCxnSpPr>
      <xdr:spPr>
        <a:xfrm>
          <a:off x="0" y="8972550"/>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xdr:row>
      <xdr:rowOff>0</xdr:rowOff>
    </xdr:from>
    <xdr:to>
      <xdr:col>7</xdr:col>
      <xdr:colOff>493395</xdr:colOff>
      <xdr:row>71</xdr:row>
      <xdr:rowOff>0</xdr:rowOff>
    </xdr:to>
    <xdr:cxnSp macro="">
      <xdr:nvCxnSpPr>
        <xdr:cNvPr id="24" name="Straight Connector 23">
          <a:extLst>
            <a:ext uri="{FF2B5EF4-FFF2-40B4-BE49-F238E27FC236}">
              <a16:creationId xmlns:a16="http://schemas.microsoft.com/office/drawing/2014/main" id="{DB3F6129-8B42-4042-BBEC-EA4182187599}"/>
            </a:ext>
          </a:extLst>
        </xdr:cNvPr>
        <xdr:cNvCxnSpPr/>
      </xdr:nvCxnSpPr>
      <xdr:spPr>
        <a:xfrm>
          <a:off x="3417570" y="8972550"/>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71</xdr:row>
      <xdr:rowOff>0</xdr:rowOff>
    </xdr:from>
    <xdr:to>
      <xdr:col>3</xdr:col>
      <xdr:colOff>1060218</xdr:colOff>
      <xdr:row>71</xdr:row>
      <xdr:rowOff>0</xdr:rowOff>
    </xdr:to>
    <xdr:cxnSp macro="">
      <xdr:nvCxnSpPr>
        <xdr:cNvPr id="25" name="Straight Connector 24">
          <a:extLst>
            <a:ext uri="{FF2B5EF4-FFF2-40B4-BE49-F238E27FC236}">
              <a16:creationId xmlns:a16="http://schemas.microsoft.com/office/drawing/2014/main" id="{8C71A4D8-E564-423B-A9F0-A0F8C701EF4B}"/>
            </a:ext>
          </a:extLst>
        </xdr:cNvPr>
        <xdr:cNvCxnSpPr/>
      </xdr:nvCxnSpPr>
      <xdr:spPr>
        <a:xfrm>
          <a:off x="0" y="8972550"/>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xdr:row>
      <xdr:rowOff>0</xdr:rowOff>
    </xdr:from>
    <xdr:to>
      <xdr:col>7</xdr:col>
      <xdr:colOff>493395</xdr:colOff>
      <xdr:row>71</xdr:row>
      <xdr:rowOff>0</xdr:rowOff>
    </xdr:to>
    <xdr:cxnSp macro="">
      <xdr:nvCxnSpPr>
        <xdr:cNvPr id="26" name="Straight Connector 25">
          <a:extLst>
            <a:ext uri="{FF2B5EF4-FFF2-40B4-BE49-F238E27FC236}">
              <a16:creationId xmlns:a16="http://schemas.microsoft.com/office/drawing/2014/main" id="{2E331207-DD3E-4CE8-9522-BDC8FA6DC333}"/>
            </a:ext>
          </a:extLst>
        </xdr:cNvPr>
        <xdr:cNvCxnSpPr/>
      </xdr:nvCxnSpPr>
      <xdr:spPr>
        <a:xfrm>
          <a:off x="3417570" y="8972550"/>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321945</xdr:colOff>
      <xdr:row>71</xdr:row>
      <xdr:rowOff>0</xdr:rowOff>
    </xdr:from>
    <xdr:to>
      <xdr:col>3</xdr:col>
      <xdr:colOff>493395</xdr:colOff>
      <xdr:row>71</xdr:row>
      <xdr:rowOff>0</xdr:rowOff>
    </xdr:to>
    <xdr:cxnSp macro="">
      <xdr:nvCxnSpPr>
        <xdr:cNvPr id="27" name="Straight Connector 26">
          <a:extLst>
            <a:ext uri="{FF2B5EF4-FFF2-40B4-BE49-F238E27FC236}">
              <a16:creationId xmlns:a16="http://schemas.microsoft.com/office/drawing/2014/main" id="{175DD068-E98C-4B6D-913D-A505F28C0800}"/>
            </a:ext>
          </a:extLst>
        </xdr:cNvPr>
        <xdr:cNvCxnSpPr/>
      </xdr:nvCxnSpPr>
      <xdr:spPr>
        <a:xfrm>
          <a:off x="321945" y="8972550"/>
          <a:ext cx="21812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321945</xdr:colOff>
      <xdr:row>71</xdr:row>
      <xdr:rowOff>0</xdr:rowOff>
    </xdr:from>
    <xdr:to>
      <xdr:col>3</xdr:col>
      <xdr:colOff>493395</xdr:colOff>
      <xdr:row>71</xdr:row>
      <xdr:rowOff>0</xdr:rowOff>
    </xdr:to>
    <xdr:cxnSp macro="">
      <xdr:nvCxnSpPr>
        <xdr:cNvPr id="28" name="Straight Connector 27">
          <a:extLst>
            <a:ext uri="{FF2B5EF4-FFF2-40B4-BE49-F238E27FC236}">
              <a16:creationId xmlns:a16="http://schemas.microsoft.com/office/drawing/2014/main" id="{A87F835E-81DD-4DB4-AFEF-7BAF9163AA24}"/>
            </a:ext>
          </a:extLst>
        </xdr:cNvPr>
        <xdr:cNvCxnSpPr/>
      </xdr:nvCxnSpPr>
      <xdr:spPr>
        <a:xfrm>
          <a:off x="321945" y="8972550"/>
          <a:ext cx="21812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71</xdr:row>
      <xdr:rowOff>0</xdr:rowOff>
    </xdr:from>
    <xdr:to>
      <xdr:col>3</xdr:col>
      <xdr:colOff>1060218</xdr:colOff>
      <xdr:row>71</xdr:row>
      <xdr:rowOff>0</xdr:rowOff>
    </xdr:to>
    <xdr:cxnSp macro="">
      <xdr:nvCxnSpPr>
        <xdr:cNvPr id="29" name="Straight Connector 28">
          <a:extLst>
            <a:ext uri="{FF2B5EF4-FFF2-40B4-BE49-F238E27FC236}">
              <a16:creationId xmlns:a16="http://schemas.microsoft.com/office/drawing/2014/main" id="{5D2C5DD7-EBEB-4F8C-B336-7442A49170E0}"/>
            </a:ext>
          </a:extLst>
        </xdr:cNvPr>
        <xdr:cNvCxnSpPr/>
      </xdr:nvCxnSpPr>
      <xdr:spPr>
        <a:xfrm>
          <a:off x="0" y="8972550"/>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xdr:row>
      <xdr:rowOff>0</xdr:rowOff>
    </xdr:from>
    <xdr:to>
      <xdr:col>7</xdr:col>
      <xdr:colOff>493395</xdr:colOff>
      <xdr:row>71</xdr:row>
      <xdr:rowOff>0</xdr:rowOff>
    </xdr:to>
    <xdr:cxnSp macro="">
      <xdr:nvCxnSpPr>
        <xdr:cNvPr id="30" name="Straight Connector 29">
          <a:extLst>
            <a:ext uri="{FF2B5EF4-FFF2-40B4-BE49-F238E27FC236}">
              <a16:creationId xmlns:a16="http://schemas.microsoft.com/office/drawing/2014/main" id="{3E25E07C-E385-4485-B0D0-7C0ED8D0E06B}"/>
            </a:ext>
          </a:extLst>
        </xdr:cNvPr>
        <xdr:cNvCxnSpPr/>
      </xdr:nvCxnSpPr>
      <xdr:spPr>
        <a:xfrm>
          <a:off x="3417570" y="8972550"/>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71</xdr:row>
      <xdr:rowOff>0</xdr:rowOff>
    </xdr:from>
    <xdr:to>
      <xdr:col>3</xdr:col>
      <xdr:colOff>1060218</xdr:colOff>
      <xdr:row>71</xdr:row>
      <xdr:rowOff>0</xdr:rowOff>
    </xdr:to>
    <xdr:cxnSp macro="">
      <xdr:nvCxnSpPr>
        <xdr:cNvPr id="31" name="Straight Connector 30">
          <a:extLst>
            <a:ext uri="{FF2B5EF4-FFF2-40B4-BE49-F238E27FC236}">
              <a16:creationId xmlns:a16="http://schemas.microsoft.com/office/drawing/2014/main" id="{8D677E70-F7F9-4671-9D8C-853064050A8B}"/>
            </a:ext>
          </a:extLst>
        </xdr:cNvPr>
        <xdr:cNvCxnSpPr/>
      </xdr:nvCxnSpPr>
      <xdr:spPr>
        <a:xfrm>
          <a:off x="0" y="8972550"/>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xdr:row>
      <xdr:rowOff>0</xdr:rowOff>
    </xdr:from>
    <xdr:to>
      <xdr:col>7</xdr:col>
      <xdr:colOff>493395</xdr:colOff>
      <xdr:row>71</xdr:row>
      <xdr:rowOff>0</xdr:rowOff>
    </xdr:to>
    <xdr:cxnSp macro="">
      <xdr:nvCxnSpPr>
        <xdr:cNvPr id="32" name="Straight Connector 31">
          <a:extLst>
            <a:ext uri="{FF2B5EF4-FFF2-40B4-BE49-F238E27FC236}">
              <a16:creationId xmlns:a16="http://schemas.microsoft.com/office/drawing/2014/main" id="{0EDBFAB8-01CB-4B63-841D-1C599EE83639}"/>
            </a:ext>
          </a:extLst>
        </xdr:cNvPr>
        <xdr:cNvCxnSpPr/>
      </xdr:nvCxnSpPr>
      <xdr:spPr>
        <a:xfrm>
          <a:off x="3417570" y="8972550"/>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9524</xdr:colOff>
      <xdr:row>677</xdr:row>
      <xdr:rowOff>13448</xdr:rowOff>
    </xdr:from>
    <xdr:to>
      <xdr:col>0</xdr:col>
      <xdr:colOff>217242</xdr:colOff>
      <xdr:row>678</xdr:row>
      <xdr:rowOff>1</xdr:rowOff>
    </xdr:to>
    <xdr:sp macro="" textlink="">
      <xdr:nvSpPr>
        <xdr:cNvPr id="63" name="Rectangle 62">
          <a:extLst>
            <a:ext uri="{FF2B5EF4-FFF2-40B4-BE49-F238E27FC236}">
              <a16:creationId xmlns:a16="http://schemas.microsoft.com/office/drawing/2014/main" id="{306B14ED-D61F-424C-8A48-33FDD75D834E}"/>
            </a:ext>
          </a:extLst>
        </xdr:cNvPr>
        <xdr:cNvSpPr>
          <a:spLocks noChangeArrowheads="1"/>
        </xdr:cNvSpPr>
      </xdr:nvSpPr>
      <xdr:spPr bwMode="auto">
        <a:xfrm>
          <a:off x="9524" y="20663648"/>
          <a:ext cx="207718"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A</a:t>
          </a:r>
        </a:p>
      </xdr:txBody>
    </xdr:sp>
    <xdr:clientData/>
  </xdr:twoCellAnchor>
  <xdr:twoCellAnchor>
    <xdr:from>
      <xdr:col>0</xdr:col>
      <xdr:colOff>9525</xdr:colOff>
      <xdr:row>719</xdr:row>
      <xdr:rowOff>9525</xdr:rowOff>
    </xdr:from>
    <xdr:to>
      <xdr:col>0</xdr:col>
      <xdr:colOff>198041</xdr:colOff>
      <xdr:row>720</xdr:row>
      <xdr:rowOff>0</xdr:rowOff>
    </xdr:to>
    <xdr:sp macro="" textlink="">
      <xdr:nvSpPr>
        <xdr:cNvPr id="64" name="Rectangle 63">
          <a:extLst>
            <a:ext uri="{FF2B5EF4-FFF2-40B4-BE49-F238E27FC236}">
              <a16:creationId xmlns:a16="http://schemas.microsoft.com/office/drawing/2014/main" id="{74C30929-6868-4BDE-8B45-D15D77AB46BC}"/>
            </a:ext>
          </a:extLst>
        </xdr:cNvPr>
        <xdr:cNvSpPr>
          <a:spLocks noChangeArrowheads="1"/>
        </xdr:cNvSpPr>
      </xdr:nvSpPr>
      <xdr:spPr bwMode="auto">
        <a:xfrm>
          <a:off x="9525" y="22459950"/>
          <a:ext cx="188516" cy="19050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xdr:txBody>
    </xdr:sp>
    <xdr:clientData/>
  </xdr:twoCellAnchor>
  <xdr:twoCellAnchor>
    <xdr:from>
      <xdr:col>1</xdr:col>
      <xdr:colOff>350520</xdr:colOff>
      <xdr:row>650</xdr:row>
      <xdr:rowOff>0</xdr:rowOff>
    </xdr:from>
    <xdr:to>
      <xdr:col>7</xdr:col>
      <xdr:colOff>350520</xdr:colOff>
      <xdr:row>650</xdr:row>
      <xdr:rowOff>0</xdr:rowOff>
    </xdr:to>
    <xdr:sp macro="" textlink="">
      <xdr:nvSpPr>
        <xdr:cNvPr id="65" name="Line 11">
          <a:extLst>
            <a:ext uri="{FF2B5EF4-FFF2-40B4-BE49-F238E27FC236}">
              <a16:creationId xmlns:a16="http://schemas.microsoft.com/office/drawing/2014/main" id="{08809753-0CC9-40B5-8013-BF5FD3576FEB}"/>
            </a:ext>
          </a:extLst>
        </xdr:cNvPr>
        <xdr:cNvSpPr>
          <a:spLocks noChangeShapeType="1"/>
        </xdr:cNvSpPr>
      </xdr:nvSpPr>
      <xdr:spPr bwMode="auto">
        <a:xfrm flipV="1">
          <a:off x="1064895" y="14468475"/>
          <a:ext cx="40671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677</xdr:row>
      <xdr:rowOff>9525</xdr:rowOff>
    </xdr:from>
    <xdr:to>
      <xdr:col>4</xdr:col>
      <xdr:colOff>209550</xdr:colOff>
      <xdr:row>677</xdr:row>
      <xdr:rowOff>196103</xdr:rowOff>
    </xdr:to>
    <xdr:sp macro="" textlink="">
      <xdr:nvSpPr>
        <xdr:cNvPr id="66" name="Rectangle 65">
          <a:extLst>
            <a:ext uri="{FF2B5EF4-FFF2-40B4-BE49-F238E27FC236}">
              <a16:creationId xmlns:a16="http://schemas.microsoft.com/office/drawing/2014/main" id="{B0E11EF0-7413-4DCC-AEB8-3289DA2838F6}"/>
            </a:ext>
          </a:extLst>
        </xdr:cNvPr>
        <xdr:cNvSpPr>
          <a:spLocks noChangeArrowheads="1"/>
        </xdr:cNvSpPr>
      </xdr:nvSpPr>
      <xdr:spPr bwMode="auto">
        <a:xfrm>
          <a:off x="3105150" y="20659725"/>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B</a:t>
          </a:r>
        </a:p>
      </xdr:txBody>
    </xdr:sp>
    <xdr:clientData/>
  </xdr:twoCellAnchor>
  <xdr:twoCellAnchor>
    <xdr:from>
      <xdr:col>8</xdr:col>
      <xdr:colOff>1905</xdr:colOff>
      <xdr:row>677</xdr:row>
      <xdr:rowOff>9525</xdr:rowOff>
    </xdr:from>
    <xdr:to>
      <xdr:col>8</xdr:col>
      <xdr:colOff>209623</xdr:colOff>
      <xdr:row>678</xdr:row>
      <xdr:rowOff>1369</xdr:rowOff>
    </xdr:to>
    <xdr:sp macro="" textlink="">
      <xdr:nvSpPr>
        <xdr:cNvPr id="67" name="Rectangle 66">
          <a:extLst>
            <a:ext uri="{FF2B5EF4-FFF2-40B4-BE49-F238E27FC236}">
              <a16:creationId xmlns:a16="http://schemas.microsoft.com/office/drawing/2014/main" id="{1BF43298-2F3C-45BF-94F7-67E1BEDD18D4}"/>
            </a:ext>
          </a:extLst>
        </xdr:cNvPr>
        <xdr:cNvSpPr>
          <a:spLocks noChangeArrowheads="1"/>
        </xdr:cNvSpPr>
      </xdr:nvSpPr>
      <xdr:spPr bwMode="auto">
        <a:xfrm>
          <a:off x="5850255" y="20659725"/>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C</a:t>
          </a:r>
        </a:p>
      </xdr:txBody>
    </xdr:sp>
    <xdr:clientData/>
  </xdr:twoCellAnchor>
  <xdr:twoCellAnchor>
    <xdr:from>
      <xdr:col>8</xdr:col>
      <xdr:colOff>1905</xdr:colOff>
      <xdr:row>719</xdr:row>
      <xdr:rowOff>9525</xdr:rowOff>
    </xdr:from>
    <xdr:to>
      <xdr:col>8</xdr:col>
      <xdr:colOff>209623</xdr:colOff>
      <xdr:row>720</xdr:row>
      <xdr:rowOff>1369</xdr:rowOff>
    </xdr:to>
    <xdr:sp macro="" textlink="">
      <xdr:nvSpPr>
        <xdr:cNvPr id="68" name="Rectangle 67">
          <a:extLst>
            <a:ext uri="{FF2B5EF4-FFF2-40B4-BE49-F238E27FC236}">
              <a16:creationId xmlns:a16="http://schemas.microsoft.com/office/drawing/2014/main" id="{5AACE6C8-9843-4173-94B2-B99B651F3A69}"/>
            </a:ext>
          </a:extLst>
        </xdr:cNvPr>
        <xdr:cNvSpPr>
          <a:spLocks noChangeArrowheads="1"/>
        </xdr:cNvSpPr>
      </xdr:nvSpPr>
      <xdr:spPr bwMode="auto">
        <a:xfrm>
          <a:off x="5850255" y="22459950"/>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E</a:t>
          </a:r>
        </a:p>
      </xdr:txBody>
    </xdr:sp>
    <xdr:clientData/>
  </xdr:twoCellAnchor>
  <xdr:twoCellAnchor>
    <xdr:from>
      <xdr:col>0</xdr:col>
      <xdr:colOff>0</xdr:colOff>
      <xdr:row>717</xdr:row>
      <xdr:rowOff>0</xdr:rowOff>
    </xdr:from>
    <xdr:to>
      <xdr:col>3</xdr:col>
      <xdr:colOff>1060218</xdr:colOff>
      <xdr:row>717</xdr:row>
      <xdr:rowOff>0</xdr:rowOff>
    </xdr:to>
    <xdr:cxnSp macro="">
      <xdr:nvCxnSpPr>
        <xdr:cNvPr id="69" name="Straight Connector 68">
          <a:extLst>
            <a:ext uri="{FF2B5EF4-FFF2-40B4-BE49-F238E27FC236}">
              <a16:creationId xmlns:a16="http://schemas.microsoft.com/office/drawing/2014/main" id="{074B03A6-D7E1-4797-AC72-E8E2DDF00230}"/>
            </a:ext>
          </a:extLst>
        </xdr:cNvPr>
        <xdr:cNvCxnSpPr/>
      </xdr:nvCxnSpPr>
      <xdr:spPr>
        <a:xfrm>
          <a:off x="0" y="22050375"/>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717</xdr:row>
      <xdr:rowOff>0</xdr:rowOff>
    </xdr:from>
    <xdr:to>
      <xdr:col>7</xdr:col>
      <xdr:colOff>493395</xdr:colOff>
      <xdr:row>717</xdr:row>
      <xdr:rowOff>0</xdr:rowOff>
    </xdr:to>
    <xdr:cxnSp macro="">
      <xdr:nvCxnSpPr>
        <xdr:cNvPr id="70" name="Straight Connector 69">
          <a:extLst>
            <a:ext uri="{FF2B5EF4-FFF2-40B4-BE49-F238E27FC236}">
              <a16:creationId xmlns:a16="http://schemas.microsoft.com/office/drawing/2014/main" id="{5D3E3B25-7A19-497D-B484-D8B31DA75D25}"/>
            </a:ext>
          </a:extLst>
        </xdr:cNvPr>
        <xdr:cNvCxnSpPr/>
      </xdr:nvCxnSpPr>
      <xdr:spPr>
        <a:xfrm>
          <a:off x="3417570" y="22050375"/>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297596</xdr:colOff>
      <xdr:row>717</xdr:row>
      <xdr:rowOff>0</xdr:rowOff>
    </xdr:from>
    <xdr:to>
      <xdr:col>10</xdr:col>
      <xdr:colOff>1648320</xdr:colOff>
      <xdr:row>717</xdr:row>
      <xdr:rowOff>0</xdr:rowOff>
    </xdr:to>
    <xdr:cxnSp macro="">
      <xdr:nvCxnSpPr>
        <xdr:cNvPr id="71" name="Straight Connector 70">
          <a:extLst>
            <a:ext uri="{FF2B5EF4-FFF2-40B4-BE49-F238E27FC236}">
              <a16:creationId xmlns:a16="http://schemas.microsoft.com/office/drawing/2014/main" id="{E6BBC54D-0FEB-41CC-9977-02FC6694A887}"/>
            </a:ext>
          </a:extLst>
        </xdr:cNvPr>
        <xdr:cNvCxnSpPr/>
      </xdr:nvCxnSpPr>
      <xdr:spPr>
        <a:xfrm>
          <a:off x="6145946" y="22050375"/>
          <a:ext cx="2569924"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26670</xdr:colOff>
      <xdr:row>727</xdr:row>
      <xdr:rowOff>11430</xdr:rowOff>
    </xdr:from>
    <xdr:to>
      <xdr:col>0</xdr:col>
      <xdr:colOff>226695</xdr:colOff>
      <xdr:row>727</xdr:row>
      <xdr:rowOff>198008</xdr:rowOff>
    </xdr:to>
    <xdr:sp macro="" textlink="">
      <xdr:nvSpPr>
        <xdr:cNvPr id="72" name="Rectangle 71">
          <a:extLst>
            <a:ext uri="{FF2B5EF4-FFF2-40B4-BE49-F238E27FC236}">
              <a16:creationId xmlns:a16="http://schemas.microsoft.com/office/drawing/2014/main" id="{58648C22-1106-4C92-8A39-9356C7E32E34}"/>
            </a:ext>
          </a:extLst>
        </xdr:cNvPr>
        <xdr:cNvSpPr>
          <a:spLocks noChangeArrowheads="1"/>
        </xdr:cNvSpPr>
      </xdr:nvSpPr>
      <xdr:spPr bwMode="auto">
        <a:xfrm>
          <a:off x="26670" y="24062055"/>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1" i="0" u="none" strike="noStrike" baseline="0">
              <a:solidFill>
                <a:srgbClr val="000000"/>
              </a:solidFill>
              <a:latin typeface="Times New Roman"/>
              <a:cs typeface="Times New Roman"/>
            </a:rPr>
            <a:t>F</a:t>
          </a:r>
        </a:p>
      </xdr:txBody>
    </xdr:sp>
    <xdr:clientData/>
  </xdr:twoCellAnchor>
  <xdr:oneCellAnchor>
    <xdr:from>
      <xdr:col>0</xdr:col>
      <xdr:colOff>100852</xdr:colOff>
      <xdr:row>647</xdr:row>
      <xdr:rowOff>109079</xdr:rowOff>
    </xdr:from>
    <xdr:ext cx="877512" cy="937763"/>
    <xdr:pic>
      <xdr:nvPicPr>
        <xdr:cNvPr id="73" name="Picture 1">
          <a:extLst>
            <a:ext uri="{FF2B5EF4-FFF2-40B4-BE49-F238E27FC236}">
              <a16:creationId xmlns:a16="http://schemas.microsoft.com/office/drawing/2014/main" id="{69B3BAA3-EFCF-45FA-89C7-1902AA58BC0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852" y="13691729"/>
          <a:ext cx="877512" cy="93776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0</xdr:col>
      <xdr:colOff>9524</xdr:colOff>
      <xdr:row>677</xdr:row>
      <xdr:rowOff>13448</xdr:rowOff>
    </xdr:from>
    <xdr:to>
      <xdr:col>0</xdr:col>
      <xdr:colOff>217242</xdr:colOff>
      <xdr:row>678</xdr:row>
      <xdr:rowOff>1</xdr:rowOff>
    </xdr:to>
    <xdr:sp macro="" textlink="">
      <xdr:nvSpPr>
        <xdr:cNvPr id="74" name="Rectangle 73">
          <a:extLst>
            <a:ext uri="{FF2B5EF4-FFF2-40B4-BE49-F238E27FC236}">
              <a16:creationId xmlns:a16="http://schemas.microsoft.com/office/drawing/2014/main" id="{79CEF1C2-4712-4168-90F6-6E13923118A4}"/>
            </a:ext>
          </a:extLst>
        </xdr:cNvPr>
        <xdr:cNvSpPr>
          <a:spLocks noChangeArrowheads="1"/>
        </xdr:cNvSpPr>
      </xdr:nvSpPr>
      <xdr:spPr bwMode="auto">
        <a:xfrm>
          <a:off x="9524" y="20663648"/>
          <a:ext cx="207718"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A</a:t>
          </a:r>
        </a:p>
      </xdr:txBody>
    </xdr:sp>
    <xdr:clientData/>
  </xdr:twoCellAnchor>
  <xdr:twoCellAnchor>
    <xdr:from>
      <xdr:col>0</xdr:col>
      <xdr:colOff>9525</xdr:colOff>
      <xdr:row>719</xdr:row>
      <xdr:rowOff>9525</xdr:rowOff>
    </xdr:from>
    <xdr:to>
      <xdr:col>0</xdr:col>
      <xdr:colOff>198041</xdr:colOff>
      <xdr:row>720</xdr:row>
      <xdr:rowOff>0</xdr:rowOff>
    </xdr:to>
    <xdr:sp macro="" textlink="">
      <xdr:nvSpPr>
        <xdr:cNvPr id="75" name="Rectangle 74">
          <a:extLst>
            <a:ext uri="{FF2B5EF4-FFF2-40B4-BE49-F238E27FC236}">
              <a16:creationId xmlns:a16="http://schemas.microsoft.com/office/drawing/2014/main" id="{B5CD9866-270D-4DF3-82B0-D3624948C953}"/>
            </a:ext>
          </a:extLst>
        </xdr:cNvPr>
        <xdr:cNvSpPr>
          <a:spLocks noChangeArrowheads="1"/>
        </xdr:cNvSpPr>
      </xdr:nvSpPr>
      <xdr:spPr bwMode="auto">
        <a:xfrm>
          <a:off x="9525" y="22459950"/>
          <a:ext cx="188516" cy="19050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xdr:txBody>
    </xdr:sp>
    <xdr:clientData/>
  </xdr:twoCellAnchor>
  <xdr:twoCellAnchor>
    <xdr:from>
      <xdr:col>1</xdr:col>
      <xdr:colOff>350520</xdr:colOff>
      <xdr:row>650</xdr:row>
      <xdr:rowOff>0</xdr:rowOff>
    </xdr:from>
    <xdr:to>
      <xdr:col>7</xdr:col>
      <xdr:colOff>350520</xdr:colOff>
      <xdr:row>650</xdr:row>
      <xdr:rowOff>0</xdr:rowOff>
    </xdr:to>
    <xdr:sp macro="" textlink="">
      <xdr:nvSpPr>
        <xdr:cNvPr id="76" name="Line 11">
          <a:extLst>
            <a:ext uri="{FF2B5EF4-FFF2-40B4-BE49-F238E27FC236}">
              <a16:creationId xmlns:a16="http://schemas.microsoft.com/office/drawing/2014/main" id="{18866462-F5D4-4007-B14D-7E375AC6F124}"/>
            </a:ext>
          </a:extLst>
        </xdr:cNvPr>
        <xdr:cNvSpPr>
          <a:spLocks noChangeShapeType="1"/>
        </xdr:cNvSpPr>
      </xdr:nvSpPr>
      <xdr:spPr bwMode="auto">
        <a:xfrm flipV="1">
          <a:off x="1064895" y="14468475"/>
          <a:ext cx="40671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677</xdr:row>
      <xdr:rowOff>9525</xdr:rowOff>
    </xdr:from>
    <xdr:to>
      <xdr:col>4</xdr:col>
      <xdr:colOff>209550</xdr:colOff>
      <xdr:row>677</xdr:row>
      <xdr:rowOff>196103</xdr:rowOff>
    </xdr:to>
    <xdr:sp macro="" textlink="">
      <xdr:nvSpPr>
        <xdr:cNvPr id="77" name="Rectangle 76">
          <a:extLst>
            <a:ext uri="{FF2B5EF4-FFF2-40B4-BE49-F238E27FC236}">
              <a16:creationId xmlns:a16="http://schemas.microsoft.com/office/drawing/2014/main" id="{6252F859-24F5-4A60-B8E9-073825434CBC}"/>
            </a:ext>
          </a:extLst>
        </xdr:cNvPr>
        <xdr:cNvSpPr>
          <a:spLocks noChangeArrowheads="1"/>
        </xdr:cNvSpPr>
      </xdr:nvSpPr>
      <xdr:spPr bwMode="auto">
        <a:xfrm>
          <a:off x="3105150" y="20659725"/>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B</a:t>
          </a:r>
        </a:p>
      </xdr:txBody>
    </xdr:sp>
    <xdr:clientData/>
  </xdr:twoCellAnchor>
  <xdr:twoCellAnchor>
    <xdr:from>
      <xdr:col>8</xdr:col>
      <xdr:colOff>1905</xdr:colOff>
      <xdr:row>677</xdr:row>
      <xdr:rowOff>9525</xdr:rowOff>
    </xdr:from>
    <xdr:to>
      <xdr:col>8</xdr:col>
      <xdr:colOff>209623</xdr:colOff>
      <xdr:row>678</xdr:row>
      <xdr:rowOff>1369</xdr:rowOff>
    </xdr:to>
    <xdr:sp macro="" textlink="">
      <xdr:nvSpPr>
        <xdr:cNvPr id="78" name="Rectangle 77">
          <a:extLst>
            <a:ext uri="{FF2B5EF4-FFF2-40B4-BE49-F238E27FC236}">
              <a16:creationId xmlns:a16="http://schemas.microsoft.com/office/drawing/2014/main" id="{69543E5B-E265-4D7D-ACDA-96CA0F6E0A15}"/>
            </a:ext>
          </a:extLst>
        </xdr:cNvPr>
        <xdr:cNvSpPr>
          <a:spLocks noChangeArrowheads="1"/>
        </xdr:cNvSpPr>
      </xdr:nvSpPr>
      <xdr:spPr bwMode="auto">
        <a:xfrm>
          <a:off x="5850255" y="20659725"/>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C</a:t>
          </a:r>
        </a:p>
      </xdr:txBody>
    </xdr:sp>
    <xdr:clientData/>
  </xdr:twoCellAnchor>
  <xdr:twoCellAnchor>
    <xdr:from>
      <xdr:col>8</xdr:col>
      <xdr:colOff>1905</xdr:colOff>
      <xdr:row>719</xdr:row>
      <xdr:rowOff>9525</xdr:rowOff>
    </xdr:from>
    <xdr:to>
      <xdr:col>8</xdr:col>
      <xdr:colOff>209623</xdr:colOff>
      <xdr:row>720</xdr:row>
      <xdr:rowOff>1369</xdr:rowOff>
    </xdr:to>
    <xdr:sp macro="" textlink="">
      <xdr:nvSpPr>
        <xdr:cNvPr id="79" name="Rectangle 78">
          <a:extLst>
            <a:ext uri="{FF2B5EF4-FFF2-40B4-BE49-F238E27FC236}">
              <a16:creationId xmlns:a16="http://schemas.microsoft.com/office/drawing/2014/main" id="{6AC075E2-1919-45E7-A140-5425E30A7BB3}"/>
            </a:ext>
          </a:extLst>
        </xdr:cNvPr>
        <xdr:cNvSpPr>
          <a:spLocks noChangeArrowheads="1"/>
        </xdr:cNvSpPr>
      </xdr:nvSpPr>
      <xdr:spPr bwMode="auto">
        <a:xfrm>
          <a:off x="5850255" y="22459950"/>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E</a:t>
          </a:r>
        </a:p>
      </xdr:txBody>
    </xdr:sp>
    <xdr:clientData/>
  </xdr:twoCellAnchor>
  <xdr:twoCellAnchor>
    <xdr:from>
      <xdr:col>0</xdr:col>
      <xdr:colOff>0</xdr:colOff>
      <xdr:row>717</xdr:row>
      <xdr:rowOff>0</xdr:rowOff>
    </xdr:from>
    <xdr:to>
      <xdr:col>3</xdr:col>
      <xdr:colOff>1060218</xdr:colOff>
      <xdr:row>717</xdr:row>
      <xdr:rowOff>0</xdr:rowOff>
    </xdr:to>
    <xdr:cxnSp macro="">
      <xdr:nvCxnSpPr>
        <xdr:cNvPr id="80" name="Straight Connector 79">
          <a:extLst>
            <a:ext uri="{FF2B5EF4-FFF2-40B4-BE49-F238E27FC236}">
              <a16:creationId xmlns:a16="http://schemas.microsoft.com/office/drawing/2014/main" id="{D3202195-B240-4BD7-86AC-19B33395A6D4}"/>
            </a:ext>
          </a:extLst>
        </xdr:cNvPr>
        <xdr:cNvCxnSpPr/>
      </xdr:nvCxnSpPr>
      <xdr:spPr>
        <a:xfrm>
          <a:off x="0" y="22050375"/>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717</xdr:row>
      <xdr:rowOff>0</xdr:rowOff>
    </xdr:from>
    <xdr:to>
      <xdr:col>7</xdr:col>
      <xdr:colOff>493395</xdr:colOff>
      <xdr:row>717</xdr:row>
      <xdr:rowOff>0</xdr:rowOff>
    </xdr:to>
    <xdr:cxnSp macro="">
      <xdr:nvCxnSpPr>
        <xdr:cNvPr id="81" name="Straight Connector 80">
          <a:extLst>
            <a:ext uri="{FF2B5EF4-FFF2-40B4-BE49-F238E27FC236}">
              <a16:creationId xmlns:a16="http://schemas.microsoft.com/office/drawing/2014/main" id="{DB57F5CA-A18E-4F5C-8F3C-09400E1DB374}"/>
            </a:ext>
          </a:extLst>
        </xdr:cNvPr>
        <xdr:cNvCxnSpPr/>
      </xdr:nvCxnSpPr>
      <xdr:spPr>
        <a:xfrm>
          <a:off x="3417570" y="22050375"/>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297596</xdr:colOff>
      <xdr:row>717</xdr:row>
      <xdr:rowOff>0</xdr:rowOff>
    </xdr:from>
    <xdr:to>
      <xdr:col>10</xdr:col>
      <xdr:colOff>1648320</xdr:colOff>
      <xdr:row>717</xdr:row>
      <xdr:rowOff>0</xdr:rowOff>
    </xdr:to>
    <xdr:cxnSp macro="">
      <xdr:nvCxnSpPr>
        <xdr:cNvPr id="82" name="Straight Connector 81">
          <a:extLst>
            <a:ext uri="{FF2B5EF4-FFF2-40B4-BE49-F238E27FC236}">
              <a16:creationId xmlns:a16="http://schemas.microsoft.com/office/drawing/2014/main" id="{4448222B-77F0-4D79-95FF-1FB96C1568C2}"/>
            </a:ext>
          </a:extLst>
        </xdr:cNvPr>
        <xdr:cNvCxnSpPr/>
      </xdr:nvCxnSpPr>
      <xdr:spPr>
        <a:xfrm>
          <a:off x="6145946" y="22050375"/>
          <a:ext cx="2569924"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26670</xdr:colOff>
      <xdr:row>727</xdr:row>
      <xdr:rowOff>11430</xdr:rowOff>
    </xdr:from>
    <xdr:to>
      <xdr:col>0</xdr:col>
      <xdr:colOff>226695</xdr:colOff>
      <xdr:row>727</xdr:row>
      <xdr:rowOff>198008</xdr:rowOff>
    </xdr:to>
    <xdr:sp macro="" textlink="">
      <xdr:nvSpPr>
        <xdr:cNvPr id="83" name="Rectangle 82">
          <a:extLst>
            <a:ext uri="{FF2B5EF4-FFF2-40B4-BE49-F238E27FC236}">
              <a16:creationId xmlns:a16="http://schemas.microsoft.com/office/drawing/2014/main" id="{C0AD3CCB-343D-461D-A85C-8E1A9B9E9D77}"/>
            </a:ext>
          </a:extLst>
        </xdr:cNvPr>
        <xdr:cNvSpPr>
          <a:spLocks noChangeArrowheads="1"/>
        </xdr:cNvSpPr>
      </xdr:nvSpPr>
      <xdr:spPr bwMode="auto">
        <a:xfrm>
          <a:off x="26670" y="24062055"/>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1" i="0" u="none" strike="noStrike" baseline="0">
              <a:solidFill>
                <a:srgbClr val="000000"/>
              </a:solidFill>
              <a:latin typeface="Times New Roman"/>
              <a:cs typeface="Times New Roman"/>
            </a:rPr>
            <a:t>F</a:t>
          </a:r>
        </a:p>
      </xdr:txBody>
    </xdr:sp>
    <xdr:clientData/>
  </xdr:twoCellAnchor>
  <xdr:twoCellAnchor>
    <xdr:from>
      <xdr:col>0</xdr:col>
      <xdr:colOff>0</xdr:colOff>
      <xdr:row>717</xdr:row>
      <xdr:rowOff>0</xdr:rowOff>
    </xdr:from>
    <xdr:to>
      <xdr:col>3</xdr:col>
      <xdr:colOff>1060218</xdr:colOff>
      <xdr:row>717</xdr:row>
      <xdr:rowOff>0</xdr:rowOff>
    </xdr:to>
    <xdr:cxnSp macro="">
      <xdr:nvCxnSpPr>
        <xdr:cNvPr id="84" name="Straight Connector 83">
          <a:extLst>
            <a:ext uri="{FF2B5EF4-FFF2-40B4-BE49-F238E27FC236}">
              <a16:creationId xmlns:a16="http://schemas.microsoft.com/office/drawing/2014/main" id="{09009121-DC6C-4ED7-B669-403EEE1DB332}"/>
            </a:ext>
          </a:extLst>
        </xdr:cNvPr>
        <xdr:cNvCxnSpPr/>
      </xdr:nvCxnSpPr>
      <xdr:spPr>
        <a:xfrm>
          <a:off x="0" y="22050375"/>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717</xdr:row>
      <xdr:rowOff>0</xdr:rowOff>
    </xdr:from>
    <xdr:to>
      <xdr:col>7</xdr:col>
      <xdr:colOff>493395</xdr:colOff>
      <xdr:row>717</xdr:row>
      <xdr:rowOff>0</xdr:rowOff>
    </xdr:to>
    <xdr:cxnSp macro="">
      <xdr:nvCxnSpPr>
        <xdr:cNvPr id="85" name="Straight Connector 84">
          <a:extLst>
            <a:ext uri="{FF2B5EF4-FFF2-40B4-BE49-F238E27FC236}">
              <a16:creationId xmlns:a16="http://schemas.microsoft.com/office/drawing/2014/main" id="{8826CB56-6F7B-4864-9ED6-BFF65D53D779}"/>
            </a:ext>
          </a:extLst>
        </xdr:cNvPr>
        <xdr:cNvCxnSpPr/>
      </xdr:nvCxnSpPr>
      <xdr:spPr>
        <a:xfrm>
          <a:off x="3417570" y="22050375"/>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717</xdr:row>
      <xdr:rowOff>0</xdr:rowOff>
    </xdr:from>
    <xdr:to>
      <xdr:col>3</xdr:col>
      <xdr:colOff>1060218</xdr:colOff>
      <xdr:row>717</xdr:row>
      <xdr:rowOff>0</xdr:rowOff>
    </xdr:to>
    <xdr:cxnSp macro="">
      <xdr:nvCxnSpPr>
        <xdr:cNvPr id="86" name="Straight Connector 85">
          <a:extLst>
            <a:ext uri="{FF2B5EF4-FFF2-40B4-BE49-F238E27FC236}">
              <a16:creationId xmlns:a16="http://schemas.microsoft.com/office/drawing/2014/main" id="{DFD72F8B-F967-45DD-A526-E6C77714CF07}"/>
            </a:ext>
          </a:extLst>
        </xdr:cNvPr>
        <xdr:cNvCxnSpPr/>
      </xdr:nvCxnSpPr>
      <xdr:spPr>
        <a:xfrm>
          <a:off x="0" y="22050375"/>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717</xdr:row>
      <xdr:rowOff>0</xdr:rowOff>
    </xdr:from>
    <xdr:to>
      <xdr:col>7</xdr:col>
      <xdr:colOff>493395</xdr:colOff>
      <xdr:row>717</xdr:row>
      <xdr:rowOff>0</xdr:rowOff>
    </xdr:to>
    <xdr:cxnSp macro="">
      <xdr:nvCxnSpPr>
        <xdr:cNvPr id="87" name="Straight Connector 86">
          <a:extLst>
            <a:ext uri="{FF2B5EF4-FFF2-40B4-BE49-F238E27FC236}">
              <a16:creationId xmlns:a16="http://schemas.microsoft.com/office/drawing/2014/main" id="{9E91F820-65C3-4619-92B5-12D6FDDC2D28}"/>
            </a:ext>
          </a:extLst>
        </xdr:cNvPr>
        <xdr:cNvCxnSpPr/>
      </xdr:nvCxnSpPr>
      <xdr:spPr>
        <a:xfrm>
          <a:off x="3417570" y="22050375"/>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321945</xdr:colOff>
      <xdr:row>717</xdr:row>
      <xdr:rowOff>0</xdr:rowOff>
    </xdr:from>
    <xdr:to>
      <xdr:col>3</xdr:col>
      <xdr:colOff>493395</xdr:colOff>
      <xdr:row>717</xdr:row>
      <xdr:rowOff>0</xdr:rowOff>
    </xdr:to>
    <xdr:cxnSp macro="">
      <xdr:nvCxnSpPr>
        <xdr:cNvPr id="88" name="Straight Connector 87">
          <a:extLst>
            <a:ext uri="{FF2B5EF4-FFF2-40B4-BE49-F238E27FC236}">
              <a16:creationId xmlns:a16="http://schemas.microsoft.com/office/drawing/2014/main" id="{2F1ED588-2E6E-40EC-A5F2-DFA8398BC8FD}"/>
            </a:ext>
          </a:extLst>
        </xdr:cNvPr>
        <xdr:cNvCxnSpPr/>
      </xdr:nvCxnSpPr>
      <xdr:spPr>
        <a:xfrm>
          <a:off x="321945" y="22050375"/>
          <a:ext cx="21812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321945</xdr:colOff>
      <xdr:row>717</xdr:row>
      <xdr:rowOff>0</xdr:rowOff>
    </xdr:from>
    <xdr:to>
      <xdr:col>3</xdr:col>
      <xdr:colOff>493395</xdr:colOff>
      <xdr:row>717</xdr:row>
      <xdr:rowOff>0</xdr:rowOff>
    </xdr:to>
    <xdr:cxnSp macro="">
      <xdr:nvCxnSpPr>
        <xdr:cNvPr id="89" name="Straight Connector 88">
          <a:extLst>
            <a:ext uri="{FF2B5EF4-FFF2-40B4-BE49-F238E27FC236}">
              <a16:creationId xmlns:a16="http://schemas.microsoft.com/office/drawing/2014/main" id="{F9398EE6-0AE6-4FB3-A3BB-8B66A4436ABB}"/>
            </a:ext>
          </a:extLst>
        </xdr:cNvPr>
        <xdr:cNvCxnSpPr/>
      </xdr:nvCxnSpPr>
      <xdr:spPr>
        <a:xfrm>
          <a:off x="321945" y="22050375"/>
          <a:ext cx="21812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717</xdr:row>
      <xdr:rowOff>0</xdr:rowOff>
    </xdr:from>
    <xdr:to>
      <xdr:col>3</xdr:col>
      <xdr:colOff>1060218</xdr:colOff>
      <xdr:row>717</xdr:row>
      <xdr:rowOff>0</xdr:rowOff>
    </xdr:to>
    <xdr:cxnSp macro="">
      <xdr:nvCxnSpPr>
        <xdr:cNvPr id="90" name="Straight Connector 89">
          <a:extLst>
            <a:ext uri="{FF2B5EF4-FFF2-40B4-BE49-F238E27FC236}">
              <a16:creationId xmlns:a16="http://schemas.microsoft.com/office/drawing/2014/main" id="{1BE17C9F-0EFB-480E-9CE4-C373CCE806EA}"/>
            </a:ext>
          </a:extLst>
        </xdr:cNvPr>
        <xdr:cNvCxnSpPr/>
      </xdr:nvCxnSpPr>
      <xdr:spPr>
        <a:xfrm>
          <a:off x="0" y="22050375"/>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717</xdr:row>
      <xdr:rowOff>0</xdr:rowOff>
    </xdr:from>
    <xdr:to>
      <xdr:col>7</xdr:col>
      <xdr:colOff>493395</xdr:colOff>
      <xdr:row>717</xdr:row>
      <xdr:rowOff>0</xdr:rowOff>
    </xdr:to>
    <xdr:cxnSp macro="">
      <xdr:nvCxnSpPr>
        <xdr:cNvPr id="91" name="Straight Connector 90">
          <a:extLst>
            <a:ext uri="{FF2B5EF4-FFF2-40B4-BE49-F238E27FC236}">
              <a16:creationId xmlns:a16="http://schemas.microsoft.com/office/drawing/2014/main" id="{33436ABD-FEA2-4BDB-A1D3-7E8572623614}"/>
            </a:ext>
          </a:extLst>
        </xdr:cNvPr>
        <xdr:cNvCxnSpPr/>
      </xdr:nvCxnSpPr>
      <xdr:spPr>
        <a:xfrm>
          <a:off x="3417570" y="22050375"/>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717</xdr:row>
      <xdr:rowOff>0</xdr:rowOff>
    </xdr:from>
    <xdr:to>
      <xdr:col>3</xdr:col>
      <xdr:colOff>1060218</xdr:colOff>
      <xdr:row>717</xdr:row>
      <xdr:rowOff>0</xdr:rowOff>
    </xdr:to>
    <xdr:cxnSp macro="">
      <xdr:nvCxnSpPr>
        <xdr:cNvPr id="92" name="Straight Connector 91">
          <a:extLst>
            <a:ext uri="{FF2B5EF4-FFF2-40B4-BE49-F238E27FC236}">
              <a16:creationId xmlns:a16="http://schemas.microsoft.com/office/drawing/2014/main" id="{DA434E01-8438-4618-9177-F790FEE9B998}"/>
            </a:ext>
          </a:extLst>
        </xdr:cNvPr>
        <xdr:cNvCxnSpPr/>
      </xdr:nvCxnSpPr>
      <xdr:spPr>
        <a:xfrm>
          <a:off x="0" y="22050375"/>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717</xdr:row>
      <xdr:rowOff>0</xdr:rowOff>
    </xdr:from>
    <xdr:to>
      <xdr:col>7</xdr:col>
      <xdr:colOff>493395</xdr:colOff>
      <xdr:row>717</xdr:row>
      <xdr:rowOff>0</xdr:rowOff>
    </xdr:to>
    <xdr:cxnSp macro="">
      <xdr:nvCxnSpPr>
        <xdr:cNvPr id="93" name="Straight Connector 92">
          <a:extLst>
            <a:ext uri="{FF2B5EF4-FFF2-40B4-BE49-F238E27FC236}">
              <a16:creationId xmlns:a16="http://schemas.microsoft.com/office/drawing/2014/main" id="{D1EF72CE-FE2A-4BEF-93D4-FF48E9F2C06C}"/>
            </a:ext>
          </a:extLst>
        </xdr:cNvPr>
        <xdr:cNvCxnSpPr/>
      </xdr:nvCxnSpPr>
      <xdr:spPr>
        <a:xfrm>
          <a:off x="3417570" y="22050375"/>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Accounting_Files\Tita%20Mariz\7%20summary%20%20JULY%202023.xlsx" TargetMode="External"/><Relationship Id="rId7" Type="http://schemas.openxmlformats.org/officeDocument/2006/relationships/vmlDrawing" Target="../drawings/vmlDrawing1.vml"/><Relationship Id="rId2" Type="http://schemas.openxmlformats.org/officeDocument/2006/relationships/hyperlink" Target="..\Accounting_Files\Tita%20Mariz\7%20ABSTRACT%20JULY%202023.xlsx" TargetMode="External"/><Relationship Id="rId1" Type="http://schemas.openxmlformats.org/officeDocument/2006/relationships/hyperlink" Target="https://www.mrexcel.com/board/threads/i-created-an-excel-add-in-called-search-delist-to-create-searchable-data-validation.1189466/" TargetMode="External"/><Relationship Id="rId6" Type="http://schemas.openxmlformats.org/officeDocument/2006/relationships/printerSettings" Target="../printerSettings/printerSettings1.bin"/><Relationship Id="rId5" Type="http://schemas.openxmlformats.org/officeDocument/2006/relationships/hyperlink" Target="https://www.facebook.com/tepong32" TargetMode="External"/><Relationship Id="rId4" Type="http://schemas.openxmlformats.org/officeDocument/2006/relationships/hyperlink" Target="..\..\SAKENzxc\zPC_chuchus\Search%20deList%20v.2.1%20+%20manual"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19.vml"/></Relationships>
</file>

<file path=xl/worksheets/_rels/sheet2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0.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1.vml"/></Relationships>
</file>

<file path=xl/worksheets/_rels/sheet23.xml.rels><?xml version="1.0" encoding="UTF-8" standalone="yes"?>
<Relationships xmlns="http://schemas.openxmlformats.org/package/2006/relationships"><Relationship Id="rId2" Type="http://schemas.openxmlformats.org/officeDocument/2006/relationships/comments" Target="../comments22.xml"/><Relationship Id="rId1" Type="http://schemas.openxmlformats.org/officeDocument/2006/relationships/vmlDrawing" Target="../drawings/vmlDrawing22.vml"/></Relationships>
</file>

<file path=xl/worksheets/_rels/sheet24.xml.rels><?xml version="1.0" encoding="UTF-8" standalone="yes"?>
<Relationships xmlns="http://schemas.openxmlformats.org/package/2006/relationships"><Relationship Id="rId2" Type="http://schemas.openxmlformats.org/officeDocument/2006/relationships/comments" Target="../comments23.xml"/><Relationship Id="rId1" Type="http://schemas.openxmlformats.org/officeDocument/2006/relationships/vmlDrawing" Target="../drawings/vmlDrawing23.vml"/></Relationships>
</file>

<file path=xl/worksheets/_rels/sheet25.xml.rels><?xml version="1.0" encoding="UTF-8" standalone="yes"?>
<Relationships xmlns="http://schemas.openxmlformats.org/package/2006/relationships"><Relationship Id="rId2" Type="http://schemas.openxmlformats.org/officeDocument/2006/relationships/comments" Target="../comments24.xml"/><Relationship Id="rId1" Type="http://schemas.openxmlformats.org/officeDocument/2006/relationships/vmlDrawing" Target="../drawings/vmlDrawing24.vml"/></Relationships>
</file>

<file path=xl/worksheets/_rels/sheet26.xml.rels><?xml version="1.0" encoding="UTF-8" standalone="yes"?>
<Relationships xmlns="http://schemas.openxmlformats.org/package/2006/relationships"><Relationship Id="rId2" Type="http://schemas.openxmlformats.org/officeDocument/2006/relationships/comments" Target="../comments25.xml"/><Relationship Id="rId1" Type="http://schemas.openxmlformats.org/officeDocument/2006/relationships/vmlDrawing" Target="../drawings/vmlDrawing25.vml"/></Relationships>
</file>

<file path=xl/worksheets/_rels/sheet27.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26.vml"/></Relationships>
</file>

<file path=xl/worksheets/_rels/sheet28.xml.rels><?xml version="1.0" encoding="UTF-8" standalone="yes"?>
<Relationships xmlns="http://schemas.openxmlformats.org/package/2006/relationships"><Relationship Id="rId2" Type="http://schemas.openxmlformats.org/officeDocument/2006/relationships/comments" Target="../comments27.xml"/><Relationship Id="rId1" Type="http://schemas.openxmlformats.org/officeDocument/2006/relationships/vmlDrawing" Target="../drawings/vmlDrawing27.vml"/></Relationships>
</file>

<file path=xl/worksheets/_rels/sheet29.xml.rels><?xml version="1.0" encoding="UTF-8" standalone="yes"?>
<Relationships xmlns="http://schemas.openxmlformats.org/package/2006/relationships"><Relationship Id="rId2" Type="http://schemas.openxmlformats.org/officeDocument/2006/relationships/comments" Target="../comments28.xml"/><Relationship Id="rId1" Type="http://schemas.openxmlformats.org/officeDocument/2006/relationships/vmlDrawing" Target="../drawings/vmlDrawing28.vml"/></Relationships>
</file>

<file path=xl/worksheets/_rels/sheet30.xml.rels><?xml version="1.0" encoding="UTF-8" standalone="yes"?>
<Relationships xmlns="http://schemas.openxmlformats.org/package/2006/relationships"><Relationship Id="rId2" Type="http://schemas.openxmlformats.org/officeDocument/2006/relationships/comments" Target="../comments29.xml"/><Relationship Id="rId1" Type="http://schemas.openxmlformats.org/officeDocument/2006/relationships/vmlDrawing" Target="../drawings/vmlDrawing29.vml"/></Relationships>
</file>

<file path=xl/worksheets/_rels/sheet31.xml.rels><?xml version="1.0" encoding="UTF-8" standalone="yes"?>
<Relationships xmlns="http://schemas.openxmlformats.org/package/2006/relationships"><Relationship Id="rId2" Type="http://schemas.openxmlformats.org/officeDocument/2006/relationships/comments" Target="../comments30.xml"/><Relationship Id="rId1" Type="http://schemas.openxmlformats.org/officeDocument/2006/relationships/vmlDrawing" Target="../drawings/vmlDrawing30.vml"/></Relationships>
</file>

<file path=xl/worksheets/_rels/sheet32.xml.rels><?xml version="1.0" encoding="UTF-8" standalone="yes"?>
<Relationships xmlns="http://schemas.openxmlformats.org/package/2006/relationships"><Relationship Id="rId2" Type="http://schemas.openxmlformats.org/officeDocument/2006/relationships/comments" Target="../comments31.xml"/><Relationship Id="rId1" Type="http://schemas.openxmlformats.org/officeDocument/2006/relationships/vmlDrawing" Target="../drawings/vmlDrawing31.vml"/></Relationships>
</file>

<file path=xl/worksheets/_rels/sheet33.xml.rels><?xml version="1.0" encoding="UTF-8" standalone="yes"?>
<Relationships xmlns="http://schemas.openxmlformats.org/package/2006/relationships"><Relationship Id="rId2" Type="http://schemas.openxmlformats.org/officeDocument/2006/relationships/comments" Target="../comments32.xml"/><Relationship Id="rId1" Type="http://schemas.openxmlformats.org/officeDocument/2006/relationships/vmlDrawing" Target="../drawings/vmlDrawing32.vml"/></Relationships>
</file>

<file path=xl/worksheets/_rels/sheet34.xml.rels><?xml version="1.0" encoding="UTF-8" standalone="yes"?>
<Relationships xmlns="http://schemas.openxmlformats.org/package/2006/relationships"><Relationship Id="rId2" Type="http://schemas.openxmlformats.org/officeDocument/2006/relationships/comments" Target="../comments33.xml"/><Relationship Id="rId1" Type="http://schemas.openxmlformats.org/officeDocument/2006/relationships/vmlDrawing" Target="../drawings/vmlDrawing33.vml"/></Relationships>
</file>

<file path=xl/worksheets/_rels/sheet35.xml.rels><?xml version="1.0" encoding="UTF-8" standalone="yes"?>
<Relationships xmlns="http://schemas.openxmlformats.org/package/2006/relationships"><Relationship Id="rId2" Type="http://schemas.openxmlformats.org/officeDocument/2006/relationships/comments" Target="../comments34.xml"/><Relationship Id="rId1" Type="http://schemas.openxmlformats.org/officeDocument/2006/relationships/vmlDrawing" Target="../drawings/vmlDrawing34.vml"/></Relationships>
</file>

<file path=xl/worksheets/_rels/sheet36.xml.rels><?xml version="1.0" encoding="UTF-8" standalone="yes"?>
<Relationships xmlns="http://schemas.openxmlformats.org/package/2006/relationships"><Relationship Id="rId2" Type="http://schemas.openxmlformats.org/officeDocument/2006/relationships/comments" Target="../comments35.xml"/><Relationship Id="rId1" Type="http://schemas.openxmlformats.org/officeDocument/2006/relationships/vmlDrawing" Target="../drawings/vmlDrawing35.vml"/></Relationships>
</file>

<file path=xl/worksheets/_rels/sheet37.xml.rels><?xml version="1.0" encoding="UTF-8" standalone="yes"?>
<Relationships xmlns="http://schemas.openxmlformats.org/package/2006/relationships"><Relationship Id="rId2" Type="http://schemas.openxmlformats.org/officeDocument/2006/relationships/comments" Target="../comments36.xml"/><Relationship Id="rId1" Type="http://schemas.openxmlformats.org/officeDocument/2006/relationships/vmlDrawing" Target="../drawings/vmlDrawing3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E9DCB-431A-42EE-AFBF-565C112DB4F1}">
  <sheetPr codeName="Sheet1">
    <tabColor rgb="FFFF0000"/>
  </sheetPr>
  <dimension ref="A1:W91"/>
  <sheetViews>
    <sheetView tabSelected="1" zoomScale="85" zoomScaleNormal="85" workbookViewId="0">
      <selection activeCell="D23" sqref="D23"/>
    </sheetView>
  </sheetViews>
  <sheetFormatPr defaultRowHeight="15" x14ac:dyDescent="0.25"/>
  <cols>
    <col min="1" max="1" width="39.140625" style="5" customWidth="1"/>
    <col min="2" max="2" width="23.7109375" style="5" customWidth="1"/>
    <col min="3" max="3" width="2.5703125" customWidth="1"/>
    <col min="22" max="22" width="32.5703125" customWidth="1"/>
    <col min="23" max="23" width="15.42578125" customWidth="1"/>
  </cols>
  <sheetData>
    <row r="1" spans="1:23" x14ac:dyDescent="0.25">
      <c r="A1" s="195" t="s">
        <v>163</v>
      </c>
      <c r="B1" s="143" t="s">
        <v>218</v>
      </c>
      <c r="V1" s="204" t="s">
        <v>166</v>
      </c>
      <c r="W1" s="155"/>
    </row>
    <row r="2" spans="1:23" x14ac:dyDescent="0.25">
      <c r="A2" s="144" t="s">
        <v>0</v>
      </c>
      <c r="B2" s="145" t="s">
        <v>167</v>
      </c>
      <c r="D2" s="124" t="s">
        <v>89</v>
      </c>
      <c r="E2" s="125"/>
      <c r="F2" s="125"/>
      <c r="G2" s="125"/>
      <c r="H2" s="125"/>
      <c r="I2" s="125"/>
      <c r="J2" s="125"/>
      <c r="K2" s="125"/>
      <c r="L2" s="125"/>
      <c r="M2" s="125"/>
      <c r="N2" s="125"/>
      <c r="O2" s="125"/>
      <c r="P2" s="125"/>
      <c r="Q2" s="125"/>
      <c r="R2" s="125"/>
      <c r="S2" s="125"/>
      <c r="T2" s="125"/>
      <c r="V2" s="144" t="s">
        <v>0</v>
      </c>
      <c r="W2" s="156" t="s">
        <v>167</v>
      </c>
    </row>
    <row r="3" spans="1:23" x14ac:dyDescent="0.25">
      <c r="A3" s="144" t="s">
        <v>1</v>
      </c>
      <c r="B3" s="145" t="s">
        <v>168</v>
      </c>
      <c r="D3" s="125"/>
      <c r="E3" s="125" t="s">
        <v>223</v>
      </c>
      <c r="F3" s="125"/>
      <c r="G3" s="125"/>
      <c r="H3" s="125"/>
      <c r="I3" s="125"/>
      <c r="J3" s="125"/>
      <c r="K3" s="125"/>
      <c r="L3" s="125"/>
      <c r="M3" s="125"/>
      <c r="N3" s="125"/>
      <c r="O3" s="125"/>
      <c r="P3" s="125"/>
      <c r="Q3" s="125"/>
      <c r="R3" s="125"/>
      <c r="S3" s="125"/>
      <c r="T3" s="125"/>
      <c r="V3" s="157" t="s">
        <v>169</v>
      </c>
      <c r="W3" s="156" t="s">
        <v>170</v>
      </c>
    </row>
    <row r="4" spans="1:23" x14ac:dyDescent="0.25">
      <c r="A4" s="144" t="s">
        <v>4</v>
      </c>
      <c r="B4" s="145" t="s">
        <v>171</v>
      </c>
      <c r="D4" s="125"/>
      <c r="E4" s="125" t="s">
        <v>225</v>
      </c>
      <c r="F4" s="125"/>
      <c r="G4" s="125"/>
      <c r="H4" s="125"/>
      <c r="I4" s="125"/>
      <c r="J4" s="125"/>
      <c r="K4" s="125"/>
      <c r="L4" s="125"/>
      <c r="M4" s="125"/>
      <c r="N4" s="125"/>
      <c r="O4" s="125"/>
      <c r="P4" s="125"/>
      <c r="Q4" s="125"/>
      <c r="R4" s="125"/>
      <c r="S4" s="125"/>
      <c r="T4" s="125"/>
      <c r="V4" s="144" t="s">
        <v>1</v>
      </c>
      <c r="W4" s="156" t="s">
        <v>168</v>
      </c>
    </row>
    <row r="5" spans="1:23" x14ac:dyDescent="0.25">
      <c r="A5" s="144" t="s">
        <v>2</v>
      </c>
      <c r="B5" s="145" t="s">
        <v>171</v>
      </c>
      <c r="D5" s="125"/>
      <c r="E5" s="125"/>
      <c r="F5" s="125" t="s">
        <v>172</v>
      </c>
      <c r="G5" s="125"/>
      <c r="H5" s="125"/>
      <c r="I5" s="125"/>
      <c r="J5" s="125"/>
      <c r="K5" s="125"/>
      <c r="L5" s="125"/>
      <c r="M5" s="125"/>
      <c r="N5" s="125"/>
      <c r="O5" s="125"/>
      <c r="P5" s="125"/>
      <c r="Q5" s="125"/>
      <c r="R5" s="125"/>
      <c r="S5" s="125"/>
      <c r="T5" s="125"/>
      <c r="V5" s="144" t="s">
        <v>4</v>
      </c>
      <c r="W5" s="156" t="s">
        <v>171</v>
      </c>
    </row>
    <row r="6" spans="1:23" x14ac:dyDescent="0.25">
      <c r="A6" s="144" t="s">
        <v>3</v>
      </c>
      <c r="B6" s="145" t="s">
        <v>173</v>
      </c>
      <c r="D6" s="125"/>
      <c r="E6" s="125"/>
      <c r="F6" s="125" t="s">
        <v>234</v>
      </c>
      <c r="G6" s="125"/>
      <c r="H6" s="125"/>
      <c r="I6" s="125"/>
      <c r="J6" s="125"/>
      <c r="K6" s="125"/>
      <c r="L6" s="125"/>
      <c r="M6" s="125"/>
      <c r="N6" s="125"/>
      <c r="O6" s="125"/>
      <c r="P6" s="125"/>
      <c r="Q6" s="125"/>
      <c r="R6" s="125"/>
      <c r="S6" s="125"/>
      <c r="T6" s="125"/>
      <c r="V6" s="144" t="s">
        <v>2</v>
      </c>
      <c r="W6" s="156" t="s">
        <v>171</v>
      </c>
    </row>
    <row r="7" spans="1:23" x14ac:dyDescent="0.25">
      <c r="A7" s="144" t="s">
        <v>80</v>
      </c>
      <c r="B7" s="145" t="s">
        <v>174</v>
      </c>
      <c r="D7" s="125"/>
      <c r="E7" s="125"/>
      <c r="F7" s="193"/>
      <c r="G7" s="125"/>
      <c r="H7" s="125"/>
      <c r="I7" s="125"/>
      <c r="J7" s="207" t="s">
        <v>233</v>
      </c>
      <c r="K7" s="125"/>
      <c r="L7" s="125"/>
      <c r="M7" s="125"/>
      <c r="N7" s="125"/>
      <c r="O7" s="125"/>
      <c r="P7" s="125"/>
      <c r="Q7" s="125"/>
      <c r="R7" s="125"/>
      <c r="S7" s="125"/>
      <c r="T7" s="125"/>
      <c r="V7" s="144" t="s">
        <v>3</v>
      </c>
      <c r="W7" s="156" t="s">
        <v>173</v>
      </c>
    </row>
    <row r="8" spans="1:23" x14ac:dyDescent="0.25">
      <c r="A8" s="144" t="s">
        <v>81</v>
      </c>
      <c r="B8" s="145" t="s">
        <v>174</v>
      </c>
      <c r="D8" s="125"/>
      <c r="E8" s="125" t="s">
        <v>175</v>
      </c>
      <c r="F8" s="125"/>
      <c r="G8" s="125"/>
      <c r="H8" s="125"/>
      <c r="I8" s="125"/>
      <c r="J8" s="125"/>
      <c r="K8" s="125"/>
      <c r="L8" s="125"/>
      <c r="M8" s="125"/>
      <c r="N8" s="125"/>
      <c r="O8" s="125"/>
      <c r="P8" s="125"/>
      <c r="Q8" s="125"/>
      <c r="R8" s="125"/>
      <c r="S8" s="125"/>
      <c r="T8" s="125"/>
      <c r="V8" s="144" t="s">
        <v>80</v>
      </c>
      <c r="W8" s="156" t="s">
        <v>174</v>
      </c>
    </row>
    <row r="9" spans="1:23" x14ac:dyDescent="0.25">
      <c r="A9" s="144" t="s">
        <v>5</v>
      </c>
      <c r="B9" s="145" t="s">
        <v>177</v>
      </c>
      <c r="D9" s="125"/>
      <c r="E9" s="124" t="s">
        <v>176</v>
      </c>
      <c r="F9" s="125"/>
      <c r="G9" s="125"/>
      <c r="H9" s="125"/>
      <c r="I9" s="125"/>
      <c r="J9" s="125"/>
      <c r="K9" s="125"/>
      <c r="L9" s="125"/>
      <c r="M9" s="125"/>
      <c r="N9" s="125"/>
      <c r="O9" s="125"/>
      <c r="P9" s="125"/>
      <c r="Q9" s="125"/>
      <c r="R9" s="125"/>
      <c r="S9" s="125"/>
      <c r="T9" s="125"/>
      <c r="V9" s="144" t="s">
        <v>81</v>
      </c>
      <c r="W9" s="156" t="s">
        <v>174</v>
      </c>
    </row>
    <row r="10" spans="1:23" x14ac:dyDescent="0.25">
      <c r="A10" s="146" t="s">
        <v>6</v>
      </c>
      <c r="B10" s="147" t="s">
        <v>178</v>
      </c>
      <c r="D10" s="125"/>
      <c r="E10" s="124" t="s">
        <v>846</v>
      </c>
      <c r="F10" s="125"/>
      <c r="G10" s="125"/>
      <c r="H10" s="125"/>
      <c r="I10" s="125"/>
      <c r="J10" s="125"/>
      <c r="K10" s="125"/>
      <c r="L10" s="125"/>
      <c r="M10" s="125"/>
      <c r="N10" s="125"/>
      <c r="O10" s="125"/>
      <c r="P10" s="125"/>
      <c r="Q10" s="125"/>
      <c r="R10" s="125"/>
      <c r="S10" s="125"/>
      <c r="T10" s="125"/>
      <c r="V10" s="144" t="s">
        <v>5</v>
      </c>
      <c r="W10" s="156" t="s">
        <v>177</v>
      </c>
    </row>
    <row r="11" spans="1:23" x14ac:dyDescent="0.25">
      <c r="A11" s="146" t="s">
        <v>7</v>
      </c>
      <c r="B11" s="147" t="s">
        <v>178</v>
      </c>
      <c r="D11" s="125"/>
      <c r="E11" s="196" t="s">
        <v>242</v>
      </c>
      <c r="F11" s="125"/>
      <c r="G11" s="125"/>
      <c r="H11" s="125"/>
      <c r="I11" s="125"/>
      <c r="J11" s="125"/>
      <c r="K11" s="125"/>
      <c r="L11" s="125"/>
      <c r="M11" s="125"/>
      <c r="N11" s="125"/>
      <c r="O11" s="125"/>
      <c r="P11" s="125"/>
      <c r="Q11" s="125"/>
      <c r="R11" s="125"/>
      <c r="S11" s="125"/>
      <c r="T11" s="125"/>
      <c r="V11" s="158" t="s">
        <v>179</v>
      </c>
      <c r="W11" s="156" t="s">
        <v>178</v>
      </c>
    </row>
    <row r="12" spans="1:23" x14ac:dyDescent="0.25">
      <c r="A12" s="144" t="s">
        <v>8</v>
      </c>
      <c r="B12" s="145" t="s">
        <v>180</v>
      </c>
      <c r="D12" s="125"/>
      <c r="E12" s="125"/>
      <c r="F12" s="125"/>
      <c r="G12" s="125"/>
      <c r="H12" s="125"/>
      <c r="I12" s="125"/>
      <c r="J12" s="125"/>
      <c r="K12" s="125"/>
      <c r="L12" s="125"/>
      <c r="M12" s="125"/>
      <c r="N12" s="125"/>
      <c r="O12" s="125"/>
      <c r="P12" s="125"/>
      <c r="Q12" s="125"/>
      <c r="R12" s="125"/>
      <c r="S12" s="125"/>
      <c r="T12" s="125"/>
      <c r="V12" s="158"/>
      <c r="W12" s="156" t="s">
        <v>178</v>
      </c>
    </row>
    <row r="13" spans="1:23" x14ac:dyDescent="0.25">
      <c r="A13" s="144" t="s">
        <v>9</v>
      </c>
      <c r="B13" s="145" t="s">
        <v>181</v>
      </c>
      <c r="D13" s="124" t="s">
        <v>90</v>
      </c>
      <c r="E13" s="125"/>
      <c r="F13" s="125"/>
      <c r="G13" s="125"/>
      <c r="H13" s="125"/>
      <c r="I13" s="125"/>
      <c r="J13" s="125"/>
      <c r="K13" s="125"/>
      <c r="L13" s="125"/>
      <c r="M13" s="125"/>
      <c r="N13" s="125"/>
      <c r="O13" s="125"/>
      <c r="P13" s="125"/>
      <c r="Q13" s="125"/>
      <c r="R13" s="125"/>
      <c r="S13" s="125"/>
      <c r="T13" s="125"/>
      <c r="V13" s="144" t="s">
        <v>8</v>
      </c>
      <c r="W13" s="156" t="s">
        <v>180</v>
      </c>
    </row>
    <row r="14" spans="1:23" x14ac:dyDescent="0.25">
      <c r="A14" s="144" t="s">
        <v>10</v>
      </c>
      <c r="B14" s="145" t="s">
        <v>182</v>
      </c>
      <c r="D14" s="125"/>
      <c r="E14" s="125" t="s">
        <v>91</v>
      </c>
      <c r="F14" s="125"/>
      <c r="G14" s="125"/>
      <c r="H14" s="125"/>
      <c r="I14" s="125"/>
      <c r="J14" s="125"/>
      <c r="K14" s="125"/>
      <c r="L14" s="125"/>
      <c r="M14" s="125"/>
      <c r="N14" s="125"/>
      <c r="O14" s="125"/>
      <c r="P14" s="125"/>
      <c r="Q14" s="208" t="s">
        <v>235</v>
      </c>
      <c r="R14" s="125"/>
      <c r="S14" s="125"/>
      <c r="T14" s="125"/>
      <c r="V14" s="144" t="s">
        <v>9</v>
      </c>
      <c r="W14" s="156" t="s">
        <v>181</v>
      </c>
    </row>
    <row r="15" spans="1:23" x14ac:dyDescent="0.25">
      <c r="A15" s="144" t="s">
        <v>11</v>
      </c>
      <c r="B15" s="145" t="s">
        <v>183</v>
      </c>
      <c r="D15" s="125"/>
      <c r="E15" s="387" t="s">
        <v>226</v>
      </c>
      <c r="F15" s="387"/>
      <c r="G15" s="387"/>
      <c r="H15" s="387"/>
      <c r="I15" s="387"/>
      <c r="J15" s="387"/>
      <c r="K15" s="387"/>
      <c r="L15" s="387"/>
      <c r="M15" s="387"/>
      <c r="N15" s="387"/>
      <c r="O15" s="387"/>
      <c r="P15" s="387"/>
      <c r="Q15" s="387"/>
      <c r="R15" s="387"/>
      <c r="S15" s="387"/>
      <c r="T15" s="125"/>
      <c r="V15" s="159" t="s">
        <v>184</v>
      </c>
      <c r="W15" s="156" t="s">
        <v>185</v>
      </c>
    </row>
    <row r="16" spans="1:23" x14ac:dyDescent="0.25">
      <c r="A16" s="144" t="s">
        <v>12</v>
      </c>
      <c r="B16" s="145" t="s">
        <v>183</v>
      </c>
      <c r="D16" s="125"/>
      <c r="E16" s="188" t="s">
        <v>224</v>
      </c>
      <c r="F16" s="125"/>
      <c r="G16" s="125"/>
      <c r="H16" s="125"/>
      <c r="I16" s="125"/>
      <c r="J16" s="125"/>
      <c r="K16" s="125"/>
      <c r="L16" s="125"/>
      <c r="M16" s="125"/>
      <c r="N16" s="125"/>
      <c r="O16" s="125"/>
      <c r="P16" s="125"/>
      <c r="Q16" s="125"/>
      <c r="R16" s="125"/>
      <c r="S16" s="125"/>
      <c r="T16" s="125"/>
      <c r="V16" s="144" t="s">
        <v>10</v>
      </c>
      <c r="W16" s="156" t="s">
        <v>182</v>
      </c>
    </row>
    <row r="17" spans="1:23" x14ac:dyDescent="0.25">
      <c r="A17" s="144" t="s">
        <v>13</v>
      </c>
      <c r="B17" s="145" t="s">
        <v>183</v>
      </c>
      <c r="D17" s="125"/>
      <c r="E17" s="125" t="s">
        <v>227</v>
      </c>
      <c r="F17" s="125"/>
      <c r="G17" s="125"/>
      <c r="H17" s="386" t="s">
        <v>229</v>
      </c>
      <c r="I17" s="386"/>
      <c r="J17" s="386"/>
      <c r="K17" s="386"/>
      <c r="L17" s="125"/>
      <c r="M17" s="125"/>
      <c r="N17" s="125"/>
      <c r="O17" s="125"/>
      <c r="P17" s="125"/>
      <c r="Q17" s="125"/>
      <c r="R17" s="125"/>
      <c r="S17" s="125"/>
      <c r="T17" s="125"/>
      <c r="V17" s="144" t="s">
        <v>11</v>
      </c>
      <c r="W17" s="156" t="s">
        <v>183</v>
      </c>
    </row>
    <row r="18" spans="1:23" x14ac:dyDescent="0.25">
      <c r="A18" s="144" t="s">
        <v>82</v>
      </c>
      <c r="B18" s="145" t="s">
        <v>186</v>
      </c>
      <c r="D18" s="124"/>
      <c r="E18" s="125"/>
      <c r="F18" s="125"/>
      <c r="G18" s="125"/>
      <c r="H18" s="386" t="s">
        <v>230</v>
      </c>
      <c r="I18" s="386"/>
      <c r="J18" s="386"/>
      <c r="K18" s="386"/>
      <c r="L18" s="125" t="s">
        <v>231</v>
      </c>
      <c r="M18" s="125"/>
      <c r="N18" s="125"/>
      <c r="O18" s="125"/>
      <c r="P18" s="125"/>
      <c r="Q18" s="125"/>
      <c r="R18" s="125"/>
      <c r="S18" s="125"/>
      <c r="T18" s="125"/>
      <c r="V18" s="144" t="s">
        <v>12</v>
      </c>
      <c r="W18" s="156" t="s">
        <v>183</v>
      </c>
    </row>
    <row r="19" spans="1:23" x14ac:dyDescent="0.25">
      <c r="A19" s="144" t="s">
        <v>83</v>
      </c>
      <c r="B19" s="145" t="s">
        <v>186</v>
      </c>
      <c r="D19" s="480" t="s">
        <v>847</v>
      </c>
      <c r="E19" s="125"/>
      <c r="F19" s="125"/>
      <c r="G19" s="125"/>
      <c r="H19" s="125"/>
      <c r="I19" s="128"/>
      <c r="J19" s="125"/>
      <c r="K19" s="125"/>
      <c r="L19" s="125"/>
      <c r="M19" s="125"/>
      <c r="N19" s="125"/>
      <c r="O19" s="125"/>
      <c r="P19" s="125"/>
      <c r="Q19" s="125"/>
      <c r="R19" s="125"/>
      <c r="S19" s="125"/>
      <c r="T19" s="125"/>
      <c r="V19" s="144" t="s">
        <v>13</v>
      </c>
      <c r="W19" s="156" t="s">
        <v>183</v>
      </c>
    </row>
    <row r="20" spans="1:23" x14ac:dyDescent="0.25">
      <c r="A20" s="144" t="s">
        <v>15</v>
      </c>
      <c r="B20" s="145" t="s">
        <v>187</v>
      </c>
      <c r="D20" s="124" t="s">
        <v>159</v>
      </c>
      <c r="E20" s="125"/>
      <c r="F20" s="125"/>
      <c r="G20" s="125"/>
      <c r="H20" s="125"/>
      <c r="I20" s="128" t="s">
        <v>160</v>
      </c>
      <c r="J20" s="125"/>
      <c r="K20" s="125"/>
      <c r="L20" s="125"/>
      <c r="M20" s="125"/>
      <c r="N20" s="125"/>
      <c r="O20" s="125"/>
      <c r="P20" s="125"/>
      <c r="Q20" s="125"/>
      <c r="R20" s="125"/>
      <c r="S20" s="125"/>
      <c r="T20" s="125"/>
      <c r="V20" s="144" t="s">
        <v>82</v>
      </c>
      <c r="W20" s="156" t="s">
        <v>186</v>
      </c>
    </row>
    <row r="21" spans="1:23" x14ac:dyDescent="0.25">
      <c r="A21" s="144" t="s">
        <v>14</v>
      </c>
      <c r="B21" s="145" t="s">
        <v>187</v>
      </c>
      <c r="D21" s="125"/>
      <c r="E21" s="124" t="s">
        <v>158</v>
      </c>
      <c r="F21" s="125"/>
      <c r="G21" s="125"/>
      <c r="H21" s="125"/>
      <c r="I21" s="125"/>
      <c r="J21" s="125"/>
      <c r="K21" s="191"/>
      <c r="L21" s="191"/>
      <c r="M21" s="191"/>
      <c r="N21" s="191"/>
      <c r="O21" s="191"/>
      <c r="P21" s="191"/>
      <c r="Q21" s="191"/>
      <c r="R21" s="191"/>
      <c r="S21" s="191"/>
      <c r="T21" s="191"/>
      <c r="V21" s="144" t="s">
        <v>83</v>
      </c>
      <c r="W21" s="156" t="s">
        <v>186</v>
      </c>
    </row>
    <row r="22" spans="1:23" x14ac:dyDescent="0.25">
      <c r="A22" s="144" t="s">
        <v>16</v>
      </c>
      <c r="B22" s="145" t="s">
        <v>188</v>
      </c>
      <c r="D22" s="189"/>
      <c r="E22" s="190" t="s">
        <v>161</v>
      </c>
      <c r="F22" s="191"/>
      <c r="G22" s="191"/>
      <c r="H22" s="191"/>
      <c r="I22" s="191"/>
      <c r="J22" s="191"/>
      <c r="K22" s="191"/>
      <c r="L22" s="191"/>
      <c r="M22" s="191"/>
      <c r="N22" s="191"/>
      <c r="O22" s="191"/>
      <c r="P22" s="191"/>
      <c r="Q22" s="191"/>
      <c r="R22" s="191"/>
      <c r="S22" s="191"/>
      <c r="T22" s="191"/>
      <c r="V22" s="144" t="s">
        <v>15</v>
      </c>
      <c r="W22" s="156" t="s">
        <v>187</v>
      </c>
    </row>
    <row r="23" spans="1:23" x14ac:dyDescent="0.25">
      <c r="A23" s="144" t="s">
        <v>17</v>
      </c>
      <c r="B23" s="145" t="s">
        <v>188</v>
      </c>
      <c r="V23" s="144" t="s">
        <v>14</v>
      </c>
      <c r="W23" s="156" t="s">
        <v>187</v>
      </c>
    </row>
    <row r="24" spans="1:23" x14ac:dyDescent="0.25">
      <c r="A24" s="144" t="s">
        <v>18</v>
      </c>
      <c r="B24" s="145" t="s">
        <v>188</v>
      </c>
      <c r="V24" s="144" t="s">
        <v>16</v>
      </c>
      <c r="W24" s="156" t="s">
        <v>188</v>
      </c>
    </row>
    <row r="25" spans="1:23" x14ac:dyDescent="0.25">
      <c r="A25" s="144" t="s">
        <v>20</v>
      </c>
      <c r="B25" s="145" t="s">
        <v>189</v>
      </c>
      <c r="D25" s="197" t="s">
        <v>164</v>
      </c>
      <c r="E25" s="198"/>
      <c r="V25" s="144" t="s">
        <v>17</v>
      </c>
      <c r="W25" s="156" t="s">
        <v>188</v>
      </c>
    </row>
    <row r="26" spans="1:23" x14ac:dyDescent="0.25">
      <c r="A26" s="144" t="s">
        <v>19</v>
      </c>
      <c r="B26" s="145" t="s">
        <v>189</v>
      </c>
      <c r="D26" s="153" t="s">
        <v>108</v>
      </c>
      <c r="V26" s="144" t="s">
        <v>18</v>
      </c>
      <c r="W26" s="156" t="s">
        <v>188</v>
      </c>
    </row>
    <row r="27" spans="1:23" x14ac:dyDescent="0.25">
      <c r="A27" s="144" t="s">
        <v>21</v>
      </c>
      <c r="B27" s="145" t="s">
        <v>190</v>
      </c>
      <c r="D27" s="153" t="s">
        <v>109</v>
      </c>
      <c r="V27" s="144" t="s">
        <v>20</v>
      </c>
      <c r="W27" s="156" t="s">
        <v>189</v>
      </c>
    </row>
    <row r="28" spans="1:23" x14ac:dyDescent="0.25">
      <c r="A28" s="148" t="s">
        <v>845</v>
      </c>
      <c r="B28" s="149" t="s">
        <v>191</v>
      </c>
      <c r="D28" s="153" t="s">
        <v>110</v>
      </c>
      <c r="V28" s="144" t="s">
        <v>19</v>
      </c>
      <c r="W28" s="156" t="s">
        <v>189</v>
      </c>
    </row>
    <row r="29" spans="1:23" x14ac:dyDescent="0.25">
      <c r="A29" s="148" t="s">
        <v>23</v>
      </c>
      <c r="B29" s="149" t="s">
        <v>191</v>
      </c>
      <c r="D29" s="153" t="s">
        <v>111</v>
      </c>
      <c r="V29" s="144" t="s">
        <v>21</v>
      </c>
      <c r="W29" s="156" t="s">
        <v>190</v>
      </c>
    </row>
    <row r="30" spans="1:23" x14ac:dyDescent="0.25">
      <c r="A30" s="148" t="s">
        <v>24</v>
      </c>
      <c r="B30" s="149" t="s">
        <v>191</v>
      </c>
      <c r="D30" s="153" t="s">
        <v>112</v>
      </c>
      <c r="V30" s="160" t="s">
        <v>192</v>
      </c>
      <c r="W30" s="156" t="s">
        <v>191</v>
      </c>
    </row>
    <row r="31" spans="1:23" x14ac:dyDescent="0.25">
      <c r="A31" s="144" t="s">
        <v>25</v>
      </c>
      <c r="B31" s="145" t="s">
        <v>193</v>
      </c>
      <c r="D31" s="153" t="s">
        <v>113</v>
      </c>
      <c r="V31" s="160"/>
      <c r="W31" s="156" t="s">
        <v>191</v>
      </c>
    </row>
    <row r="32" spans="1:23" x14ac:dyDescent="0.25">
      <c r="A32" s="144" t="s">
        <v>26</v>
      </c>
      <c r="B32" s="145" t="s">
        <v>194</v>
      </c>
      <c r="D32" s="153" t="s">
        <v>114</v>
      </c>
      <c r="V32" s="160"/>
      <c r="W32" s="156" t="s">
        <v>191</v>
      </c>
    </row>
    <row r="33" spans="1:23" x14ac:dyDescent="0.25">
      <c r="A33" s="144" t="s">
        <v>28</v>
      </c>
      <c r="B33" s="145" t="s">
        <v>195</v>
      </c>
      <c r="D33" s="153" t="s">
        <v>115</v>
      </c>
      <c r="V33" s="144" t="s">
        <v>25</v>
      </c>
      <c r="W33" s="156" t="s">
        <v>193</v>
      </c>
    </row>
    <row r="34" spans="1:23" x14ac:dyDescent="0.25">
      <c r="A34" s="144" t="s">
        <v>29</v>
      </c>
      <c r="B34" s="145" t="s">
        <v>195</v>
      </c>
      <c r="D34" s="153" t="s">
        <v>116</v>
      </c>
      <c r="V34" s="144" t="s">
        <v>26</v>
      </c>
      <c r="W34" s="156" t="s">
        <v>194</v>
      </c>
    </row>
    <row r="35" spans="1:23" x14ac:dyDescent="0.25">
      <c r="A35" s="144" t="s">
        <v>30</v>
      </c>
      <c r="B35" s="145" t="s">
        <v>195</v>
      </c>
      <c r="D35" s="153" t="s">
        <v>117</v>
      </c>
      <c r="V35" s="144" t="s">
        <v>28</v>
      </c>
      <c r="W35" s="156" t="s">
        <v>195</v>
      </c>
    </row>
    <row r="36" spans="1:23" x14ac:dyDescent="0.25">
      <c r="A36" s="144" t="s">
        <v>31</v>
      </c>
      <c r="B36" s="145" t="s">
        <v>195</v>
      </c>
      <c r="D36" s="153" t="s">
        <v>118</v>
      </c>
      <c r="V36" s="144" t="s">
        <v>29</v>
      </c>
      <c r="W36" s="156" t="s">
        <v>195</v>
      </c>
    </row>
    <row r="37" spans="1:23" x14ac:dyDescent="0.25">
      <c r="A37" s="144" t="s">
        <v>32</v>
      </c>
      <c r="B37" s="145" t="s">
        <v>195</v>
      </c>
      <c r="D37" s="153" t="s">
        <v>119</v>
      </c>
      <c r="V37" s="144" t="s">
        <v>30</v>
      </c>
      <c r="W37" s="156" t="s">
        <v>195</v>
      </c>
    </row>
    <row r="38" spans="1:23" x14ac:dyDescent="0.25">
      <c r="A38" s="144" t="s">
        <v>33</v>
      </c>
      <c r="B38" s="145" t="s">
        <v>195</v>
      </c>
      <c r="D38" s="153" t="s">
        <v>120</v>
      </c>
      <c r="V38" s="144" t="s">
        <v>31</v>
      </c>
      <c r="W38" s="156" t="s">
        <v>195</v>
      </c>
    </row>
    <row r="39" spans="1:23" x14ac:dyDescent="0.25">
      <c r="A39" s="144" t="s">
        <v>34</v>
      </c>
      <c r="B39" s="145" t="s">
        <v>195</v>
      </c>
      <c r="D39" s="153" t="s">
        <v>121</v>
      </c>
      <c r="V39" s="144" t="s">
        <v>32</v>
      </c>
      <c r="W39" s="156" t="s">
        <v>195</v>
      </c>
    </row>
    <row r="40" spans="1:23" x14ac:dyDescent="0.25">
      <c r="A40" s="144" t="s">
        <v>35</v>
      </c>
      <c r="B40" s="145" t="s">
        <v>195</v>
      </c>
      <c r="D40" s="153" t="s">
        <v>122</v>
      </c>
      <c r="V40" s="144" t="s">
        <v>33</v>
      </c>
      <c r="W40" s="156" t="s">
        <v>195</v>
      </c>
    </row>
    <row r="41" spans="1:23" x14ac:dyDescent="0.25">
      <c r="A41" s="144" t="s">
        <v>36</v>
      </c>
      <c r="B41" s="145" t="s">
        <v>195</v>
      </c>
      <c r="D41" s="153" t="s">
        <v>123</v>
      </c>
      <c r="V41" s="144" t="s">
        <v>34</v>
      </c>
      <c r="W41" s="156" t="s">
        <v>195</v>
      </c>
    </row>
    <row r="42" spans="1:23" x14ac:dyDescent="0.25">
      <c r="A42" s="144" t="s">
        <v>37</v>
      </c>
      <c r="B42" s="145" t="s">
        <v>195</v>
      </c>
      <c r="D42" s="153" t="s">
        <v>124</v>
      </c>
      <c r="V42" s="144" t="s">
        <v>35</v>
      </c>
      <c r="W42" s="156" t="s">
        <v>195</v>
      </c>
    </row>
    <row r="43" spans="1:23" x14ac:dyDescent="0.25">
      <c r="A43" s="144" t="s">
        <v>38</v>
      </c>
      <c r="B43" s="145" t="s">
        <v>195</v>
      </c>
      <c r="D43" s="153" t="s">
        <v>125</v>
      </c>
      <c r="V43" s="144" t="s">
        <v>36</v>
      </c>
      <c r="W43" s="156" t="s">
        <v>195</v>
      </c>
    </row>
    <row r="44" spans="1:23" x14ac:dyDescent="0.25">
      <c r="A44" s="144" t="s">
        <v>39</v>
      </c>
      <c r="B44" s="145" t="s">
        <v>195</v>
      </c>
      <c r="D44" s="153" t="s">
        <v>126</v>
      </c>
      <c r="V44" s="144" t="s">
        <v>37</v>
      </c>
      <c r="W44" s="156" t="s">
        <v>195</v>
      </c>
    </row>
    <row r="45" spans="1:23" x14ac:dyDescent="0.25">
      <c r="A45" s="144" t="s">
        <v>40</v>
      </c>
      <c r="B45" s="145" t="s">
        <v>195</v>
      </c>
      <c r="D45" s="154" t="s">
        <v>165</v>
      </c>
      <c r="V45" s="144" t="s">
        <v>38</v>
      </c>
      <c r="W45" s="156" t="s">
        <v>195</v>
      </c>
    </row>
    <row r="46" spans="1:23" x14ac:dyDescent="0.25">
      <c r="A46" s="144" t="s">
        <v>41</v>
      </c>
      <c r="B46" s="145" t="s">
        <v>195</v>
      </c>
      <c r="V46" s="144" t="s">
        <v>39</v>
      </c>
      <c r="W46" s="156" t="s">
        <v>195</v>
      </c>
    </row>
    <row r="47" spans="1:23" x14ac:dyDescent="0.25">
      <c r="A47" s="144" t="s">
        <v>42</v>
      </c>
      <c r="B47" s="145" t="s">
        <v>195</v>
      </c>
      <c r="V47" s="144" t="s">
        <v>40</v>
      </c>
      <c r="W47" s="156" t="s">
        <v>195</v>
      </c>
    </row>
    <row r="48" spans="1:23" x14ac:dyDescent="0.25">
      <c r="A48" s="144" t="s">
        <v>44</v>
      </c>
      <c r="B48" s="145" t="s">
        <v>196</v>
      </c>
      <c r="V48" s="144" t="s">
        <v>41</v>
      </c>
      <c r="W48" s="156" t="s">
        <v>195</v>
      </c>
    </row>
    <row r="49" spans="1:23" x14ac:dyDescent="0.25">
      <c r="A49" s="144" t="s">
        <v>43</v>
      </c>
      <c r="B49" s="145" t="s">
        <v>196</v>
      </c>
      <c r="V49" s="144" t="s">
        <v>42</v>
      </c>
      <c r="W49" s="156" t="s">
        <v>195</v>
      </c>
    </row>
    <row r="50" spans="1:23" x14ac:dyDescent="0.25">
      <c r="A50" s="144" t="s">
        <v>45</v>
      </c>
      <c r="B50" s="145" t="s">
        <v>197</v>
      </c>
      <c r="V50" s="144" t="s">
        <v>44</v>
      </c>
      <c r="W50" s="156" t="s">
        <v>196</v>
      </c>
    </row>
    <row r="51" spans="1:23" x14ac:dyDescent="0.25">
      <c r="A51" s="144" t="s">
        <v>46</v>
      </c>
      <c r="B51" s="145" t="s">
        <v>198</v>
      </c>
      <c r="V51" s="144" t="s">
        <v>43</v>
      </c>
      <c r="W51" s="156" t="s">
        <v>196</v>
      </c>
    </row>
    <row r="52" spans="1:23" x14ac:dyDescent="0.25">
      <c r="A52" s="144" t="s">
        <v>47</v>
      </c>
      <c r="B52" s="145" t="s">
        <v>199</v>
      </c>
      <c r="V52" s="144" t="s">
        <v>45</v>
      </c>
      <c r="W52" s="156" t="s">
        <v>197</v>
      </c>
    </row>
    <row r="53" spans="1:23" x14ac:dyDescent="0.25">
      <c r="A53" s="144" t="s">
        <v>48</v>
      </c>
      <c r="B53" s="145" t="s">
        <v>200</v>
      </c>
      <c r="V53" s="144" t="s">
        <v>46</v>
      </c>
      <c r="W53" s="156" t="s">
        <v>198</v>
      </c>
    </row>
    <row r="54" spans="1:23" x14ac:dyDescent="0.25">
      <c r="A54" s="144" t="s">
        <v>49</v>
      </c>
      <c r="B54" s="145" t="s">
        <v>201</v>
      </c>
      <c r="V54" s="144" t="s">
        <v>47</v>
      </c>
      <c r="W54" s="156" t="s">
        <v>199</v>
      </c>
    </row>
    <row r="55" spans="1:23" x14ac:dyDescent="0.25">
      <c r="A55" s="144" t="s">
        <v>50</v>
      </c>
      <c r="B55" s="145" t="s">
        <v>201</v>
      </c>
      <c r="V55" s="144" t="s">
        <v>48</v>
      </c>
      <c r="W55" s="156" t="s">
        <v>200</v>
      </c>
    </row>
    <row r="56" spans="1:23" x14ac:dyDescent="0.25">
      <c r="A56" s="144" t="s">
        <v>162</v>
      </c>
      <c r="B56" s="145" t="s">
        <v>201</v>
      </c>
      <c r="V56" s="144" t="s">
        <v>49</v>
      </c>
      <c r="W56" s="156" t="s">
        <v>201</v>
      </c>
    </row>
    <row r="57" spans="1:23" x14ac:dyDescent="0.25">
      <c r="A57" s="5" t="s">
        <v>239</v>
      </c>
      <c r="B57" s="145" t="s">
        <v>201</v>
      </c>
      <c r="V57" s="144"/>
      <c r="W57" s="156"/>
    </row>
    <row r="58" spans="1:23" x14ac:dyDescent="0.25">
      <c r="A58" s="144" t="s">
        <v>27</v>
      </c>
      <c r="B58" s="145" t="s">
        <v>202</v>
      </c>
      <c r="V58" s="144" t="s">
        <v>50</v>
      </c>
      <c r="W58" s="156" t="s">
        <v>201</v>
      </c>
    </row>
    <row r="59" spans="1:23" x14ac:dyDescent="0.25">
      <c r="A59" s="144" t="s">
        <v>52</v>
      </c>
      <c r="B59" s="145" t="s">
        <v>203</v>
      </c>
      <c r="V59" s="144" t="s">
        <v>162</v>
      </c>
      <c r="W59" s="156" t="s">
        <v>201</v>
      </c>
    </row>
    <row r="60" spans="1:23" x14ac:dyDescent="0.25">
      <c r="A60" s="144" t="s">
        <v>51</v>
      </c>
      <c r="B60" s="145" t="s">
        <v>203</v>
      </c>
      <c r="V60" s="144" t="s">
        <v>27</v>
      </c>
      <c r="W60" s="156" t="s">
        <v>202</v>
      </c>
    </row>
    <row r="61" spans="1:23" x14ac:dyDescent="0.25">
      <c r="A61" s="185" t="s">
        <v>53</v>
      </c>
      <c r="B61" s="186" t="s">
        <v>204</v>
      </c>
      <c r="V61" s="144" t="s">
        <v>52</v>
      </c>
      <c r="W61" s="156" t="s">
        <v>203</v>
      </c>
    </row>
    <row r="62" spans="1:23" x14ac:dyDescent="0.25">
      <c r="A62" s="185" t="s">
        <v>54</v>
      </c>
      <c r="B62" s="186" t="s">
        <v>204</v>
      </c>
      <c r="V62" s="144" t="s">
        <v>51</v>
      </c>
      <c r="W62" s="156" t="s">
        <v>203</v>
      </c>
    </row>
    <row r="63" spans="1:23" x14ac:dyDescent="0.25">
      <c r="A63" s="144" t="s">
        <v>55</v>
      </c>
      <c r="B63" s="145" t="s">
        <v>204</v>
      </c>
      <c r="V63" s="144" t="s">
        <v>53</v>
      </c>
      <c r="W63" s="156" t="s">
        <v>204</v>
      </c>
    </row>
    <row r="64" spans="1:23" x14ac:dyDescent="0.25">
      <c r="A64" s="144" t="s">
        <v>56</v>
      </c>
      <c r="B64" s="145" t="s">
        <v>204</v>
      </c>
      <c r="V64" s="144" t="s">
        <v>54</v>
      </c>
      <c r="W64" s="156" t="s">
        <v>204</v>
      </c>
    </row>
    <row r="65" spans="1:23" x14ac:dyDescent="0.25">
      <c r="A65" s="144" t="s">
        <v>57</v>
      </c>
      <c r="B65" s="145" t="s">
        <v>204</v>
      </c>
      <c r="V65" s="144" t="s">
        <v>55</v>
      </c>
      <c r="W65" s="156" t="s">
        <v>204</v>
      </c>
    </row>
    <row r="66" spans="1:23" x14ac:dyDescent="0.25">
      <c r="A66" s="144" t="s">
        <v>58</v>
      </c>
      <c r="B66" s="145" t="s">
        <v>204</v>
      </c>
      <c r="V66" s="144" t="s">
        <v>56</v>
      </c>
      <c r="W66" s="156" t="s">
        <v>204</v>
      </c>
    </row>
    <row r="67" spans="1:23" x14ac:dyDescent="0.25">
      <c r="A67" s="144" t="s">
        <v>59</v>
      </c>
      <c r="B67" s="145" t="s">
        <v>204</v>
      </c>
      <c r="V67" s="144" t="s">
        <v>57</v>
      </c>
      <c r="W67" s="156" t="s">
        <v>204</v>
      </c>
    </row>
    <row r="68" spans="1:23" x14ac:dyDescent="0.25">
      <c r="A68" s="144" t="s">
        <v>60</v>
      </c>
      <c r="B68" s="145" t="s">
        <v>205</v>
      </c>
      <c r="V68" s="144" t="s">
        <v>58</v>
      </c>
      <c r="W68" s="156" t="s">
        <v>204</v>
      </c>
    </row>
    <row r="69" spans="1:23" x14ac:dyDescent="0.25">
      <c r="A69" s="144" t="s">
        <v>61</v>
      </c>
      <c r="B69" s="145" t="s">
        <v>205</v>
      </c>
      <c r="V69" s="144" t="s">
        <v>59</v>
      </c>
      <c r="W69" s="156" t="s">
        <v>204</v>
      </c>
    </row>
    <row r="70" spans="1:23" x14ac:dyDescent="0.25">
      <c r="A70" s="150" t="s">
        <v>62</v>
      </c>
      <c r="B70" s="145" t="s">
        <v>205</v>
      </c>
      <c r="V70" s="144" t="s">
        <v>60</v>
      </c>
      <c r="W70" s="156" t="s">
        <v>205</v>
      </c>
    </row>
    <row r="71" spans="1:23" x14ac:dyDescent="0.25">
      <c r="A71" s="144" t="s">
        <v>63</v>
      </c>
      <c r="B71" s="145" t="s">
        <v>205</v>
      </c>
      <c r="V71" s="144" t="s">
        <v>61</v>
      </c>
      <c r="W71" s="156" t="s">
        <v>205</v>
      </c>
    </row>
    <row r="72" spans="1:23" x14ac:dyDescent="0.25">
      <c r="A72" s="144" t="s">
        <v>64</v>
      </c>
      <c r="B72" s="145" t="s">
        <v>205</v>
      </c>
      <c r="V72" s="150" t="s">
        <v>62</v>
      </c>
      <c r="W72" s="156" t="s">
        <v>205</v>
      </c>
    </row>
    <row r="73" spans="1:23" x14ac:dyDescent="0.25">
      <c r="A73" s="270" t="s">
        <v>65</v>
      </c>
      <c r="B73" s="145" t="s">
        <v>206</v>
      </c>
      <c r="V73" s="144" t="s">
        <v>63</v>
      </c>
      <c r="W73" s="156" t="s">
        <v>205</v>
      </c>
    </row>
    <row r="74" spans="1:23" x14ac:dyDescent="0.25">
      <c r="A74" s="144" t="s">
        <v>66</v>
      </c>
      <c r="B74" s="145" t="s">
        <v>207</v>
      </c>
      <c r="V74" s="144" t="s">
        <v>64</v>
      </c>
      <c r="W74" s="156" t="s">
        <v>205</v>
      </c>
    </row>
    <row r="75" spans="1:23" x14ac:dyDescent="0.25">
      <c r="A75" s="144" t="s">
        <v>67</v>
      </c>
      <c r="B75" s="145" t="s">
        <v>207</v>
      </c>
      <c r="V75" s="144" t="s">
        <v>65</v>
      </c>
      <c r="W75" s="156" t="s">
        <v>206</v>
      </c>
    </row>
    <row r="76" spans="1:23" x14ac:dyDescent="0.25">
      <c r="A76" s="144" t="s">
        <v>69</v>
      </c>
      <c r="B76" s="145" t="s">
        <v>208</v>
      </c>
      <c r="V76" s="144" t="s">
        <v>66</v>
      </c>
      <c r="W76" s="156" t="s">
        <v>207</v>
      </c>
    </row>
    <row r="77" spans="1:23" x14ac:dyDescent="0.25">
      <c r="A77" s="270" t="s">
        <v>68</v>
      </c>
      <c r="B77" s="145" t="s">
        <v>208</v>
      </c>
      <c r="V77" s="144" t="s">
        <v>67</v>
      </c>
      <c r="W77" s="156" t="s">
        <v>207</v>
      </c>
    </row>
    <row r="78" spans="1:23" x14ac:dyDescent="0.25">
      <c r="A78" s="150" t="s">
        <v>70</v>
      </c>
      <c r="B78" s="145" t="s">
        <v>209</v>
      </c>
      <c r="V78" s="144" t="s">
        <v>69</v>
      </c>
      <c r="W78" s="156" t="s">
        <v>208</v>
      </c>
    </row>
    <row r="79" spans="1:23" x14ac:dyDescent="0.25">
      <c r="A79" s="144" t="s">
        <v>71</v>
      </c>
      <c r="B79" s="145" t="s">
        <v>209</v>
      </c>
      <c r="V79" s="144" t="s">
        <v>68</v>
      </c>
      <c r="W79" s="156" t="s">
        <v>208</v>
      </c>
    </row>
    <row r="80" spans="1:23" x14ac:dyDescent="0.25">
      <c r="A80" s="144" t="s">
        <v>75</v>
      </c>
      <c r="B80" s="145" t="s">
        <v>209</v>
      </c>
      <c r="V80" s="150" t="s">
        <v>70</v>
      </c>
      <c r="W80" s="156" t="s">
        <v>209</v>
      </c>
    </row>
    <row r="81" spans="1:23" x14ac:dyDescent="0.25">
      <c r="A81" s="144" t="s">
        <v>77</v>
      </c>
      <c r="B81" s="145" t="s">
        <v>209</v>
      </c>
      <c r="V81" s="144" t="s">
        <v>71</v>
      </c>
      <c r="W81" s="156" t="s">
        <v>209</v>
      </c>
    </row>
    <row r="82" spans="1:23" x14ac:dyDescent="0.25">
      <c r="A82" s="144" t="s">
        <v>76</v>
      </c>
      <c r="B82" s="145" t="s">
        <v>209</v>
      </c>
      <c r="V82" s="144" t="s">
        <v>75</v>
      </c>
      <c r="W82" s="156" t="s">
        <v>209</v>
      </c>
    </row>
    <row r="83" spans="1:23" x14ac:dyDescent="0.25">
      <c r="A83" s="144" t="s">
        <v>74</v>
      </c>
      <c r="B83" s="145" t="s">
        <v>209</v>
      </c>
      <c r="V83" s="144" t="s">
        <v>77</v>
      </c>
      <c r="W83" s="156" t="s">
        <v>209</v>
      </c>
    </row>
    <row r="84" spans="1:23" x14ac:dyDescent="0.25">
      <c r="A84" s="144" t="s">
        <v>73</v>
      </c>
      <c r="B84" s="145" t="s">
        <v>210</v>
      </c>
      <c r="V84" s="144" t="s">
        <v>76</v>
      </c>
      <c r="W84" s="156" t="s">
        <v>209</v>
      </c>
    </row>
    <row r="85" spans="1:23" x14ac:dyDescent="0.25">
      <c r="A85" s="144" t="s">
        <v>72</v>
      </c>
      <c r="B85" s="145" t="s">
        <v>211</v>
      </c>
      <c r="V85" s="144" t="s">
        <v>74</v>
      </c>
      <c r="W85" s="156" t="s">
        <v>209</v>
      </c>
    </row>
    <row r="86" spans="1:23" x14ac:dyDescent="0.25">
      <c r="A86" s="144" t="s">
        <v>78</v>
      </c>
      <c r="B86" s="145" t="s">
        <v>212</v>
      </c>
      <c r="V86" s="144" t="s">
        <v>73</v>
      </c>
      <c r="W86" s="156" t="s">
        <v>210</v>
      </c>
    </row>
    <row r="87" spans="1:23" x14ac:dyDescent="0.25">
      <c r="A87" s="151" t="s">
        <v>79</v>
      </c>
      <c r="B87" s="152" t="s">
        <v>213</v>
      </c>
      <c r="V87" s="144" t="s">
        <v>72</v>
      </c>
      <c r="W87" s="156" t="s">
        <v>211</v>
      </c>
    </row>
    <row r="88" spans="1:23" x14ac:dyDescent="0.25">
      <c r="V88" s="144" t="s">
        <v>78</v>
      </c>
      <c r="W88" s="156" t="s">
        <v>212</v>
      </c>
    </row>
    <row r="89" spans="1:23" x14ac:dyDescent="0.25">
      <c r="V89" s="159" t="s">
        <v>214</v>
      </c>
      <c r="W89" s="156" t="s">
        <v>215</v>
      </c>
    </row>
    <row r="90" spans="1:23" x14ac:dyDescent="0.25">
      <c r="V90" s="159" t="s">
        <v>216</v>
      </c>
      <c r="W90" s="156" t="s">
        <v>217</v>
      </c>
    </row>
    <row r="91" spans="1:23" x14ac:dyDescent="0.25">
      <c r="V91" s="151" t="s">
        <v>79</v>
      </c>
      <c r="W91" s="161" t="s">
        <v>213</v>
      </c>
    </row>
  </sheetData>
  <sortState xmlns:xlrd2="http://schemas.microsoft.com/office/spreadsheetml/2017/richdata2" ref="A2:A87">
    <sortCondition ref="A2:A87"/>
  </sortState>
  <mergeCells count="3">
    <mergeCell ref="H17:K17"/>
    <mergeCell ref="H18:K18"/>
    <mergeCell ref="E15:S15"/>
  </mergeCells>
  <dataValidations count="3">
    <dataValidation allowBlank="1" showInputMessage="1" showErrorMessage="1" promptTitle="Huwag mo na 'tong pansinin ;)" prompt="This list e yung ginawa ko pa nung 1st version na nitong file._x000a_Nakaayos to based on account codes._x000a_HUWAG NA HUWAG mo tong ie-edit kung ayaw mong magmanual/umulit. haha!_x000a__x000a_You've been warned. " sqref="A1" xr:uid="{EA452D67-439A-4EB9-9F82-F7C7B6C5583C}"/>
    <dataValidation allowBlank="1" showInputMessage="1" showErrorMessage="1" promptTitle="Fixed Options" prompt="Para walang ma-miss na entry sa Brgy_Share sheet, nag-data validation na ko sa column B sa daily pages. Either barangay names or &quot;cancelled&quot; lang ang pwede mong ilagay. Sorry! Kailangan magsungit e. &gt;.&lt;" sqref="D25" xr:uid="{F40E4B44-B5FC-4152-93AA-A3D4F848D088}"/>
    <dataValidation allowBlank="1" showInputMessage="1" showErrorMessage="1" promptTitle="Monthly_Summary:" prompt="Ito yung right-most part nung sheet na Monthly_Summary._x000a_Added na yung color-coded items doon like Business Tax, Zonal/Location Permit Fees, etc. _x000a_Huwag mo na lang din 'to galawin. HAHA!" sqref="V1" xr:uid="{B5B6FD47-C34F-469D-B5E9-5751B71D9D97}"/>
  </dataValidations>
  <hyperlinks>
    <hyperlink ref="E15" r:id="rId1" display="Here's the link to the article. Hope it still works by the time you try to check it out." xr:uid="{E11B5C0C-51C7-4784-9B88-F5CA0C3F035E}"/>
    <hyperlink ref="H17:K17" r:id="rId2" display="Ito yung dating ginagamit sa ABSTRACT" xr:uid="{53D27FE2-5A18-42F0-90D0-31EFE569BFC5}"/>
    <hyperlink ref="H18:K18" r:id="rId3" display="Ito yung dating ginagamit sa SUMMARY" xr:uid="{DB40F56E-38FC-471A-8D68-2A4AE52FB5BC}"/>
    <hyperlink ref="Q14" r:id="rId4" xr:uid="{FE13299F-752E-446A-BF6A-EF31893CD720}"/>
    <hyperlink ref="I20" r:id="rId5" xr:uid="{019BB8CC-C38C-48A3-BF9D-C44CC94A4595}"/>
  </hyperlinks>
  <pageMargins left="0.7" right="0.7" top="0.75" bottom="0.75" header="0.3" footer="0.3"/>
  <pageSetup orientation="portrait" horizontalDpi="0" verticalDpi="0" r:id="rId6"/>
  <legacyDrawing r:id="rId7"/>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EAC2E8-41A4-4B25-BDF4-7959ACB390B7}">
  <sheetPr codeName="Sheet2">
    <tabColor rgb="FFFF0000"/>
  </sheetPr>
  <dimension ref="A1:AE274"/>
  <sheetViews>
    <sheetView workbookViewId="0">
      <pane xSplit="2" ySplit="1" topLeftCell="C2" activePane="bottomRight" state="frozen"/>
      <selection pane="topRight" activeCell="D1" sqref="D1"/>
      <selection pane="bottomLeft" activeCell="A2" sqref="A2"/>
      <selection pane="bottomRight" activeCell="D5" sqref="D5"/>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15"/>
      <c r="B3" s="116"/>
      <c r="C3" s="117"/>
      <c r="D3" s="181" t="s">
        <v>221</v>
      </c>
      <c r="E3" s="183"/>
      <c r="F3" s="116"/>
      <c r="G3" s="117"/>
      <c r="H3" s="116"/>
      <c r="I3" s="118"/>
      <c r="J3" s="116"/>
      <c r="K3" s="118"/>
      <c r="L3" s="116"/>
      <c r="M3" s="118"/>
      <c r="N3" s="116"/>
      <c r="O3" s="118"/>
      <c r="P3" s="116"/>
      <c r="Q3" s="118"/>
      <c r="R3" s="116"/>
      <c r="S3" s="118"/>
      <c r="T3" s="116"/>
      <c r="U3" s="118"/>
      <c r="V3" s="116"/>
      <c r="W3" s="118"/>
      <c r="X3" s="116"/>
      <c r="Y3" s="118"/>
      <c r="Z3" s="116"/>
      <c r="AA3" s="119"/>
      <c r="AB3" s="105">
        <f t="shared" ref="AB3:AB20" si="0">SUM(C3:Z3)</f>
        <v>0</v>
      </c>
      <c r="AD3" s="5" t="s">
        <v>53</v>
      </c>
      <c r="AE3" s="109">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15"/>
      <c r="B4" s="116"/>
      <c r="C4" s="117"/>
      <c r="D4" s="182" t="s">
        <v>222</v>
      </c>
      <c r="E4" s="184"/>
      <c r="F4" s="116"/>
      <c r="G4" s="117"/>
      <c r="H4" s="116"/>
      <c r="I4" s="118"/>
      <c r="J4" s="116"/>
      <c r="K4" s="118"/>
      <c r="L4" s="116"/>
      <c r="M4" s="118"/>
      <c r="N4" s="116"/>
      <c r="O4" s="118"/>
      <c r="P4" s="116"/>
      <c r="Q4" s="118"/>
      <c r="R4" s="116"/>
      <c r="S4" s="118"/>
      <c r="T4" s="116"/>
      <c r="U4" s="118"/>
      <c r="V4" s="116"/>
      <c r="W4" s="118"/>
      <c r="X4" s="116"/>
      <c r="Y4" s="118"/>
      <c r="Z4" s="116"/>
      <c r="AA4" s="120"/>
      <c r="AB4" s="105">
        <f t="shared" si="0"/>
        <v>0</v>
      </c>
      <c r="AD4" s="5" t="s">
        <v>60</v>
      </c>
      <c r="AE4" s="109">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92" t="s">
        <v>228</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c r="B8" s="116"/>
      <c r="C8" s="117"/>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6"/>
      <c r="B9" s="116"/>
      <c r="C9" s="118"/>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6"/>
      <c r="B10" s="116"/>
      <c r="C10" s="118"/>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6"/>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6"/>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6"/>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6"/>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6"/>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6"/>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6"/>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x14ac:dyDescent="0.25">
      <c r="A22" s="116"/>
      <c r="B22" s="116"/>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105">
        <f t="shared" ref="AB22:AB85" si="2">SUM(C22:Z22)</f>
        <v>0</v>
      </c>
      <c r="AD22" s="5" t="s">
        <v>34</v>
      </c>
      <c r="AE22" s="109">
        <f t="shared" si="1"/>
        <v>0</v>
      </c>
    </row>
    <row r="23" spans="1:31" x14ac:dyDescent="0.25">
      <c r="A23" s="116"/>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6"/>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6"/>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6"/>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6"/>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6"/>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6"/>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6"/>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6"/>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6"/>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6"/>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6"/>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6"/>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6"/>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6"/>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22</v>
      </c>
      <c r="AE37" s="109">
        <f t="shared" si="1"/>
        <v>0</v>
      </c>
    </row>
    <row r="38" spans="1:31" x14ac:dyDescent="0.25">
      <c r="A38" s="116"/>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6"/>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6"/>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6"/>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6"/>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6"/>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6"/>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6"/>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6"/>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6"/>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6"/>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6"/>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6"/>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6"/>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6"/>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6"/>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6"/>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6"/>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6"/>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6"/>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6"/>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6"/>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6"/>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6"/>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6"/>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6"/>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6"/>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6"/>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6"/>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6"/>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si="1"/>
        <v>0</v>
      </c>
    </row>
    <row r="68" spans="1:31" x14ac:dyDescent="0.25">
      <c r="A68" s="116"/>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ref="AE68:AE88"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16"/>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D274</f>
        <v>0</v>
      </c>
    </row>
    <row r="70" spans="1:31" x14ac:dyDescent="0.25">
      <c r="A70" s="116"/>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-F274</f>
        <v>0</v>
      </c>
    </row>
    <row r="71" spans="1:31" x14ac:dyDescent="0.25">
      <c r="A71" s="116"/>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I274</f>
        <v>0</v>
      </c>
    </row>
    <row r="72" spans="1:31" x14ac:dyDescent="0.25">
      <c r="A72" s="116"/>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M274</f>
        <v>0</v>
      </c>
    </row>
    <row r="73" spans="1:31" x14ac:dyDescent="0.25">
      <c r="A73" s="116"/>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K274</f>
        <v>0</v>
      </c>
    </row>
    <row r="74" spans="1:31" x14ac:dyDescent="0.25">
      <c r="A74" s="116"/>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si="3"/>
        <v>0</v>
      </c>
    </row>
    <row r="75" spans="1:31" x14ac:dyDescent="0.25">
      <c r="A75" s="116"/>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3"/>
        <v>0</v>
      </c>
    </row>
    <row r="76" spans="1:31" x14ac:dyDescent="0.25">
      <c r="A76" s="116"/>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3"/>
        <v>0</v>
      </c>
    </row>
    <row r="77" spans="1:31" x14ac:dyDescent="0.25">
      <c r="A77" s="116"/>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3"/>
        <v>0</v>
      </c>
    </row>
    <row r="78" spans="1:31" x14ac:dyDescent="0.25">
      <c r="A78" s="116"/>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3"/>
        <v>0</v>
      </c>
    </row>
    <row r="79" spans="1:31" x14ac:dyDescent="0.25">
      <c r="A79" s="116"/>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3"/>
        <v>0</v>
      </c>
    </row>
    <row r="80" spans="1:31" x14ac:dyDescent="0.25">
      <c r="A80" s="116"/>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3"/>
        <v>0</v>
      </c>
    </row>
    <row r="81" spans="1:31" x14ac:dyDescent="0.25">
      <c r="A81" s="116"/>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3"/>
        <v>0</v>
      </c>
    </row>
    <row r="82" spans="1:31" x14ac:dyDescent="0.25">
      <c r="A82" s="116"/>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3"/>
        <v>0</v>
      </c>
    </row>
    <row r="83" spans="1:31" x14ac:dyDescent="0.25">
      <c r="A83" s="116"/>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3"/>
        <v>0</v>
      </c>
    </row>
    <row r="84" spans="1:31" x14ac:dyDescent="0.25">
      <c r="A84" s="116"/>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3"/>
        <v>0</v>
      </c>
    </row>
    <row r="85" spans="1:31" x14ac:dyDescent="0.25">
      <c r="A85" s="116"/>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3"/>
        <v>0</v>
      </c>
    </row>
    <row r="86" spans="1:31" x14ac:dyDescent="0.25">
      <c r="A86" s="116"/>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149" si="4">SUM(C86:Z86)</f>
        <v>0</v>
      </c>
      <c r="AD86" s="5" t="s">
        <v>18</v>
      </c>
      <c r="AE86" s="109">
        <f t="shared" si="3"/>
        <v>0</v>
      </c>
    </row>
    <row r="87" spans="1:31" x14ac:dyDescent="0.25">
      <c r="A87" s="116"/>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4"/>
        <v>0</v>
      </c>
      <c r="AD87" s="5" t="s">
        <v>24</v>
      </c>
      <c r="AE87" s="109">
        <f t="shared" si="3"/>
        <v>0</v>
      </c>
    </row>
    <row r="88" spans="1:31" x14ac:dyDescent="0.25">
      <c r="A88" s="116"/>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4"/>
        <v>0</v>
      </c>
      <c r="AD88" s="5" t="s">
        <v>239</v>
      </c>
      <c r="AE88" s="109">
        <f t="shared" si="3"/>
        <v>0</v>
      </c>
    </row>
    <row r="89" spans="1:31" x14ac:dyDescent="0.25">
      <c r="A89" s="116"/>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4"/>
        <v>0</v>
      </c>
    </row>
    <row r="90" spans="1:31" x14ac:dyDescent="0.25">
      <c r="A90" s="116"/>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4"/>
        <v>0</v>
      </c>
    </row>
    <row r="91" spans="1:31" x14ac:dyDescent="0.25">
      <c r="A91" s="116"/>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4"/>
        <v>0</v>
      </c>
    </row>
    <row r="92" spans="1:31" x14ac:dyDescent="0.25">
      <c r="A92" s="116"/>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4"/>
        <v>0</v>
      </c>
    </row>
    <row r="93" spans="1:31" x14ac:dyDescent="0.25">
      <c r="A93" s="116"/>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4"/>
        <v>0</v>
      </c>
    </row>
    <row r="94" spans="1:31" x14ac:dyDescent="0.25">
      <c r="A94" s="116"/>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4"/>
        <v>0</v>
      </c>
    </row>
    <row r="95" spans="1:31" x14ac:dyDescent="0.25">
      <c r="A95" s="116"/>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4"/>
        <v>0</v>
      </c>
    </row>
    <row r="96" spans="1:31" x14ac:dyDescent="0.25">
      <c r="A96" s="116"/>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4"/>
        <v>0</v>
      </c>
    </row>
    <row r="97" spans="1:28" x14ac:dyDescent="0.25">
      <c r="A97" s="116"/>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4"/>
        <v>0</v>
      </c>
    </row>
    <row r="98" spans="1:28" x14ac:dyDescent="0.25">
      <c r="A98" s="116"/>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4"/>
        <v>0</v>
      </c>
    </row>
    <row r="99" spans="1:28" x14ac:dyDescent="0.25">
      <c r="A99" s="116"/>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4"/>
        <v>0</v>
      </c>
    </row>
    <row r="100" spans="1:28" x14ac:dyDescent="0.25">
      <c r="A100" s="116"/>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4"/>
        <v>0</v>
      </c>
    </row>
    <row r="101" spans="1:28" x14ac:dyDescent="0.25">
      <c r="A101" s="116"/>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4"/>
        <v>0</v>
      </c>
    </row>
    <row r="102" spans="1:28" x14ac:dyDescent="0.25">
      <c r="A102" s="116"/>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4"/>
        <v>0</v>
      </c>
    </row>
    <row r="103" spans="1:28" x14ac:dyDescent="0.25">
      <c r="A103" s="116"/>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4"/>
        <v>0</v>
      </c>
    </row>
    <row r="104" spans="1:28" x14ac:dyDescent="0.25">
      <c r="A104" s="116"/>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4"/>
        <v>0</v>
      </c>
    </row>
    <row r="105" spans="1:28" x14ac:dyDescent="0.25">
      <c r="A105" s="116"/>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4"/>
        <v>0</v>
      </c>
    </row>
    <row r="106" spans="1:28" x14ac:dyDescent="0.25">
      <c r="A106" s="116"/>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4"/>
        <v>0</v>
      </c>
    </row>
    <row r="107" spans="1:28" x14ac:dyDescent="0.25">
      <c r="A107" s="116"/>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4"/>
        <v>0</v>
      </c>
    </row>
    <row r="108" spans="1:28" x14ac:dyDescent="0.25">
      <c r="A108" s="116"/>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4"/>
        <v>0</v>
      </c>
    </row>
    <row r="109" spans="1:28" x14ac:dyDescent="0.25">
      <c r="A109" s="116"/>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4"/>
        <v>0</v>
      </c>
    </row>
    <row r="110" spans="1:28" x14ac:dyDescent="0.25">
      <c r="A110" s="116"/>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4"/>
        <v>0</v>
      </c>
    </row>
    <row r="111" spans="1:28" x14ac:dyDescent="0.25">
      <c r="A111" s="116"/>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4"/>
        <v>0</v>
      </c>
    </row>
    <row r="112" spans="1:28" x14ac:dyDescent="0.25">
      <c r="A112" s="116"/>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4"/>
        <v>0</v>
      </c>
    </row>
    <row r="113" spans="1:28" x14ac:dyDescent="0.25">
      <c r="A113" s="116"/>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4"/>
        <v>0</v>
      </c>
    </row>
    <row r="114" spans="1:28" x14ac:dyDescent="0.25">
      <c r="A114" s="116"/>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4"/>
        <v>0</v>
      </c>
    </row>
    <row r="115" spans="1:28" x14ac:dyDescent="0.25">
      <c r="A115" s="116"/>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4"/>
        <v>0</v>
      </c>
    </row>
    <row r="116" spans="1:28" x14ac:dyDescent="0.25">
      <c r="A116" s="116"/>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4"/>
        <v>0</v>
      </c>
    </row>
    <row r="117" spans="1:28" x14ac:dyDescent="0.25">
      <c r="A117" s="116"/>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4"/>
        <v>0</v>
      </c>
    </row>
    <row r="118" spans="1:28" x14ac:dyDescent="0.25">
      <c r="A118" s="116"/>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4"/>
        <v>0</v>
      </c>
    </row>
    <row r="119" spans="1:28" x14ac:dyDescent="0.25">
      <c r="A119" s="116"/>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4"/>
        <v>0</v>
      </c>
    </row>
    <row r="120" spans="1:28" x14ac:dyDescent="0.25">
      <c r="A120" s="116"/>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4"/>
        <v>0</v>
      </c>
    </row>
    <row r="121" spans="1:28" x14ac:dyDescent="0.25">
      <c r="A121" s="116"/>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4"/>
        <v>0</v>
      </c>
    </row>
    <row r="122" spans="1:28" x14ac:dyDescent="0.25">
      <c r="A122" s="116"/>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4"/>
        <v>0</v>
      </c>
    </row>
    <row r="123" spans="1:28" x14ac:dyDescent="0.25">
      <c r="A123" s="116"/>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4"/>
        <v>0</v>
      </c>
    </row>
    <row r="124" spans="1:28" x14ac:dyDescent="0.25">
      <c r="A124" s="116"/>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4"/>
        <v>0</v>
      </c>
    </row>
    <row r="125" spans="1:28" x14ac:dyDescent="0.25">
      <c r="A125" s="116"/>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4"/>
        <v>0</v>
      </c>
    </row>
    <row r="126" spans="1:28" x14ac:dyDescent="0.25">
      <c r="A126" s="116"/>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4"/>
        <v>0</v>
      </c>
    </row>
    <row r="127" spans="1:28" x14ac:dyDescent="0.25">
      <c r="A127" s="116"/>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4"/>
        <v>0</v>
      </c>
    </row>
    <row r="128" spans="1:28" x14ac:dyDescent="0.25">
      <c r="A128" s="116"/>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4"/>
        <v>0</v>
      </c>
    </row>
    <row r="129" spans="1:28" x14ac:dyDescent="0.25">
      <c r="A129" s="116"/>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4"/>
        <v>0</v>
      </c>
    </row>
    <row r="130" spans="1:28" x14ac:dyDescent="0.25">
      <c r="A130" s="116"/>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4"/>
        <v>0</v>
      </c>
    </row>
    <row r="131" spans="1:28" x14ac:dyDescent="0.25">
      <c r="A131" s="116"/>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4"/>
        <v>0</v>
      </c>
    </row>
    <row r="132" spans="1:28" x14ac:dyDescent="0.25">
      <c r="A132" s="116"/>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4"/>
        <v>0</v>
      </c>
    </row>
    <row r="133" spans="1:28" x14ac:dyDescent="0.25">
      <c r="A133" s="116"/>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4"/>
        <v>0</v>
      </c>
    </row>
    <row r="134" spans="1:28" x14ac:dyDescent="0.25">
      <c r="A134" s="116"/>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4"/>
        <v>0</v>
      </c>
    </row>
    <row r="135" spans="1:28" x14ac:dyDescent="0.25">
      <c r="A135" s="116"/>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4"/>
        <v>0</v>
      </c>
    </row>
    <row r="136" spans="1:28" x14ac:dyDescent="0.25">
      <c r="A136" s="116"/>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4"/>
        <v>0</v>
      </c>
    </row>
    <row r="137" spans="1:28" x14ac:dyDescent="0.25">
      <c r="A137" s="116"/>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4"/>
        <v>0</v>
      </c>
    </row>
    <row r="138" spans="1:28" x14ac:dyDescent="0.25">
      <c r="A138" s="116"/>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4"/>
        <v>0</v>
      </c>
    </row>
    <row r="139" spans="1:28" x14ac:dyDescent="0.25">
      <c r="A139" s="116"/>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4"/>
        <v>0</v>
      </c>
    </row>
    <row r="140" spans="1:28" x14ac:dyDescent="0.25">
      <c r="A140" s="116"/>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4"/>
        <v>0</v>
      </c>
    </row>
    <row r="141" spans="1:28" x14ac:dyDescent="0.25">
      <c r="A141" s="116"/>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4"/>
        <v>0</v>
      </c>
    </row>
    <row r="142" spans="1:28" x14ac:dyDescent="0.25">
      <c r="A142" s="116"/>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4"/>
        <v>0</v>
      </c>
    </row>
    <row r="143" spans="1:28" x14ac:dyDescent="0.25">
      <c r="A143" s="116"/>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4"/>
        <v>0</v>
      </c>
    </row>
    <row r="144" spans="1:28" x14ac:dyDescent="0.25">
      <c r="A144" s="116"/>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4"/>
        <v>0</v>
      </c>
    </row>
    <row r="145" spans="1:28" x14ac:dyDescent="0.25">
      <c r="A145" s="116"/>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4"/>
        <v>0</v>
      </c>
    </row>
    <row r="146" spans="1:28" x14ac:dyDescent="0.25">
      <c r="A146" s="116"/>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4"/>
        <v>0</v>
      </c>
    </row>
    <row r="147" spans="1:28" x14ac:dyDescent="0.25">
      <c r="A147" s="116"/>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4"/>
        <v>0</v>
      </c>
    </row>
    <row r="148" spans="1:28" x14ac:dyDescent="0.25">
      <c r="A148" s="116"/>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4"/>
        <v>0</v>
      </c>
    </row>
    <row r="149" spans="1:28" x14ac:dyDescent="0.25">
      <c r="A149" s="116"/>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4"/>
        <v>0</v>
      </c>
    </row>
    <row r="150" spans="1:28" x14ac:dyDescent="0.25">
      <c r="A150" s="116"/>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ref="AB150:AB213" si="5">SUM(C150:Z150)</f>
        <v>0</v>
      </c>
    </row>
    <row r="151" spans="1:28" x14ac:dyDescent="0.25">
      <c r="A151" s="116"/>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6"/>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6"/>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6"/>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6"/>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6"/>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6"/>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6"/>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6"/>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6"/>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6"/>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6"/>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6"/>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6"/>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6"/>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6"/>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6"/>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6"/>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6"/>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6"/>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6"/>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6"/>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6"/>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6"/>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6"/>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6"/>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6"/>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6"/>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6"/>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6"/>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6"/>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6"/>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6"/>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6"/>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6"/>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6"/>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6"/>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6"/>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6"/>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6"/>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6"/>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6"/>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6"/>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6"/>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6"/>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6"/>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6"/>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6"/>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6"/>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6"/>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6"/>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6"/>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6"/>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6"/>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6"/>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6"/>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6"/>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6"/>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6"/>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si="5"/>
        <v>0</v>
      </c>
    </row>
    <row r="210" spans="1:28" x14ac:dyDescent="0.25">
      <c r="A210" s="116"/>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5"/>
        <v>0</v>
      </c>
    </row>
    <row r="211" spans="1:28" x14ac:dyDescent="0.25">
      <c r="A211" s="116"/>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5"/>
        <v>0</v>
      </c>
    </row>
    <row r="212" spans="1:28" x14ac:dyDescent="0.25">
      <c r="A212" s="116"/>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5"/>
        <v>0</v>
      </c>
    </row>
    <row r="213" spans="1:28" x14ac:dyDescent="0.25">
      <c r="A213" s="116"/>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5"/>
        <v>0</v>
      </c>
    </row>
    <row r="214" spans="1:28" x14ac:dyDescent="0.25">
      <c r="A214" s="116"/>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ref="AB214:AB249" si="6">SUM(C214:Z214)</f>
        <v>0</v>
      </c>
    </row>
    <row r="215" spans="1:28" x14ac:dyDescent="0.25">
      <c r="A215" s="116"/>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6"/>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6"/>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6"/>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6"/>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6"/>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6"/>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6"/>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6"/>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6"/>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6"/>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6"/>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6"/>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6"/>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6"/>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6"/>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6"/>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6"/>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6"/>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6"/>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6"/>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6"/>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6"/>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6"/>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6"/>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6"/>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6"/>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6"/>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6"/>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6"/>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6"/>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6"/>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6"/>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6"/>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6"/>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6"/>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SUM(AB3:AB249)</f>
        <v>0</v>
      </c>
    </row>
    <row r="251" spans="1:28" x14ac:dyDescent="0.25">
      <c r="Q251"/>
      <c r="S251"/>
      <c r="U251"/>
      <c r="W251"/>
      <c r="Y251"/>
      <c r="AA251"/>
      <c r="AB251" s="110"/>
    </row>
    <row r="252" spans="1:28" s="7" customFormat="1" ht="66.75" customHeight="1" x14ac:dyDescent="0.25">
      <c r="A252" s="111"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06">
        <f>E254/2</f>
        <v>0</v>
      </c>
      <c r="I254" s="106">
        <f>H254/2</f>
        <v>0</v>
      </c>
      <c r="J254" s="106">
        <f>D254-F254+I254</f>
        <v>0</v>
      </c>
      <c r="M254" s="106">
        <f>L254/2</f>
        <v>0</v>
      </c>
      <c r="N254" s="106">
        <f>J254+K254+M254</f>
        <v>0</v>
      </c>
      <c r="O254" s="106">
        <f>N254*0.25</f>
        <v>0</v>
      </c>
      <c r="P254" s="107">
        <f>N254*2</f>
        <v>0</v>
      </c>
    </row>
    <row r="255" spans="1:28" x14ac:dyDescent="0.25">
      <c r="F255" s="106">
        <f t="shared" ref="F255:F273" si="7">E255/2</f>
        <v>0</v>
      </c>
      <c r="I255" s="106">
        <f t="shared" ref="I255:I273" si="8">H255/2</f>
        <v>0</v>
      </c>
      <c r="J255" s="106">
        <f t="shared" ref="J255:J273" si="9">D255-F255+I255</f>
        <v>0</v>
      </c>
      <c r="M255" s="106">
        <f t="shared" ref="M255:M273" si="10">L255/2</f>
        <v>0</v>
      </c>
      <c r="N255" s="106">
        <f t="shared" ref="N255:N273" si="11">J255+K255+M255</f>
        <v>0</v>
      </c>
      <c r="O255" s="106">
        <f t="shared" ref="O255:O273" si="12">N255*0.25</f>
        <v>0</v>
      </c>
      <c r="P255" s="107">
        <f t="shared" ref="P255:P273" si="13">N255*2</f>
        <v>0</v>
      </c>
    </row>
    <row r="256" spans="1:28" x14ac:dyDescent="0.25">
      <c r="F256" s="106">
        <f t="shared" si="7"/>
        <v>0</v>
      </c>
      <c r="I256" s="106">
        <f t="shared" si="8"/>
        <v>0</v>
      </c>
      <c r="J256" s="106">
        <f t="shared" si="9"/>
        <v>0</v>
      </c>
      <c r="M256" s="106">
        <f t="shared" si="10"/>
        <v>0</v>
      </c>
      <c r="N256" s="106">
        <f t="shared" si="11"/>
        <v>0</v>
      </c>
      <c r="O256" s="106">
        <f t="shared" si="12"/>
        <v>0</v>
      </c>
      <c r="P256" s="107">
        <f t="shared" si="13"/>
        <v>0</v>
      </c>
    </row>
    <row r="257" spans="6:16" x14ac:dyDescent="0.25">
      <c r="F257" s="106">
        <f t="shared" si="7"/>
        <v>0</v>
      </c>
      <c r="I257" s="106">
        <f t="shared" si="8"/>
        <v>0</v>
      </c>
      <c r="J257" s="106">
        <f t="shared" si="9"/>
        <v>0</v>
      </c>
      <c r="M257" s="106">
        <f t="shared" si="10"/>
        <v>0</v>
      </c>
      <c r="N257" s="106">
        <f t="shared" si="11"/>
        <v>0</v>
      </c>
      <c r="O257" s="106">
        <f t="shared" si="12"/>
        <v>0</v>
      </c>
      <c r="P257" s="107">
        <f t="shared" si="13"/>
        <v>0</v>
      </c>
    </row>
    <row r="258" spans="6:16" x14ac:dyDescent="0.25">
      <c r="F258" s="106">
        <f t="shared" si="7"/>
        <v>0</v>
      </c>
      <c r="I258" s="106">
        <f t="shared" si="8"/>
        <v>0</v>
      </c>
      <c r="J258" s="106">
        <f t="shared" si="9"/>
        <v>0</v>
      </c>
      <c r="M258" s="106">
        <f t="shared" si="10"/>
        <v>0</v>
      </c>
      <c r="N258" s="106">
        <f t="shared" si="11"/>
        <v>0</v>
      </c>
      <c r="O258" s="106">
        <f t="shared" si="12"/>
        <v>0</v>
      </c>
      <c r="P258" s="107">
        <f t="shared" si="13"/>
        <v>0</v>
      </c>
    </row>
    <row r="259" spans="6:16" x14ac:dyDescent="0.25">
      <c r="F259" s="106">
        <f t="shared" si="7"/>
        <v>0</v>
      </c>
      <c r="I259" s="106">
        <f t="shared" si="8"/>
        <v>0</v>
      </c>
      <c r="J259" s="106">
        <f t="shared" si="9"/>
        <v>0</v>
      </c>
      <c r="M259" s="106">
        <f t="shared" si="10"/>
        <v>0</v>
      </c>
      <c r="N259" s="106">
        <f t="shared" si="11"/>
        <v>0</v>
      </c>
      <c r="O259" s="106">
        <f t="shared" si="12"/>
        <v>0</v>
      </c>
      <c r="P259" s="107">
        <f t="shared" si="13"/>
        <v>0</v>
      </c>
    </row>
    <row r="260" spans="6:16" x14ac:dyDescent="0.25">
      <c r="F260" s="106">
        <f t="shared" si="7"/>
        <v>0</v>
      </c>
      <c r="I260" s="106">
        <f t="shared" si="8"/>
        <v>0</v>
      </c>
      <c r="J260" s="106">
        <f t="shared" si="9"/>
        <v>0</v>
      </c>
      <c r="M260" s="106">
        <f t="shared" si="10"/>
        <v>0</v>
      </c>
      <c r="N260" s="106">
        <f t="shared" si="11"/>
        <v>0</v>
      </c>
      <c r="O260" s="106">
        <f t="shared" si="12"/>
        <v>0</v>
      </c>
      <c r="P260" s="107">
        <f t="shared" si="13"/>
        <v>0</v>
      </c>
    </row>
    <row r="261" spans="6:16" x14ac:dyDescent="0.25">
      <c r="F261" s="106">
        <f t="shared" si="7"/>
        <v>0</v>
      </c>
      <c r="I261" s="106">
        <f t="shared" si="8"/>
        <v>0</v>
      </c>
      <c r="J261" s="106">
        <f t="shared" si="9"/>
        <v>0</v>
      </c>
      <c r="M261" s="106">
        <f t="shared" si="10"/>
        <v>0</v>
      </c>
      <c r="N261" s="106">
        <f t="shared" si="11"/>
        <v>0</v>
      </c>
      <c r="O261" s="106">
        <f t="shared" si="12"/>
        <v>0</v>
      </c>
      <c r="P261" s="107">
        <f t="shared" si="13"/>
        <v>0</v>
      </c>
    </row>
    <row r="262" spans="6:16" x14ac:dyDescent="0.25">
      <c r="F262" s="106">
        <f t="shared" si="7"/>
        <v>0</v>
      </c>
      <c r="I262" s="106">
        <f t="shared" si="8"/>
        <v>0</v>
      </c>
      <c r="J262" s="106">
        <f t="shared" si="9"/>
        <v>0</v>
      </c>
      <c r="M262" s="106">
        <f t="shared" si="10"/>
        <v>0</v>
      </c>
      <c r="N262" s="106">
        <f t="shared" si="11"/>
        <v>0</v>
      </c>
      <c r="O262" s="106">
        <f t="shared" si="12"/>
        <v>0</v>
      </c>
      <c r="P262" s="107">
        <f t="shared" si="13"/>
        <v>0</v>
      </c>
    </row>
    <row r="263" spans="6:16" x14ac:dyDescent="0.25">
      <c r="F263" s="106">
        <f t="shared" si="7"/>
        <v>0</v>
      </c>
      <c r="I263" s="106">
        <f t="shared" si="8"/>
        <v>0</v>
      </c>
      <c r="J263" s="106">
        <f t="shared" si="9"/>
        <v>0</v>
      </c>
      <c r="M263" s="106">
        <f t="shared" si="10"/>
        <v>0</v>
      </c>
      <c r="N263" s="106">
        <f t="shared" si="11"/>
        <v>0</v>
      </c>
      <c r="O263" s="106">
        <f t="shared" si="12"/>
        <v>0</v>
      </c>
      <c r="P263" s="107">
        <f t="shared" si="13"/>
        <v>0</v>
      </c>
    </row>
    <row r="264" spans="6:16" x14ac:dyDescent="0.25">
      <c r="F264" s="106">
        <f t="shared" si="7"/>
        <v>0</v>
      </c>
      <c r="I264" s="106">
        <f t="shared" si="8"/>
        <v>0</v>
      </c>
      <c r="J264" s="106">
        <f t="shared" si="9"/>
        <v>0</v>
      </c>
      <c r="M264" s="106">
        <f t="shared" si="10"/>
        <v>0</v>
      </c>
      <c r="N264" s="106">
        <f t="shared" si="11"/>
        <v>0</v>
      </c>
      <c r="O264" s="106">
        <f t="shared" si="12"/>
        <v>0</v>
      </c>
      <c r="P264" s="107">
        <f t="shared" si="13"/>
        <v>0</v>
      </c>
    </row>
    <row r="265" spans="6:16" x14ac:dyDescent="0.25">
      <c r="F265" s="106">
        <f t="shared" si="7"/>
        <v>0</v>
      </c>
      <c r="I265" s="106">
        <f t="shared" si="8"/>
        <v>0</v>
      </c>
      <c r="J265" s="106">
        <f t="shared" si="9"/>
        <v>0</v>
      </c>
      <c r="M265" s="106">
        <f t="shared" si="10"/>
        <v>0</v>
      </c>
      <c r="N265" s="106">
        <f t="shared" si="11"/>
        <v>0</v>
      </c>
      <c r="O265" s="106">
        <f t="shared" si="12"/>
        <v>0</v>
      </c>
      <c r="P265" s="107">
        <f t="shared" si="13"/>
        <v>0</v>
      </c>
    </row>
    <row r="266" spans="6:16" x14ac:dyDescent="0.25">
      <c r="F266" s="106">
        <f t="shared" si="7"/>
        <v>0</v>
      </c>
      <c r="I266" s="106">
        <f t="shared" si="8"/>
        <v>0</v>
      </c>
      <c r="J266" s="106">
        <f t="shared" si="9"/>
        <v>0</v>
      </c>
      <c r="M266" s="106">
        <f t="shared" si="10"/>
        <v>0</v>
      </c>
      <c r="N266" s="106">
        <f t="shared" si="11"/>
        <v>0</v>
      </c>
      <c r="O266" s="106">
        <f t="shared" si="12"/>
        <v>0</v>
      </c>
      <c r="P266" s="107">
        <f t="shared" si="13"/>
        <v>0</v>
      </c>
    </row>
    <row r="267" spans="6:16" x14ac:dyDescent="0.25">
      <c r="F267" s="106">
        <f t="shared" si="7"/>
        <v>0</v>
      </c>
      <c r="I267" s="106">
        <f t="shared" si="8"/>
        <v>0</v>
      </c>
      <c r="J267" s="106">
        <f t="shared" si="9"/>
        <v>0</v>
      </c>
      <c r="M267" s="106">
        <f t="shared" si="10"/>
        <v>0</v>
      </c>
      <c r="N267" s="106">
        <f t="shared" si="11"/>
        <v>0</v>
      </c>
      <c r="O267" s="106">
        <f t="shared" si="12"/>
        <v>0</v>
      </c>
      <c r="P267" s="107">
        <f t="shared" si="13"/>
        <v>0</v>
      </c>
    </row>
    <row r="268" spans="6:16" x14ac:dyDescent="0.25">
      <c r="F268" s="106">
        <f t="shared" si="7"/>
        <v>0</v>
      </c>
      <c r="I268" s="106">
        <f t="shared" si="8"/>
        <v>0</v>
      </c>
      <c r="J268" s="106">
        <f t="shared" si="9"/>
        <v>0</v>
      </c>
      <c r="M268" s="106">
        <f t="shared" si="10"/>
        <v>0</v>
      </c>
      <c r="N268" s="106">
        <f t="shared" si="11"/>
        <v>0</v>
      </c>
      <c r="O268" s="106">
        <f t="shared" si="12"/>
        <v>0</v>
      </c>
      <c r="P268" s="107">
        <f t="shared" si="13"/>
        <v>0</v>
      </c>
    </row>
    <row r="269" spans="6:16" x14ac:dyDescent="0.25">
      <c r="F269" s="106">
        <f t="shared" si="7"/>
        <v>0</v>
      </c>
      <c r="I269" s="106">
        <f t="shared" si="8"/>
        <v>0</v>
      </c>
      <c r="J269" s="106">
        <f t="shared" si="9"/>
        <v>0</v>
      </c>
      <c r="M269" s="106">
        <f t="shared" si="10"/>
        <v>0</v>
      </c>
      <c r="N269" s="106">
        <f t="shared" si="11"/>
        <v>0</v>
      </c>
      <c r="O269" s="106">
        <f t="shared" si="12"/>
        <v>0</v>
      </c>
      <c r="P269" s="107">
        <f t="shared" si="13"/>
        <v>0</v>
      </c>
    </row>
    <row r="270" spans="6:16" x14ac:dyDescent="0.25">
      <c r="F270" s="106">
        <f t="shared" si="7"/>
        <v>0</v>
      </c>
      <c r="I270" s="106">
        <f t="shared" si="8"/>
        <v>0</v>
      </c>
      <c r="J270" s="106">
        <f t="shared" si="9"/>
        <v>0</v>
      </c>
      <c r="M270" s="106">
        <f t="shared" si="10"/>
        <v>0</v>
      </c>
      <c r="N270" s="106">
        <f t="shared" si="11"/>
        <v>0</v>
      </c>
      <c r="O270" s="106">
        <f t="shared" si="12"/>
        <v>0</v>
      </c>
      <c r="P270" s="107">
        <f t="shared" si="13"/>
        <v>0</v>
      </c>
    </row>
    <row r="271" spans="6:16" x14ac:dyDescent="0.25">
      <c r="F271" s="106">
        <f t="shared" si="7"/>
        <v>0</v>
      </c>
      <c r="I271" s="106">
        <f t="shared" si="8"/>
        <v>0</v>
      </c>
      <c r="J271" s="106">
        <f t="shared" si="9"/>
        <v>0</v>
      </c>
      <c r="M271" s="106">
        <f t="shared" si="10"/>
        <v>0</v>
      </c>
      <c r="N271" s="106">
        <f t="shared" si="11"/>
        <v>0</v>
      </c>
      <c r="O271" s="106">
        <f t="shared" si="12"/>
        <v>0</v>
      </c>
      <c r="P271" s="107">
        <f t="shared" si="13"/>
        <v>0</v>
      </c>
    </row>
    <row r="272" spans="6:16" x14ac:dyDescent="0.25">
      <c r="F272" s="106">
        <f t="shared" si="7"/>
        <v>0</v>
      </c>
      <c r="I272" s="106">
        <f t="shared" si="8"/>
        <v>0</v>
      </c>
      <c r="J272" s="106">
        <f t="shared" si="9"/>
        <v>0</v>
      </c>
      <c r="M272" s="106">
        <f t="shared" si="10"/>
        <v>0</v>
      </c>
      <c r="N272" s="106">
        <f t="shared" si="11"/>
        <v>0</v>
      </c>
      <c r="O272" s="106">
        <f t="shared" si="12"/>
        <v>0</v>
      </c>
      <c r="P272" s="107">
        <f t="shared" si="13"/>
        <v>0</v>
      </c>
    </row>
    <row r="273" spans="4:16" x14ac:dyDescent="0.25">
      <c r="F273" s="106">
        <f t="shared" si="7"/>
        <v>0</v>
      </c>
      <c r="I273" s="106">
        <f t="shared" si="8"/>
        <v>0</v>
      </c>
      <c r="J273" s="106">
        <f t="shared" si="9"/>
        <v>0</v>
      </c>
      <c r="M273" s="106">
        <f t="shared" si="10"/>
        <v>0</v>
      </c>
      <c r="N273" s="106">
        <f t="shared" si="11"/>
        <v>0</v>
      </c>
      <c r="O273" s="106">
        <f t="shared" si="12"/>
        <v>0</v>
      </c>
      <c r="P273" s="107">
        <f t="shared" si="13"/>
        <v>0</v>
      </c>
    </row>
    <row r="274" spans="4:16" ht="24" customHeight="1" x14ac:dyDescent="0.25">
      <c r="D274" s="114">
        <f t="shared" ref="D274" si="14">SUM(D254:D273)</f>
        <v>0</v>
      </c>
      <c r="E274" s="108"/>
      <c r="F274" s="108">
        <f>SUM(F254:F273)</f>
        <v>0</v>
      </c>
      <c r="G274" s="6"/>
      <c r="H274" s="6"/>
      <c r="I274" s="108">
        <f>SUM(I254:I273)</f>
        <v>0</v>
      </c>
      <c r="J274" s="108">
        <f>SUM(J254:J273)</f>
        <v>0</v>
      </c>
      <c r="K274" s="108">
        <f>SUM(K254:K273)</f>
        <v>0</v>
      </c>
      <c r="L274" s="6"/>
      <c r="M274" s="108">
        <f>SUM(M254:M273)</f>
        <v>0</v>
      </c>
      <c r="N274" s="108">
        <f>SUM(N254:N273)</f>
        <v>0</v>
      </c>
      <c r="O274" s="108">
        <f>SUM(O254:O273)</f>
        <v>0</v>
      </c>
      <c r="P274" s="112"/>
    </row>
  </sheetData>
  <dataValidations count="4">
    <dataValidation allowBlank="1" showInputMessage="1" showErrorMessage="1" promptTitle="Avoid Errors" prompt="Wag mo na 'to pakialaman. Auto-divide by 2 lang 'tong column na to. Pinaikli lang yung ita-type mo. XD" sqref="F254:F273 I254:I273 M254:M273" xr:uid="{E62CC4FF-0AED-409B-AB51-F7B8AE077E25}"/>
    <dataValidation type="list" allowBlank="1" showInputMessage="1" showErrorMessage="1" sqref="B3:B250" xr:uid="{483CEC31-76DC-4CE3-A95E-7733B898589C}">
      <formula1>Notes_Taxpayer_List</formula1>
    </dataValidation>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17F7E90F-BBCF-4655-A82F-CE7AC5EFACD7}"/>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AA0B9F8F-2ECE-45F4-90F3-B082C885730C}"/>
  </dataValidations>
  <pageMargins left="0.7" right="0.7" top="0.75" bottom="0.75" header="0.3" footer="0.3"/>
  <pageSetup orientation="portrait" horizontalDpi="0" verticalDpi="0"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2DBDC945-A4C3-479A-9FB6-624F171856EE}">
          <x14:formula1>
            <xm:f>Tag_List!$D$26:$D$44</xm:f>
          </x14:formula1>
          <xm:sqref>C254:C273</xm:sqref>
        </x14:dataValidation>
        <x14:dataValidation type="list" allowBlank="1" showInputMessage="1" showErrorMessage="1" xr:uid="{B49BB82F-A3E0-40B4-ACAE-28CF827DAE0F}">
          <x14:formula1>
            <xm:f>Tag_List!$A$2:$A$87</xm:f>
          </x14:formula1>
          <xm:sqref>X4:X250 D5:D250 V4:V250 T4:T250 R4:R250 P4:P250 N4:N250 L4:L250 J4:J250 H4:H250 F3:F250 Z4:Z250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C65E7-7F0E-437F-ACBC-C69549EDCA8D}">
  <sheetPr codeName="Sheet34"/>
  <dimension ref="A1:CX94"/>
  <sheetViews>
    <sheetView zoomScale="70" zoomScaleNormal="70" workbookViewId="0">
      <pane xSplit="3" ySplit="2" topLeftCell="D3" activePane="bottomRight" state="frozen"/>
      <selection pane="topRight" activeCell="D1" sqref="D1"/>
      <selection pane="bottomLeft" activeCell="A3" sqref="A3"/>
      <selection pane="bottomRight" activeCell="E34" sqref="E34"/>
    </sheetView>
  </sheetViews>
  <sheetFormatPr defaultColWidth="9.140625" defaultRowHeight="15" x14ac:dyDescent="0.25"/>
  <cols>
    <col min="1" max="1" width="33.5703125" customWidth="1"/>
    <col min="2" max="2" width="14.28515625" customWidth="1"/>
    <col min="3" max="3" width="8.7109375" customWidth="1"/>
    <col min="4" max="9" width="12.140625" style="179" customWidth="1"/>
    <col min="10" max="96" width="12.140625" style="180" customWidth="1"/>
    <col min="97" max="97" width="3.42578125" style="168" customWidth="1"/>
    <col min="98" max="99" width="13" style="168" customWidth="1"/>
    <col min="100" max="100" width="16.140625" style="168" customWidth="1"/>
    <col min="101" max="101" width="24.85546875" style="168" bestFit="1" customWidth="1"/>
    <col min="102" max="103" width="9.140625" style="168"/>
    <col min="104" max="105" width="9.5703125" style="168" bestFit="1" customWidth="1"/>
    <col min="106" max="16384" width="9.140625" style="168"/>
  </cols>
  <sheetData>
    <row r="1" spans="1:102" s="165" customFormat="1" x14ac:dyDescent="0.25">
      <c r="A1" s="229" t="s">
        <v>232</v>
      </c>
      <c r="B1" s="162" t="s">
        <v>219</v>
      </c>
      <c r="C1" s="162"/>
      <c r="D1" s="163" t="s">
        <v>220</v>
      </c>
      <c r="E1" s="164" t="s">
        <v>10</v>
      </c>
      <c r="F1" s="234"/>
      <c r="G1" s="163" t="s">
        <v>220</v>
      </c>
      <c r="H1" s="164" t="s">
        <v>10</v>
      </c>
      <c r="I1" s="234"/>
      <c r="J1" s="163" t="s">
        <v>220</v>
      </c>
      <c r="K1" s="164" t="s">
        <v>10</v>
      </c>
      <c r="L1" s="234"/>
      <c r="M1" s="163" t="s">
        <v>220</v>
      </c>
      <c r="N1" s="164" t="s">
        <v>10</v>
      </c>
      <c r="O1" s="234"/>
      <c r="P1" s="163" t="s">
        <v>220</v>
      </c>
      <c r="Q1" s="164" t="s">
        <v>10</v>
      </c>
      <c r="R1" s="234"/>
      <c r="S1" s="163" t="s">
        <v>220</v>
      </c>
      <c r="T1" s="164" t="s">
        <v>10</v>
      </c>
      <c r="U1" s="234"/>
      <c r="V1" s="163" t="s">
        <v>220</v>
      </c>
      <c r="W1" s="164" t="s">
        <v>10</v>
      </c>
      <c r="X1" s="234"/>
      <c r="Y1" s="163" t="s">
        <v>220</v>
      </c>
      <c r="Z1" s="164" t="s">
        <v>10</v>
      </c>
      <c r="AA1" s="234"/>
      <c r="AB1" s="163" t="s">
        <v>220</v>
      </c>
      <c r="AC1" s="164" t="s">
        <v>10</v>
      </c>
      <c r="AD1" s="234"/>
      <c r="AE1" s="163" t="s">
        <v>220</v>
      </c>
      <c r="AF1" s="164" t="s">
        <v>10</v>
      </c>
      <c r="AG1" s="234"/>
      <c r="AH1" s="163" t="s">
        <v>220</v>
      </c>
      <c r="AI1" s="164" t="s">
        <v>10</v>
      </c>
      <c r="AJ1" s="234"/>
      <c r="AK1" s="163" t="s">
        <v>220</v>
      </c>
      <c r="AL1" s="164" t="s">
        <v>10</v>
      </c>
      <c r="AM1" s="234"/>
      <c r="AN1" s="163" t="s">
        <v>220</v>
      </c>
      <c r="AO1" s="164" t="s">
        <v>10</v>
      </c>
      <c r="AP1" s="234"/>
      <c r="AQ1" s="163" t="s">
        <v>220</v>
      </c>
      <c r="AR1" s="164" t="s">
        <v>10</v>
      </c>
      <c r="AS1" s="234"/>
      <c r="AT1" s="163" t="s">
        <v>220</v>
      </c>
      <c r="AU1" s="164" t="s">
        <v>10</v>
      </c>
      <c r="AV1" s="234"/>
      <c r="AW1" s="163" t="s">
        <v>220</v>
      </c>
      <c r="AX1" s="164" t="s">
        <v>10</v>
      </c>
      <c r="AY1" s="234"/>
      <c r="AZ1" s="163" t="s">
        <v>220</v>
      </c>
      <c r="BA1" s="164" t="s">
        <v>10</v>
      </c>
      <c r="BB1" s="234"/>
      <c r="BC1" s="163" t="s">
        <v>220</v>
      </c>
      <c r="BD1" s="164" t="s">
        <v>10</v>
      </c>
      <c r="BE1" s="234"/>
      <c r="BF1" s="163" t="s">
        <v>220</v>
      </c>
      <c r="BG1" s="164" t="s">
        <v>10</v>
      </c>
      <c r="BH1" s="234"/>
      <c r="BI1" s="163" t="s">
        <v>220</v>
      </c>
      <c r="BJ1" s="164" t="s">
        <v>10</v>
      </c>
      <c r="BK1" s="234"/>
      <c r="BL1" s="163" t="s">
        <v>220</v>
      </c>
      <c r="BM1" s="164" t="s">
        <v>10</v>
      </c>
      <c r="BN1" s="234"/>
      <c r="BO1" s="163" t="s">
        <v>220</v>
      </c>
      <c r="BP1" s="164" t="s">
        <v>10</v>
      </c>
      <c r="BQ1" s="234"/>
      <c r="BR1" s="163" t="s">
        <v>220</v>
      </c>
      <c r="BS1" s="164" t="s">
        <v>10</v>
      </c>
      <c r="BT1" s="234"/>
      <c r="BU1" s="163" t="s">
        <v>220</v>
      </c>
      <c r="BV1" s="164" t="s">
        <v>10</v>
      </c>
      <c r="BW1" s="234"/>
      <c r="BX1" s="163" t="s">
        <v>220</v>
      </c>
      <c r="BY1" s="164" t="s">
        <v>10</v>
      </c>
      <c r="BZ1" s="234"/>
      <c r="CA1" s="163" t="s">
        <v>220</v>
      </c>
      <c r="CB1" s="164" t="s">
        <v>10</v>
      </c>
      <c r="CC1" s="234"/>
      <c r="CD1" s="163" t="s">
        <v>220</v>
      </c>
      <c r="CE1" s="164" t="s">
        <v>10</v>
      </c>
      <c r="CF1" s="234"/>
      <c r="CG1" s="163" t="s">
        <v>220</v>
      </c>
      <c r="CH1" s="164" t="s">
        <v>10</v>
      </c>
      <c r="CI1" s="234"/>
      <c r="CJ1" s="163" t="s">
        <v>220</v>
      </c>
      <c r="CK1" s="164" t="s">
        <v>10</v>
      </c>
      <c r="CL1" s="234"/>
      <c r="CM1" s="163" t="s">
        <v>220</v>
      </c>
      <c r="CN1" s="164" t="s">
        <v>10</v>
      </c>
      <c r="CO1" s="234"/>
      <c r="CP1" s="163" t="s">
        <v>220</v>
      </c>
      <c r="CQ1" s="164" t="s">
        <v>10</v>
      </c>
      <c r="CR1" s="235"/>
      <c r="CT1" s="163" t="s">
        <v>220</v>
      </c>
      <c r="CU1" s="164" t="s">
        <v>10</v>
      </c>
      <c r="CV1" s="165" t="s">
        <v>241</v>
      </c>
      <c r="CW1" s="166" t="s">
        <v>240</v>
      </c>
      <c r="CX1" s="165" t="s">
        <v>241</v>
      </c>
    </row>
    <row r="2" spans="1:102" x14ac:dyDescent="0.25">
      <c r="A2" s="167"/>
      <c r="B2" s="167"/>
      <c r="C2" s="167"/>
      <c r="D2" s="244">
        <v>1</v>
      </c>
      <c r="E2" s="244"/>
      <c r="F2" s="233"/>
      <c r="G2" s="244">
        <v>2</v>
      </c>
      <c r="H2" s="244"/>
      <c r="I2" s="233"/>
      <c r="J2" s="244">
        <v>3</v>
      </c>
      <c r="K2" s="244"/>
      <c r="L2" s="233"/>
      <c r="M2" s="244">
        <v>4</v>
      </c>
      <c r="N2" s="244"/>
      <c r="O2" s="233"/>
      <c r="P2" s="244">
        <v>5</v>
      </c>
      <c r="Q2" s="244"/>
      <c r="R2" s="233"/>
      <c r="S2" s="244">
        <v>6</v>
      </c>
      <c r="T2" s="244"/>
      <c r="U2" s="233"/>
      <c r="V2" s="244">
        <v>7</v>
      </c>
      <c r="W2" s="244"/>
      <c r="X2" s="233"/>
      <c r="Y2" s="244">
        <v>8</v>
      </c>
      <c r="Z2" s="244"/>
      <c r="AA2" s="233"/>
      <c r="AB2" s="244">
        <v>9</v>
      </c>
      <c r="AC2" s="244"/>
      <c r="AD2" s="233"/>
      <c r="AE2" s="244">
        <v>10</v>
      </c>
      <c r="AF2" s="244"/>
      <c r="AG2" s="233"/>
      <c r="AH2" s="244">
        <v>11</v>
      </c>
      <c r="AI2" s="244"/>
      <c r="AJ2" s="233"/>
      <c r="AK2" s="244">
        <v>12</v>
      </c>
      <c r="AL2" s="244"/>
      <c r="AM2" s="233"/>
      <c r="AN2" s="244">
        <v>13</v>
      </c>
      <c r="AO2" s="244"/>
      <c r="AP2" s="233"/>
      <c r="AQ2" s="244">
        <v>14</v>
      </c>
      <c r="AR2" s="244"/>
      <c r="AS2" s="233"/>
      <c r="AT2" s="244">
        <v>15</v>
      </c>
      <c r="AU2" s="244"/>
      <c r="AV2" s="233"/>
      <c r="AW2" s="244">
        <v>16</v>
      </c>
      <c r="AX2" s="244"/>
      <c r="AY2" s="233"/>
      <c r="AZ2" s="244">
        <v>17</v>
      </c>
      <c r="BA2" s="244"/>
      <c r="BB2" s="233"/>
      <c r="BC2" s="244">
        <v>18</v>
      </c>
      <c r="BD2" s="244"/>
      <c r="BE2" s="233"/>
      <c r="BF2" s="244">
        <v>19</v>
      </c>
      <c r="BG2" s="244"/>
      <c r="BH2" s="233"/>
      <c r="BI2" s="244">
        <v>20</v>
      </c>
      <c r="BJ2" s="244"/>
      <c r="BK2" s="233"/>
      <c r="BL2" s="244">
        <v>21</v>
      </c>
      <c r="BM2" s="244"/>
      <c r="BN2" s="233"/>
      <c r="BO2" s="244">
        <v>22</v>
      </c>
      <c r="BP2" s="244"/>
      <c r="BQ2" s="233"/>
      <c r="BR2" s="244">
        <v>23</v>
      </c>
      <c r="BS2" s="244"/>
      <c r="BT2" s="233"/>
      <c r="BU2" s="244">
        <v>24</v>
      </c>
      <c r="BV2" s="244"/>
      <c r="BW2" s="233"/>
      <c r="BX2" s="244">
        <v>25</v>
      </c>
      <c r="BY2" s="244"/>
      <c r="BZ2" s="233"/>
      <c r="CA2" s="244">
        <v>26</v>
      </c>
      <c r="CB2" s="244"/>
      <c r="CC2" s="233"/>
      <c r="CD2" s="244">
        <v>27</v>
      </c>
      <c r="CE2" s="244"/>
      <c r="CF2" s="233"/>
      <c r="CG2" s="244">
        <v>28</v>
      </c>
      <c r="CH2" s="244"/>
      <c r="CI2" s="233"/>
      <c r="CJ2" s="244">
        <v>29</v>
      </c>
      <c r="CK2" s="244"/>
      <c r="CL2" s="233"/>
      <c r="CM2" s="244">
        <v>30</v>
      </c>
      <c r="CN2" s="244"/>
      <c r="CO2" s="233"/>
      <c r="CP2" s="244">
        <v>31</v>
      </c>
      <c r="CQ2" s="244"/>
      <c r="CR2" s="236"/>
    </row>
    <row r="3" spans="1:102" x14ac:dyDescent="0.25">
      <c r="A3" s="123" t="s">
        <v>0</v>
      </c>
      <c r="B3" s="126" t="s">
        <v>167</v>
      </c>
      <c r="D3" s="169">
        <f>_xlfn.XLOOKUP($A3,'d1'!$AD$3:$AD$87,'d1'!$AE$3:$AE$87)</f>
        <v>0</v>
      </c>
      <c r="E3" s="170"/>
      <c r="F3" s="237">
        <f>D3-E3</f>
        <v>0</v>
      </c>
      <c r="G3" s="169">
        <f>_xlfn.XLOOKUP($A3,'d2'!$AD$3:$AD$87,'d2'!$AE$3:$AE$87)</f>
        <v>0</v>
      </c>
      <c r="H3" s="170"/>
      <c r="I3" s="237">
        <f>G3-H3</f>
        <v>0</v>
      </c>
      <c r="J3" s="169">
        <f>_xlfn.XLOOKUP($A3,'d3'!$AD$3:$AD$87,'d3'!$AE$3:$AE$87)</f>
        <v>0</v>
      </c>
      <c r="K3" s="170"/>
      <c r="L3" s="237">
        <f>J3-K3</f>
        <v>0</v>
      </c>
      <c r="M3" s="169">
        <f>_xlfn.XLOOKUP($A3,'d4'!$AD$3:$AD$87,'d4'!$AE$3:$AE$87)</f>
        <v>0</v>
      </c>
      <c r="N3" s="170"/>
      <c r="O3" s="237">
        <f>M3-N3</f>
        <v>0</v>
      </c>
      <c r="P3" s="169">
        <f>_xlfn.XLOOKUP($A3,'d5'!$AD$3:$AD$87,'d5'!$AE$3:$AE$87)</f>
        <v>0</v>
      </c>
      <c r="Q3" s="170"/>
      <c r="R3" s="237">
        <f>P3-Q3</f>
        <v>0</v>
      </c>
      <c r="S3" s="169">
        <f>_xlfn.XLOOKUP($A3,'d6'!$AD$3:$AD$87,'d6'!$AE$3:$AE$87)</f>
        <v>0</v>
      </c>
      <c r="T3" s="170"/>
      <c r="U3" s="237">
        <f>S3-T3</f>
        <v>0</v>
      </c>
      <c r="V3" s="169">
        <f>_xlfn.XLOOKUP($A3,'d7'!$AD$3:$AD$87,'d7'!$AE$3:$AE$87)</f>
        <v>0</v>
      </c>
      <c r="W3" s="170"/>
      <c r="X3" s="237">
        <f>V3-W3</f>
        <v>0</v>
      </c>
      <c r="Y3" s="169">
        <f>_xlfn.XLOOKUP($A3,'d8'!$AD$3:$AD$87,'d8'!$AE$3:$AE$87)</f>
        <v>0</v>
      </c>
      <c r="Z3" s="170"/>
      <c r="AA3" s="237">
        <f>Y3-Z3</f>
        <v>0</v>
      </c>
      <c r="AB3" s="169">
        <f>_xlfn.XLOOKUP($A3,'d9'!$AD$3:$AD$87,'d9'!$AE$3:$AE$87)</f>
        <v>0</v>
      </c>
      <c r="AC3" s="170"/>
      <c r="AD3" s="237">
        <f>AB3-AC3</f>
        <v>0</v>
      </c>
      <c r="AE3" s="169">
        <f>_xlfn.XLOOKUP($A3,'d10'!$AD$3:$AD$87,'d10'!$AE$3:$AE$87)</f>
        <v>0</v>
      </c>
      <c r="AF3" s="170"/>
      <c r="AG3" s="237">
        <f>AE3-AF3</f>
        <v>0</v>
      </c>
      <c r="AH3" s="169">
        <f>_xlfn.XLOOKUP($A3,'d11'!$AD$3:$AD$87,'d11'!$AE$3:$AE$87)</f>
        <v>0</v>
      </c>
      <c r="AI3" s="170"/>
      <c r="AJ3" s="237">
        <f>AH3-AI3</f>
        <v>0</v>
      </c>
      <c r="AK3" s="169">
        <f>_xlfn.XLOOKUP($A3,'d12'!$AD$3:$AD$87,'d12'!$AE$3:$AE$87)</f>
        <v>0</v>
      </c>
      <c r="AL3" s="170"/>
      <c r="AM3" s="237">
        <f>AK3-AL3</f>
        <v>0</v>
      </c>
      <c r="AN3" s="169">
        <f>_xlfn.XLOOKUP($A3,'d13'!$AD$3:$AD$87,'d13'!$AE$3:$AE$87)</f>
        <v>0</v>
      </c>
      <c r="AO3" s="170"/>
      <c r="AP3" s="237">
        <f>AN3-AO3</f>
        <v>0</v>
      </c>
      <c r="AQ3" s="169">
        <f>_xlfn.XLOOKUP($A3,'d14'!$AD$3:$AD$87,'d14'!$AE$3:$AE$87)</f>
        <v>0</v>
      </c>
      <c r="AR3" s="170"/>
      <c r="AS3" s="237">
        <f>AQ3-AR3</f>
        <v>0</v>
      </c>
      <c r="AT3" s="169">
        <f>_xlfn.XLOOKUP($A3,'d15'!$AD$3:$AD$87,'d15'!$AE$3:$AE$87)</f>
        <v>0</v>
      </c>
      <c r="AU3" s="170"/>
      <c r="AV3" s="237">
        <f>AT3-AU3</f>
        <v>0</v>
      </c>
      <c r="AW3" s="169">
        <f>_xlfn.XLOOKUP($A3,'d16'!$AD$3:$AD$87,'d16'!$AE$3:$AE$87)</f>
        <v>0</v>
      </c>
      <c r="AX3" s="170"/>
      <c r="AY3" s="237">
        <f>AW3-AX3</f>
        <v>0</v>
      </c>
      <c r="AZ3" s="169">
        <f>_xlfn.XLOOKUP($A3,'d17'!$AD$3:$AD$87,'d17'!$AE$3:$AE$87)</f>
        <v>0</v>
      </c>
      <c r="BA3" s="170"/>
      <c r="BB3" s="237">
        <f>AZ3-BA3</f>
        <v>0</v>
      </c>
      <c r="BC3" s="169">
        <f>_xlfn.XLOOKUP($A3,'d18'!$AD$3:$AD$87,'d18'!$AE$3:$AE$87)</f>
        <v>0</v>
      </c>
      <c r="BD3" s="170"/>
      <c r="BE3" s="237">
        <f>BC3-BD3</f>
        <v>0</v>
      </c>
      <c r="BF3" s="169">
        <f>_xlfn.XLOOKUP($A3,'d19'!$AD$3:$AD$87,'d19'!$AE$3:$AE$87)</f>
        <v>0</v>
      </c>
      <c r="BG3" s="170"/>
      <c r="BH3" s="237">
        <f>BF3-BG3</f>
        <v>0</v>
      </c>
      <c r="BI3" s="169">
        <f>_xlfn.XLOOKUP($A3,'d20'!$AD$3:$AD$87,'d20'!$AE$3:$AE$87)</f>
        <v>0</v>
      </c>
      <c r="BJ3" s="170"/>
      <c r="BK3" s="237">
        <f>BI3-BJ3</f>
        <v>0</v>
      </c>
      <c r="BL3" s="169">
        <f>_xlfn.XLOOKUP($A3,'d21'!$AD$3:$AD$87,'d21'!$AE$3:$AE$87)</f>
        <v>0</v>
      </c>
      <c r="BM3" s="170"/>
      <c r="BN3" s="237">
        <f>BL3-BM3</f>
        <v>0</v>
      </c>
      <c r="BO3" s="169">
        <f>_xlfn.XLOOKUP($A3,'d22'!$AD$3:$AD$87,'d22'!$AE$3:$AE$87)</f>
        <v>0</v>
      </c>
      <c r="BP3" s="170"/>
      <c r="BQ3" s="237">
        <f>BO3-BP3</f>
        <v>0</v>
      </c>
      <c r="BR3" s="169">
        <f>_xlfn.XLOOKUP($A3,'d23'!$AD$3:$AD$87,'d23'!$AE$3:$AE$87)</f>
        <v>0</v>
      </c>
      <c r="BS3" s="170"/>
      <c r="BT3" s="237">
        <f>BR3-BS3</f>
        <v>0</v>
      </c>
      <c r="BU3" s="169">
        <f>_xlfn.XLOOKUP($A3,'d24'!$AD$3:$AD$87,'d24'!$AE$3:$AE$87)</f>
        <v>0</v>
      </c>
      <c r="BV3" s="170"/>
      <c r="BW3" s="237">
        <f>BU3-BV3</f>
        <v>0</v>
      </c>
      <c r="BX3" s="169">
        <f>_xlfn.XLOOKUP($A3,'d25'!$AD$3:$AD$87,'d25'!$AE$3:$AE$87)</f>
        <v>0</v>
      </c>
      <c r="BY3" s="170"/>
      <c r="BZ3" s="237">
        <f>BX3-BY3</f>
        <v>0</v>
      </c>
      <c r="CA3" s="169">
        <f>_xlfn.XLOOKUP($A3,'d26'!$AD$3:$AD$87,'d26'!$AE$3:$AE$87)</f>
        <v>0</v>
      </c>
      <c r="CB3" s="170"/>
      <c r="CC3" s="237">
        <f>CA3-CB3</f>
        <v>0</v>
      </c>
      <c r="CD3" s="169">
        <f>_xlfn.XLOOKUP($A3,'d27'!$AD$3:$AD$87,'d27'!$AE$3:$AE$87)</f>
        <v>0</v>
      </c>
      <c r="CE3" s="170"/>
      <c r="CF3" s="237">
        <f>CD3-CE3</f>
        <v>0</v>
      </c>
      <c r="CG3" s="169">
        <f>_xlfn.XLOOKUP($A3,'d28'!$AD$3:$AD$87,'d28'!$AE$3:$AE$87)</f>
        <v>0</v>
      </c>
      <c r="CH3" s="170"/>
      <c r="CI3" s="237">
        <f>CG3-CH3</f>
        <v>0</v>
      </c>
      <c r="CJ3" s="169">
        <f>_xlfn.XLOOKUP($A3,'d29'!$AD$3:$AD$87,'d29'!$AE$3:$AE$87)</f>
        <v>0</v>
      </c>
      <c r="CK3" s="170"/>
      <c r="CL3" s="237">
        <f>CJ3-CK3</f>
        <v>0</v>
      </c>
      <c r="CM3" s="169">
        <f>_xlfn.XLOOKUP($A3,'d30'!$AD$3:$AD$87,'d30'!$AE$3:$AE$87)</f>
        <v>0</v>
      </c>
      <c r="CN3" s="170"/>
      <c r="CO3" s="237">
        <f>CM3-CN3</f>
        <v>0</v>
      </c>
      <c r="CP3" s="169">
        <f>_xlfn.XLOOKUP($A3,'d31'!$AD$3:$AD$87,'d31'!$AE$3:$AE$87)</f>
        <v>0</v>
      </c>
      <c r="CQ3" s="170"/>
      <c r="CR3" s="237">
        <f>CP3-CQ3</f>
        <v>0</v>
      </c>
      <c r="CT3" s="171">
        <f>D3+G3+J3+M3+P3+S3+V3+Y3+AB3+AE3+AH3+AK3+AN3+AQ3+AT3+AW3+AZ3+BC3+BF3+BI3+BL3+BO3+BR3+BU3+BX3+CA3+CD3+CG3+CJ3+CM3+CP3</f>
        <v>0</v>
      </c>
      <c r="CU3" s="171">
        <f t="shared" ref="CU3:CU69" si="0">E3+H3+K3+N3+Q3+T3+W3+Z3+AC3+AF3+AI3+AL3+AO3+AR3+AU3+AX3+BA3+BD3+BG3+BJ3+BM3+BP3+BS3+BV3+BY3+CB3+CE3+CH3+CK3+CN3+CQ3</f>
        <v>0</v>
      </c>
      <c r="CV3" s="172">
        <f t="shared" ref="CV3:CV69" si="1">CT3-CU3</f>
        <v>0</v>
      </c>
      <c r="CW3" s="168">
        <f t="shared" ref="CW3:CX36" si="2">CT3-CV3</f>
        <v>0</v>
      </c>
      <c r="CX3" s="168">
        <f t="shared" si="2"/>
        <v>0</v>
      </c>
    </row>
    <row r="4" spans="1:102" x14ac:dyDescent="0.25">
      <c r="A4" s="202" t="s">
        <v>169</v>
      </c>
      <c r="B4" s="126" t="s">
        <v>170</v>
      </c>
      <c r="D4" s="200"/>
      <c r="E4" s="201"/>
      <c r="F4" s="237">
        <f t="shared" ref="F4:F70" si="3">D4-E4</f>
        <v>0</v>
      </c>
      <c r="G4" s="200"/>
      <c r="H4" s="201"/>
      <c r="I4" s="237">
        <f t="shared" ref="I4:I70" si="4">G4-H4</f>
        <v>0</v>
      </c>
      <c r="J4" s="200"/>
      <c r="K4" s="201"/>
      <c r="L4" s="237">
        <f t="shared" ref="L4:L70" si="5">J4-K4</f>
        <v>0</v>
      </c>
      <c r="M4" s="200"/>
      <c r="N4" s="201"/>
      <c r="O4" s="237">
        <f t="shared" ref="O4:O70" si="6">M4-N4</f>
        <v>0</v>
      </c>
      <c r="P4" s="200"/>
      <c r="Q4" s="201"/>
      <c r="R4" s="237">
        <f t="shared" ref="R4:R70" si="7">P4-Q4</f>
        <v>0</v>
      </c>
      <c r="S4" s="200"/>
      <c r="T4" s="201"/>
      <c r="U4" s="237">
        <f t="shared" ref="U4:U70" si="8">S4-T4</f>
        <v>0</v>
      </c>
      <c r="V4" s="200"/>
      <c r="W4" s="201"/>
      <c r="X4" s="237">
        <f t="shared" ref="X4:X70" si="9">V4-W4</f>
        <v>0</v>
      </c>
      <c r="Y4" s="200"/>
      <c r="Z4" s="201"/>
      <c r="AA4" s="237">
        <f t="shared" ref="AA4:AA70" si="10">Y4-Z4</f>
        <v>0</v>
      </c>
      <c r="AB4" s="200"/>
      <c r="AC4" s="201"/>
      <c r="AD4" s="237">
        <f t="shared" ref="AD4:AD70" si="11">AB4-AC4</f>
        <v>0</v>
      </c>
      <c r="AE4" s="200"/>
      <c r="AF4" s="201"/>
      <c r="AG4" s="237">
        <f t="shared" ref="AG4:AG70" si="12">AE4-AF4</f>
        <v>0</v>
      </c>
      <c r="AH4" s="200"/>
      <c r="AI4" s="201"/>
      <c r="AJ4" s="237">
        <f t="shared" ref="AJ4:AJ70" si="13">AH4-AI4</f>
        <v>0</v>
      </c>
      <c r="AK4" s="200"/>
      <c r="AL4" s="201"/>
      <c r="AM4" s="237">
        <f t="shared" ref="AM4:AM70" si="14">AK4-AL4</f>
        <v>0</v>
      </c>
      <c r="AN4" s="200"/>
      <c r="AO4" s="201"/>
      <c r="AP4" s="237">
        <f t="shared" ref="AP4:AP70" si="15">AN4-AO4</f>
        <v>0</v>
      </c>
      <c r="AQ4" s="200"/>
      <c r="AR4" s="201"/>
      <c r="AS4" s="237">
        <f t="shared" ref="AS4:AS70" si="16">AQ4-AR4</f>
        <v>0</v>
      </c>
      <c r="AT4" s="200"/>
      <c r="AU4" s="201"/>
      <c r="AV4" s="237">
        <f t="shared" ref="AV4:AV70" si="17">AT4-AU4</f>
        <v>0</v>
      </c>
      <c r="AW4" s="200"/>
      <c r="AX4" s="201"/>
      <c r="AY4" s="237">
        <f t="shared" ref="AY4:AY70" si="18">AW4-AX4</f>
        <v>0</v>
      </c>
      <c r="AZ4" s="200"/>
      <c r="BA4" s="201"/>
      <c r="BB4" s="237">
        <f t="shared" ref="BB4:BB70" si="19">AZ4-BA4</f>
        <v>0</v>
      </c>
      <c r="BC4" s="200"/>
      <c r="BD4" s="201"/>
      <c r="BE4" s="237">
        <f t="shared" ref="BE4:BE70" si="20">BC4-BD4</f>
        <v>0</v>
      </c>
      <c r="BF4" s="200"/>
      <c r="BG4" s="201"/>
      <c r="BH4" s="237">
        <f t="shared" ref="BH4:BH70" si="21">BF4-BG4</f>
        <v>0</v>
      </c>
      <c r="BI4" s="200"/>
      <c r="BJ4" s="201"/>
      <c r="BK4" s="237">
        <f t="shared" ref="BK4:BK70" si="22">BI4-BJ4</f>
        <v>0</v>
      </c>
      <c r="BL4" s="200"/>
      <c r="BM4" s="201"/>
      <c r="BN4" s="237">
        <f t="shared" ref="BN4:BN70" si="23">BL4-BM4</f>
        <v>0</v>
      </c>
      <c r="BO4" s="200"/>
      <c r="BP4" s="201"/>
      <c r="BQ4" s="237">
        <f t="shared" ref="BQ4:BQ70" si="24">BO4-BP4</f>
        <v>0</v>
      </c>
      <c r="BR4" s="200"/>
      <c r="BS4" s="201"/>
      <c r="BT4" s="237">
        <f t="shared" ref="BT4:BT70" si="25">BR4-BS4</f>
        <v>0</v>
      </c>
      <c r="BU4" s="200"/>
      <c r="BV4" s="201"/>
      <c r="BW4" s="237">
        <f t="shared" ref="BW4:BW70" si="26">BU4-BV4</f>
        <v>0</v>
      </c>
      <c r="BX4" s="200"/>
      <c r="BY4" s="201"/>
      <c r="BZ4" s="237">
        <f t="shared" ref="BZ4:BZ70" si="27">BX4-BY4</f>
        <v>0</v>
      </c>
      <c r="CA4" s="200"/>
      <c r="CB4" s="201"/>
      <c r="CC4" s="237">
        <f t="shared" ref="CC4:CC70" si="28">CA4-CB4</f>
        <v>0</v>
      </c>
      <c r="CD4" s="200"/>
      <c r="CE4" s="201"/>
      <c r="CF4" s="237">
        <f t="shared" ref="CF4:CF70" si="29">CD4-CE4</f>
        <v>0</v>
      </c>
      <c r="CG4" s="200"/>
      <c r="CH4" s="201"/>
      <c r="CI4" s="237">
        <f t="shared" ref="CI4:CI70" si="30">CG4-CH4</f>
        <v>0</v>
      </c>
      <c r="CJ4" s="200"/>
      <c r="CK4" s="201"/>
      <c r="CL4" s="237">
        <f t="shared" ref="CL4:CL70" si="31">CJ4-CK4</f>
        <v>0</v>
      </c>
      <c r="CM4" s="200"/>
      <c r="CN4" s="201"/>
      <c r="CO4" s="237">
        <f t="shared" ref="CO4:CO70" si="32">CM4-CN4</f>
        <v>0</v>
      </c>
      <c r="CP4" s="200"/>
      <c r="CQ4" s="201"/>
      <c r="CR4" s="237">
        <f t="shared" ref="CR4:CR70" si="33">CP4-CQ4</f>
        <v>0</v>
      </c>
    </row>
    <row r="5" spans="1:102" x14ac:dyDescent="0.25">
      <c r="A5" s="123" t="s">
        <v>1</v>
      </c>
      <c r="B5" s="126" t="s">
        <v>168</v>
      </c>
      <c r="D5" s="169">
        <f>_xlfn.XLOOKUP($A5,'d1'!$AD$3:$AD$87,'d1'!$AE$3:$AE$87)</f>
        <v>0</v>
      </c>
      <c r="E5" s="170"/>
      <c r="F5" s="237">
        <f t="shared" si="3"/>
        <v>0</v>
      </c>
      <c r="G5" s="169">
        <f>_xlfn.XLOOKUP($A5,'d2'!$AD$3:$AD$87,'d2'!$AE$3:$AE$87)</f>
        <v>0</v>
      </c>
      <c r="H5" s="170"/>
      <c r="I5" s="237">
        <f t="shared" si="4"/>
        <v>0</v>
      </c>
      <c r="J5" s="169">
        <f>_xlfn.XLOOKUP($A5,'d3'!$AD$3:$AD$87,'d3'!$AE$3:$AE$87)</f>
        <v>0</v>
      </c>
      <c r="K5" s="170"/>
      <c r="L5" s="237">
        <f t="shared" si="5"/>
        <v>0</v>
      </c>
      <c r="M5" s="169">
        <f>_xlfn.XLOOKUP($A5,'d4'!$AD$3:$AD$87,'d4'!$AE$3:$AE$87)</f>
        <v>0</v>
      </c>
      <c r="N5" s="170"/>
      <c r="O5" s="237">
        <f t="shared" si="6"/>
        <v>0</v>
      </c>
      <c r="P5" s="169">
        <f>_xlfn.XLOOKUP($A5,'d5'!$AD$3:$AD$87,'d5'!$AE$3:$AE$87)</f>
        <v>0</v>
      </c>
      <c r="Q5" s="170"/>
      <c r="R5" s="237">
        <f t="shared" si="7"/>
        <v>0</v>
      </c>
      <c r="S5" s="169">
        <f>_xlfn.XLOOKUP($A5,'d6'!$AD$3:$AD$87,'d6'!$AE$3:$AE$87)</f>
        <v>0</v>
      </c>
      <c r="T5" s="170"/>
      <c r="U5" s="237">
        <f t="shared" si="8"/>
        <v>0</v>
      </c>
      <c r="V5" s="169">
        <f>_xlfn.XLOOKUP($A5,'d7'!$AD$3:$AD$87,'d7'!$AE$3:$AE$87)</f>
        <v>0</v>
      </c>
      <c r="W5" s="170"/>
      <c r="X5" s="237">
        <f t="shared" si="9"/>
        <v>0</v>
      </c>
      <c r="Y5" s="169">
        <f>_xlfn.XLOOKUP($A5,'d8'!$AD$3:$AD$87,'d8'!$AE$3:$AE$87)</f>
        <v>0</v>
      </c>
      <c r="Z5" s="170"/>
      <c r="AA5" s="237">
        <f t="shared" si="10"/>
        <v>0</v>
      </c>
      <c r="AB5" s="169">
        <f>_xlfn.XLOOKUP($A5,'d9'!$AD$3:$AD$87,'d9'!$AE$3:$AE$87)</f>
        <v>0</v>
      </c>
      <c r="AC5" s="170"/>
      <c r="AD5" s="237">
        <f t="shared" si="11"/>
        <v>0</v>
      </c>
      <c r="AE5" s="169">
        <f>_xlfn.XLOOKUP($A5,'d10'!$AD$3:$AD$87,'d10'!$AE$3:$AE$87)</f>
        <v>0</v>
      </c>
      <c r="AF5" s="170"/>
      <c r="AG5" s="237">
        <f t="shared" si="12"/>
        <v>0</v>
      </c>
      <c r="AH5" s="169">
        <f>_xlfn.XLOOKUP($A5,'d11'!$AD$3:$AD$87,'d11'!$AE$3:$AE$87)</f>
        <v>0</v>
      </c>
      <c r="AI5" s="170"/>
      <c r="AJ5" s="237">
        <f t="shared" si="13"/>
        <v>0</v>
      </c>
      <c r="AK5" s="169">
        <f>_xlfn.XLOOKUP($A5,'d12'!$AD$3:$AD$87,'d12'!$AE$3:$AE$87)</f>
        <v>0</v>
      </c>
      <c r="AL5" s="170"/>
      <c r="AM5" s="237">
        <f t="shared" si="14"/>
        <v>0</v>
      </c>
      <c r="AN5" s="169">
        <f>_xlfn.XLOOKUP($A5,'d13'!$AD$3:$AD$87,'d13'!$AE$3:$AE$87)</f>
        <v>0</v>
      </c>
      <c r="AO5" s="170"/>
      <c r="AP5" s="237">
        <f t="shared" si="15"/>
        <v>0</v>
      </c>
      <c r="AQ5" s="169">
        <f>_xlfn.XLOOKUP($A5,'d14'!$AD$3:$AD$87,'d14'!$AE$3:$AE$87)</f>
        <v>0</v>
      </c>
      <c r="AR5" s="170"/>
      <c r="AS5" s="237">
        <f t="shared" si="16"/>
        <v>0</v>
      </c>
      <c r="AT5" s="169">
        <f>_xlfn.XLOOKUP($A5,'d15'!$AD$3:$AD$87,'d15'!$AE$3:$AE$87)</f>
        <v>0</v>
      </c>
      <c r="AU5" s="170"/>
      <c r="AV5" s="237">
        <f t="shared" si="17"/>
        <v>0</v>
      </c>
      <c r="AW5" s="169">
        <f>_xlfn.XLOOKUP($A5,'d16'!$AD$3:$AD$87,'d16'!$AE$3:$AE$87)</f>
        <v>0</v>
      </c>
      <c r="AX5" s="170"/>
      <c r="AY5" s="237">
        <f t="shared" si="18"/>
        <v>0</v>
      </c>
      <c r="AZ5" s="169">
        <f>_xlfn.XLOOKUP($A5,'d17'!$AD$3:$AD$87,'d17'!$AE$3:$AE$87)</f>
        <v>0</v>
      </c>
      <c r="BA5" s="170"/>
      <c r="BB5" s="237">
        <f t="shared" si="19"/>
        <v>0</v>
      </c>
      <c r="BC5" s="169">
        <f>_xlfn.XLOOKUP($A5,'d18'!$AD$3:$AD$87,'d18'!$AE$3:$AE$87)</f>
        <v>0</v>
      </c>
      <c r="BD5" s="170"/>
      <c r="BE5" s="237">
        <f t="shared" si="20"/>
        <v>0</v>
      </c>
      <c r="BF5" s="169">
        <f>_xlfn.XLOOKUP($A5,'d19'!$AD$3:$AD$87,'d19'!$AE$3:$AE$87)</f>
        <v>0</v>
      </c>
      <c r="BG5" s="170"/>
      <c r="BH5" s="237">
        <f t="shared" si="21"/>
        <v>0</v>
      </c>
      <c r="BI5" s="169">
        <f>_xlfn.XLOOKUP($A5,'d20'!$AD$3:$AD$87,'d20'!$AE$3:$AE$87)</f>
        <v>0</v>
      </c>
      <c r="BJ5" s="170"/>
      <c r="BK5" s="237">
        <f t="shared" si="22"/>
        <v>0</v>
      </c>
      <c r="BL5" s="169">
        <f>_xlfn.XLOOKUP($A5,'d21'!$AD$3:$AD$87,'d21'!$AE$3:$AE$87)</f>
        <v>0</v>
      </c>
      <c r="BM5" s="170"/>
      <c r="BN5" s="237">
        <f t="shared" si="23"/>
        <v>0</v>
      </c>
      <c r="BO5" s="169">
        <f>_xlfn.XLOOKUP($A5,'d22'!$AD$3:$AD$87,'d22'!$AE$3:$AE$87)</f>
        <v>0</v>
      </c>
      <c r="BP5" s="170"/>
      <c r="BQ5" s="237">
        <f t="shared" si="24"/>
        <v>0</v>
      </c>
      <c r="BR5" s="169">
        <f>_xlfn.XLOOKUP($A5,'d23'!$AD$3:$AD$87,'d23'!$AE$3:$AE$87)</f>
        <v>0</v>
      </c>
      <c r="BS5" s="170"/>
      <c r="BT5" s="237">
        <f t="shared" si="25"/>
        <v>0</v>
      </c>
      <c r="BU5" s="169">
        <f>_xlfn.XLOOKUP($A5,'d24'!$AD$3:$AD$87,'d24'!$AE$3:$AE$87)</f>
        <v>0</v>
      </c>
      <c r="BV5" s="170"/>
      <c r="BW5" s="237">
        <f t="shared" si="26"/>
        <v>0</v>
      </c>
      <c r="BX5" s="169">
        <f>_xlfn.XLOOKUP($A5,'d25'!$AD$3:$AD$87,'d25'!$AE$3:$AE$87)</f>
        <v>0</v>
      </c>
      <c r="BY5" s="170"/>
      <c r="BZ5" s="237">
        <f t="shared" si="27"/>
        <v>0</v>
      </c>
      <c r="CA5" s="169">
        <f>_xlfn.XLOOKUP($A5,'d26'!$AD$3:$AD$87,'d26'!$AE$3:$AE$87)</f>
        <v>0</v>
      </c>
      <c r="CB5" s="170"/>
      <c r="CC5" s="237">
        <f t="shared" si="28"/>
        <v>0</v>
      </c>
      <c r="CD5" s="169">
        <f>_xlfn.XLOOKUP($A5,'d27'!$AD$3:$AD$87,'d27'!$AE$3:$AE$87)</f>
        <v>0</v>
      </c>
      <c r="CE5" s="170"/>
      <c r="CF5" s="237">
        <f t="shared" si="29"/>
        <v>0</v>
      </c>
      <c r="CG5" s="169">
        <f>_xlfn.XLOOKUP($A5,'d28'!$AD$3:$AD$87,'d28'!$AE$3:$AE$87)</f>
        <v>0</v>
      </c>
      <c r="CH5" s="170"/>
      <c r="CI5" s="237">
        <f t="shared" si="30"/>
        <v>0</v>
      </c>
      <c r="CJ5" s="169">
        <f>_xlfn.XLOOKUP($A5,'d29'!$AD$3:$AD$87,'d29'!$AE$3:$AE$87)</f>
        <v>0</v>
      </c>
      <c r="CK5" s="170"/>
      <c r="CL5" s="237">
        <f t="shared" si="31"/>
        <v>0</v>
      </c>
      <c r="CM5" s="169">
        <f>_xlfn.XLOOKUP($A5,'d30'!$AD$3:$AD$87,'d30'!$AE$3:$AE$87)</f>
        <v>0</v>
      </c>
      <c r="CN5" s="170"/>
      <c r="CO5" s="237">
        <f t="shared" si="32"/>
        <v>0</v>
      </c>
      <c r="CP5" s="169">
        <f>_xlfn.XLOOKUP($A5,'d31'!$AD$3:$AD$87,'d31'!$AE$3:$AE$87)</f>
        <v>0</v>
      </c>
      <c r="CQ5" s="170"/>
      <c r="CR5" s="237">
        <f t="shared" si="33"/>
        <v>0</v>
      </c>
      <c r="CT5" s="171">
        <f t="shared" ref="CT5:CT70" si="34">D5+G5+J5+M5+P5+S5+V5+Y5+AB5+AE5+AH5+AK5+AN5+AQ5+AT5+AW5+AZ5+BC5+BF5+BI5+BL5+BO5+BR5+BU5+BX5+CA5+CD5+CG5+CJ5+CM5+CP5</f>
        <v>0</v>
      </c>
      <c r="CU5" s="171">
        <f t="shared" si="0"/>
        <v>0</v>
      </c>
      <c r="CV5" s="172">
        <f t="shared" si="1"/>
        <v>0</v>
      </c>
      <c r="CW5" s="168">
        <f t="shared" si="2"/>
        <v>0</v>
      </c>
      <c r="CX5" s="168">
        <f t="shared" si="2"/>
        <v>0</v>
      </c>
    </row>
    <row r="6" spans="1:102" s="221" customFormat="1" x14ac:dyDescent="0.25">
      <c r="A6" s="216" t="s">
        <v>4</v>
      </c>
      <c r="B6" s="217" t="s">
        <v>171</v>
      </c>
      <c r="C6" s="218"/>
      <c r="D6" s="219">
        <f>_xlfn.XLOOKUP($A6,'d1'!$AD$3:$AD$87,'d1'!$AE$3:$AE$87)</f>
        <v>0</v>
      </c>
      <c r="E6" s="220"/>
      <c r="F6" s="237">
        <f t="shared" si="3"/>
        <v>0</v>
      </c>
      <c r="G6" s="219">
        <f>_xlfn.XLOOKUP($A6,'d2'!$AD$3:$AD$87,'d2'!$AE$3:$AE$87)</f>
        <v>0</v>
      </c>
      <c r="H6" s="220"/>
      <c r="I6" s="237">
        <f t="shared" si="4"/>
        <v>0</v>
      </c>
      <c r="J6" s="219">
        <f>_xlfn.XLOOKUP($A6,'d3'!$AD$3:$AD$87,'d3'!$AE$3:$AE$87)</f>
        <v>0</v>
      </c>
      <c r="K6" s="220"/>
      <c r="L6" s="237">
        <f t="shared" si="5"/>
        <v>0</v>
      </c>
      <c r="M6" s="219">
        <f>_xlfn.XLOOKUP($A6,'d4'!$AD$3:$AD$87,'d4'!$AE$3:$AE$87)</f>
        <v>0</v>
      </c>
      <c r="N6" s="220"/>
      <c r="O6" s="237">
        <f t="shared" si="6"/>
        <v>0</v>
      </c>
      <c r="P6" s="219">
        <f>_xlfn.XLOOKUP($A6,'d5'!$AD$3:$AD$87,'d5'!$AE$3:$AE$87)</f>
        <v>0</v>
      </c>
      <c r="Q6" s="220"/>
      <c r="R6" s="237">
        <f t="shared" si="7"/>
        <v>0</v>
      </c>
      <c r="S6" s="219">
        <f>_xlfn.XLOOKUP($A6,'d6'!$AD$3:$AD$87,'d6'!$AE$3:$AE$87)</f>
        <v>0</v>
      </c>
      <c r="T6" s="220"/>
      <c r="U6" s="237">
        <f t="shared" si="8"/>
        <v>0</v>
      </c>
      <c r="V6" s="219">
        <f>_xlfn.XLOOKUP($A6,'d7'!$AD$3:$AD$87,'d7'!$AE$3:$AE$87)</f>
        <v>0</v>
      </c>
      <c r="W6" s="220"/>
      <c r="X6" s="237">
        <f t="shared" si="9"/>
        <v>0</v>
      </c>
      <c r="Y6" s="219">
        <f>_xlfn.XLOOKUP($A6,'d8'!$AD$3:$AD$87,'d8'!$AE$3:$AE$87)</f>
        <v>0</v>
      </c>
      <c r="Z6" s="220"/>
      <c r="AA6" s="237">
        <f t="shared" si="10"/>
        <v>0</v>
      </c>
      <c r="AB6" s="219">
        <f>_xlfn.XLOOKUP($A6,'d9'!$AD$3:$AD$87,'d9'!$AE$3:$AE$87)</f>
        <v>0</v>
      </c>
      <c r="AC6" s="220"/>
      <c r="AD6" s="237">
        <f t="shared" si="11"/>
        <v>0</v>
      </c>
      <c r="AE6" s="219">
        <f>_xlfn.XLOOKUP($A6,'d10'!$AD$3:$AD$87,'d10'!$AE$3:$AE$87)</f>
        <v>0</v>
      </c>
      <c r="AF6" s="220"/>
      <c r="AG6" s="237">
        <f t="shared" si="12"/>
        <v>0</v>
      </c>
      <c r="AH6" s="219">
        <f>_xlfn.XLOOKUP($A6,'d11'!$AD$3:$AD$87,'d11'!$AE$3:$AE$87)</f>
        <v>0</v>
      </c>
      <c r="AI6" s="220"/>
      <c r="AJ6" s="237">
        <f t="shared" si="13"/>
        <v>0</v>
      </c>
      <c r="AK6" s="219">
        <f>_xlfn.XLOOKUP($A6,'d12'!$AD$3:$AD$87,'d12'!$AE$3:$AE$87)</f>
        <v>0</v>
      </c>
      <c r="AL6" s="220"/>
      <c r="AM6" s="237">
        <f t="shared" si="14"/>
        <v>0</v>
      </c>
      <c r="AN6" s="219">
        <f>_xlfn.XLOOKUP($A6,'d13'!$AD$3:$AD$87,'d13'!$AE$3:$AE$87)</f>
        <v>0</v>
      </c>
      <c r="AO6" s="220"/>
      <c r="AP6" s="237">
        <f t="shared" si="15"/>
        <v>0</v>
      </c>
      <c r="AQ6" s="219">
        <f>_xlfn.XLOOKUP($A6,'d14'!$AD$3:$AD$87,'d14'!$AE$3:$AE$87)</f>
        <v>0</v>
      </c>
      <c r="AR6" s="220"/>
      <c r="AS6" s="237">
        <f t="shared" si="16"/>
        <v>0</v>
      </c>
      <c r="AT6" s="219">
        <f>_xlfn.XLOOKUP($A6,'d15'!$AD$3:$AD$87,'d15'!$AE$3:$AE$87)</f>
        <v>0</v>
      </c>
      <c r="AU6" s="220"/>
      <c r="AV6" s="237">
        <f t="shared" si="17"/>
        <v>0</v>
      </c>
      <c r="AW6" s="219">
        <f>_xlfn.XLOOKUP($A6,'d16'!$AD$3:$AD$87,'d16'!$AE$3:$AE$87)</f>
        <v>0</v>
      </c>
      <c r="AX6" s="220"/>
      <c r="AY6" s="237">
        <f t="shared" si="18"/>
        <v>0</v>
      </c>
      <c r="AZ6" s="219">
        <f>_xlfn.XLOOKUP($A6,'d17'!$AD$3:$AD$87,'d17'!$AE$3:$AE$87)</f>
        <v>0</v>
      </c>
      <c r="BA6" s="220"/>
      <c r="BB6" s="237">
        <f t="shared" si="19"/>
        <v>0</v>
      </c>
      <c r="BC6" s="219">
        <f>_xlfn.XLOOKUP($A6,'d18'!$AD$3:$AD$87,'d18'!$AE$3:$AE$87)</f>
        <v>0</v>
      </c>
      <c r="BD6" s="220"/>
      <c r="BE6" s="237">
        <f t="shared" si="20"/>
        <v>0</v>
      </c>
      <c r="BF6" s="219">
        <f>_xlfn.XLOOKUP($A6,'d19'!$AD$3:$AD$87,'d19'!$AE$3:$AE$87)</f>
        <v>0</v>
      </c>
      <c r="BG6" s="220"/>
      <c r="BH6" s="237">
        <f t="shared" si="21"/>
        <v>0</v>
      </c>
      <c r="BI6" s="219">
        <f>_xlfn.XLOOKUP($A6,'d20'!$AD$3:$AD$87,'d20'!$AE$3:$AE$87)</f>
        <v>0</v>
      </c>
      <c r="BJ6" s="220"/>
      <c r="BK6" s="237">
        <f t="shared" si="22"/>
        <v>0</v>
      </c>
      <c r="BL6" s="219">
        <f>_xlfn.XLOOKUP($A6,'d21'!$AD$3:$AD$87,'d21'!$AE$3:$AE$87)</f>
        <v>0</v>
      </c>
      <c r="BM6" s="220"/>
      <c r="BN6" s="237">
        <f t="shared" si="23"/>
        <v>0</v>
      </c>
      <c r="BO6" s="219">
        <f>_xlfn.XLOOKUP($A6,'d22'!$AD$3:$AD$87,'d22'!$AE$3:$AE$87)</f>
        <v>0</v>
      </c>
      <c r="BP6" s="220"/>
      <c r="BQ6" s="237">
        <f t="shared" si="24"/>
        <v>0</v>
      </c>
      <c r="BR6" s="219">
        <f>_xlfn.XLOOKUP($A6,'d23'!$AD$3:$AD$87,'d23'!$AE$3:$AE$87)</f>
        <v>0</v>
      </c>
      <c r="BS6" s="220"/>
      <c r="BT6" s="237">
        <f t="shared" si="25"/>
        <v>0</v>
      </c>
      <c r="BU6" s="219">
        <f>_xlfn.XLOOKUP($A6,'d24'!$AD$3:$AD$87,'d24'!$AE$3:$AE$87)</f>
        <v>0</v>
      </c>
      <c r="BV6" s="220"/>
      <c r="BW6" s="237">
        <f t="shared" si="26"/>
        <v>0</v>
      </c>
      <c r="BX6" s="219">
        <f>_xlfn.XLOOKUP($A6,'d25'!$AD$3:$AD$87,'d25'!$AE$3:$AE$87)</f>
        <v>0</v>
      </c>
      <c r="BY6" s="220"/>
      <c r="BZ6" s="237">
        <f t="shared" si="27"/>
        <v>0</v>
      </c>
      <c r="CA6" s="219">
        <f>_xlfn.XLOOKUP($A6,'d26'!$AD$3:$AD$87,'d26'!$AE$3:$AE$87)</f>
        <v>0</v>
      </c>
      <c r="CB6" s="220"/>
      <c r="CC6" s="237">
        <f t="shared" si="28"/>
        <v>0</v>
      </c>
      <c r="CD6" s="219">
        <f>_xlfn.XLOOKUP($A6,'d27'!$AD$3:$AD$87,'d27'!$AE$3:$AE$87)</f>
        <v>0</v>
      </c>
      <c r="CE6" s="220"/>
      <c r="CF6" s="237">
        <f t="shared" si="29"/>
        <v>0</v>
      </c>
      <c r="CG6" s="219">
        <f>_xlfn.XLOOKUP($A6,'d28'!$AD$3:$AD$87,'d28'!$AE$3:$AE$87)</f>
        <v>0</v>
      </c>
      <c r="CH6" s="220"/>
      <c r="CI6" s="237">
        <f t="shared" si="30"/>
        <v>0</v>
      </c>
      <c r="CJ6" s="219">
        <f>_xlfn.XLOOKUP($A6,'d29'!$AD$3:$AD$87,'d29'!$AE$3:$AE$87)</f>
        <v>0</v>
      </c>
      <c r="CK6" s="220"/>
      <c r="CL6" s="237">
        <f t="shared" si="31"/>
        <v>0</v>
      </c>
      <c r="CM6" s="219">
        <f>_xlfn.XLOOKUP($A6,'d30'!$AD$3:$AD$87,'d30'!$AE$3:$AE$87)</f>
        <v>0</v>
      </c>
      <c r="CN6" s="220"/>
      <c r="CO6" s="237">
        <f t="shared" si="32"/>
        <v>0</v>
      </c>
      <c r="CP6" s="219">
        <f>_xlfn.XLOOKUP($A6,'d31'!$AD$3:$AD$87,'d31'!$AE$3:$AE$87)</f>
        <v>0</v>
      </c>
      <c r="CQ6" s="220"/>
      <c r="CR6" s="237">
        <f t="shared" si="33"/>
        <v>0</v>
      </c>
      <c r="CT6" s="221">
        <f t="shared" si="34"/>
        <v>0</v>
      </c>
      <c r="CU6" s="221">
        <f t="shared" si="0"/>
        <v>0</v>
      </c>
      <c r="CV6" s="222">
        <f t="shared" si="1"/>
        <v>0</v>
      </c>
      <c r="CW6" s="221">
        <f t="shared" si="2"/>
        <v>0</v>
      </c>
      <c r="CX6" s="221">
        <f t="shared" si="2"/>
        <v>0</v>
      </c>
    </row>
    <row r="7" spans="1:102" x14ac:dyDescent="0.25">
      <c r="A7" s="123" t="s">
        <v>2</v>
      </c>
      <c r="B7" s="126" t="s">
        <v>171</v>
      </c>
      <c r="D7" s="169">
        <f>_xlfn.XLOOKUP($A7,'d1'!$AD$3:$AD$87,'d1'!$AE$3:$AE$87)</f>
        <v>0</v>
      </c>
      <c r="E7" s="170"/>
      <c r="F7" s="237">
        <f t="shared" si="3"/>
        <v>0</v>
      </c>
      <c r="G7" s="169">
        <f>_xlfn.XLOOKUP($A7,'d2'!$AD$3:$AD$87,'d2'!$AE$3:$AE$87)</f>
        <v>0</v>
      </c>
      <c r="H7" s="170"/>
      <c r="I7" s="237">
        <f t="shared" si="4"/>
        <v>0</v>
      </c>
      <c r="J7" s="169">
        <f>_xlfn.XLOOKUP($A7,'d3'!$AD$3:$AD$87,'d3'!$AE$3:$AE$87)</f>
        <v>0</v>
      </c>
      <c r="K7" s="170"/>
      <c r="L7" s="237">
        <f t="shared" si="5"/>
        <v>0</v>
      </c>
      <c r="M7" s="169">
        <f>_xlfn.XLOOKUP($A7,'d4'!$AD$3:$AD$87,'d4'!$AE$3:$AE$87)</f>
        <v>0</v>
      </c>
      <c r="N7" s="170"/>
      <c r="O7" s="237">
        <f t="shared" si="6"/>
        <v>0</v>
      </c>
      <c r="P7" s="169">
        <f>_xlfn.XLOOKUP($A7,'d5'!$AD$3:$AD$87,'d5'!$AE$3:$AE$87)</f>
        <v>0</v>
      </c>
      <c r="Q7" s="170"/>
      <c r="R7" s="237">
        <f t="shared" si="7"/>
        <v>0</v>
      </c>
      <c r="S7" s="169">
        <f>_xlfn.XLOOKUP($A7,'d6'!$AD$3:$AD$87,'d6'!$AE$3:$AE$87)</f>
        <v>0</v>
      </c>
      <c r="T7" s="170"/>
      <c r="U7" s="237">
        <f t="shared" si="8"/>
        <v>0</v>
      </c>
      <c r="V7" s="169">
        <f>_xlfn.XLOOKUP($A7,'d7'!$AD$3:$AD$87,'d7'!$AE$3:$AE$87)</f>
        <v>0</v>
      </c>
      <c r="W7" s="170"/>
      <c r="X7" s="237">
        <f t="shared" si="9"/>
        <v>0</v>
      </c>
      <c r="Y7" s="169">
        <f>_xlfn.XLOOKUP($A7,'d8'!$AD$3:$AD$87,'d8'!$AE$3:$AE$87)</f>
        <v>0</v>
      </c>
      <c r="Z7" s="170"/>
      <c r="AA7" s="237">
        <f t="shared" si="10"/>
        <v>0</v>
      </c>
      <c r="AB7" s="169">
        <f>_xlfn.XLOOKUP($A7,'d9'!$AD$3:$AD$87,'d9'!$AE$3:$AE$87)</f>
        <v>0</v>
      </c>
      <c r="AC7" s="170"/>
      <c r="AD7" s="237">
        <f t="shared" si="11"/>
        <v>0</v>
      </c>
      <c r="AE7" s="169">
        <f>_xlfn.XLOOKUP($A7,'d10'!$AD$3:$AD$87,'d10'!$AE$3:$AE$87)</f>
        <v>0</v>
      </c>
      <c r="AF7" s="170"/>
      <c r="AG7" s="237">
        <f t="shared" si="12"/>
        <v>0</v>
      </c>
      <c r="AH7" s="169">
        <f>_xlfn.XLOOKUP($A7,'d11'!$AD$3:$AD$87,'d11'!$AE$3:$AE$87)</f>
        <v>0</v>
      </c>
      <c r="AI7" s="170"/>
      <c r="AJ7" s="237">
        <f t="shared" si="13"/>
        <v>0</v>
      </c>
      <c r="AK7" s="169">
        <f>_xlfn.XLOOKUP($A7,'d12'!$AD$3:$AD$87,'d12'!$AE$3:$AE$87)</f>
        <v>0</v>
      </c>
      <c r="AL7" s="170"/>
      <c r="AM7" s="237">
        <f t="shared" si="14"/>
        <v>0</v>
      </c>
      <c r="AN7" s="169">
        <f>_xlfn.XLOOKUP($A7,'d13'!$AD$3:$AD$87,'d13'!$AE$3:$AE$87)</f>
        <v>0</v>
      </c>
      <c r="AO7" s="170"/>
      <c r="AP7" s="237">
        <f t="shared" si="15"/>
        <v>0</v>
      </c>
      <c r="AQ7" s="169">
        <f>_xlfn.XLOOKUP($A7,'d14'!$AD$3:$AD$87,'d14'!$AE$3:$AE$87)</f>
        <v>0</v>
      </c>
      <c r="AR7" s="170"/>
      <c r="AS7" s="237">
        <f t="shared" si="16"/>
        <v>0</v>
      </c>
      <c r="AT7" s="169">
        <f>_xlfn.XLOOKUP($A7,'d15'!$AD$3:$AD$87,'d15'!$AE$3:$AE$87)</f>
        <v>0</v>
      </c>
      <c r="AU7" s="170"/>
      <c r="AV7" s="237">
        <f t="shared" si="17"/>
        <v>0</v>
      </c>
      <c r="AW7" s="169">
        <f>_xlfn.XLOOKUP($A7,'d16'!$AD$3:$AD$87,'d16'!$AE$3:$AE$87)</f>
        <v>0</v>
      </c>
      <c r="AX7" s="170"/>
      <c r="AY7" s="237">
        <f t="shared" si="18"/>
        <v>0</v>
      </c>
      <c r="AZ7" s="169">
        <f>_xlfn.XLOOKUP($A7,'d17'!$AD$3:$AD$87,'d17'!$AE$3:$AE$87)</f>
        <v>0</v>
      </c>
      <c r="BA7" s="170"/>
      <c r="BB7" s="237">
        <f t="shared" si="19"/>
        <v>0</v>
      </c>
      <c r="BC7" s="169">
        <f>_xlfn.XLOOKUP($A7,'d18'!$AD$3:$AD$87,'d18'!$AE$3:$AE$87)</f>
        <v>0</v>
      </c>
      <c r="BD7" s="170"/>
      <c r="BE7" s="237">
        <f t="shared" si="20"/>
        <v>0</v>
      </c>
      <c r="BF7" s="169">
        <f>_xlfn.XLOOKUP($A7,'d19'!$AD$3:$AD$87,'d19'!$AE$3:$AE$87)</f>
        <v>0</v>
      </c>
      <c r="BG7" s="170"/>
      <c r="BH7" s="237">
        <f t="shared" si="21"/>
        <v>0</v>
      </c>
      <c r="BI7" s="169">
        <f>_xlfn.XLOOKUP($A7,'d20'!$AD$3:$AD$87,'d20'!$AE$3:$AE$87)</f>
        <v>0</v>
      </c>
      <c r="BJ7" s="170"/>
      <c r="BK7" s="237">
        <f t="shared" si="22"/>
        <v>0</v>
      </c>
      <c r="BL7" s="169">
        <f>_xlfn.XLOOKUP($A7,'d21'!$AD$3:$AD$87,'d21'!$AE$3:$AE$87)</f>
        <v>0</v>
      </c>
      <c r="BM7" s="170"/>
      <c r="BN7" s="237">
        <f t="shared" si="23"/>
        <v>0</v>
      </c>
      <c r="BO7" s="169">
        <f>_xlfn.XLOOKUP($A7,'d22'!$AD$3:$AD$87,'d22'!$AE$3:$AE$87)</f>
        <v>0</v>
      </c>
      <c r="BP7" s="170"/>
      <c r="BQ7" s="237">
        <f t="shared" si="24"/>
        <v>0</v>
      </c>
      <c r="BR7" s="169">
        <f>_xlfn.XLOOKUP($A7,'d23'!$AD$3:$AD$87,'d23'!$AE$3:$AE$87)</f>
        <v>0</v>
      </c>
      <c r="BS7" s="170"/>
      <c r="BT7" s="237">
        <f t="shared" si="25"/>
        <v>0</v>
      </c>
      <c r="BU7" s="169">
        <f>_xlfn.XLOOKUP($A7,'d24'!$AD$3:$AD$87,'d24'!$AE$3:$AE$87)</f>
        <v>0</v>
      </c>
      <c r="BV7" s="170"/>
      <c r="BW7" s="237">
        <f t="shared" si="26"/>
        <v>0</v>
      </c>
      <c r="BX7" s="169">
        <f>_xlfn.XLOOKUP($A7,'d25'!$AD$3:$AD$87,'d25'!$AE$3:$AE$87)</f>
        <v>0</v>
      </c>
      <c r="BY7" s="170"/>
      <c r="BZ7" s="237">
        <f t="shared" si="27"/>
        <v>0</v>
      </c>
      <c r="CA7" s="169">
        <f>_xlfn.XLOOKUP($A7,'d26'!$AD$3:$AD$87,'d26'!$AE$3:$AE$87)</f>
        <v>0</v>
      </c>
      <c r="CB7" s="170"/>
      <c r="CC7" s="237">
        <f t="shared" si="28"/>
        <v>0</v>
      </c>
      <c r="CD7" s="169">
        <f>_xlfn.XLOOKUP($A7,'d27'!$AD$3:$AD$87,'d27'!$AE$3:$AE$87)</f>
        <v>0</v>
      </c>
      <c r="CE7" s="170"/>
      <c r="CF7" s="237">
        <f t="shared" si="29"/>
        <v>0</v>
      </c>
      <c r="CG7" s="169">
        <f>_xlfn.XLOOKUP($A7,'d28'!$AD$3:$AD$87,'d28'!$AE$3:$AE$87)</f>
        <v>0</v>
      </c>
      <c r="CH7" s="170"/>
      <c r="CI7" s="237">
        <f t="shared" si="30"/>
        <v>0</v>
      </c>
      <c r="CJ7" s="169">
        <f>_xlfn.XLOOKUP($A7,'d29'!$AD$3:$AD$87,'d29'!$AE$3:$AE$87)</f>
        <v>0</v>
      </c>
      <c r="CK7" s="170"/>
      <c r="CL7" s="237">
        <f t="shared" si="31"/>
        <v>0</v>
      </c>
      <c r="CM7" s="169">
        <f>_xlfn.XLOOKUP($A7,'d30'!$AD$3:$AD$87,'d30'!$AE$3:$AE$87)</f>
        <v>0</v>
      </c>
      <c r="CN7" s="170"/>
      <c r="CO7" s="237">
        <f t="shared" si="32"/>
        <v>0</v>
      </c>
      <c r="CP7" s="169">
        <f>_xlfn.XLOOKUP($A7,'d31'!$AD$3:$AD$87,'d31'!$AE$3:$AE$87)</f>
        <v>0</v>
      </c>
      <c r="CQ7" s="170"/>
      <c r="CR7" s="237">
        <f t="shared" si="33"/>
        <v>0</v>
      </c>
      <c r="CT7" s="171">
        <f t="shared" si="34"/>
        <v>0</v>
      </c>
      <c r="CU7" s="171">
        <f t="shared" si="0"/>
        <v>0</v>
      </c>
      <c r="CV7" s="172">
        <f t="shared" si="1"/>
        <v>0</v>
      </c>
      <c r="CW7" s="168">
        <f t="shared" si="2"/>
        <v>0</v>
      </c>
      <c r="CX7" s="168">
        <f t="shared" si="2"/>
        <v>0</v>
      </c>
    </row>
    <row r="8" spans="1:102" x14ac:dyDescent="0.25">
      <c r="A8" s="123" t="s">
        <v>3</v>
      </c>
      <c r="B8" s="126" t="s">
        <v>173</v>
      </c>
      <c r="D8" s="169">
        <f>_xlfn.XLOOKUP($A8,'d1'!$AD$3:$AD$87,'d1'!$AE$3:$AE$87)</f>
        <v>0</v>
      </c>
      <c r="E8" s="170"/>
      <c r="F8" s="237">
        <f t="shared" si="3"/>
        <v>0</v>
      </c>
      <c r="G8" s="169">
        <f>_xlfn.XLOOKUP($A8,'d2'!$AD$3:$AD$87,'d2'!$AE$3:$AE$87)</f>
        <v>0</v>
      </c>
      <c r="H8" s="170"/>
      <c r="I8" s="237">
        <f t="shared" si="4"/>
        <v>0</v>
      </c>
      <c r="J8" s="169">
        <f>_xlfn.XLOOKUP($A8,'d3'!$AD$3:$AD$87,'d3'!$AE$3:$AE$87)</f>
        <v>0</v>
      </c>
      <c r="K8" s="170"/>
      <c r="L8" s="237">
        <f t="shared" si="5"/>
        <v>0</v>
      </c>
      <c r="M8" s="169">
        <f>_xlfn.XLOOKUP($A8,'d4'!$AD$3:$AD$87,'d4'!$AE$3:$AE$87)</f>
        <v>0</v>
      </c>
      <c r="N8" s="170"/>
      <c r="O8" s="237">
        <f t="shared" si="6"/>
        <v>0</v>
      </c>
      <c r="P8" s="169">
        <f>_xlfn.XLOOKUP($A8,'d5'!$AD$3:$AD$87,'d5'!$AE$3:$AE$87)</f>
        <v>0</v>
      </c>
      <c r="Q8" s="170"/>
      <c r="R8" s="237">
        <f t="shared" si="7"/>
        <v>0</v>
      </c>
      <c r="S8" s="169">
        <f>_xlfn.XLOOKUP($A8,'d6'!$AD$3:$AD$87,'d6'!$AE$3:$AE$87)</f>
        <v>0</v>
      </c>
      <c r="T8" s="170"/>
      <c r="U8" s="237">
        <f t="shared" si="8"/>
        <v>0</v>
      </c>
      <c r="V8" s="169">
        <f>_xlfn.XLOOKUP($A8,'d7'!$AD$3:$AD$87,'d7'!$AE$3:$AE$87)</f>
        <v>0</v>
      </c>
      <c r="W8" s="170"/>
      <c r="X8" s="237">
        <f t="shared" si="9"/>
        <v>0</v>
      </c>
      <c r="Y8" s="169">
        <f>_xlfn.XLOOKUP($A8,'d8'!$AD$3:$AD$87,'d8'!$AE$3:$AE$87)</f>
        <v>0</v>
      </c>
      <c r="Z8" s="170"/>
      <c r="AA8" s="237">
        <f t="shared" si="10"/>
        <v>0</v>
      </c>
      <c r="AB8" s="169">
        <f>_xlfn.XLOOKUP($A8,'d9'!$AD$3:$AD$87,'d9'!$AE$3:$AE$87)</f>
        <v>0</v>
      </c>
      <c r="AC8" s="170"/>
      <c r="AD8" s="237">
        <f t="shared" si="11"/>
        <v>0</v>
      </c>
      <c r="AE8" s="169">
        <f>_xlfn.XLOOKUP($A8,'d10'!$AD$3:$AD$87,'d10'!$AE$3:$AE$87)</f>
        <v>0</v>
      </c>
      <c r="AF8" s="170"/>
      <c r="AG8" s="237">
        <f t="shared" si="12"/>
        <v>0</v>
      </c>
      <c r="AH8" s="169">
        <f>_xlfn.XLOOKUP($A8,'d11'!$AD$3:$AD$87,'d11'!$AE$3:$AE$87)</f>
        <v>0</v>
      </c>
      <c r="AI8" s="170"/>
      <c r="AJ8" s="237">
        <f t="shared" si="13"/>
        <v>0</v>
      </c>
      <c r="AK8" s="169">
        <f>_xlfn.XLOOKUP($A8,'d12'!$AD$3:$AD$87,'d12'!$AE$3:$AE$87)</f>
        <v>0</v>
      </c>
      <c r="AL8" s="170"/>
      <c r="AM8" s="237">
        <f t="shared" si="14"/>
        <v>0</v>
      </c>
      <c r="AN8" s="169">
        <f>_xlfn.XLOOKUP($A8,'d13'!$AD$3:$AD$87,'d13'!$AE$3:$AE$87)</f>
        <v>0</v>
      </c>
      <c r="AO8" s="170"/>
      <c r="AP8" s="237">
        <f t="shared" si="15"/>
        <v>0</v>
      </c>
      <c r="AQ8" s="169">
        <f>_xlfn.XLOOKUP($A8,'d14'!$AD$3:$AD$87,'d14'!$AE$3:$AE$87)</f>
        <v>0</v>
      </c>
      <c r="AR8" s="170"/>
      <c r="AS8" s="237">
        <f t="shared" si="16"/>
        <v>0</v>
      </c>
      <c r="AT8" s="169">
        <f>_xlfn.XLOOKUP($A8,'d15'!$AD$3:$AD$87,'d15'!$AE$3:$AE$87)</f>
        <v>0</v>
      </c>
      <c r="AU8" s="170"/>
      <c r="AV8" s="237">
        <f t="shared" si="17"/>
        <v>0</v>
      </c>
      <c r="AW8" s="169">
        <f>_xlfn.XLOOKUP($A8,'d16'!$AD$3:$AD$87,'d16'!$AE$3:$AE$87)</f>
        <v>0</v>
      </c>
      <c r="AX8" s="170"/>
      <c r="AY8" s="237">
        <f t="shared" si="18"/>
        <v>0</v>
      </c>
      <c r="AZ8" s="169">
        <f>_xlfn.XLOOKUP($A8,'d17'!$AD$3:$AD$87,'d17'!$AE$3:$AE$87)</f>
        <v>0</v>
      </c>
      <c r="BA8" s="170"/>
      <c r="BB8" s="237">
        <f t="shared" si="19"/>
        <v>0</v>
      </c>
      <c r="BC8" s="169">
        <f>_xlfn.XLOOKUP($A8,'d18'!$AD$3:$AD$87,'d18'!$AE$3:$AE$87)</f>
        <v>0</v>
      </c>
      <c r="BD8" s="170"/>
      <c r="BE8" s="237">
        <f t="shared" si="20"/>
        <v>0</v>
      </c>
      <c r="BF8" s="169">
        <f>_xlfn.XLOOKUP($A8,'d19'!$AD$3:$AD$87,'d19'!$AE$3:$AE$87)</f>
        <v>0</v>
      </c>
      <c r="BG8" s="170"/>
      <c r="BH8" s="237">
        <f t="shared" si="21"/>
        <v>0</v>
      </c>
      <c r="BI8" s="169">
        <f>_xlfn.XLOOKUP($A8,'d20'!$AD$3:$AD$87,'d20'!$AE$3:$AE$87)</f>
        <v>0</v>
      </c>
      <c r="BJ8" s="170"/>
      <c r="BK8" s="237">
        <f t="shared" si="22"/>
        <v>0</v>
      </c>
      <c r="BL8" s="169">
        <f>_xlfn.XLOOKUP($A8,'d21'!$AD$3:$AD$87,'d21'!$AE$3:$AE$87)</f>
        <v>0</v>
      </c>
      <c r="BM8" s="170"/>
      <c r="BN8" s="237">
        <f t="shared" si="23"/>
        <v>0</v>
      </c>
      <c r="BO8" s="169">
        <f>_xlfn.XLOOKUP($A8,'d22'!$AD$3:$AD$87,'d22'!$AE$3:$AE$87)</f>
        <v>0</v>
      </c>
      <c r="BP8" s="170"/>
      <c r="BQ8" s="237">
        <f t="shared" si="24"/>
        <v>0</v>
      </c>
      <c r="BR8" s="169">
        <f>_xlfn.XLOOKUP($A8,'d23'!$AD$3:$AD$87,'d23'!$AE$3:$AE$87)</f>
        <v>0</v>
      </c>
      <c r="BS8" s="170"/>
      <c r="BT8" s="237">
        <f t="shared" si="25"/>
        <v>0</v>
      </c>
      <c r="BU8" s="169">
        <f>_xlfn.XLOOKUP($A8,'d24'!$AD$3:$AD$87,'d24'!$AE$3:$AE$87)</f>
        <v>0</v>
      </c>
      <c r="BV8" s="170"/>
      <c r="BW8" s="237">
        <f t="shared" si="26"/>
        <v>0</v>
      </c>
      <c r="BX8" s="169">
        <f>_xlfn.XLOOKUP($A8,'d25'!$AD$3:$AD$87,'d25'!$AE$3:$AE$87)</f>
        <v>0</v>
      </c>
      <c r="BY8" s="170"/>
      <c r="BZ8" s="237">
        <f t="shared" si="27"/>
        <v>0</v>
      </c>
      <c r="CA8" s="169">
        <f>_xlfn.XLOOKUP($A8,'d26'!$AD$3:$AD$87,'d26'!$AE$3:$AE$87)</f>
        <v>0</v>
      </c>
      <c r="CB8" s="170"/>
      <c r="CC8" s="237">
        <f t="shared" si="28"/>
        <v>0</v>
      </c>
      <c r="CD8" s="169">
        <f>_xlfn.XLOOKUP($A8,'d27'!$AD$3:$AD$87,'d27'!$AE$3:$AE$87)</f>
        <v>0</v>
      </c>
      <c r="CE8" s="170"/>
      <c r="CF8" s="237">
        <f t="shared" si="29"/>
        <v>0</v>
      </c>
      <c r="CG8" s="169">
        <f>_xlfn.XLOOKUP($A8,'d28'!$AD$3:$AD$87,'d28'!$AE$3:$AE$87)</f>
        <v>0</v>
      </c>
      <c r="CH8" s="170"/>
      <c r="CI8" s="237">
        <f t="shared" si="30"/>
        <v>0</v>
      </c>
      <c r="CJ8" s="169">
        <f>_xlfn.XLOOKUP($A8,'d29'!$AD$3:$AD$87,'d29'!$AE$3:$AE$87)</f>
        <v>0</v>
      </c>
      <c r="CK8" s="170"/>
      <c r="CL8" s="237">
        <f t="shared" si="31"/>
        <v>0</v>
      </c>
      <c r="CM8" s="169">
        <f>_xlfn.XLOOKUP($A8,'d30'!$AD$3:$AD$87,'d30'!$AE$3:$AE$87)</f>
        <v>0</v>
      </c>
      <c r="CN8" s="170"/>
      <c r="CO8" s="237">
        <f t="shared" si="32"/>
        <v>0</v>
      </c>
      <c r="CP8" s="169">
        <f>_xlfn.XLOOKUP($A8,'d31'!$AD$3:$AD$87,'d31'!$AE$3:$AE$87)</f>
        <v>0</v>
      </c>
      <c r="CQ8" s="170"/>
      <c r="CR8" s="237">
        <f t="shared" si="33"/>
        <v>0</v>
      </c>
      <c r="CT8" s="171">
        <f t="shared" si="34"/>
        <v>0</v>
      </c>
      <c r="CU8" s="171">
        <f t="shared" si="0"/>
        <v>0</v>
      </c>
      <c r="CV8" s="172">
        <f t="shared" si="1"/>
        <v>0</v>
      </c>
      <c r="CW8" s="168">
        <f t="shared" si="2"/>
        <v>0</v>
      </c>
      <c r="CX8" s="168">
        <f t="shared" si="2"/>
        <v>0</v>
      </c>
    </row>
    <row r="9" spans="1:102" x14ac:dyDescent="0.25">
      <c r="A9" s="123" t="s">
        <v>80</v>
      </c>
      <c r="B9" s="126" t="s">
        <v>174</v>
      </c>
      <c r="D9" s="169">
        <f>_xlfn.XLOOKUP($A9,'d1'!$AD$3:$AD$87,'d1'!$AE$3:$AE$87)</f>
        <v>0</v>
      </c>
      <c r="E9" s="170"/>
      <c r="F9" s="237">
        <f t="shared" si="3"/>
        <v>0</v>
      </c>
      <c r="G9" s="169">
        <f>_xlfn.XLOOKUP($A9,'d2'!$AD$3:$AD$87,'d2'!$AE$3:$AE$87)</f>
        <v>0</v>
      </c>
      <c r="H9" s="170"/>
      <c r="I9" s="237">
        <f t="shared" si="4"/>
        <v>0</v>
      </c>
      <c r="J9" s="169">
        <f>_xlfn.XLOOKUP($A9,'d3'!$AD$3:$AD$87,'d3'!$AE$3:$AE$87)</f>
        <v>0</v>
      </c>
      <c r="K9" s="170"/>
      <c r="L9" s="237">
        <f t="shared" si="5"/>
        <v>0</v>
      </c>
      <c r="M9" s="169">
        <f>_xlfn.XLOOKUP($A9,'d4'!$AD$3:$AD$87,'d4'!$AE$3:$AE$87)</f>
        <v>0</v>
      </c>
      <c r="N9" s="170"/>
      <c r="O9" s="237">
        <f t="shared" si="6"/>
        <v>0</v>
      </c>
      <c r="P9" s="169">
        <f>_xlfn.XLOOKUP($A9,'d5'!$AD$3:$AD$87,'d5'!$AE$3:$AE$87)</f>
        <v>0</v>
      </c>
      <c r="Q9" s="170"/>
      <c r="R9" s="237">
        <f t="shared" si="7"/>
        <v>0</v>
      </c>
      <c r="S9" s="169">
        <f>_xlfn.XLOOKUP($A9,'d6'!$AD$3:$AD$87,'d6'!$AE$3:$AE$87)</f>
        <v>0</v>
      </c>
      <c r="T9" s="170"/>
      <c r="U9" s="237">
        <f t="shared" si="8"/>
        <v>0</v>
      </c>
      <c r="V9" s="169">
        <f>_xlfn.XLOOKUP($A9,'d7'!$AD$3:$AD$87,'d7'!$AE$3:$AE$87)</f>
        <v>0</v>
      </c>
      <c r="W9" s="170"/>
      <c r="X9" s="237">
        <f t="shared" si="9"/>
        <v>0</v>
      </c>
      <c r="Y9" s="169">
        <f>_xlfn.XLOOKUP($A9,'d8'!$AD$3:$AD$87,'d8'!$AE$3:$AE$87)</f>
        <v>0</v>
      </c>
      <c r="Z9" s="170"/>
      <c r="AA9" s="237">
        <f t="shared" si="10"/>
        <v>0</v>
      </c>
      <c r="AB9" s="169">
        <f>_xlfn.XLOOKUP($A9,'d9'!$AD$3:$AD$87,'d9'!$AE$3:$AE$87)</f>
        <v>0</v>
      </c>
      <c r="AC9" s="170"/>
      <c r="AD9" s="237">
        <f t="shared" si="11"/>
        <v>0</v>
      </c>
      <c r="AE9" s="169">
        <f>_xlfn.XLOOKUP($A9,'d10'!$AD$3:$AD$87,'d10'!$AE$3:$AE$87)</f>
        <v>0</v>
      </c>
      <c r="AF9" s="170"/>
      <c r="AG9" s="237">
        <f t="shared" si="12"/>
        <v>0</v>
      </c>
      <c r="AH9" s="169">
        <f>_xlfn.XLOOKUP($A9,'d11'!$AD$3:$AD$87,'d11'!$AE$3:$AE$87)</f>
        <v>0</v>
      </c>
      <c r="AI9" s="170"/>
      <c r="AJ9" s="237">
        <f t="shared" si="13"/>
        <v>0</v>
      </c>
      <c r="AK9" s="169">
        <f>_xlfn.XLOOKUP($A9,'d12'!$AD$3:$AD$87,'d12'!$AE$3:$AE$87)</f>
        <v>0</v>
      </c>
      <c r="AL9" s="170"/>
      <c r="AM9" s="237">
        <f t="shared" si="14"/>
        <v>0</v>
      </c>
      <c r="AN9" s="169">
        <f>_xlfn.XLOOKUP($A9,'d13'!$AD$3:$AD$87,'d13'!$AE$3:$AE$87)</f>
        <v>0</v>
      </c>
      <c r="AO9" s="170"/>
      <c r="AP9" s="237">
        <f t="shared" si="15"/>
        <v>0</v>
      </c>
      <c r="AQ9" s="169">
        <f>_xlfn.XLOOKUP($A9,'d14'!$AD$3:$AD$87,'d14'!$AE$3:$AE$87)</f>
        <v>0</v>
      </c>
      <c r="AR9" s="170"/>
      <c r="AS9" s="237">
        <f t="shared" si="16"/>
        <v>0</v>
      </c>
      <c r="AT9" s="169">
        <f>_xlfn.XLOOKUP($A9,'d15'!$AD$3:$AD$87,'d15'!$AE$3:$AE$87)</f>
        <v>0</v>
      </c>
      <c r="AU9" s="170"/>
      <c r="AV9" s="237">
        <f t="shared" si="17"/>
        <v>0</v>
      </c>
      <c r="AW9" s="169">
        <f>_xlfn.XLOOKUP($A9,'d16'!$AD$3:$AD$87,'d16'!$AE$3:$AE$87)</f>
        <v>0</v>
      </c>
      <c r="AX9" s="170"/>
      <c r="AY9" s="237">
        <f t="shared" si="18"/>
        <v>0</v>
      </c>
      <c r="AZ9" s="169">
        <f>_xlfn.XLOOKUP($A9,'d17'!$AD$3:$AD$87,'d17'!$AE$3:$AE$87)</f>
        <v>0</v>
      </c>
      <c r="BA9" s="170"/>
      <c r="BB9" s="237">
        <f t="shared" si="19"/>
        <v>0</v>
      </c>
      <c r="BC9" s="169">
        <f>_xlfn.XLOOKUP($A9,'d18'!$AD$3:$AD$87,'d18'!$AE$3:$AE$87)</f>
        <v>0</v>
      </c>
      <c r="BD9" s="170"/>
      <c r="BE9" s="237">
        <f t="shared" si="20"/>
        <v>0</v>
      </c>
      <c r="BF9" s="169">
        <f>_xlfn.XLOOKUP($A9,'d19'!$AD$3:$AD$87,'d19'!$AE$3:$AE$87)</f>
        <v>0</v>
      </c>
      <c r="BG9" s="170"/>
      <c r="BH9" s="237">
        <f t="shared" si="21"/>
        <v>0</v>
      </c>
      <c r="BI9" s="169">
        <f>_xlfn.XLOOKUP($A9,'d20'!$AD$3:$AD$87,'d20'!$AE$3:$AE$87)</f>
        <v>0</v>
      </c>
      <c r="BJ9" s="170"/>
      <c r="BK9" s="237">
        <f t="shared" si="22"/>
        <v>0</v>
      </c>
      <c r="BL9" s="169">
        <f>_xlfn.XLOOKUP($A9,'d21'!$AD$3:$AD$87,'d21'!$AE$3:$AE$87)</f>
        <v>0</v>
      </c>
      <c r="BM9" s="170"/>
      <c r="BN9" s="237">
        <f t="shared" si="23"/>
        <v>0</v>
      </c>
      <c r="BO9" s="169">
        <f>_xlfn.XLOOKUP($A9,'d22'!$AD$3:$AD$87,'d22'!$AE$3:$AE$87)</f>
        <v>0</v>
      </c>
      <c r="BP9" s="170"/>
      <c r="BQ9" s="237">
        <f t="shared" si="24"/>
        <v>0</v>
      </c>
      <c r="BR9" s="169">
        <f>_xlfn.XLOOKUP($A9,'d23'!$AD$3:$AD$87,'d23'!$AE$3:$AE$87)</f>
        <v>0</v>
      </c>
      <c r="BS9" s="170"/>
      <c r="BT9" s="237">
        <f t="shared" si="25"/>
        <v>0</v>
      </c>
      <c r="BU9" s="169">
        <f>_xlfn.XLOOKUP($A9,'d24'!$AD$3:$AD$87,'d24'!$AE$3:$AE$87)</f>
        <v>0</v>
      </c>
      <c r="BV9" s="170"/>
      <c r="BW9" s="237">
        <f t="shared" si="26"/>
        <v>0</v>
      </c>
      <c r="BX9" s="169">
        <f>_xlfn.XLOOKUP($A9,'d25'!$AD$3:$AD$87,'d25'!$AE$3:$AE$87)</f>
        <v>0</v>
      </c>
      <c r="BY9" s="170"/>
      <c r="BZ9" s="237">
        <f t="shared" si="27"/>
        <v>0</v>
      </c>
      <c r="CA9" s="169">
        <f>_xlfn.XLOOKUP($A9,'d26'!$AD$3:$AD$87,'d26'!$AE$3:$AE$87)</f>
        <v>0</v>
      </c>
      <c r="CB9" s="170"/>
      <c r="CC9" s="237">
        <f t="shared" si="28"/>
        <v>0</v>
      </c>
      <c r="CD9" s="169">
        <f>_xlfn.XLOOKUP($A9,'d27'!$AD$3:$AD$87,'d27'!$AE$3:$AE$87)</f>
        <v>0</v>
      </c>
      <c r="CE9" s="170"/>
      <c r="CF9" s="237">
        <f t="shared" si="29"/>
        <v>0</v>
      </c>
      <c r="CG9" s="169">
        <f>_xlfn.XLOOKUP($A9,'d28'!$AD$3:$AD$87,'d28'!$AE$3:$AE$87)</f>
        <v>0</v>
      </c>
      <c r="CH9" s="170"/>
      <c r="CI9" s="237">
        <f t="shared" si="30"/>
        <v>0</v>
      </c>
      <c r="CJ9" s="169">
        <f>_xlfn.XLOOKUP($A9,'d29'!$AD$3:$AD$87,'d29'!$AE$3:$AE$87)</f>
        <v>0</v>
      </c>
      <c r="CK9" s="170"/>
      <c r="CL9" s="237">
        <f t="shared" si="31"/>
        <v>0</v>
      </c>
      <c r="CM9" s="169">
        <f>_xlfn.XLOOKUP($A9,'d30'!$AD$3:$AD$87,'d30'!$AE$3:$AE$87)</f>
        <v>0</v>
      </c>
      <c r="CN9" s="170"/>
      <c r="CO9" s="237">
        <f t="shared" si="32"/>
        <v>0</v>
      </c>
      <c r="CP9" s="169">
        <f>_xlfn.XLOOKUP($A9,'d31'!$AD$3:$AD$87,'d31'!$AE$3:$AE$87)</f>
        <v>0</v>
      </c>
      <c r="CQ9" s="170"/>
      <c r="CR9" s="237">
        <f t="shared" si="33"/>
        <v>0</v>
      </c>
      <c r="CT9" s="171">
        <f t="shared" si="34"/>
        <v>0</v>
      </c>
      <c r="CU9" s="171">
        <f t="shared" si="0"/>
        <v>0</v>
      </c>
      <c r="CV9" s="172">
        <f t="shared" si="1"/>
        <v>0</v>
      </c>
      <c r="CW9" s="168">
        <f t="shared" si="2"/>
        <v>0</v>
      </c>
      <c r="CX9" s="168">
        <f t="shared" si="2"/>
        <v>0</v>
      </c>
    </row>
    <row r="10" spans="1:102" x14ac:dyDescent="0.25">
      <c r="A10" s="123" t="s">
        <v>81</v>
      </c>
      <c r="B10" s="126" t="s">
        <v>174</v>
      </c>
      <c r="D10" s="169">
        <f>_xlfn.XLOOKUP($A10,'d1'!$AD$3:$AD$87,'d1'!$AE$3:$AE$87)</f>
        <v>0</v>
      </c>
      <c r="E10" s="170"/>
      <c r="F10" s="237">
        <f t="shared" si="3"/>
        <v>0</v>
      </c>
      <c r="G10" s="169">
        <f>_xlfn.XLOOKUP($A10,'d2'!$AD$3:$AD$87,'d2'!$AE$3:$AE$87)</f>
        <v>0</v>
      </c>
      <c r="H10" s="170"/>
      <c r="I10" s="237">
        <f t="shared" si="4"/>
        <v>0</v>
      </c>
      <c r="J10" s="169">
        <f>_xlfn.XLOOKUP($A10,'d3'!$AD$3:$AD$87,'d3'!$AE$3:$AE$87)</f>
        <v>0</v>
      </c>
      <c r="K10" s="170"/>
      <c r="L10" s="237">
        <f t="shared" si="5"/>
        <v>0</v>
      </c>
      <c r="M10" s="169">
        <f>_xlfn.XLOOKUP($A10,'d4'!$AD$3:$AD$87,'d4'!$AE$3:$AE$87)</f>
        <v>0</v>
      </c>
      <c r="N10" s="170"/>
      <c r="O10" s="237">
        <f t="shared" si="6"/>
        <v>0</v>
      </c>
      <c r="P10" s="169">
        <f>_xlfn.XLOOKUP($A10,'d5'!$AD$3:$AD$87,'d5'!$AE$3:$AE$87)</f>
        <v>0</v>
      </c>
      <c r="Q10" s="170"/>
      <c r="R10" s="237">
        <f t="shared" si="7"/>
        <v>0</v>
      </c>
      <c r="S10" s="169">
        <f>_xlfn.XLOOKUP($A10,'d6'!$AD$3:$AD$87,'d6'!$AE$3:$AE$87)</f>
        <v>0</v>
      </c>
      <c r="T10" s="170"/>
      <c r="U10" s="237">
        <f t="shared" si="8"/>
        <v>0</v>
      </c>
      <c r="V10" s="169">
        <f>_xlfn.XLOOKUP($A10,'d7'!$AD$3:$AD$87,'d7'!$AE$3:$AE$87)</f>
        <v>0</v>
      </c>
      <c r="W10" s="170"/>
      <c r="X10" s="237">
        <f t="shared" si="9"/>
        <v>0</v>
      </c>
      <c r="Y10" s="169">
        <f>_xlfn.XLOOKUP($A10,'d8'!$AD$3:$AD$87,'d8'!$AE$3:$AE$87)</f>
        <v>0</v>
      </c>
      <c r="Z10" s="170"/>
      <c r="AA10" s="237">
        <f t="shared" si="10"/>
        <v>0</v>
      </c>
      <c r="AB10" s="169">
        <f>_xlfn.XLOOKUP($A10,'d9'!$AD$3:$AD$87,'d9'!$AE$3:$AE$87)</f>
        <v>0</v>
      </c>
      <c r="AC10" s="170"/>
      <c r="AD10" s="237">
        <f t="shared" si="11"/>
        <v>0</v>
      </c>
      <c r="AE10" s="169">
        <f>_xlfn.XLOOKUP($A10,'d10'!$AD$3:$AD$87,'d10'!$AE$3:$AE$87)</f>
        <v>0</v>
      </c>
      <c r="AF10" s="170"/>
      <c r="AG10" s="237">
        <f t="shared" si="12"/>
        <v>0</v>
      </c>
      <c r="AH10" s="169">
        <f>_xlfn.XLOOKUP($A10,'d11'!$AD$3:$AD$87,'d11'!$AE$3:$AE$87)</f>
        <v>0</v>
      </c>
      <c r="AI10" s="170"/>
      <c r="AJ10" s="237">
        <f t="shared" si="13"/>
        <v>0</v>
      </c>
      <c r="AK10" s="169">
        <f>_xlfn.XLOOKUP($A10,'d12'!$AD$3:$AD$87,'d12'!$AE$3:$AE$87)</f>
        <v>0</v>
      </c>
      <c r="AL10" s="170"/>
      <c r="AM10" s="237">
        <f t="shared" si="14"/>
        <v>0</v>
      </c>
      <c r="AN10" s="169">
        <f>_xlfn.XLOOKUP($A10,'d13'!$AD$3:$AD$87,'d13'!$AE$3:$AE$87)</f>
        <v>0</v>
      </c>
      <c r="AO10" s="170"/>
      <c r="AP10" s="237">
        <f t="shared" si="15"/>
        <v>0</v>
      </c>
      <c r="AQ10" s="169">
        <f>_xlfn.XLOOKUP($A10,'d14'!$AD$3:$AD$87,'d14'!$AE$3:$AE$87)</f>
        <v>0</v>
      </c>
      <c r="AR10" s="170"/>
      <c r="AS10" s="237">
        <f t="shared" si="16"/>
        <v>0</v>
      </c>
      <c r="AT10" s="169">
        <f>_xlfn.XLOOKUP($A10,'d15'!$AD$3:$AD$87,'d15'!$AE$3:$AE$87)</f>
        <v>0</v>
      </c>
      <c r="AU10" s="170"/>
      <c r="AV10" s="237">
        <f t="shared" si="17"/>
        <v>0</v>
      </c>
      <c r="AW10" s="169">
        <f>_xlfn.XLOOKUP($A10,'d16'!$AD$3:$AD$87,'d16'!$AE$3:$AE$87)</f>
        <v>0</v>
      </c>
      <c r="AX10" s="170"/>
      <c r="AY10" s="237">
        <f t="shared" si="18"/>
        <v>0</v>
      </c>
      <c r="AZ10" s="169">
        <f>_xlfn.XLOOKUP($A10,'d17'!$AD$3:$AD$87,'d17'!$AE$3:$AE$87)</f>
        <v>0</v>
      </c>
      <c r="BA10" s="170"/>
      <c r="BB10" s="237">
        <f t="shared" si="19"/>
        <v>0</v>
      </c>
      <c r="BC10" s="169">
        <f>_xlfn.XLOOKUP($A10,'d18'!$AD$3:$AD$87,'d18'!$AE$3:$AE$87)</f>
        <v>0</v>
      </c>
      <c r="BD10" s="170"/>
      <c r="BE10" s="237">
        <f t="shared" si="20"/>
        <v>0</v>
      </c>
      <c r="BF10" s="169">
        <f>_xlfn.XLOOKUP($A10,'d19'!$AD$3:$AD$87,'d19'!$AE$3:$AE$87)</f>
        <v>0</v>
      </c>
      <c r="BG10" s="170"/>
      <c r="BH10" s="237">
        <f t="shared" si="21"/>
        <v>0</v>
      </c>
      <c r="BI10" s="169">
        <f>_xlfn.XLOOKUP($A10,'d20'!$AD$3:$AD$87,'d20'!$AE$3:$AE$87)</f>
        <v>0</v>
      </c>
      <c r="BJ10" s="170"/>
      <c r="BK10" s="237">
        <f t="shared" si="22"/>
        <v>0</v>
      </c>
      <c r="BL10" s="169">
        <f>_xlfn.XLOOKUP($A10,'d21'!$AD$3:$AD$87,'d21'!$AE$3:$AE$87)</f>
        <v>0</v>
      </c>
      <c r="BM10" s="170"/>
      <c r="BN10" s="237">
        <f t="shared" si="23"/>
        <v>0</v>
      </c>
      <c r="BO10" s="169">
        <f>_xlfn.XLOOKUP($A10,'d22'!$AD$3:$AD$87,'d22'!$AE$3:$AE$87)</f>
        <v>0</v>
      </c>
      <c r="BP10" s="170"/>
      <c r="BQ10" s="237">
        <f t="shared" si="24"/>
        <v>0</v>
      </c>
      <c r="BR10" s="169">
        <f>_xlfn.XLOOKUP($A10,'d23'!$AD$3:$AD$87,'d23'!$AE$3:$AE$87)</f>
        <v>0</v>
      </c>
      <c r="BS10" s="170"/>
      <c r="BT10" s="237">
        <f t="shared" si="25"/>
        <v>0</v>
      </c>
      <c r="BU10" s="169">
        <f>_xlfn.XLOOKUP($A10,'d24'!$AD$3:$AD$87,'d24'!$AE$3:$AE$87)</f>
        <v>0</v>
      </c>
      <c r="BV10" s="170"/>
      <c r="BW10" s="237">
        <f t="shared" si="26"/>
        <v>0</v>
      </c>
      <c r="BX10" s="169">
        <f>_xlfn.XLOOKUP($A10,'d25'!$AD$3:$AD$87,'d25'!$AE$3:$AE$87)</f>
        <v>0</v>
      </c>
      <c r="BY10" s="170"/>
      <c r="BZ10" s="237">
        <f t="shared" si="27"/>
        <v>0</v>
      </c>
      <c r="CA10" s="169">
        <f>_xlfn.XLOOKUP($A10,'d26'!$AD$3:$AD$87,'d26'!$AE$3:$AE$87)</f>
        <v>0</v>
      </c>
      <c r="CB10" s="170"/>
      <c r="CC10" s="237">
        <f t="shared" si="28"/>
        <v>0</v>
      </c>
      <c r="CD10" s="169">
        <f>_xlfn.XLOOKUP($A10,'d27'!$AD$3:$AD$87,'d27'!$AE$3:$AE$87)</f>
        <v>0</v>
      </c>
      <c r="CE10" s="170"/>
      <c r="CF10" s="237">
        <f t="shared" si="29"/>
        <v>0</v>
      </c>
      <c r="CG10" s="169">
        <f>_xlfn.XLOOKUP($A10,'d28'!$AD$3:$AD$87,'d28'!$AE$3:$AE$87)</f>
        <v>0</v>
      </c>
      <c r="CH10" s="170"/>
      <c r="CI10" s="237">
        <f t="shared" si="30"/>
        <v>0</v>
      </c>
      <c r="CJ10" s="169">
        <f>_xlfn.XLOOKUP($A10,'d29'!$AD$3:$AD$87,'d29'!$AE$3:$AE$87)</f>
        <v>0</v>
      </c>
      <c r="CK10" s="170"/>
      <c r="CL10" s="237">
        <f t="shared" si="31"/>
        <v>0</v>
      </c>
      <c r="CM10" s="169">
        <f>_xlfn.XLOOKUP($A10,'d30'!$AD$3:$AD$87,'d30'!$AE$3:$AE$87)</f>
        <v>0</v>
      </c>
      <c r="CN10" s="170"/>
      <c r="CO10" s="237">
        <f t="shared" si="32"/>
        <v>0</v>
      </c>
      <c r="CP10" s="169">
        <f>_xlfn.XLOOKUP($A10,'d31'!$AD$3:$AD$87,'d31'!$AE$3:$AE$87)</f>
        <v>0</v>
      </c>
      <c r="CQ10" s="170"/>
      <c r="CR10" s="237">
        <f t="shared" si="33"/>
        <v>0</v>
      </c>
      <c r="CT10" s="171">
        <f t="shared" si="34"/>
        <v>0</v>
      </c>
      <c r="CU10" s="171">
        <f t="shared" si="0"/>
        <v>0</v>
      </c>
      <c r="CV10" s="172">
        <f t="shared" si="1"/>
        <v>0</v>
      </c>
      <c r="CW10" s="168">
        <f t="shared" si="2"/>
        <v>0</v>
      </c>
      <c r="CX10" s="168">
        <f t="shared" si="2"/>
        <v>0</v>
      </c>
    </row>
    <row r="11" spans="1:102" x14ac:dyDescent="0.25">
      <c r="A11" s="123" t="s">
        <v>5</v>
      </c>
      <c r="B11" s="126" t="s">
        <v>177</v>
      </c>
      <c r="D11" s="169">
        <f>_xlfn.XLOOKUP($A11,'d1'!$AD$3:$AD$87,'d1'!$AE$3:$AE$87)</f>
        <v>0</v>
      </c>
      <c r="E11" s="170"/>
      <c r="F11" s="237">
        <f t="shared" si="3"/>
        <v>0</v>
      </c>
      <c r="G11" s="169">
        <f>_xlfn.XLOOKUP($A11,'d2'!$AD$3:$AD$87,'d2'!$AE$3:$AE$87)</f>
        <v>0</v>
      </c>
      <c r="H11" s="170"/>
      <c r="I11" s="237">
        <f t="shared" si="4"/>
        <v>0</v>
      </c>
      <c r="J11" s="169">
        <f>_xlfn.XLOOKUP($A11,'d3'!$AD$3:$AD$87,'d3'!$AE$3:$AE$87)</f>
        <v>0</v>
      </c>
      <c r="K11" s="170"/>
      <c r="L11" s="237">
        <f t="shared" si="5"/>
        <v>0</v>
      </c>
      <c r="M11" s="169">
        <f>_xlfn.XLOOKUP($A11,'d4'!$AD$3:$AD$87,'d4'!$AE$3:$AE$87)</f>
        <v>0</v>
      </c>
      <c r="N11" s="170"/>
      <c r="O11" s="237">
        <f t="shared" si="6"/>
        <v>0</v>
      </c>
      <c r="P11" s="169">
        <f>_xlfn.XLOOKUP($A11,'d5'!$AD$3:$AD$87,'d5'!$AE$3:$AE$87)</f>
        <v>0</v>
      </c>
      <c r="Q11" s="170"/>
      <c r="R11" s="237">
        <f t="shared" si="7"/>
        <v>0</v>
      </c>
      <c r="S11" s="169">
        <f>_xlfn.XLOOKUP($A11,'d6'!$AD$3:$AD$87,'d6'!$AE$3:$AE$87)</f>
        <v>0</v>
      </c>
      <c r="T11" s="170"/>
      <c r="U11" s="237">
        <f t="shared" si="8"/>
        <v>0</v>
      </c>
      <c r="V11" s="169">
        <f>_xlfn.XLOOKUP($A11,'d7'!$AD$3:$AD$87,'d7'!$AE$3:$AE$87)</f>
        <v>0</v>
      </c>
      <c r="W11" s="170"/>
      <c r="X11" s="237">
        <f t="shared" si="9"/>
        <v>0</v>
      </c>
      <c r="Y11" s="169">
        <f>_xlfn.XLOOKUP($A11,'d8'!$AD$3:$AD$87,'d8'!$AE$3:$AE$87)</f>
        <v>0</v>
      </c>
      <c r="Z11" s="170"/>
      <c r="AA11" s="237">
        <f t="shared" si="10"/>
        <v>0</v>
      </c>
      <c r="AB11" s="169">
        <f>_xlfn.XLOOKUP($A11,'d9'!$AD$3:$AD$87,'d9'!$AE$3:$AE$87)</f>
        <v>0</v>
      </c>
      <c r="AC11" s="170"/>
      <c r="AD11" s="237">
        <f t="shared" si="11"/>
        <v>0</v>
      </c>
      <c r="AE11" s="169">
        <f>_xlfn.XLOOKUP($A11,'d10'!$AD$3:$AD$87,'d10'!$AE$3:$AE$87)</f>
        <v>0</v>
      </c>
      <c r="AF11" s="170"/>
      <c r="AG11" s="237">
        <f t="shared" si="12"/>
        <v>0</v>
      </c>
      <c r="AH11" s="169">
        <f>_xlfn.XLOOKUP($A11,'d11'!$AD$3:$AD$87,'d11'!$AE$3:$AE$87)</f>
        <v>0</v>
      </c>
      <c r="AI11" s="170"/>
      <c r="AJ11" s="237">
        <f t="shared" si="13"/>
        <v>0</v>
      </c>
      <c r="AK11" s="169">
        <f>_xlfn.XLOOKUP($A11,'d12'!$AD$3:$AD$87,'d12'!$AE$3:$AE$87)</f>
        <v>0</v>
      </c>
      <c r="AL11" s="170"/>
      <c r="AM11" s="237">
        <f t="shared" si="14"/>
        <v>0</v>
      </c>
      <c r="AN11" s="169">
        <f>_xlfn.XLOOKUP($A11,'d13'!$AD$3:$AD$87,'d13'!$AE$3:$AE$87)</f>
        <v>0</v>
      </c>
      <c r="AO11" s="170"/>
      <c r="AP11" s="237">
        <f t="shared" si="15"/>
        <v>0</v>
      </c>
      <c r="AQ11" s="169">
        <f>_xlfn.XLOOKUP($A11,'d14'!$AD$3:$AD$87,'d14'!$AE$3:$AE$87)</f>
        <v>0</v>
      </c>
      <c r="AR11" s="170"/>
      <c r="AS11" s="237">
        <f t="shared" si="16"/>
        <v>0</v>
      </c>
      <c r="AT11" s="169">
        <f>_xlfn.XLOOKUP($A11,'d15'!$AD$3:$AD$87,'d15'!$AE$3:$AE$87)</f>
        <v>0</v>
      </c>
      <c r="AU11" s="170"/>
      <c r="AV11" s="237">
        <f t="shared" si="17"/>
        <v>0</v>
      </c>
      <c r="AW11" s="169">
        <f>_xlfn.XLOOKUP($A11,'d16'!$AD$3:$AD$87,'d16'!$AE$3:$AE$87)</f>
        <v>0</v>
      </c>
      <c r="AX11" s="170"/>
      <c r="AY11" s="237">
        <f t="shared" si="18"/>
        <v>0</v>
      </c>
      <c r="AZ11" s="169">
        <f>_xlfn.XLOOKUP($A11,'d17'!$AD$3:$AD$87,'d17'!$AE$3:$AE$87)</f>
        <v>0</v>
      </c>
      <c r="BA11" s="170"/>
      <c r="BB11" s="237">
        <f t="shared" si="19"/>
        <v>0</v>
      </c>
      <c r="BC11" s="169">
        <f>_xlfn.XLOOKUP($A11,'d18'!$AD$3:$AD$87,'d18'!$AE$3:$AE$87)</f>
        <v>0</v>
      </c>
      <c r="BD11" s="170"/>
      <c r="BE11" s="237">
        <f t="shared" si="20"/>
        <v>0</v>
      </c>
      <c r="BF11" s="169">
        <f>_xlfn.XLOOKUP($A11,'d19'!$AD$3:$AD$87,'d19'!$AE$3:$AE$87)</f>
        <v>0</v>
      </c>
      <c r="BG11" s="170"/>
      <c r="BH11" s="237">
        <f t="shared" si="21"/>
        <v>0</v>
      </c>
      <c r="BI11" s="169">
        <f>_xlfn.XLOOKUP($A11,'d20'!$AD$3:$AD$87,'d20'!$AE$3:$AE$87)</f>
        <v>0</v>
      </c>
      <c r="BJ11" s="170"/>
      <c r="BK11" s="237">
        <f t="shared" si="22"/>
        <v>0</v>
      </c>
      <c r="BL11" s="169">
        <f>_xlfn.XLOOKUP($A11,'d21'!$AD$3:$AD$87,'d21'!$AE$3:$AE$87)</f>
        <v>0</v>
      </c>
      <c r="BM11" s="170"/>
      <c r="BN11" s="237">
        <f t="shared" si="23"/>
        <v>0</v>
      </c>
      <c r="BO11" s="169">
        <f>_xlfn.XLOOKUP($A11,'d22'!$AD$3:$AD$87,'d22'!$AE$3:$AE$87)</f>
        <v>0</v>
      </c>
      <c r="BP11" s="170"/>
      <c r="BQ11" s="237">
        <f t="shared" si="24"/>
        <v>0</v>
      </c>
      <c r="BR11" s="169">
        <f>_xlfn.XLOOKUP($A11,'d23'!$AD$3:$AD$87,'d23'!$AE$3:$AE$87)</f>
        <v>0</v>
      </c>
      <c r="BS11" s="170"/>
      <c r="BT11" s="237">
        <f t="shared" si="25"/>
        <v>0</v>
      </c>
      <c r="BU11" s="169">
        <f>_xlfn.XLOOKUP($A11,'d24'!$AD$3:$AD$87,'d24'!$AE$3:$AE$87)</f>
        <v>0</v>
      </c>
      <c r="BV11" s="170"/>
      <c r="BW11" s="237">
        <f t="shared" si="26"/>
        <v>0</v>
      </c>
      <c r="BX11" s="169">
        <f>_xlfn.XLOOKUP($A11,'d25'!$AD$3:$AD$87,'d25'!$AE$3:$AE$87)</f>
        <v>0</v>
      </c>
      <c r="BY11" s="170"/>
      <c r="BZ11" s="237">
        <f t="shared" si="27"/>
        <v>0</v>
      </c>
      <c r="CA11" s="169">
        <f>_xlfn.XLOOKUP($A11,'d26'!$AD$3:$AD$87,'d26'!$AE$3:$AE$87)</f>
        <v>0</v>
      </c>
      <c r="CB11" s="170"/>
      <c r="CC11" s="237">
        <f t="shared" si="28"/>
        <v>0</v>
      </c>
      <c r="CD11" s="169">
        <f>_xlfn.XLOOKUP($A11,'d27'!$AD$3:$AD$87,'d27'!$AE$3:$AE$87)</f>
        <v>0</v>
      </c>
      <c r="CE11" s="170"/>
      <c r="CF11" s="237">
        <f t="shared" si="29"/>
        <v>0</v>
      </c>
      <c r="CG11" s="169">
        <f>_xlfn.XLOOKUP($A11,'d28'!$AD$3:$AD$87,'d28'!$AE$3:$AE$87)</f>
        <v>0</v>
      </c>
      <c r="CH11" s="170"/>
      <c r="CI11" s="237">
        <f t="shared" si="30"/>
        <v>0</v>
      </c>
      <c r="CJ11" s="169">
        <f>_xlfn.XLOOKUP($A11,'d29'!$AD$3:$AD$87,'d29'!$AE$3:$AE$87)</f>
        <v>0</v>
      </c>
      <c r="CK11" s="170"/>
      <c r="CL11" s="237">
        <f t="shared" si="31"/>
        <v>0</v>
      </c>
      <c r="CM11" s="169">
        <f>_xlfn.XLOOKUP($A11,'d30'!$AD$3:$AD$87,'d30'!$AE$3:$AE$87)</f>
        <v>0</v>
      </c>
      <c r="CN11" s="170"/>
      <c r="CO11" s="237">
        <f t="shared" si="32"/>
        <v>0</v>
      </c>
      <c r="CP11" s="169">
        <f>_xlfn.XLOOKUP($A11,'d31'!$AD$3:$AD$87,'d31'!$AE$3:$AE$87)</f>
        <v>0</v>
      </c>
      <c r="CQ11" s="170"/>
      <c r="CR11" s="237">
        <f t="shared" si="33"/>
        <v>0</v>
      </c>
      <c r="CT11" s="171">
        <f t="shared" si="34"/>
        <v>0</v>
      </c>
      <c r="CU11" s="171">
        <f t="shared" si="0"/>
        <v>0</v>
      </c>
      <c r="CV11" s="172">
        <f t="shared" si="1"/>
        <v>0</v>
      </c>
      <c r="CW11" s="168">
        <f t="shared" si="2"/>
        <v>0</v>
      </c>
      <c r="CX11" s="168">
        <f t="shared" si="2"/>
        <v>0</v>
      </c>
    </row>
    <row r="12" spans="1:102" s="227" customFormat="1" x14ac:dyDescent="0.25">
      <c r="A12" s="127" t="s">
        <v>179</v>
      </c>
      <c r="B12" s="223" t="s">
        <v>178</v>
      </c>
      <c r="C12" s="224"/>
      <c r="D12" s="225">
        <f>_xlfn.XLOOKUP(Tag_List!$A$10,'d1'!$AD$3:$AD$87,'d1'!$AE$3:$AE$87)+_xlfn.XLOOKUP(Tag_List!$A$11,'d1'!$AD$3:$AD$87,'d1'!$AE$3:$AE$87)</f>
        <v>0</v>
      </c>
      <c r="E12" s="226"/>
      <c r="F12" s="237">
        <f t="shared" si="3"/>
        <v>0</v>
      </c>
      <c r="G12" s="225">
        <f>_xlfn.XLOOKUP(Tag_List!$A$10,'d2'!$AD$3:$AD$87,'d2'!$AE$3:$AE$87)+_xlfn.XLOOKUP(Tag_List!$A$11,'d2'!$AD$3:$AD$87,'d2'!$AE$3:$AE$87)</f>
        <v>0</v>
      </c>
      <c r="H12" s="226"/>
      <c r="I12" s="237">
        <f t="shared" si="4"/>
        <v>0</v>
      </c>
      <c r="J12" s="225">
        <f>_xlfn.XLOOKUP(Tag_List!$A$10,'d3'!$AD$3:$AD$87,'d3'!$AE$3:$AE$87)+_xlfn.XLOOKUP(Tag_List!$A$11,'d3'!$AD$3:$AD$87,'d3'!$AE$3:$AE$87)</f>
        <v>0</v>
      </c>
      <c r="K12" s="226"/>
      <c r="L12" s="237">
        <f t="shared" si="5"/>
        <v>0</v>
      </c>
      <c r="M12" s="225">
        <f>_xlfn.XLOOKUP(Tag_List!$A$10,'d4'!$AD$3:$AD$87,'d4'!$AE$3:$AE$87)+_xlfn.XLOOKUP(Tag_List!$A$11,'d4'!$AD$3:$AD$87,'d4'!$AE$3:$AE$87)</f>
        <v>0</v>
      </c>
      <c r="N12" s="226"/>
      <c r="O12" s="237">
        <f t="shared" si="6"/>
        <v>0</v>
      </c>
      <c r="P12" s="225">
        <f>_xlfn.XLOOKUP(Tag_List!$A$10,'d5'!$AD$3:$AD$87,'d5'!$AE$3:$AE$87)+_xlfn.XLOOKUP(Tag_List!$A$11,'d5'!$AD$3:$AD$87,'d5'!$AE$3:$AE$87)</f>
        <v>0</v>
      </c>
      <c r="Q12" s="226"/>
      <c r="R12" s="237">
        <f t="shared" si="7"/>
        <v>0</v>
      </c>
      <c r="S12" s="225">
        <f>_xlfn.XLOOKUP(Tag_List!$A$10,'d6'!$AD$3:$AD$87,'d6'!$AE$3:$AE$87)+_xlfn.XLOOKUP(Tag_List!$A$11,'d6'!$AD$3:$AD$87,'d6'!$AE$3:$AE$87)</f>
        <v>0</v>
      </c>
      <c r="T12" s="226"/>
      <c r="U12" s="237">
        <f t="shared" si="8"/>
        <v>0</v>
      </c>
      <c r="V12" s="225">
        <f>_xlfn.XLOOKUP(Tag_List!$A$10,'d7'!$AD$3:$AD$87,'d7'!$AE$3:$AE$87)+_xlfn.XLOOKUP(Tag_List!$A$11,'d7'!$AD$3:$AD$87,'d7'!$AE$3:$AE$87)</f>
        <v>0</v>
      </c>
      <c r="W12" s="226"/>
      <c r="X12" s="237">
        <f t="shared" si="9"/>
        <v>0</v>
      </c>
      <c r="Y12" s="225">
        <f>_xlfn.XLOOKUP(Tag_List!$A$10,'d8'!$AD$3:$AD$87,'d8'!$AE$3:$AE$87)+_xlfn.XLOOKUP(Tag_List!$A$11,'d8'!$AD$3:$AD$87,'d8'!$AE$3:$AE$87)</f>
        <v>0</v>
      </c>
      <c r="Z12" s="226"/>
      <c r="AA12" s="237">
        <f t="shared" si="10"/>
        <v>0</v>
      </c>
      <c r="AB12" s="225">
        <f>_xlfn.XLOOKUP(Tag_List!$A$10,'d9'!$AD$3:$AD$87,'d9'!$AE$3:$AE$87)+_xlfn.XLOOKUP(Tag_List!$A$11,'d9'!$AD$3:$AD$87,'d9'!$AE$3:$AE$87)</f>
        <v>0</v>
      </c>
      <c r="AC12" s="226"/>
      <c r="AD12" s="237">
        <f t="shared" si="11"/>
        <v>0</v>
      </c>
      <c r="AE12" s="225">
        <f>_xlfn.XLOOKUP(Tag_List!$A$10,'d10'!$AD$3:$AD$87,'d10'!$AE$3:$AE$87)+_xlfn.XLOOKUP(Tag_List!$A$11,'d10'!$AD$3:$AD$87,'d10'!$AE$3:$AE$87)</f>
        <v>0</v>
      </c>
      <c r="AF12" s="226"/>
      <c r="AG12" s="237">
        <f t="shared" si="12"/>
        <v>0</v>
      </c>
      <c r="AH12" s="225">
        <f>_xlfn.XLOOKUP(Tag_List!$A$10,'d11'!$AD$3:$AD$87,'d11'!$AE$3:$AE$87)+_xlfn.XLOOKUP(Tag_List!$A$11,'d11'!$AD$3:$AD$87,'d11'!$AE$3:$AE$87)</f>
        <v>0</v>
      </c>
      <c r="AI12" s="226"/>
      <c r="AJ12" s="237">
        <f t="shared" si="13"/>
        <v>0</v>
      </c>
      <c r="AK12" s="225">
        <f>_xlfn.XLOOKUP(Tag_List!$A$10,'d12'!$AD$3:$AD$87,'d12'!$AE$3:$AE$87)+_xlfn.XLOOKUP(Tag_List!$A$11,'d12'!$AD$3:$AD$87,'d12'!$AE$3:$AE$87)</f>
        <v>0</v>
      </c>
      <c r="AL12" s="226"/>
      <c r="AM12" s="237">
        <f t="shared" si="14"/>
        <v>0</v>
      </c>
      <c r="AN12" s="225">
        <f>_xlfn.XLOOKUP(Tag_List!$A$10,'d13'!$AD$3:$AD$87,'d13'!$AE$3:$AE$87)+_xlfn.XLOOKUP(Tag_List!$A$11,'d13'!$AD$3:$AD$87,'d13'!$AE$3:$AE$87)</f>
        <v>0</v>
      </c>
      <c r="AO12" s="226"/>
      <c r="AP12" s="237">
        <f t="shared" si="15"/>
        <v>0</v>
      </c>
      <c r="AQ12" s="225">
        <f>_xlfn.XLOOKUP(Tag_List!$A$10,'d14'!$AD$3:$AD$87,'d14'!$AE$3:$AE$87)+_xlfn.XLOOKUP(Tag_List!$A$11,'d14'!$AD$3:$AD$87,'d14'!$AE$3:$AE$87)</f>
        <v>0</v>
      </c>
      <c r="AR12" s="226"/>
      <c r="AS12" s="237">
        <f t="shared" si="16"/>
        <v>0</v>
      </c>
      <c r="AT12" s="225">
        <f>_xlfn.XLOOKUP(Tag_List!$A$10,'d15'!$AD$3:$AD$87,'d15'!$AE$3:$AE$87)+_xlfn.XLOOKUP(Tag_List!$A$11,'d15'!$AD$3:$AD$87,'d15'!$AE$3:$AE$87)</f>
        <v>0</v>
      </c>
      <c r="AU12" s="226"/>
      <c r="AV12" s="237">
        <f t="shared" si="17"/>
        <v>0</v>
      </c>
      <c r="AW12" s="225">
        <f>_xlfn.XLOOKUP(Tag_List!$A$10,'d16'!$AD$3:$AD$87,'d16'!$AE$3:$AE$87)+_xlfn.XLOOKUP(Tag_List!$A$11,'d16'!$AD$3:$AD$87,'d16'!$AE$3:$AE$87)</f>
        <v>0</v>
      </c>
      <c r="AX12" s="226"/>
      <c r="AY12" s="237">
        <f t="shared" si="18"/>
        <v>0</v>
      </c>
      <c r="AZ12" s="225">
        <f>_xlfn.XLOOKUP(Tag_List!$A$10,'d17'!$AD$3:$AD$87,'d17'!$AE$3:$AE$87)+_xlfn.XLOOKUP(Tag_List!$A$11,'d17'!$AD$3:$AD$87,'d17'!$AE$3:$AE$87)</f>
        <v>0</v>
      </c>
      <c r="BA12" s="226"/>
      <c r="BB12" s="237">
        <f t="shared" si="19"/>
        <v>0</v>
      </c>
      <c r="BC12" s="225">
        <f>_xlfn.XLOOKUP(Tag_List!$A$10,'d18'!$AD$3:$AD$87,'d18'!$AE$3:$AE$87)+_xlfn.XLOOKUP(Tag_List!$A$11,'d18'!$AD$3:$AD$87,'d18'!$AE$3:$AE$87)</f>
        <v>0</v>
      </c>
      <c r="BD12" s="226"/>
      <c r="BE12" s="237">
        <f t="shared" si="20"/>
        <v>0</v>
      </c>
      <c r="BF12" s="225">
        <f>_xlfn.XLOOKUP(Tag_List!$A$10,'d19'!$AD$3:$AD$87,'d19'!$AE$3:$AE$87)+_xlfn.XLOOKUP(Tag_List!$A$11,'d19'!$AD$3:$AD$87,'d19'!$AE$3:$AE$87)</f>
        <v>0</v>
      </c>
      <c r="BG12" s="226"/>
      <c r="BH12" s="237">
        <f t="shared" si="21"/>
        <v>0</v>
      </c>
      <c r="BI12" s="225">
        <f>_xlfn.XLOOKUP(Tag_List!$A$10,'d20'!$AD$3:$AD$87,'d20'!$AE$3:$AE$87)+_xlfn.XLOOKUP(Tag_List!$A$11,'d20'!$AD$3:$AD$87,'d20'!$AE$3:$AE$87)</f>
        <v>0</v>
      </c>
      <c r="BJ12" s="226"/>
      <c r="BK12" s="237">
        <f t="shared" si="22"/>
        <v>0</v>
      </c>
      <c r="BL12" s="225">
        <f>_xlfn.XLOOKUP(Tag_List!$A$10,'d21'!$AD$3:$AD$87,'d21'!$AE$3:$AE$87)+_xlfn.XLOOKUP(Tag_List!$A$11,'d21'!$AD$3:$AD$87,'d21'!$AE$3:$AE$87)</f>
        <v>0</v>
      </c>
      <c r="BM12" s="226"/>
      <c r="BN12" s="237">
        <f t="shared" si="23"/>
        <v>0</v>
      </c>
      <c r="BO12" s="225">
        <f>_xlfn.XLOOKUP(Tag_List!$A$10,'d22'!$AD$3:$AD$87,'d22'!$AE$3:$AE$87)+_xlfn.XLOOKUP(Tag_List!$A$11,'d22'!$AD$3:$AD$87,'d22'!$AE$3:$AE$87)</f>
        <v>0</v>
      </c>
      <c r="BP12" s="226"/>
      <c r="BQ12" s="237">
        <f t="shared" si="24"/>
        <v>0</v>
      </c>
      <c r="BR12" s="225">
        <f>_xlfn.XLOOKUP(Tag_List!$A$10,'d23'!$AD$3:$AD$87,'d23'!$AE$3:$AE$87)+_xlfn.XLOOKUP(Tag_List!$A$11,'d23'!$AD$3:$AD$87,'d23'!$AE$3:$AE$87)</f>
        <v>0</v>
      </c>
      <c r="BS12" s="226"/>
      <c r="BT12" s="237">
        <f t="shared" si="25"/>
        <v>0</v>
      </c>
      <c r="BU12" s="225">
        <f>_xlfn.XLOOKUP(Tag_List!$A$10,'d24'!$AD$3:$AD$87,'d24'!$AE$3:$AE$87)+_xlfn.XLOOKUP(Tag_List!$A$11,'d24'!$AD$3:$AD$87,'d24'!$AE$3:$AE$87)</f>
        <v>0</v>
      </c>
      <c r="BV12" s="226"/>
      <c r="BW12" s="237">
        <f t="shared" si="26"/>
        <v>0</v>
      </c>
      <c r="BX12" s="225">
        <f>_xlfn.XLOOKUP(Tag_List!$A$10,'d25'!$AD$3:$AD$87,'d25'!$AE$3:$AE$87)+_xlfn.XLOOKUP(Tag_List!$A$11,'d25'!$AD$3:$AD$87,'d25'!$AE$3:$AE$87)</f>
        <v>0</v>
      </c>
      <c r="BY12" s="226"/>
      <c r="BZ12" s="237">
        <f t="shared" si="27"/>
        <v>0</v>
      </c>
      <c r="CA12" s="225">
        <f>_xlfn.XLOOKUP(Tag_List!$A$10,'d26'!$AD$3:$AD$87,'d26'!$AE$3:$AE$87)+_xlfn.XLOOKUP(Tag_List!$A$11,'d26'!$AD$3:$AD$87,'d26'!$AE$3:$AE$87)</f>
        <v>0</v>
      </c>
      <c r="CB12" s="226"/>
      <c r="CC12" s="237">
        <f t="shared" si="28"/>
        <v>0</v>
      </c>
      <c r="CD12" s="225">
        <f>_xlfn.XLOOKUP(Tag_List!$A$10,'d27'!$AD$3:$AD$87,'d27'!$AE$3:$AE$87)+_xlfn.XLOOKUP(Tag_List!$A$11,'d27'!$AD$3:$AD$87,'d27'!$AE$3:$AE$87)</f>
        <v>0</v>
      </c>
      <c r="CE12" s="226"/>
      <c r="CF12" s="237">
        <f t="shared" si="29"/>
        <v>0</v>
      </c>
      <c r="CG12" s="225">
        <f>_xlfn.XLOOKUP(Tag_List!$A$10,'d28'!$AD$3:$AD$87,'d28'!$AE$3:$AE$87)+_xlfn.XLOOKUP(Tag_List!$A$11,'d28'!$AD$3:$AD$87,'d28'!$AE$3:$AE$87)</f>
        <v>0</v>
      </c>
      <c r="CH12" s="226"/>
      <c r="CI12" s="237">
        <f t="shared" si="30"/>
        <v>0</v>
      </c>
      <c r="CJ12" s="225">
        <f>_xlfn.XLOOKUP(Tag_List!$A$10,'d29'!$AD$3:$AD$87,'d29'!$AE$3:$AE$87)+_xlfn.XLOOKUP(Tag_List!$A$11,'d29'!$AD$3:$AD$87,'d29'!$AE$3:$AE$87)</f>
        <v>0</v>
      </c>
      <c r="CK12" s="226"/>
      <c r="CL12" s="237">
        <f t="shared" si="31"/>
        <v>0</v>
      </c>
      <c r="CM12" s="225">
        <f>_xlfn.XLOOKUP(Tag_List!$A$10,'d30'!$AD$3:$AD$87,'d30'!$AE$3:$AE$87)+_xlfn.XLOOKUP(Tag_List!$A$11,'d30'!$AD$3:$AD$87,'d30'!$AE$3:$AE$87)</f>
        <v>0</v>
      </c>
      <c r="CN12" s="226"/>
      <c r="CO12" s="237">
        <f t="shared" si="32"/>
        <v>0</v>
      </c>
      <c r="CP12" s="225">
        <f>_xlfn.XLOOKUP(Tag_List!$A$10,'d31'!$AD$3:$AD$87,'d31'!$AE$3:$AE$87)+_xlfn.XLOOKUP(Tag_List!$A$11,'d31'!$AD$3:$AD$87,'d31'!$AE$3:$AE$87)</f>
        <v>0</v>
      </c>
      <c r="CQ12" s="226"/>
      <c r="CR12" s="237">
        <f t="shared" si="33"/>
        <v>0</v>
      </c>
      <c r="CT12" s="227">
        <f t="shared" si="34"/>
        <v>0</v>
      </c>
      <c r="CU12" s="227">
        <f t="shared" si="0"/>
        <v>0</v>
      </c>
      <c r="CV12" s="228">
        <f t="shared" si="1"/>
        <v>0</v>
      </c>
      <c r="CW12" s="227">
        <f t="shared" si="2"/>
        <v>0</v>
      </c>
      <c r="CX12" s="227">
        <f t="shared" si="2"/>
        <v>0</v>
      </c>
    </row>
    <row r="13" spans="1:102" x14ac:dyDescent="0.25">
      <c r="A13" s="123" t="s">
        <v>8</v>
      </c>
      <c r="B13" s="126" t="s">
        <v>180</v>
      </c>
      <c r="D13" s="169">
        <f>_xlfn.XLOOKUP($A13,'d1'!$AD$3:$AD$87,'d1'!$AE$3:$AE$87)</f>
        <v>0</v>
      </c>
      <c r="E13" s="170"/>
      <c r="F13" s="237">
        <f t="shared" si="3"/>
        <v>0</v>
      </c>
      <c r="G13" s="169">
        <f>_xlfn.XLOOKUP($A13,'d2'!$AD$3:$AD$87,'d2'!$AE$3:$AE$87)</f>
        <v>0</v>
      </c>
      <c r="H13" s="170"/>
      <c r="I13" s="237">
        <f t="shared" si="4"/>
        <v>0</v>
      </c>
      <c r="J13" s="169">
        <f>_xlfn.XLOOKUP($A13,'d3'!$AD$3:$AD$87,'d3'!$AE$3:$AE$87)</f>
        <v>0</v>
      </c>
      <c r="K13" s="170"/>
      <c r="L13" s="237">
        <f t="shared" si="5"/>
        <v>0</v>
      </c>
      <c r="M13" s="169">
        <f>_xlfn.XLOOKUP($A13,'d4'!$AD$3:$AD$87,'d4'!$AE$3:$AE$87)</f>
        <v>0</v>
      </c>
      <c r="N13" s="170"/>
      <c r="O13" s="237">
        <f t="shared" si="6"/>
        <v>0</v>
      </c>
      <c r="P13" s="169">
        <f>_xlfn.XLOOKUP($A13,'d5'!$AD$3:$AD$87,'d5'!$AE$3:$AE$87)</f>
        <v>0</v>
      </c>
      <c r="Q13" s="170"/>
      <c r="R13" s="237">
        <f t="shared" si="7"/>
        <v>0</v>
      </c>
      <c r="S13" s="169">
        <f>_xlfn.XLOOKUP($A13,'d6'!$AD$3:$AD$87,'d6'!$AE$3:$AE$87)</f>
        <v>0</v>
      </c>
      <c r="T13" s="170"/>
      <c r="U13" s="237">
        <f t="shared" si="8"/>
        <v>0</v>
      </c>
      <c r="V13" s="169">
        <f>_xlfn.XLOOKUP($A13,'d7'!$AD$3:$AD$87,'d7'!$AE$3:$AE$87)</f>
        <v>0</v>
      </c>
      <c r="W13" s="170"/>
      <c r="X13" s="237">
        <f t="shared" si="9"/>
        <v>0</v>
      </c>
      <c r="Y13" s="169">
        <f>_xlfn.XLOOKUP($A13,'d8'!$AD$3:$AD$87,'d8'!$AE$3:$AE$87)</f>
        <v>0</v>
      </c>
      <c r="Z13" s="170"/>
      <c r="AA13" s="237">
        <f t="shared" si="10"/>
        <v>0</v>
      </c>
      <c r="AB13" s="169">
        <f>_xlfn.XLOOKUP($A13,'d9'!$AD$3:$AD$87,'d9'!$AE$3:$AE$87)</f>
        <v>0</v>
      </c>
      <c r="AC13" s="170"/>
      <c r="AD13" s="237">
        <f t="shared" si="11"/>
        <v>0</v>
      </c>
      <c r="AE13" s="169">
        <f>_xlfn.XLOOKUP($A13,'d10'!$AD$3:$AD$87,'d10'!$AE$3:$AE$87)</f>
        <v>0</v>
      </c>
      <c r="AF13" s="170"/>
      <c r="AG13" s="237">
        <f t="shared" si="12"/>
        <v>0</v>
      </c>
      <c r="AH13" s="169">
        <f>_xlfn.XLOOKUP($A13,'d11'!$AD$3:$AD$87,'d11'!$AE$3:$AE$87)</f>
        <v>0</v>
      </c>
      <c r="AI13" s="170"/>
      <c r="AJ13" s="237">
        <f t="shared" si="13"/>
        <v>0</v>
      </c>
      <c r="AK13" s="169">
        <f>_xlfn.XLOOKUP($A13,'d12'!$AD$3:$AD$87,'d12'!$AE$3:$AE$87)</f>
        <v>0</v>
      </c>
      <c r="AL13" s="170"/>
      <c r="AM13" s="237">
        <f t="shared" si="14"/>
        <v>0</v>
      </c>
      <c r="AN13" s="169">
        <f>_xlfn.XLOOKUP($A13,'d13'!$AD$3:$AD$87,'d13'!$AE$3:$AE$87)</f>
        <v>0</v>
      </c>
      <c r="AO13" s="170"/>
      <c r="AP13" s="237">
        <f t="shared" si="15"/>
        <v>0</v>
      </c>
      <c r="AQ13" s="169">
        <f>_xlfn.XLOOKUP($A13,'d14'!$AD$3:$AD$87,'d14'!$AE$3:$AE$87)</f>
        <v>0</v>
      </c>
      <c r="AR13" s="170"/>
      <c r="AS13" s="237">
        <f t="shared" si="16"/>
        <v>0</v>
      </c>
      <c r="AT13" s="169">
        <f>_xlfn.XLOOKUP($A13,'d15'!$AD$3:$AD$87,'d15'!$AE$3:$AE$87)</f>
        <v>0</v>
      </c>
      <c r="AU13" s="170"/>
      <c r="AV13" s="237">
        <f t="shared" si="17"/>
        <v>0</v>
      </c>
      <c r="AW13" s="169">
        <f>_xlfn.XLOOKUP($A13,'d16'!$AD$3:$AD$87,'d16'!$AE$3:$AE$87)</f>
        <v>0</v>
      </c>
      <c r="AX13" s="170"/>
      <c r="AY13" s="237">
        <f t="shared" si="18"/>
        <v>0</v>
      </c>
      <c r="AZ13" s="169">
        <f>_xlfn.XLOOKUP($A13,'d17'!$AD$3:$AD$87,'d17'!$AE$3:$AE$87)</f>
        <v>0</v>
      </c>
      <c r="BA13" s="170"/>
      <c r="BB13" s="237">
        <f t="shared" si="19"/>
        <v>0</v>
      </c>
      <c r="BC13" s="169">
        <f>_xlfn.XLOOKUP($A13,'d18'!$AD$3:$AD$87,'d18'!$AE$3:$AE$87)</f>
        <v>0</v>
      </c>
      <c r="BD13" s="170"/>
      <c r="BE13" s="237">
        <f t="shared" si="20"/>
        <v>0</v>
      </c>
      <c r="BF13" s="169">
        <f>_xlfn.XLOOKUP($A13,'d19'!$AD$3:$AD$87,'d19'!$AE$3:$AE$87)</f>
        <v>0</v>
      </c>
      <c r="BG13" s="170"/>
      <c r="BH13" s="237">
        <f t="shared" si="21"/>
        <v>0</v>
      </c>
      <c r="BI13" s="169">
        <f>_xlfn.XLOOKUP($A13,'d20'!$AD$3:$AD$87,'d20'!$AE$3:$AE$87)</f>
        <v>0</v>
      </c>
      <c r="BJ13" s="170"/>
      <c r="BK13" s="237">
        <f t="shared" si="22"/>
        <v>0</v>
      </c>
      <c r="BL13" s="169">
        <f>_xlfn.XLOOKUP($A13,'d21'!$AD$3:$AD$87,'d21'!$AE$3:$AE$87)</f>
        <v>0</v>
      </c>
      <c r="BM13" s="170"/>
      <c r="BN13" s="237">
        <f t="shared" si="23"/>
        <v>0</v>
      </c>
      <c r="BO13" s="169">
        <f>_xlfn.XLOOKUP($A13,'d22'!$AD$3:$AD$87,'d22'!$AE$3:$AE$87)</f>
        <v>0</v>
      </c>
      <c r="BP13" s="170"/>
      <c r="BQ13" s="237">
        <f t="shared" si="24"/>
        <v>0</v>
      </c>
      <c r="BR13" s="169">
        <f>_xlfn.XLOOKUP($A13,'d23'!$AD$3:$AD$87,'d23'!$AE$3:$AE$87)</f>
        <v>0</v>
      </c>
      <c r="BS13" s="170"/>
      <c r="BT13" s="237">
        <f t="shared" si="25"/>
        <v>0</v>
      </c>
      <c r="BU13" s="169">
        <f>_xlfn.XLOOKUP($A13,'d24'!$AD$3:$AD$87,'d24'!$AE$3:$AE$87)</f>
        <v>0</v>
      </c>
      <c r="BV13" s="170"/>
      <c r="BW13" s="237">
        <f t="shared" si="26"/>
        <v>0</v>
      </c>
      <c r="BX13" s="169">
        <f>_xlfn.XLOOKUP($A13,'d25'!$AD$3:$AD$87,'d25'!$AE$3:$AE$87)</f>
        <v>0</v>
      </c>
      <c r="BY13" s="170"/>
      <c r="BZ13" s="237">
        <f t="shared" si="27"/>
        <v>0</v>
      </c>
      <c r="CA13" s="169">
        <f>_xlfn.XLOOKUP($A13,'d26'!$AD$3:$AD$87,'d26'!$AE$3:$AE$87)</f>
        <v>0</v>
      </c>
      <c r="CB13" s="170"/>
      <c r="CC13" s="237">
        <f t="shared" si="28"/>
        <v>0</v>
      </c>
      <c r="CD13" s="169">
        <f>_xlfn.XLOOKUP($A13,'d27'!$AD$3:$AD$87,'d27'!$AE$3:$AE$87)</f>
        <v>0</v>
      </c>
      <c r="CE13" s="170"/>
      <c r="CF13" s="237">
        <f t="shared" si="29"/>
        <v>0</v>
      </c>
      <c r="CG13" s="169">
        <f>_xlfn.XLOOKUP($A13,'d28'!$AD$3:$AD$87,'d28'!$AE$3:$AE$87)</f>
        <v>0</v>
      </c>
      <c r="CH13" s="170"/>
      <c r="CI13" s="237">
        <f t="shared" si="30"/>
        <v>0</v>
      </c>
      <c r="CJ13" s="169">
        <f>_xlfn.XLOOKUP($A13,'d29'!$AD$3:$AD$87,'d29'!$AE$3:$AE$87)</f>
        <v>0</v>
      </c>
      <c r="CK13" s="170"/>
      <c r="CL13" s="237">
        <f t="shared" si="31"/>
        <v>0</v>
      </c>
      <c r="CM13" s="169">
        <f>_xlfn.XLOOKUP($A13,'d30'!$AD$3:$AD$87,'d30'!$AE$3:$AE$87)</f>
        <v>0</v>
      </c>
      <c r="CN13" s="170"/>
      <c r="CO13" s="237">
        <f t="shared" si="32"/>
        <v>0</v>
      </c>
      <c r="CP13" s="169">
        <f>_xlfn.XLOOKUP($A13,'d31'!$AD$3:$AD$87,'d31'!$AE$3:$AE$87)</f>
        <v>0</v>
      </c>
      <c r="CQ13" s="170"/>
      <c r="CR13" s="237">
        <f t="shared" si="33"/>
        <v>0</v>
      </c>
      <c r="CT13" s="171">
        <f t="shared" si="34"/>
        <v>0</v>
      </c>
      <c r="CU13" s="171">
        <f t="shared" si="0"/>
        <v>0</v>
      </c>
      <c r="CV13" s="172">
        <f t="shared" si="1"/>
        <v>0</v>
      </c>
      <c r="CW13" s="168">
        <f t="shared" si="2"/>
        <v>0</v>
      </c>
      <c r="CX13" s="168">
        <f t="shared" si="2"/>
        <v>0</v>
      </c>
    </row>
    <row r="14" spans="1:102" x14ac:dyDescent="0.25">
      <c r="A14" s="123" t="s">
        <v>9</v>
      </c>
      <c r="B14" s="126" t="s">
        <v>181</v>
      </c>
      <c r="D14" s="169">
        <f>_xlfn.XLOOKUP($A14,'d1'!$AD$3:$AD$87,'d1'!$AE$3:$AE$87)</f>
        <v>0</v>
      </c>
      <c r="E14" s="170"/>
      <c r="F14" s="237">
        <f t="shared" si="3"/>
        <v>0</v>
      </c>
      <c r="G14" s="169">
        <f>_xlfn.XLOOKUP($A14,'d2'!$AD$3:$AD$87,'d2'!$AE$3:$AE$87)</f>
        <v>0</v>
      </c>
      <c r="H14" s="170"/>
      <c r="I14" s="237">
        <f t="shared" si="4"/>
        <v>0</v>
      </c>
      <c r="J14" s="169">
        <f>_xlfn.XLOOKUP($A14,'d3'!$AD$3:$AD$87,'d3'!$AE$3:$AE$87)</f>
        <v>0</v>
      </c>
      <c r="K14" s="170"/>
      <c r="L14" s="237">
        <f t="shared" si="5"/>
        <v>0</v>
      </c>
      <c r="M14" s="169">
        <f>_xlfn.XLOOKUP($A14,'d4'!$AD$3:$AD$87,'d4'!$AE$3:$AE$87)</f>
        <v>0</v>
      </c>
      <c r="N14" s="170"/>
      <c r="O14" s="237">
        <f t="shared" si="6"/>
        <v>0</v>
      </c>
      <c r="P14" s="169">
        <f>_xlfn.XLOOKUP($A14,'d5'!$AD$3:$AD$87,'d5'!$AE$3:$AE$87)</f>
        <v>0</v>
      </c>
      <c r="Q14" s="170"/>
      <c r="R14" s="237">
        <f t="shared" si="7"/>
        <v>0</v>
      </c>
      <c r="S14" s="169">
        <f>_xlfn.XLOOKUP($A14,'d6'!$AD$3:$AD$87,'d6'!$AE$3:$AE$87)</f>
        <v>0</v>
      </c>
      <c r="T14" s="170"/>
      <c r="U14" s="237">
        <f t="shared" si="8"/>
        <v>0</v>
      </c>
      <c r="V14" s="169">
        <f>_xlfn.XLOOKUP($A14,'d7'!$AD$3:$AD$87,'d7'!$AE$3:$AE$87)</f>
        <v>0</v>
      </c>
      <c r="W14" s="170"/>
      <c r="X14" s="237">
        <f t="shared" si="9"/>
        <v>0</v>
      </c>
      <c r="Y14" s="169">
        <f>_xlfn.XLOOKUP($A14,'d8'!$AD$3:$AD$87,'d8'!$AE$3:$AE$87)</f>
        <v>0</v>
      </c>
      <c r="Z14" s="170"/>
      <c r="AA14" s="237">
        <f t="shared" si="10"/>
        <v>0</v>
      </c>
      <c r="AB14" s="169">
        <f>_xlfn.XLOOKUP($A14,'d9'!$AD$3:$AD$87,'d9'!$AE$3:$AE$87)</f>
        <v>0</v>
      </c>
      <c r="AC14" s="170"/>
      <c r="AD14" s="237">
        <f t="shared" si="11"/>
        <v>0</v>
      </c>
      <c r="AE14" s="169">
        <f>_xlfn.XLOOKUP($A14,'d10'!$AD$3:$AD$87,'d10'!$AE$3:$AE$87)</f>
        <v>0</v>
      </c>
      <c r="AF14" s="170"/>
      <c r="AG14" s="237">
        <f t="shared" si="12"/>
        <v>0</v>
      </c>
      <c r="AH14" s="169">
        <f>_xlfn.XLOOKUP($A14,'d11'!$AD$3:$AD$87,'d11'!$AE$3:$AE$87)</f>
        <v>0</v>
      </c>
      <c r="AI14" s="170"/>
      <c r="AJ14" s="237">
        <f t="shared" si="13"/>
        <v>0</v>
      </c>
      <c r="AK14" s="169">
        <f>_xlfn.XLOOKUP($A14,'d12'!$AD$3:$AD$87,'d12'!$AE$3:$AE$87)</f>
        <v>0</v>
      </c>
      <c r="AL14" s="170"/>
      <c r="AM14" s="237">
        <f t="shared" si="14"/>
        <v>0</v>
      </c>
      <c r="AN14" s="169">
        <f>_xlfn.XLOOKUP($A14,'d13'!$AD$3:$AD$87,'d13'!$AE$3:$AE$87)</f>
        <v>0</v>
      </c>
      <c r="AO14" s="170"/>
      <c r="AP14" s="237">
        <f t="shared" si="15"/>
        <v>0</v>
      </c>
      <c r="AQ14" s="169">
        <f>_xlfn.XLOOKUP($A14,'d14'!$AD$3:$AD$87,'d14'!$AE$3:$AE$87)</f>
        <v>0</v>
      </c>
      <c r="AR14" s="170"/>
      <c r="AS14" s="237">
        <f t="shared" si="16"/>
        <v>0</v>
      </c>
      <c r="AT14" s="169">
        <f>_xlfn.XLOOKUP($A14,'d15'!$AD$3:$AD$87,'d15'!$AE$3:$AE$87)</f>
        <v>0</v>
      </c>
      <c r="AU14" s="170"/>
      <c r="AV14" s="237">
        <f t="shared" si="17"/>
        <v>0</v>
      </c>
      <c r="AW14" s="169">
        <f>_xlfn.XLOOKUP($A14,'d16'!$AD$3:$AD$87,'d16'!$AE$3:$AE$87)</f>
        <v>0</v>
      </c>
      <c r="AX14" s="170"/>
      <c r="AY14" s="237">
        <f t="shared" si="18"/>
        <v>0</v>
      </c>
      <c r="AZ14" s="169">
        <f>_xlfn.XLOOKUP($A14,'d17'!$AD$3:$AD$87,'d17'!$AE$3:$AE$87)</f>
        <v>0</v>
      </c>
      <c r="BA14" s="170"/>
      <c r="BB14" s="237">
        <f t="shared" si="19"/>
        <v>0</v>
      </c>
      <c r="BC14" s="169">
        <f>_xlfn.XLOOKUP($A14,'d18'!$AD$3:$AD$87,'d18'!$AE$3:$AE$87)</f>
        <v>0</v>
      </c>
      <c r="BD14" s="170"/>
      <c r="BE14" s="237">
        <f t="shared" si="20"/>
        <v>0</v>
      </c>
      <c r="BF14" s="169">
        <f>_xlfn.XLOOKUP($A14,'d19'!$AD$3:$AD$87,'d19'!$AE$3:$AE$87)</f>
        <v>0</v>
      </c>
      <c r="BG14" s="170"/>
      <c r="BH14" s="237">
        <f t="shared" si="21"/>
        <v>0</v>
      </c>
      <c r="BI14" s="169">
        <f>_xlfn.XLOOKUP($A14,'d20'!$AD$3:$AD$87,'d20'!$AE$3:$AE$87)</f>
        <v>0</v>
      </c>
      <c r="BJ14" s="170"/>
      <c r="BK14" s="237">
        <f t="shared" si="22"/>
        <v>0</v>
      </c>
      <c r="BL14" s="169">
        <f>_xlfn.XLOOKUP($A14,'d21'!$AD$3:$AD$87,'d21'!$AE$3:$AE$87)</f>
        <v>0</v>
      </c>
      <c r="BM14" s="170"/>
      <c r="BN14" s="237">
        <f t="shared" si="23"/>
        <v>0</v>
      </c>
      <c r="BO14" s="169">
        <f>_xlfn.XLOOKUP($A14,'d22'!$AD$3:$AD$87,'d22'!$AE$3:$AE$87)</f>
        <v>0</v>
      </c>
      <c r="BP14" s="170"/>
      <c r="BQ14" s="237">
        <f t="shared" si="24"/>
        <v>0</v>
      </c>
      <c r="BR14" s="169">
        <f>_xlfn.XLOOKUP($A14,'d23'!$AD$3:$AD$87,'d23'!$AE$3:$AE$87)</f>
        <v>0</v>
      </c>
      <c r="BS14" s="170"/>
      <c r="BT14" s="237">
        <f t="shared" si="25"/>
        <v>0</v>
      </c>
      <c r="BU14" s="169">
        <f>_xlfn.XLOOKUP($A14,'d24'!$AD$3:$AD$87,'d24'!$AE$3:$AE$87)</f>
        <v>0</v>
      </c>
      <c r="BV14" s="170"/>
      <c r="BW14" s="237">
        <f t="shared" si="26"/>
        <v>0</v>
      </c>
      <c r="BX14" s="169">
        <f>_xlfn.XLOOKUP($A14,'d25'!$AD$3:$AD$87,'d25'!$AE$3:$AE$87)</f>
        <v>0</v>
      </c>
      <c r="BY14" s="170"/>
      <c r="BZ14" s="237">
        <f t="shared" si="27"/>
        <v>0</v>
      </c>
      <c r="CA14" s="169">
        <f>_xlfn.XLOOKUP($A14,'d26'!$AD$3:$AD$87,'d26'!$AE$3:$AE$87)</f>
        <v>0</v>
      </c>
      <c r="CB14" s="170"/>
      <c r="CC14" s="237">
        <f t="shared" si="28"/>
        <v>0</v>
      </c>
      <c r="CD14" s="169">
        <f>_xlfn.XLOOKUP($A14,'d27'!$AD$3:$AD$87,'d27'!$AE$3:$AE$87)</f>
        <v>0</v>
      </c>
      <c r="CE14" s="170"/>
      <c r="CF14" s="237">
        <f t="shared" si="29"/>
        <v>0</v>
      </c>
      <c r="CG14" s="169">
        <f>_xlfn.XLOOKUP($A14,'d28'!$AD$3:$AD$87,'d28'!$AE$3:$AE$87)</f>
        <v>0</v>
      </c>
      <c r="CH14" s="170"/>
      <c r="CI14" s="237">
        <f t="shared" si="30"/>
        <v>0</v>
      </c>
      <c r="CJ14" s="169">
        <f>_xlfn.XLOOKUP($A14,'d29'!$AD$3:$AD$87,'d29'!$AE$3:$AE$87)</f>
        <v>0</v>
      </c>
      <c r="CK14" s="170"/>
      <c r="CL14" s="237">
        <f t="shared" si="31"/>
        <v>0</v>
      </c>
      <c r="CM14" s="169">
        <f>_xlfn.XLOOKUP($A14,'d30'!$AD$3:$AD$87,'d30'!$AE$3:$AE$87)</f>
        <v>0</v>
      </c>
      <c r="CN14" s="170"/>
      <c r="CO14" s="237">
        <f t="shared" si="32"/>
        <v>0</v>
      </c>
      <c r="CP14" s="169">
        <f>_xlfn.XLOOKUP($A14,'d31'!$AD$3:$AD$87,'d31'!$AE$3:$AE$87)</f>
        <v>0</v>
      </c>
      <c r="CQ14" s="170"/>
      <c r="CR14" s="237">
        <f t="shared" si="33"/>
        <v>0</v>
      </c>
      <c r="CT14" s="171">
        <f t="shared" si="34"/>
        <v>0</v>
      </c>
      <c r="CU14" s="171">
        <f t="shared" si="0"/>
        <v>0</v>
      </c>
      <c r="CV14" s="172">
        <f t="shared" si="1"/>
        <v>0</v>
      </c>
      <c r="CW14" s="168">
        <f t="shared" si="2"/>
        <v>0</v>
      </c>
      <c r="CX14" s="168">
        <f t="shared" si="2"/>
        <v>0</v>
      </c>
    </row>
    <row r="15" spans="1:102" x14ac:dyDescent="0.25">
      <c r="A15" s="199" t="s">
        <v>184</v>
      </c>
      <c r="B15" s="126" t="s">
        <v>185</v>
      </c>
      <c r="D15" s="200"/>
      <c r="E15" s="201"/>
      <c r="F15" s="237">
        <f t="shared" si="3"/>
        <v>0</v>
      </c>
      <c r="G15" s="200"/>
      <c r="H15" s="201"/>
      <c r="I15" s="237">
        <f t="shared" si="4"/>
        <v>0</v>
      </c>
      <c r="J15" s="200"/>
      <c r="K15" s="201"/>
      <c r="L15" s="237">
        <f t="shared" si="5"/>
        <v>0</v>
      </c>
      <c r="M15" s="200"/>
      <c r="N15" s="201"/>
      <c r="O15" s="237">
        <f t="shared" si="6"/>
        <v>0</v>
      </c>
      <c r="P15" s="200"/>
      <c r="Q15" s="201"/>
      <c r="R15" s="237">
        <f t="shared" si="7"/>
        <v>0</v>
      </c>
      <c r="S15" s="200"/>
      <c r="T15" s="201"/>
      <c r="U15" s="237">
        <f t="shared" si="8"/>
        <v>0</v>
      </c>
      <c r="V15" s="200"/>
      <c r="W15" s="201"/>
      <c r="X15" s="237">
        <f t="shared" si="9"/>
        <v>0</v>
      </c>
      <c r="Y15" s="200"/>
      <c r="Z15" s="201"/>
      <c r="AA15" s="237">
        <f t="shared" si="10"/>
        <v>0</v>
      </c>
      <c r="AB15" s="200"/>
      <c r="AC15" s="201"/>
      <c r="AD15" s="237">
        <f t="shared" si="11"/>
        <v>0</v>
      </c>
      <c r="AE15" s="200"/>
      <c r="AF15" s="201"/>
      <c r="AG15" s="237">
        <f t="shared" si="12"/>
        <v>0</v>
      </c>
      <c r="AH15" s="200"/>
      <c r="AI15" s="201"/>
      <c r="AJ15" s="237">
        <f t="shared" si="13"/>
        <v>0</v>
      </c>
      <c r="AK15" s="200"/>
      <c r="AL15" s="201"/>
      <c r="AM15" s="237">
        <f t="shared" si="14"/>
        <v>0</v>
      </c>
      <c r="AN15" s="200"/>
      <c r="AO15" s="201"/>
      <c r="AP15" s="237">
        <f t="shared" si="15"/>
        <v>0</v>
      </c>
      <c r="AQ15" s="200"/>
      <c r="AR15" s="201"/>
      <c r="AS15" s="237">
        <f t="shared" si="16"/>
        <v>0</v>
      </c>
      <c r="AT15" s="200"/>
      <c r="AU15" s="201"/>
      <c r="AV15" s="237">
        <f t="shared" si="17"/>
        <v>0</v>
      </c>
      <c r="AW15" s="200"/>
      <c r="AX15" s="201"/>
      <c r="AY15" s="237">
        <f t="shared" si="18"/>
        <v>0</v>
      </c>
      <c r="AZ15" s="200"/>
      <c r="BA15" s="201"/>
      <c r="BB15" s="237">
        <f t="shared" si="19"/>
        <v>0</v>
      </c>
      <c r="BC15" s="200"/>
      <c r="BD15" s="201"/>
      <c r="BE15" s="237">
        <f t="shared" si="20"/>
        <v>0</v>
      </c>
      <c r="BF15" s="200"/>
      <c r="BG15" s="201"/>
      <c r="BH15" s="237">
        <f t="shared" si="21"/>
        <v>0</v>
      </c>
      <c r="BI15" s="200"/>
      <c r="BJ15" s="201"/>
      <c r="BK15" s="237">
        <f t="shared" si="22"/>
        <v>0</v>
      </c>
      <c r="BL15" s="200"/>
      <c r="BM15" s="201"/>
      <c r="BN15" s="237">
        <f t="shared" si="23"/>
        <v>0</v>
      </c>
      <c r="BO15" s="200"/>
      <c r="BP15" s="201"/>
      <c r="BQ15" s="237">
        <f t="shared" si="24"/>
        <v>0</v>
      </c>
      <c r="BR15" s="200"/>
      <c r="BS15" s="201"/>
      <c r="BT15" s="237">
        <f t="shared" si="25"/>
        <v>0</v>
      </c>
      <c r="BU15" s="200"/>
      <c r="BV15" s="201"/>
      <c r="BW15" s="237">
        <f t="shared" si="26"/>
        <v>0</v>
      </c>
      <c r="BX15" s="200"/>
      <c r="BY15" s="201"/>
      <c r="BZ15" s="237">
        <f t="shared" si="27"/>
        <v>0</v>
      </c>
      <c r="CA15" s="200"/>
      <c r="CB15" s="201"/>
      <c r="CC15" s="237">
        <f t="shared" si="28"/>
        <v>0</v>
      </c>
      <c r="CD15" s="200"/>
      <c r="CE15" s="201"/>
      <c r="CF15" s="237">
        <f t="shared" si="29"/>
        <v>0</v>
      </c>
      <c r="CG15" s="200"/>
      <c r="CH15" s="201"/>
      <c r="CI15" s="237">
        <f t="shared" si="30"/>
        <v>0</v>
      </c>
      <c r="CJ15" s="200"/>
      <c r="CK15" s="201"/>
      <c r="CL15" s="237">
        <f t="shared" si="31"/>
        <v>0</v>
      </c>
      <c r="CM15" s="200"/>
      <c r="CN15" s="201"/>
      <c r="CO15" s="237">
        <f t="shared" si="32"/>
        <v>0</v>
      </c>
      <c r="CP15" s="200"/>
      <c r="CQ15" s="201"/>
      <c r="CR15" s="237">
        <f t="shared" si="33"/>
        <v>0</v>
      </c>
    </row>
    <row r="16" spans="1:102" x14ac:dyDescent="0.25">
      <c r="A16" s="123" t="s">
        <v>10</v>
      </c>
      <c r="B16" s="126" t="s">
        <v>182</v>
      </c>
      <c r="D16" s="169">
        <f>_xlfn.XLOOKUP($A16,'d1'!$AD$3:$AD$87,'d1'!$AE$3:$AE$87)</f>
        <v>0</v>
      </c>
      <c r="E16" s="170"/>
      <c r="F16" s="237">
        <f t="shared" si="3"/>
        <v>0</v>
      </c>
      <c r="G16" s="169">
        <f>_xlfn.XLOOKUP($A16,'d2'!$AD$3:$AD$87,'d2'!$AE$3:$AE$87)</f>
        <v>0</v>
      </c>
      <c r="H16" s="170"/>
      <c r="I16" s="237">
        <f t="shared" si="4"/>
        <v>0</v>
      </c>
      <c r="J16" s="169">
        <f>_xlfn.XLOOKUP($A16,'d3'!$AD$3:$AD$87,'d3'!$AE$3:$AE$87)</f>
        <v>0</v>
      </c>
      <c r="K16" s="170"/>
      <c r="L16" s="237">
        <f t="shared" si="5"/>
        <v>0</v>
      </c>
      <c r="M16" s="169">
        <f>_xlfn.XLOOKUP($A16,'d4'!$AD$3:$AD$87,'d4'!$AE$3:$AE$87)</f>
        <v>0</v>
      </c>
      <c r="N16" s="170"/>
      <c r="O16" s="237">
        <f t="shared" si="6"/>
        <v>0</v>
      </c>
      <c r="P16" s="169">
        <f>_xlfn.XLOOKUP($A16,'d5'!$AD$3:$AD$87,'d5'!$AE$3:$AE$87)</f>
        <v>0</v>
      </c>
      <c r="Q16" s="170"/>
      <c r="R16" s="237">
        <f t="shared" si="7"/>
        <v>0</v>
      </c>
      <c r="S16" s="169">
        <f>_xlfn.XLOOKUP($A16,'d6'!$AD$3:$AD$87,'d6'!$AE$3:$AE$87)</f>
        <v>0</v>
      </c>
      <c r="T16" s="170"/>
      <c r="U16" s="237">
        <f t="shared" si="8"/>
        <v>0</v>
      </c>
      <c r="V16" s="169">
        <f>_xlfn.XLOOKUP($A16,'d7'!$AD$3:$AD$87,'d7'!$AE$3:$AE$87)</f>
        <v>0</v>
      </c>
      <c r="W16" s="170"/>
      <c r="X16" s="237">
        <f t="shared" si="9"/>
        <v>0</v>
      </c>
      <c r="Y16" s="169">
        <f>_xlfn.XLOOKUP($A16,'d8'!$AD$3:$AD$87,'d8'!$AE$3:$AE$87)</f>
        <v>0</v>
      </c>
      <c r="Z16" s="170"/>
      <c r="AA16" s="237">
        <f t="shared" si="10"/>
        <v>0</v>
      </c>
      <c r="AB16" s="169">
        <f>_xlfn.XLOOKUP($A16,'d9'!$AD$3:$AD$87,'d9'!$AE$3:$AE$87)</f>
        <v>0</v>
      </c>
      <c r="AC16" s="170"/>
      <c r="AD16" s="237">
        <f t="shared" si="11"/>
        <v>0</v>
      </c>
      <c r="AE16" s="169">
        <f>_xlfn.XLOOKUP($A16,'d10'!$AD$3:$AD$87,'d10'!$AE$3:$AE$87)</f>
        <v>0</v>
      </c>
      <c r="AF16" s="170"/>
      <c r="AG16" s="237">
        <f t="shared" si="12"/>
        <v>0</v>
      </c>
      <c r="AH16" s="169">
        <f>_xlfn.XLOOKUP($A16,'d11'!$AD$3:$AD$87,'d11'!$AE$3:$AE$87)</f>
        <v>0</v>
      </c>
      <c r="AI16" s="170"/>
      <c r="AJ16" s="237">
        <f t="shared" si="13"/>
        <v>0</v>
      </c>
      <c r="AK16" s="169">
        <f>_xlfn.XLOOKUP($A16,'d12'!$AD$3:$AD$87,'d12'!$AE$3:$AE$87)</f>
        <v>0</v>
      </c>
      <c r="AL16" s="170"/>
      <c r="AM16" s="237">
        <f t="shared" si="14"/>
        <v>0</v>
      </c>
      <c r="AN16" s="169">
        <f>_xlfn.XLOOKUP($A16,'d13'!$AD$3:$AD$87,'d13'!$AE$3:$AE$87)</f>
        <v>0</v>
      </c>
      <c r="AO16" s="170"/>
      <c r="AP16" s="237">
        <f t="shared" si="15"/>
        <v>0</v>
      </c>
      <c r="AQ16" s="169">
        <f>_xlfn.XLOOKUP($A16,'d14'!$AD$3:$AD$87,'d14'!$AE$3:$AE$87)</f>
        <v>0</v>
      </c>
      <c r="AR16" s="170"/>
      <c r="AS16" s="237">
        <f t="shared" si="16"/>
        <v>0</v>
      </c>
      <c r="AT16" s="169">
        <f>_xlfn.XLOOKUP($A16,'d15'!$AD$3:$AD$87,'d15'!$AE$3:$AE$87)</f>
        <v>0</v>
      </c>
      <c r="AU16" s="170"/>
      <c r="AV16" s="237">
        <f t="shared" si="17"/>
        <v>0</v>
      </c>
      <c r="AW16" s="169">
        <f>_xlfn.XLOOKUP($A16,'d16'!$AD$3:$AD$87,'d16'!$AE$3:$AE$87)</f>
        <v>0</v>
      </c>
      <c r="AX16" s="170"/>
      <c r="AY16" s="237">
        <f t="shared" si="18"/>
        <v>0</v>
      </c>
      <c r="AZ16" s="169">
        <f>_xlfn.XLOOKUP($A16,'d17'!$AD$3:$AD$87,'d17'!$AE$3:$AE$87)</f>
        <v>0</v>
      </c>
      <c r="BA16" s="170"/>
      <c r="BB16" s="237">
        <f t="shared" si="19"/>
        <v>0</v>
      </c>
      <c r="BC16" s="169">
        <f>_xlfn.XLOOKUP($A16,'d18'!$AD$3:$AD$87,'d18'!$AE$3:$AE$87)</f>
        <v>0</v>
      </c>
      <c r="BD16" s="170"/>
      <c r="BE16" s="237">
        <f t="shared" si="20"/>
        <v>0</v>
      </c>
      <c r="BF16" s="169">
        <f>_xlfn.XLOOKUP($A16,'d19'!$AD$3:$AD$87,'d19'!$AE$3:$AE$87)</f>
        <v>0</v>
      </c>
      <c r="BG16" s="170"/>
      <c r="BH16" s="237">
        <f t="shared" si="21"/>
        <v>0</v>
      </c>
      <c r="BI16" s="169">
        <f>_xlfn.XLOOKUP($A16,'d20'!$AD$3:$AD$87,'d20'!$AE$3:$AE$87)</f>
        <v>0</v>
      </c>
      <c r="BJ16" s="170"/>
      <c r="BK16" s="237">
        <f t="shared" si="22"/>
        <v>0</v>
      </c>
      <c r="BL16" s="169">
        <f>_xlfn.XLOOKUP($A16,'d21'!$AD$3:$AD$87,'d21'!$AE$3:$AE$87)</f>
        <v>0</v>
      </c>
      <c r="BM16" s="170"/>
      <c r="BN16" s="237">
        <f t="shared" si="23"/>
        <v>0</v>
      </c>
      <c r="BO16" s="169">
        <f>_xlfn.XLOOKUP($A16,'d22'!$AD$3:$AD$87,'d22'!$AE$3:$AE$87)</f>
        <v>0</v>
      </c>
      <c r="BP16" s="170"/>
      <c r="BQ16" s="237">
        <f t="shared" si="24"/>
        <v>0</v>
      </c>
      <c r="BR16" s="169">
        <f>_xlfn.XLOOKUP($A16,'d23'!$AD$3:$AD$87,'d23'!$AE$3:$AE$87)</f>
        <v>0</v>
      </c>
      <c r="BS16" s="170"/>
      <c r="BT16" s="237">
        <f t="shared" si="25"/>
        <v>0</v>
      </c>
      <c r="BU16" s="169">
        <f>_xlfn.XLOOKUP($A16,'d24'!$AD$3:$AD$87,'d24'!$AE$3:$AE$87)</f>
        <v>0</v>
      </c>
      <c r="BV16" s="170"/>
      <c r="BW16" s="237">
        <f t="shared" si="26"/>
        <v>0</v>
      </c>
      <c r="BX16" s="169">
        <f>_xlfn.XLOOKUP($A16,'d25'!$AD$3:$AD$87,'d25'!$AE$3:$AE$87)</f>
        <v>0</v>
      </c>
      <c r="BY16" s="170"/>
      <c r="BZ16" s="237">
        <f t="shared" si="27"/>
        <v>0</v>
      </c>
      <c r="CA16" s="169">
        <f>_xlfn.XLOOKUP($A16,'d26'!$AD$3:$AD$87,'d26'!$AE$3:$AE$87)</f>
        <v>0</v>
      </c>
      <c r="CB16" s="170"/>
      <c r="CC16" s="237">
        <f t="shared" si="28"/>
        <v>0</v>
      </c>
      <c r="CD16" s="169">
        <f>_xlfn.XLOOKUP($A16,'d27'!$AD$3:$AD$87,'d27'!$AE$3:$AE$87)</f>
        <v>0</v>
      </c>
      <c r="CE16" s="170"/>
      <c r="CF16" s="237">
        <f t="shared" si="29"/>
        <v>0</v>
      </c>
      <c r="CG16" s="169">
        <f>_xlfn.XLOOKUP($A16,'d28'!$AD$3:$AD$87,'d28'!$AE$3:$AE$87)</f>
        <v>0</v>
      </c>
      <c r="CH16" s="170"/>
      <c r="CI16" s="237">
        <f t="shared" si="30"/>
        <v>0</v>
      </c>
      <c r="CJ16" s="169">
        <f>_xlfn.XLOOKUP($A16,'d29'!$AD$3:$AD$87,'d29'!$AE$3:$AE$87)</f>
        <v>0</v>
      </c>
      <c r="CK16" s="170"/>
      <c r="CL16" s="237">
        <f t="shared" si="31"/>
        <v>0</v>
      </c>
      <c r="CM16" s="169">
        <f>_xlfn.XLOOKUP($A16,'d30'!$AD$3:$AD$87,'d30'!$AE$3:$AE$87)</f>
        <v>0</v>
      </c>
      <c r="CN16" s="170"/>
      <c r="CO16" s="237">
        <f t="shared" si="32"/>
        <v>0</v>
      </c>
      <c r="CP16" s="169">
        <f>_xlfn.XLOOKUP($A16,'d31'!$AD$3:$AD$87,'d31'!$AE$3:$AE$87)</f>
        <v>0</v>
      </c>
      <c r="CQ16" s="170"/>
      <c r="CR16" s="237">
        <f t="shared" si="33"/>
        <v>0</v>
      </c>
      <c r="CT16" s="171">
        <f t="shared" si="34"/>
        <v>0</v>
      </c>
      <c r="CU16" s="171">
        <f t="shared" si="0"/>
        <v>0</v>
      </c>
      <c r="CV16" s="172">
        <f t="shared" si="1"/>
        <v>0</v>
      </c>
      <c r="CW16" s="168">
        <f t="shared" si="2"/>
        <v>0</v>
      </c>
      <c r="CX16" s="168">
        <f t="shared" si="2"/>
        <v>0</v>
      </c>
    </row>
    <row r="17" spans="1:102" x14ac:dyDescent="0.25">
      <c r="A17" s="123" t="s">
        <v>11</v>
      </c>
      <c r="B17" s="126" t="s">
        <v>183</v>
      </c>
      <c r="D17" s="169">
        <f>_xlfn.XLOOKUP($A17,'d1'!$AD$3:$AD$87,'d1'!$AE$3:$AE$87)</f>
        <v>0</v>
      </c>
      <c r="E17" s="170"/>
      <c r="F17" s="237">
        <f t="shared" si="3"/>
        <v>0</v>
      </c>
      <c r="G17" s="169">
        <f>_xlfn.XLOOKUP($A17,'d2'!$AD$3:$AD$87,'d2'!$AE$3:$AE$87)</f>
        <v>0</v>
      </c>
      <c r="H17" s="170"/>
      <c r="I17" s="237">
        <f t="shared" si="4"/>
        <v>0</v>
      </c>
      <c r="J17" s="169">
        <f>_xlfn.XLOOKUP($A17,'d3'!$AD$3:$AD$87,'d3'!$AE$3:$AE$87)</f>
        <v>0</v>
      </c>
      <c r="K17" s="170"/>
      <c r="L17" s="237">
        <f t="shared" si="5"/>
        <v>0</v>
      </c>
      <c r="M17" s="169">
        <f>_xlfn.XLOOKUP($A17,'d4'!$AD$3:$AD$87,'d4'!$AE$3:$AE$87)</f>
        <v>0</v>
      </c>
      <c r="N17" s="170"/>
      <c r="O17" s="237">
        <f t="shared" si="6"/>
        <v>0</v>
      </c>
      <c r="P17" s="169">
        <f>_xlfn.XLOOKUP($A17,'d5'!$AD$3:$AD$87,'d5'!$AE$3:$AE$87)</f>
        <v>0</v>
      </c>
      <c r="Q17" s="170"/>
      <c r="R17" s="237">
        <f t="shared" si="7"/>
        <v>0</v>
      </c>
      <c r="S17" s="169">
        <f>_xlfn.XLOOKUP($A17,'d6'!$AD$3:$AD$87,'d6'!$AE$3:$AE$87)</f>
        <v>0</v>
      </c>
      <c r="T17" s="170"/>
      <c r="U17" s="237">
        <f t="shared" si="8"/>
        <v>0</v>
      </c>
      <c r="V17" s="169">
        <f>_xlfn.XLOOKUP($A17,'d7'!$AD$3:$AD$87,'d7'!$AE$3:$AE$87)</f>
        <v>0</v>
      </c>
      <c r="W17" s="170"/>
      <c r="X17" s="237">
        <f t="shared" si="9"/>
        <v>0</v>
      </c>
      <c r="Y17" s="169">
        <f>_xlfn.XLOOKUP($A17,'d8'!$AD$3:$AD$87,'d8'!$AE$3:$AE$87)</f>
        <v>0</v>
      </c>
      <c r="Z17" s="170"/>
      <c r="AA17" s="237">
        <f t="shared" si="10"/>
        <v>0</v>
      </c>
      <c r="AB17" s="169">
        <f>_xlfn.XLOOKUP($A17,'d9'!$AD$3:$AD$87,'d9'!$AE$3:$AE$87)</f>
        <v>0</v>
      </c>
      <c r="AC17" s="170"/>
      <c r="AD17" s="237">
        <f t="shared" si="11"/>
        <v>0</v>
      </c>
      <c r="AE17" s="169">
        <f>_xlfn.XLOOKUP($A17,'d10'!$AD$3:$AD$87,'d10'!$AE$3:$AE$87)</f>
        <v>0</v>
      </c>
      <c r="AF17" s="170"/>
      <c r="AG17" s="237">
        <f t="shared" si="12"/>
        <v>0</v>
      </c>
      <c r="AH17" s="169">
        <f>_xlfn.XLOOKUP($A17,'d11'!$AD$3:$AD$87,'d11'!$AE$3:$AE$87)</f>
        <v>0</v>
      </c>
      <c r="AI17" s="170"/>
      <c r="AJ17" s="237">
        <f t="shared" si="13"/>
        <v>0</v>
      </c>
      <c r="AK17" s="169">
        <f>_xlfn.XLOOKUP($A17,'d12'!$AD$3:$AD$87,'d12'!$AE$3:$AE$87)</f>
        <v>0</v>
      </c>
      <c r="AL17" s="170"/>
      <c r="AM17" s="237">
        <f t="shared" si="14"/>
        <v>0</v>
      </c>
      <c r="AN17" s="169">
        <f>_xlfn.XLOOKUP($A17,'d13'!$AD$3:$AD$87,'d13'!$AE$3:$AE$87)</f>
        <v>0</v>
      </c>
      <c r="AO17" s="170"/>
      <c r="AP17" s="237">
        <f t="shared" si="15"/>
        <v>0</v>
      </c>
      <c r="AQ17" s="169">
        <f>_xlfn.XLOOKUP($A17,'d14'!$AD$3:$AD$87,'d14'!$AE$3:$AE$87)</f>
        <v>0</v>
      </c>
      <c r="AR17" s="170"/>
      <c r="AS17" s="237">
        <f t="shared" si="16"/>
        <v>0</v>
      </c>
      <c r="AT17" s="169">
        <f>_xlfn.XLOOKUP($A17,'d15'!$AD$3:$AD$87,'d15'!$AE$3:$AE$87)</f>
        <v>0</v>
      </c>
      <c r="AU17" s="170"/>
      <c r="AV17" s="237">
        <f t="shared" si="17"/>
        <v>0</v>
      </c>
      <c r="AW17" s="169">
        <f>_xlfn.XLOOKUP($A17,'d16'!$AD$3:$AD$87,'d16'!$AE$3:$AE$87)</f>
        <v>0</v>
      </c>
      <c r="AX17" s="170"/>
      <c r="AY17" s="237">
        <f t="shared" si="18"/>
        <v>0</v>
      </c>
      <c r="AZ17" s="169">
        <f>_xlfn.XLOOKUP($A17,'d17'!$AD$3:$AD$87,'d17'!$AE$3:$AE$87)</f>
        <v>0</v>
      </c>
      <c r="BA17" s="170"/>
      <c r="BB17" s="237">
        <f t="shared" si="19"/>
        <v>0</v>
      </c>
      <c r="BC17" s="169">
        <f>_xlfn.XLOOKUP($A17,'d18'!$AD$3:$AD$87,'d18'!$AE$3:$AE$87)</f>
        <v>0</v>
      </c>
      <c r="BD17" s="170"/>
      <c r="BE17" s="237">
        <f t="shared" si="20"/>
        <v>0</v>
      </c>
      <c r="BF17" s="169">
        <f>_xlfn.XLOOKUP($A17,'d19'!$AD$3:$AD$87,'d19'!$AE$3:$AE$87)</f>
        <v>0</v>
      </c>
      <c r="BG17" s="170"/>
      <c r="BH17" s="237">
        <f t="shared" si="21"/>
        <v>0</v>
      </c>
      <c r="BI17" s="169">
        <f>_xlfn.XLOOKUP($A17,'d20'!$AD$3:$AD$87,'d20'!$AE$3:$AE$87)</f>
        <v>0</v>
      </c>
      <c r="BJ17" s="170"/>
      <c r="BK17" s="237">
        <f t="shared" si="22"/>
        <v>0</v>
      </c>
      <c r="BL17" s="169">
        <f>_xlfn.XLOOKUP($A17,'d21'!$AD$3:$AD$87,'d21'!$AE$3:$AE$87)</f>
        <v>0</v>
      </c>
      <c r="BM17" s="170"/>
      <c r="BN17" s="237">
        <f t="shared" si="23"/>
        <v>0</v>
      </c>
      <c r="BO17" s="169">
        <f>_xlfn.XLOOKUP($A17,'d22'!$AD$3:$AD$87,'d22'!$AE$3:$AE$87)</f>
        <v>0</v>
      </c>
      <c r="BP17" s="170"/>
      <c r="BQ17" s="237">
        <f t="shared" si="24"/>
        <v>0</v>
      </c>
      <c r="BR17" s="169">
        <f>_xlfn.XLOOKUP($A17,'d23'!$AD$3:$AD$87,'d23'!$AE$3:$AE$87)</f>
        <v>0</v>
      </c>
      <c r="BS17" s="170"/>
      <c r="BT17" s="237">
        <f t="shared" si="25"/>
        <v>0</v>
      </c>
      <c r="BU17" s="169">
        <f>_xlfn.XLOOKUP($A17,'d24'!$AD$3:$AD$87,'d24'!$AE$3:$AE$87)</f>
        <v>0</v>
      </c>
      <c r="BV17" s="170"/>
      <c r="BW17" s="237">
        <f t="shared" si="26"/>
        <v>0</v>
      </c>
      <c r="BX17" s="169">
        <f>_xlfn.XLOOKUP($A17,'d25'!$AD$3:$AD$87,'d25'!$AE$3:$AE$87)</f>
        <v>0</v>
      </c>
      <c r="BY17" s="170"/>
      <c r="BZ17" s="237">
        <f t="shared" si="27"/>
        <v>0</v>
      </c>
      <c r="CA17" s="169">
        <f>_xlfn.XLOOKUP($A17,'d26'!$AD$3:$AD$87,'d26'!$AE$3:$AE$87)</f>
        <v>0</v>
      </c>
      <c r="CB17" s="170"/>
      <c r="CC17" s="237">
        <f t="shared" si="28"/>
        <v>0</v>
      </c>
      <c r="CD17" s="169">
        <f>_xlfn.XLOOKUP($A17,'d27'!$AD$3:$AD$87,'d27'!$AE$3:$AE$87)</f>
        <v>0</v>
      </c>
      <c r="CE17" s="170"/>
      <c r="CF17" s="237">
        <f t="shared" si="29"/>
        <v>0</v>
      </c>
      <c r="CG17" s="169">
        <f>_xlfn.XLOOKUP($A17,'d28'!$AD$3:$AD$87,'d28'!$AE$3:$AE$87)</f>
        <v>0</v>
      </c>
      <c r="CH17" s="170"/>
      <c r="CI17" s="237">
        <f t="shared" si="30"/>
        <v>0</v>
      </c>
      <c r="CJ17" s="169">
        <f>_xlfn.XLOOKUP($A17,'d29'!$AD$3:$AD$87,'d29'!$AE$3:$AE$87)</f>
        <v>0</v>
      </c>
      <c r="CK17" s="170"/>
      <c r="CL17" s="237">
        <f t="shared" si="31"/>
        <v>0</v>
      </c>
      <c r="CM17" s="169">
        <f>_xlfn.XLOOKUP($A17,'d30'!$AD$3:$AD$87,'d30'!$AE$3:$AE$87)</f>
        <v>0</v>
      </c>
      <c r="CN17" s="170"/>
      <c r="CO17" s="237">
        <f t="shared" si="32"/>
        <v>0</v>
      </c>
      <c r="CP17" s="169">
        <f>_xlfn.XLOOKUP($A17,'d31'!$AD$3:$AD$87,'d31'!$AE$3:$AE$87)</f>
        <v>0</v>
      </c>
      <c r="CQ17" s="170"/>
      <c r="CR17" s="237">
        <f t="shared" si="33"/>
        <v>0</v>
      </c>
      <c r="CT17" s="171">
        <f t="shared" si="34"/>
        <v>0</v>
      </c>
      <c r="CU17" s="171">
        <f t="shared" si="0"/>
        <v>0</v>
      </c>
      <c r="CV17" s="172">
        <f t="shared" si="1"/>
        <v>0</v>
      </c>
      <c r="CW17" s="168">
        <f t="shared" si="2"/>
        <v>0</v>
      </c>
      <c r="CX17" s="168">
        <f t="shared" si="2"/>
        <v>0</v>
      </c>
    </row>
    <row r="18" spans="1:102" x14ac:dyDescent="0.25">
      <c r="A18" s="123" t="s">
        <v>12</v>
      </c>
      <c r="B18" s="126" t="s">
        <v>183</v>
      </c>
      <c r="D18" s="169">
        <f>_xlfn.XLOOKUP($A18,'d1'!$AD$3:$AD$87,'d1'!$AE$3:$AE$87)</f>
        <v>0</v>
      </c>
      <c r="E18" s="170"/>
      <c r="F18" s="237">
        <f t="shared" si="3"/>
        <v>0</v>
      </c>
      <c r="G18" s="169">
        <f>_xlfn.XLOOKUP($A18,'d2'!$AD$3:$AD$87,'d2'!$AE$3:$AE$87)</f>
        <v>0</v>
      </c>
      <c r="H18" s="170"/>
      <c r="I18" s="237">
        <f t="shared" si="4"/>
        <v>0</v>
      </c>
      <c r="J18" s="169">
        <f>_xlfn.XLOOKUP($A18,'d3'!$AD$3:$AD$87,'d3'!$AE$3:$AE$87)</f>
        <v>0</v>
      </c>
      <c r="K18" s="170"/>
      <c r="L18" s="237">
        <f t="shared" si="5"/>
        <v>0</v>
      </c>
      <c r="M18" s="169">
        <f>_xlfn.XLOOKUP($A18,'d4'!$AD$3:$AD$87,'d4'!$AE$3:$AE$87)</f>
        <v>0</v>
      </c>
      <c r="N18" s="170"/>
      <c r="O18" s="237">
        <f t="shared" si="6"/>
        <v>0</v>
      </c>
      <c r="P18" s="169">
        <f>_xlfn.XLOOKUP($A18,'d5'!$AD$3:$AD$87,'d5'!$AE$3:$AE$87)</f>
        <v>0</v>
      </c>
      <c r="Q18" s="170"/>
      <c r="R18" s="237">
        <f t="shared" si="7"/>
        <v>0</v>
      </c>
      <c r="S18" s="169">
        <f>_xlfn.XLOOKUP($A18,'d6'!$AD$3:$AD$87,'d6'!$AE$3:$AE$87)</f>
        <v>0</v>
      </c>
      <c r="T18" s="170"/>
      <c r="U18" s="237">
        <f t="shared" si="8"/>
        <v>0</v>
      </c>
      <c r="V18" s="169">
        <f>_xlfn.XLOOKUP($A18,'d7'!$AD$3:$AD$87,'d7'!$AE$3:$AE$87)</f>
        <v>0</v>
      </c>
      <c r="W18" s="170"/>
      <c r="X18" s="237">
        <f t="shared" si="9"/>
        <v>0</v>
      </c>
      <c r="Y18" s="169">
        <f>_xlfn.XLOOKUP($A18,'d8'!$AD$3:$AD$87,'d8'!$AE$3:$AE$87)</f>
        <v>0</v>
      </c>
      <c r="Z18" s="170"/>
      <c r="AA18" s="237">
        <f t="shared" si="10"/>
        <v>0</v>
      </c>
      <c r="AB18" s="169">
        <f>_xlfn.XLOOKUP($A18,'d9'!$AD$3:$AD$87,'d9'!$AE$3:$AE$87)</f>
        <v>0</v>
      </c>
      <c r="AC18" s="170"/>
      <c r="AD18" s="237">
        <f t="shared" si="11"/>
        <v>0</v>
      </c>
      <c r="AE18" s="169">
        <f>_xlfn.XLOOKUP($A18,'d10'!$AD$3:$AD$87,'d10'!$AE$3:$AE$87)</f>
        <v>0</v>
      </c>
      <c r="AF18" s="170"/>
      <c r="AG18" s="237">
        <f t="shared" si="12"/>
        <v>0</v>
      </c>
      <c r="AH18" s="169">
        <f>_xlfn.XLOOKUP($A18,'d11'!$AD$3:$AD$87,'d11'!$AE$3:$AE$87)</f>
        <v>0</v>
      </c>
      <c r="AI18" s="170"/>
      <c r="AJ18" s="237">
        <f t="shared" si="13"/>
        <v>0</v>
      </c>
      <c r="AK18" s="169">
        <f>_xlfn.XLOOKUP($A18,'d12'!$AD$3:$AD$87,'d12'!$AE$3:$AE$87)</f>
        <v>0</v>
      </c>
      <c r="AL18" s="170"/>
      <c r="AM18" s="237">
        <f t="shared" si="14"/>
        <v>0</v>
      </c>
      <c r="AN18" s="169">
        <f>_xlfn.XLOOKUP($A18,'d13'!$AD$3:$AD$87,'d13'!$AE$3:$AE$87)</f>
        <v>0</v>
      </c>
      <c r="AO18" s="170"/>
      <c r="AP18" s="237">
        <f t="shared" si="15"/>
        <v>0</v>
      </c>
      <c r="AQ18" s="169">
        <f>_xlfn.XLOOKUP($A18,'d14'!$AD$3:$AD$87,'d14'!$AE$3:$AE$87)</f>
        <v>0</v>
      </c>
      <c r="AR18" s="170"/>
      <c r="AS18" s="237">
        <f t="shared" si="16"/>
        <v>0</v>
      </c>
      <c r="AT18" s="169">
        <f>_xlfn.XLOOKUP($A18,'d15'!$AD$3:$AD$87,'d15'!$AE$3:$AE$87)</f>
        <v>0</v>
      </c>
      <c r="AU18" s="170"/>
      <c r="AV18" s="237">
        <f t="shared" si="17"/>
        <v>0</v>
      </c>
      <c r="AW18" s="169">
        <f>_xlfn.XLOOKUP($A18,'d16'!$AD$3:$AD$87,'d16'!$AE$3:$AE$87)</f>
        <v>0</v>
      </c>
      <c r="AX18" s="170"/>
      <c r="AY18" s="237">
        <f t="shared" si="18"/>
        <v>0</v>
      </c>
      <c r="AZ18" s="169">
        <f>_xlfn.XLOOKUP($A18,'d17'!$AD$3:$AD$87,'d17'!$AE$3:$AE$87)</f>
        <v>0</v>
      </c>
      <c r="BA18" s="170"/>
      <c r="BB18" s="237">
        <f t="shared" si="19"/>
        <v>0</v>
      </c>
      <c r="BC18" s="169">
        <f>_xlfn.XLOOKUP($A18,'d18'!$AD$3:$AD$87,'d18'!$AE$3:$AE$87)</f>
        <v>0</v>
      </c>
      <c r="BD18" s="170"/>
      <c r="BE18" s="237">
        <f t="shared" si="20"/>
        <v>0</v>
      </c>
      <c r="BF18" s="169">
        <f>_xlfn.XLOOKUP($A18,'d19'!$AD$3:$AD$87,'d19'!$AE$3:$AE$87)</f>
        <v>0</v>
      </c>
      <c r="BG18" s="170"/>
      <c r="BH18" s="237">
        <f t="shared" si="21"/>
        <v>0</v>
      </c>
      <c r="BI18" s="169">
        <f>_xlfn.XLOOKUP($A18,'d20'!$AD$3:$AD$87,'d20'!$AE$3:$AE$87)</f>
        <v>0</v>
      </c>
      <c r="BJ18" s="170"/>
      <c r="BK18" s="237">
        <f t="shared" si="22"/>
        <v>0</v>
      </c>
      <c r="BL18" s="169">
        <f>_xlfn.XLOOKUP($A18,'d21'!$AD$3:$AD$87,'d21'!$AE$3:$AE$87)</f>
        <v>0</v>
      </c>
      <c r="BM18" s="170"/>
      <c r="BN18" s="237">
        <f t="shared" si="23"/>
        <v>0</v>
      </c>
      <c r="BO18" s="169">
        <f>_xlfn.XLOOKUP($A18,'d22'!$AD$3:$AD$87,'d22'!$AE$3:$AE$87)</f>
        <v>0</v>
      </c>
      <c r="BP18" s="170"/>
      <c r="BQ18" s="237">
        <f t="shared" si="24"/>
        <v>0</v>
      </c>
      <c r="BR18" s="169">
        <f>_xlfn.XLOOKUP($A18,'d23'!$AD$3:$AD$87,'d23'!$AE$3:$AE$87)</f>
        <v>0</v>
      </c>
      <c r="BS18" s="170"/>
      <c r="BT18" s="237">
        <f t="shared" si="25"/>
        <v>0</v>
      </c>
      <c r="BU18" s="169">
        <f>_xlfn.XLOOKUP($A18,'d24'!$AD$3:$AD$87,'d24'!$AE$3:$AE$87)</f>
        <v>0</v>
      </c>
      <c r="BV18" s="170"/>
      <c r="BW18" s="237">
        <f t="shared" si="26"/>
        <v>0</v>
      </c>
      <c r="BX18" s="169">
        <f>_xlfn.XLOOKUP($A18,'d25'!$AD$3:$AD$87,'d25'!$AE$3:$AE$87)</f>
        <v>0</v>
      </c>
      <c r="BY18" s="170"/>
      <c r="BZ18" s="237">
        <f t="shared" si="27"/>
        <v>0</v>
      </c>
      <c r="CA18" s="169">
        <f>_xlfn.XLOOKUP($A18,'d26'!$AD$3:$AD$87,'d26'!$AE$3:$AE$87)</f>
        <v>0</v>
      </c>
      <c r="CB18" s="170"/>
      <c r="CC18" s="237">
        <f t="shared" si="28"/>
        <v>0</v>
      </c>
      <c r="CD18" s="169">
        <f>_xlfn.XLOOKUP($A18,'d27'!$AD$3:$AD$87,'d27'!$AE$3:$AE$87)</f>
        <v>0</v>
      </c>
      <c r="CE18" s="170"/>
      <c r="CF18" s="237">
        <f t="shared" si="29"/>
        <v>0</v>
      </c>
      <c r="CG18" s="169">
        <f>_xlfn.XLOOKUP($A18,'d28'!$AD$3:$AD$87,'d28'!$AE$3:$AE$87)</f>
        <v>0</v>
      </c>
      <c r="CH18" s="170"/>
      <c r="CI18" s="237">
        <f t="shared" si="30"/>
        <v>0</v>
      </c>
      <c r="CJ18" s="169">
        <f>_xlfn.XLOOKUP($A18,'d29'!$AD$3:$AD$87,'d29'!$AE$3:$AE$87)</f>
        <v>0</v>
      </c>
      <c r="CK18" s="170"/>
      <c r="CL18" s="237">
        <f t="shared" si="31"/>
        <v>0</v>
      </c>
      <c r="CM18" s="169">
        <f>_xlfn.XLOOKUP($A18,'d30'!$AD$3:$AD$87,'d30'!$AE$3:$AE$87)</f>
        <v>0</v>
      </c>
      <c r="CN18" s="170"/>
      <c r="CO18" s="237">
        <f t="shared" si="32"/>
        <v>0</v>
      </c>
      <c r="CP18" s="169">
        <f>_xlfn.XLOOKUP($A18,'d31'!$AD$3:$AD$87,'d31'!$AE$3:$AE$87)</f>
        <v>0</v>
      </c>
      <c r="CQ18" s="170"/>
      <c r="CR18" s="237">
        <f t="shared" si="33"/>
        <v>0</v>
      </c>
      <c r="CT18" s="171">
        <f t="shared" si="34"/>
        <v>0</v>
      </c>
      <c r="CU18" s="171">
        <f t="shared" si="0"/>
        <v>0</v>
      </c>
      <c r="CV18" s="172">
        <f t="shared" si="1"/>
        <v>0</v>
      </c>
      <c r="CW18" s="168">
        <f t="shared" si="2"/>
        <v>0</v>
      </c>
      <c r="CX18" s="168">
        <f t="shared" si="2"/>
        <v>0</v>
      </c>
    </row>
    <row r="19" spans="1:102" x14ac:dyDescent="0.25">
      <c r="A19" s="123" t="s">
        <v>13</v>
      </c>
      <c r="B19" s="126" t="s">
        <v>183</v>
      </c>
      <c r="D19" s="169">
        <f>_xlfn.XLOOKUP($A19,'d1'!$AD$3:$AD$87,'d1'!$AE$3:$AE$87)</f>
        <v>0</v>
      </c>
      <c r="E19" s="170"/>
      <c r="F19" s="237">
        <f t="shared" si="3"/>
        <v>0</v>
      </c>
      <c r="G19" s="169">
        <f>_xlfn.XLOOKUP($A19,'d2'!$AD$3:$AD$87,'d2'!$AE$3:$AE$87)</f>
        <v>0</v>
      </c>
      <c r="H19" s="170"/>
      <c r="I19" s="237">
        <f t="shared" si="4"/>
        <v>0</v>
      </c>
      <c r="J19" s="169">
        <f>_xlfn.XLOOKUP($A19,'d3'!$AD$3:$AD$87,'d3'!$AE$3:$AE$87)</f>
        <v>0</v>
      </c>
      <c r="K19" s="170"/>
      <c r="L19" s="237">
        <f t="shared" si="5"/>
        <v>0</v>
      </c>
      <c r="M19" s="169">
        <f>_xlfn.XLOOKUP($A19,'d4'!$AD$3:$AD$87,'d4'!$AE$3:$AE$87)</f>
        <v>0</v>
      </c>
      <c r="N19" s="170"/>
      <c r="O19" s="237">
        <f t="shared" si="6"/>
        <v>0</v>
      </c>
      <c r="P19" s="169">
        <f>_xlfn.XLOOKUP($A19,'d5'!$AD$3:$AD$87,'d5'!$AE$3:$AE$87)</f>
        <v>0</v>
      </c>
      <c r="Q19" s="170"/>
      <c r="R19" s="237">
        <f t="shared" si="7"/>
        <v>0</v>
      </c>
      <c r="S19" s="169">
        <f>_xlfn.XLOOKUP($A19,'d6'!$AD$3:$AD$87,'d6'!$AE$3:$AE$87)</f>
        <v>0</v>
      </c>
      <c r="T19" s="170"/>
      <c r="U19" s="237">
        <f t="shared" si="8"/>
        <v>0</v>
      </c>
      <c r="V19" s="169">
        <f>_xlfn.XLOOKUP($A19,'d7'!$AD$3:$AD$87,'d7'!$AE$3:$AE$87)</f>
        <v>0</v>
      </c>
      <c r="W19" s="170"/>
      <c r="X19" s="237">
        <f t="shared" si="9"/>
        <v>0</v>
      </c>
      <c r="Y19" s="169">
        <f>_xlfn.XLOOKUP($A19,'d8'!$AD$3:$AD$87,'d8'!$AE$3:$AE$87)</f>
        <v>0</v>
      </c>
      <c r="Z19" s="170"/>
      <c r="AA19" s="237">
        <f t="shared" si="10"/>
        <v>0</v>
      </c>
      <c r="AB19" s="169">
        <f>_xlfn.XLOOKUP($A19,'d9'!$AD$3:$AD$87,'d9'!$AE$3:$AE$87)</f>
        <v>0</v>
      </c>
      <c r="AC19" s="170"/>
      <c r="AD19" s="237">
        <f t="shared" si="11"/>
        <v>0</v>
      </c>
      <c r="AE19" s="169">
        <f>_xlfn.XLOOKUP($A19,'d10'!$AD$3:$AD$87,'d10'!$AE$3:$AE$87)</f>
        <v>0</v>
      </c>
      <c r="AF19" s="170"/>
      <c r="AG19" s="237">
        <f t="shared" si="12"/>
        <v>0</v>
      </c>
      <c r="AH19" s="169">
        <f>_xlfn.XLOOKUP($A19,'d11'!$AD$3:$AD$87,'d11'!$AE$3:$AE$87)</f>
        <v>0</v>
      </c>
      <c r="AI19" s="170"/>
      <c r="AJ19" s="237">
        <f t="shared" si="13"/>
        <v>0</v>
      </c>
      <c r="AK19" s="169">
        <f>_xlfn.XLOOKUP($A19,'d12'!$AD$3:$AD$87,'d12'!$AE$3:$AE$87)</f>
        <v>0</v>
      </c>
      <c r="AL19" s="170"/>
      <c r="AM19" s="237">
        <f t="shared" si="14"/>
        <v>0</v>
      </c>
      <c r="AN19" s="169">
        <f>_xlfn.XLOOKUP($A19,'d13'!$AD$3:$AD$87,'d13'!$AE$3:$AE$87)</f>
        <v>0</v>
      </c>
      <c r="AO19" s="170"/>
      <c r="AP19" s="237">
        <f t="shared" si="15"/>
        <v>0</v>
      </c>
      <c r="AQ19" s="169">
        <f>_xlfn.XLOOKUP($A19,'d14'!$AD$3:$AD$87,'d14'!$AE$3:$AE$87)</f>
        <v>0</v>
      </c>
      <c r="AR19" s="170"/>
      <c r="AS19" s="237">
        <f t="shared" si="16"/>
        <v>0</v>
      </c>
      <c r="AT19" s="169">
        <f>_xlfn.XLOOKUP($A19,'d15'!$AD$3:$AD$87,'d15'!$AE$3:$AE$87)</f>
        <v>0</v>
      </c>
      <c r="AU19" s="170"/>
      <c r="AV19" s="237">
        <f t="shared" si="17"/>
        <v>0</v>
      </c>
      <c r="AW19" s="169">
        <f>_xlfn.XLOOKUP($A19,'d16'!$AD$3:$AD$87,'d16'!$AE$3:$AE$87)</f>
        <v>0</v>
      </c>
      <c r="AX19" s="170"/>
      <c r="AY19" s="237">
        <f t="shared" si="18"/>
        <v>0</v>
      </c>
      <c r="AZ19" s="169">
        <f>_xlfn.XLOOKUP($A19,'d17'!$AD$3:$AD$87,'d17'!$AE$3:$AE$87)</f>
        <v>0</v>
      </c>
      <c r="BA19" s="170"/>
      <c r="BB19" s="237">
        <f t="shared" si="19"/>
        <v>0</v>
      </c>
      <c r="BC19" s="169">
        <f>_xlfn.XLOOKUP($A19,'d18'!$AD$3:$AD$87,'d18'!$AE$3:$AE$87)</f>
        <v>0</v>
      </c>
      <c r="BD19" s="170"/>
      <c r="BE19" s="237">
        <f t="shared" si="20"/>
        <v>0</v>
      </c>
      <c r="BF19" s="169">
        <f>_xlfn.XLOOKUP($A19,'d19'!$AD$3:$AD$87,'d19'!$AE$3:$AE$87)</f>
        <v>0</v>
      </c>
      <c r="BG19" s="170"/>
      <c r="BH19" s="237">
        <f t="shared" si="21"/>
        <v>0</v>
      </c>
      <c r="BI19" s="169">
        <f>_xlfn.XLOOKUP($A19,'d20'!$AD$3:$AD$87,'d20'!$AE$3:$AE$87)</f>
        <v>0</v>
      </c>
      <c r="BJ19" s="170"/>
      <c r="BK19" s="237">
        <f t="shared" si="22"/>
        <v>0</v>
      </c>
      <c r="BL19" s="169">
        <f>_xlfn.XLOOKUP($A19,'d21'!$AD$3:$AD$87,'d21'!$AE$3:$AE$87)</f>
        <v>0</v>
      </c>
      <c r="BM19" s="170"/>
      <c r="BN19" s="237">
        <f t="shared" si="23"/>
        <v>0</v>
      </c>
      <c r="BO19" s="169">
        <f>_xlfn.XLOOKUP($A19,'d22'!$AD$3:$AD$87,'d22'!$AE$3:$AE$87)</f>
        <v>0</v>
      </c>
      <c r="BP19" s="170"/>
      <c r="BQ19" s="237">
        <f t="shared" si="24"/>
        <v>0</v>
      </c>
      <c r="BR19" s="169">
        <f>_xlfn.XLOOKUP($A19,'d23'!$AD$3:$AD$87,'d23'!$AE$3:$AE$87)</f>
        <v>0</v>
      </c>
      <c r="BS19" s="170"/>
      <c r="BT19" s="237">
        <f t="shared" si="25"/>
        <v>0</v>
      </c>
      <c r="BU19" s="169">
        <f>_xlfn.XLOOKUP($A19,'d24'!$AD$3:$AD$87,'d24'!$AE$3:$AE$87)</f>
        <v>0</v>
      </c>
      <c r="BV19" s="170"/>
      <c r="BW19" s="237">
        <f t="shared" si="26"/>
        <v>0</v>
      </c>
      <c r="BX19" s="169">
        <f>_xlfn.XLOOKUP($A19,'d25'!$AD$3:$AD$87,'d25'!$AE$3:$AE$87)</f>
        <v>0</v>
      </c>
      <c r="BY19" s="170"/>
      <c r="BZ19" s="237">
        <f t="shared" si="27"/>
        <v>0</v>
      </c>
      <c r="CA19" s="169">
        <f>_xlfn.XLOOKUP($A19,'d26'!$AD$3:$AD$87,'d26'!$AE$3:$AE$87)</f>
        <v>0</v>
      </c>
      <c r="CB19" s="170"/>
      <c r="CC19" s="237">
        <f t="shared" si="28"/>
        <v>0</v>
      </c>
      <c r="CD19" s="169">
        <f>_xlfn.XLOOKUP($A19,'d27'!$AD$3:$AD$87,'d27'!$AE$3:$AE$87)</f>
        <v>0</v>
      </c>
      <c r="CE19" s="170"/>
      <c r="CF19" s="237">
        <f t="shared" si="29"/>
        <v>0</v>
      </c>
      <c r="CG19" s="169">
        <f>_xlfn.XLOOKUP($A19,'d28'!$AD$3:$AD$87,'d28'!$AE$3:$AE$87)</f>
        <v>0</v>
      </c>
      <c r="CH19" s="170"/>
      <c r="CI19" s="237">
        <f t="shared" si="30"/>
        <v>0</v>
      </c>
      <c r="CJ19" s="169">
        <f>_xlfn.XLOOKUP($A19,'d29'!$AD$3:$AD$87,'d29'!$AE$3:$AE$87)</f>
        <v>0</v>
      </c>
      <c r="CK19" s="170"/>
      <c r="CL19" s="237">
        <f t="shared" si="31"/>
        <v>0</v>
      </c>
      <c r="CM19" s="169">
        <f>_xlfn.XLOOKUP($A19,'d30'!$AD$3:$AD$87,'d30'!$AE$3:$AE$87)</f>
        <v>0</v>
      </c>
      <c r="CN19" s="170"/>
      <c r="CO19" s="237">
        <f t="shared" si="32"/>
        <v>0</v>
      </c>
      <c r="CP19" s="169">
        <f>_xlfn.XLOOKUP($A19,'d31'!$AD$3:$AD$87,'d31'!$AE$3:$AE$87)</f>
        <v>0</v>
      </c>
      <c r="CQ19" s="170"/>
      <c r="CR19" s="237">
        <f t="shared" si="33"/>
        <v>0</v>
      </c>
      <c r="CT19" s="171">
        <f t="shared" si="34"/>
        <v>0</v>
      </c>
      <c r="CU19" s="171">
        <f t="shared" si="0"/>
        <v>0</v>
      </c>
      <c r="CV19" s="172">
        <f t="shared" si="1"/>
        <v>0</v>
      </c>
      <c r="CW19" s="168">
        <f t="shared" si="2"/>
        <v>0</v>
      </c>
      <c r="CX19" s="168">
        <f t="shared" si="2"/>
        <v>0</v>
      </c>
    </row>
    <row r="20" spans="1:102" x14ac:dyDescent="0.25">
      <c r="A20" s="123" t="s">
        <v>82</v>
      </c>
      <c r="B20" s="126" t="s">
        <v>186</v>
      </c>
      <c r="D20" s="169">
        <f>_xlfn.XLOOKUP($A20,'d1'!$AD$3:$AD$87,'d1'!$AE$3:$AE$87)</f>
        <v>0</v>
      </c>
      <c r="E20" s="170"/>
      <c r="F20" s="237">
        <f t="shared" si="3"/>
        <v>0</v>
      </c>
      <c r="G20" s="169">
        <f>_xlfn.XLOOKUP($A20,'d2'!$AD$3:$AD$87,'d2'!$AE$3:$AE$87)</f>
        <v>0</v>
      </c>
      <c r="H20" s="170"/>
      <c r="I20" s="237">
        <f t="shared" si="4"/>
        <v>0</v>
      </c>
      <c r="J20" s="169">
        <f>_xlfn.XLOOKUP($A20,'d3'!$AD$3:$AD$87,'d3'!$AE$3:$AE$87)</f>
        <v>0</v>
      </c>
      <c r="K20" s="170"/>
      <c r="L20" s="237">
        <f t="shared" si="5"/>
        <v>0</v>
      </c>
      <c r="M20" s="169">
        <f>_xlfn.XLOOKUP($A20,'d4'!$AD$3:$AD$87,'d4'!$AE$3:$AE$87)</f>
        <v>0</v>
      </c>
      <c r="N20" s="170"/>
      <c r="O20" s="237">
        <f t="shared" si="6"/>
        <v>0</v>
      </c>
      <c r="P20" s="169">
        <f>_xlfn.XLOOKUP($A20,'d5'!$AD$3:$AD$87,'d5'!$AE$3:$AE$87)</f>
        <v>0</v>
      </c>
      <c r="Q20" s="170"/>
      <c r="R20" s="237">
        <f t="shared" si="7"/>
        <v>0</v>
      </c>
      <c r="S20" s="169">
        <f>_xlfn.XLOOKUP($A20,'d6'!$AD$3:$AD$87,'d6'!$AE$3:$AE$87)</f>
        <v>0</v>
      </c>
      <c r="T20" s="170"/>
      <c r="U20" s="237">
        <f t="shared" si="8"/>
        <v>0</v>
      </c>
      <c r="V20" s="169">
        <f>_xlfn.XLOOKUP($A20,'d7'!$AD$3:$AD$87,'d7'!$AE$3:$AE$87)</f>
        <v>0</v>
      </c>
      <c r="W20" s="170"/>
      <c r="X20" s="237">
        <f t="shared" si="9"/>
        <v>0</v>
      </c>
      <c r="Y20" s="169">
        <f>_xlfn.XLOOKUP($A20,'d8'!$AD$3:$AD$87,'d8'!$AE$3:$AE$87)</f>
        <v>0</v>
      </c>
      <c r="Z20" s="170"/>
      <c r="AA20" s="237">
        <f t="shared" si="10"/>
        <v>0</v>
      </c>
      <c r="AB20" s="169">
        <f>_xlfn.XLOOKUP($A20,'d9'!$AD$3:$AD$87,'d9'!$AE$3:$AE$87)</f>
        <v>0</v>
      </c>
      <c r="AC20" s="170"/>
      <c r="AD20" s="237">
        <f t="shared" si="11"/>
        <v>0</v>
      </c>
      <c r="AE20" s="169">
        <f>_xlfn.XLOOKUP($A20,'d10'!$AD$3:$AD$87,'d10'!$AE$3:$AE$87)</f>
        <v>0</v>
      </c>
      <c r="AF20" s="170"/>
      <c r="AG20" s="237">
        <f t="shared" si="12"/>
        <v>0</v>
      </c>
      <c r="AH20" s="169">
        <f>_xlfn.XLOOKUP($A20,'d11'!$AD$3:$AD$87,'d11'!$AE$3:$AE$87)</f>
        <v>0</v>
      </c>
      <c r="AI20" s="170"/>
      <c r="AJ20" s="237">
        <f t="shared" si="13"/>
        <v>0</v>
      </c>
      <c r="AK20" s="169">
        <f>_xlfn.XLOOKUP($A20,'d12'!$AD$3:$AD$87,'d12'!$AE$3:$AE$87)</f>
        <v>0</v>
      </c>
      <c r="AL20" s="170"/>
      <c r="AM20" s="237">
        <f t="shared" si="14"/>
        <v>0</v>
      </c>
      <c r="AN20" s="169">
        <f>_xlfn.XLOOKUP($A20,'d13'!$AD$3:$AD$87,'d13'!$AE$3:$AE$87)</f>
        <v>0</v>
      </c>
      <c r="AO20" s="170"/>
      <c r="AP20" s="237">
        <f t="shared" si="15"/>
        <v>0</v>
      </c>
      <c r="AQ20" s="169">
        <f>_xlfn.XLOOKUP($A20,'d14'!$AD$3:$AD$87,'d14'!$AE$3:$AE$87)</f>
        <v>0</v>
      </c>
      <c r="AR20" s="170"/>
      <c r="AS20" s="237">
        <f t="shared" si="16"/>
        <v>0</v>
      </c>
      <c r="AT20" s="169">
        <f>_xlfn.XLOOKUP($A20,'d15'!$AD$3:$AD$87,'d15'!$AE$3:$AE$87)</f>
        <v>0</v>
      </c>
      <c r="AU20" s="170"/>
      <c r="AV20" s="237">
        <f t="shared" si="17"/>
        <v>0</v>
      </c>
      <c r="AW20" s="169">
        <f>_xlfn.XLOOKUP($A20,'d16'!$AD$3:$AD$87,'d16'!$AE$3:$AE$87)</f>
        <v>0</v>
      </c>
      <c r="AX20" s="170"/>
      <c r="AY20" s="237">
        <f t="shared" si="18"/>
        <v>0</v>
      </c>
      <c r="AZ20" s="169">
        <f>_xlfn.XLOOKUP($A20,'d17'!$AD$3:$AD$87,'d17'!$AE$3:$AE$87)</f>
        <v>0</v>
      </c>
      <c r="BA20" s="170"/>
      <c r="BB20" s="237">
        <f t="shared" si="19"/>
        <v>0</v>
      </c>
      <c r="BC20" s="169">
        <f>_xlfn.XLOOKUP($A20,'d18'!$AD$3:$AD$87,'d18'!$AE$3:$AE$87)</f>
        <v>0</v>
      </c>
      <c r="BD20" s="170"/>
      <c r="BE20" s="237">
        <f t="shared" si="20"/>
        <v>0</v>
      </c>
      <c r="BF20" s="169">
        <f>_xlfn.XLOOKUP($A20,'d19'!$AD$3:$AD$87,'d19'!$AE$3:$AE$87)</f>
        <v>0</v>
      </c>
      <c r="BG20" s="170"/>
      <c r="BH20" s="237">
        <f t="shared" si="21"/>
        <v>0</v>
      </c>
      <c r="BI20" s="169">
        <f>_xlfn.XLOOKUP($A20,'d20'!$AD$3:$AD$87,'d20'!$AE$3:$AE$87)</f>
        <v>0</v>
      </c>
      <c r="BJ20" s="170"/>
      <c r="BK20" s="237">
        <f t="shared" si="22"/>
        <v>0</v>
      </c>
      <c r="BL20" s="169">
        <f>_xlfn.XLOOKUP($A20,'d21'!$AD$3:$AD$87,'d21'!$AE$3:$AE$87)</f>
        <v>0</v>
      </c>
      <c r="BM20" s="170"/>
      <c r="BN20" s="237">
        <f t="shared" si="23"/>
        <v>0</v>
      </c>
      <c r="BO20" s="169">
        <f>_xlfn.XLOOKUP($A20,'d22'!$AD$3:$AD$87,'d22'!$AE$3:$AE$87)</f>
        <v>0</v>
      </c>
      <c r="BP20" s="170"/>
      <c r="BQ20" s="237">
        <f t="shared" si="24"/>
        <v>0</v>
      </c>
      <c r="BR20" s="169">
        <f>_xlfn.XLOOKUP($A20,'d23'!$AD$3:$AD$87,'d23'!$AE$3:$AE$87)</f>
        <v>0</v>
      </c>
      <c r="BS20" s="170"/>
      <c r="BT20" s="237">
        <f t="shared" si="25"/>
        <v>0</v>
      </c>
      <c r="BU20" s="169">
        <f>_xlfn.XLOOKUP($A20,'d24'!$AD$3:$AD$87,'d24'!$AE$3:$AE$87)</f>
        <v>0</v>
      </c>
      <c r="BV20" s="170"/>
      <c r="BW20" s="237">
        <f t="shared" si="26"/>
        <v>0</v>
      </c>
      <c r="BX20" s="169">
        <f>_xlfn.XLOOKUP($A20,'d25'!$AD$3:$AD$87,'d25'!$AE$3:$AE$87)</f>
        <v>0</v>
      </c>
      <c r="BY20" s="170"/>
      <c r="BZ20" s="237">
        <f t="shared" si="27"/>
        <v>0</v>
      </c>
      <c r="CA20" s="169">
        <f>_xlfn.XLOOKUP($A20,'d26'!$AD$3:$AD$87,'d26'!$AE$3:$AE$87)</f>
        <v>0</v>
      </c>
      <c r="CB20" s="170"/>
      <c r="CC20" s="237">
        <f t="shared" si="28"/>
        <v>0</v>
      </c>
      <c r="CD20" s="169">
        <f>_xlfn.XLOOKUP($A20,'d27'!$AD$3:$AD$87,'d27'!$AE$3:$AE$87)</f>
        <v>0</v>
      </c>
      <c r="CE20" s="170"/>
      <c r="CF20" s="237">
        <f t="shared" si="29"/>
        <v>0</v>
      </c>
      <c r="CG20" s="169">
        <f>_xlfn.XLOOKUP($A20,'d28'!$AD$3:$AD$87,'d28'!$AE$3:$AE$87)</f>
        <v>0</v>
      </c>
      <c r="CH20" s="170"/>
      <c r="CI20" s="237">
        <f t="shared" si="30"/>
        <v>0</v>
      </c>
      <c r="CJ20" s="169">
        <f>_xlfn.XLOOKUP($A20,'d29'!$AD$3:$AD$87,'d29'!$AE$3:$AE$87)</f>
        <v>0</v>
      </c>
      <c r="CK20" s="170"/>
      <c r="CL20" s="237">
        <f t="shared" si="31"/>
        <v>0</v>
      </c>
      <c r="CM20" s="169">
        <f>_xlfn.XLOOKUP($A20,'d30'!$AD$3:$AD$87,'d30'!$AE$3:$AE$87)</f>
        <v>0</v>
      </c>
      <c r="CN20" s="170"/>
      <c r="CO20" s="237">
        <f t="shared" si="32"/>
        <v>0</v>
      </c>
      <c r="CP20" s="169">
        <f>_xlfn.XLOOKUP($A20,'d31'!$AD$3:$AD$87,'d31'!$AE$3:$AE$87)</f>
        <v>0</v>
      </c>
      <c r="CQ20" s="170"/>
      <c r="CR20" s="237">
        <f t="shared" si="33"/>
        <v>0</v>
      </c>
      <c r="CT20" s="171">
        <f t="shared" si="34"/>
        <v>0</v>
      </c>
      <c r="CU20" s="171">
        <f t="shared" si="0"/>
        <v>0</v>
      </c>
      <c r="CV20" s="172">
        <f t="shared" si="1"/>
        <v>0</v>
      </c>
      <c r="CW20" s="168">
        <f t="shared" si="2"/>
        <v>0</v>
      </c>
      <c r="CX20" s="168">
        <f t="shared" si="2"/>
        <v>0</v>
      </c>
    </row>
    <row r="21" spans="1:102" x14ac:dyDescent="0.25">
      <c r="A21" s="123" t="s">
        <v>83</v>
      </c>
      <c r="B21" s="126" t="s">
        <v>186</v>
      </c>
      <c r="D21" s="169">
        <f>_xlfn.XLOOKUP($A21,'d1'!$AD$3:$AD$87,'d1'!$AE$3:$AE$87)</f>
        <v>0</v>
      </c>
      <c r="E21" s="170"/>
      <c r="F21" s="237">
        <f t="shared" si="3"/>
        <v>0</v>
      </c>
      <c r="G21" s="169">
        <f>_xlfn.XLOOKUP($A21,'d2'!$AD$3:$AD$87,'d2'!$AE$3:$AE$87)</f>
        <v>0</v>
      </c>
      <c r="H21" s="170"/>
      <c r="I21" s="237">
        <f t="shared" si="4"/>
        <v>0</v>
      </c>
      <c r="J21" s="169">
        <f>_xlfn.XLOOKUP($A21,'d3'!$AD$3:$AD$87,'d3'!$AE$3:$AE$87)</f>
        <v>0</v>
      </c>
      <c r="K21" s="170"/>
      <c r="L21" s="237">
        <f t="shared" si="5"/>
        <v>0</v>
      </c>
      <c r="M21" s="169">
        <f>_xlfn.XLOOKUP($A21,'d4'!$AD$3:$AD$87,'d4'!$AE$3:$AE$87)</f>
        <v>0</v>
      </c>
      <c r="N21" s="170"/>
      <c r="O21" s="237">
        <f t="shared" si="6"/>
        <v>0</v>
      </c>
      <c r="P21" s="169">
        <f>_xlfn.XLOOKUP($A21,'d5'!$AD$3:$AD$87,'d5'!$AE$3:$AE$87)</f>
        <v>0</v>
      </c>
      <c r="Q21" s="170"/>
      <c r="R21" s="237">
        <f t="shared" si="7"/>
        <v>0</v>
      </c>
      <c r="S21" s="169">
        <f>_xlfn.XLOOKUP($A21,'d6'!$AD$3:$AD$87,'d6'!$AE$3:$AE$87)</f>
        <v>0</v>
      </c>
      <c r="T21" s="170"/>
      <c r="U21" s="237">
        <f t="shared" si="8"/>
        <v>0</v>
      </c>
      <c r="V21" s="169">
        <f>_xlfn.XLOOKUP($A21,'d7'!$AD$3:$AD$87,'d7'!$AE$3:$AE$87)</f>
        <v>0</v>
      </c>
      <c r="W21" s="170"/>
      <c r="X21" s="237">
        <f t="shared" si="9"/>
        <v>0</v>
      </c>
      <c r="Y21" s="169">
        <f>_xlfn.XLOOKUP($A21,'d8'!$AD$3:$AD$87,'d8'!$AE$3:$AE$87)</f>
        <v>0</v>
      </c>
      <c r="Z21" s="170"/>
      <c r="AA21" s="237">
        <f t="shared" si="10"/>
        <v>0</v>
      </c>
      <c r="AB21" s="169">
        <f>_xlfn.XLOOKUP($A21,'d9'!$AD$3:$AD$87,'d9'!$AE$3:$AE$87)</f>
        <v>0</v>
      </c>
      <c r="AC21" s="170"/>
      <c r="AD21" s="237">
        <f t="shared" si="11"/>
        <v>0</v>
      </c>
      <c r="AE21" s="169">
        <f>_xlfn.XLOOKUP($A21,'d10'!$AD$3:$AD$87,'d10'!$AE$3:$AE$87)</f>
        <v>0</v>
      </c>
      <c r="AF21" s="170"/>
      <c r="AG21" s="237">
        <f t="shared" si="12"/>
        <v>0</v>
      </c>
      <c r="AH21" s="169">
        <f>_xlfn.XLOOKUP($A21,'d11'!$AD$3:$AD$87,'d11'!$AE$3:$AE$87)</f>
        <v>0</v>
      </c>
      <c r="AI21" s="170"/>
      <c r="AJ21" s="237">
        <f t="shared" si="13"/>
        <v>0</v>
      </c>
      <c r="AK21" s="169">
        <f>_xlfn.XLOOKUP($A21,'d12'!$AD$3:$AD$87,'d12'!$AE$3:$AE$87)</f>
        <v>0</v>
      </c>
      <c r="AL21" s="170"/>
      <c r="AM21" s="237">
        <f t="shared" si="14"/>
        <v>0</v>
      </c>
      <c r="AN21" s="169">
        <f>_xlfn.XLOOKUP($A21,'d13'!$AD$3:$AD$87,'d13'!$AE$3:$AE$87)</f>
        <v>0</v>
      </c>
      <c r="AO21" s="170"/>
      <c r="AP21" s="237">
        <f t="shared" si="15"/>
        <v>0</v>
      </c>
      <c r="AQ21" s="169">
        <f>_xlfn.XLOOKUP($A21,'d14'!$AD$3:$AD$87,'d14'!$AE$3:$AE$87)</f>
        <v>0</v>
      </c>
      <c r="AR21" s="170"/>
      <c r="AS21" s="237">
        <f t="shared" si="16"/>
        <v>0</v>
      </c>
      <c r="AT21" s="169">
        <f>_xlfn.XLOOKUP($A21,'d15'!$AD$3:$AD$87,'d15'!$AE$3:$AE$87)</f>
        <v>0</v>
      </c>
      <c r="AU21" s="170"/>
      <c r="AV21" s="237">
        <f t="shared" si="17"/>
        <v>0</v>
      </c>
      <c r="AW21" s="169">
        <f>_xlfn.XLOOKUP($A21,'d16'!$AD$3:$AD$87,'d16'!$AE$3:$AE$87)</f>
        <v>0</v>
      </c>
      <c r="AX21" s="170"/>
      <c r="AY21" s="237">
        <f t="shared" si="18"/>
        <v>0</v>
      </c>
      <c r="AZ21" s="169">
        <f>_xlfn.XLOOKUP($A21,'d17'!$AD$3:$AD$87,'d17'!$AE$3:$AE$87)</f>
        <v>0</v>
      </c>
      <c r="BA21" s="170"/>
      <c r="BB21" s="237">
        <f t="shared" si="19"/>
        <v>0</v>
      </c>
      <c r="BC21" s="169">
        <f>_xlfn.XLOOKUP($A21,'d18'!$AD$3:$AD$87,'d18'!$AE$3:$AE$87)</f>
        <v>0</v>
      </c>
      <c r="BD21" s="170"/>
      <c r="BE21" s="237">
        <f t="shared" si="20"/>
        <v>0</v>
      </c>
      <c r="BF21" s="169">
        <f>_xlfn.XLOOKUP($A21,'d19'!$AD$3:$AD$87,'d19'!$AE$3:$AE$87)</f>
        <v>0</v>
      </c>
      <c r="BG21" s="170"/>
      <c r="BH21" s="237">
        <f t="shared" si="21"/>
        <v>0</v>
      </c>
      <c r="BI21" s="169">
        <f>_xlfn.XLOOKUP($A21,'d20'!$AD$3:$AD$87,'d20'!$AE$3:$AE$87)</f>
        <v>0</v>
      </c>
      <c r="BJ21" s="170"/>
      <c r="BK21" s="237">
        <f t="shared" si="22"/>
        <v>0</v>
      </c>
      <c r="BL21" s="169">
        <f>_xlfn.XLOOKUP($A21,'d21'!$AD$3:$AD$87,'d21'!$AE$3:$AE$87)</f>
        <v>0</v>
      </c>
      <c r="BM21" s="170"/>
      <c r="BN21" s="237">
        <f t="shared" si="23"/>
        <v>0</v>
      </c>
      <c r="BO21" s="169">
        <f>_xlfn.XLOOKUP($A21,'d22'!$AD$3:$AD$87,'d22'!$AE$3:$AE$87)</f>
        <v>0</v>
      </c>
      <c r="BP21" s="170"/>
      <c r="BQ21" s="237">
        <f t="shared" si="24"/>
        <v>0</v>
      </c>
      <c r="BR21" s="169">
        <f>_xlfn.XLOOKUP($A21,'d23'!$AD$3:$AD$87,'d23'!$AE$3:$AE$87)</f>
        <v>0</v>
      </c>
      <c r="BS21" s="170"/>
      <c r="BT21" s="237">
        <f t="shared" si="25"/>
        <v>0</v>
      </c>
      <c r="BU21" s="169">
        <f>_xlfn.XLOOKUP($A21,'d24'!$AD$3:$AD$87,'d24'!$AE$3:$AE$87)</f>
        <v>0</v>
      </c>
      <c r="BV21" s="170"/>
      <c r="BW21" s="237">
        <f t="shared" si="26"/>
        <v>0</v>
      </c>
      <c r="BX21" s="169">
        <f>_xlfn.XLOOKUP($A21,'d25'!$AD$3:$AD$87,'d25'!$AE$3:$AE$87)</f>
        <v>0</v>
      </c>
      <c r="BY21" s="170"/>
      <c r="BZ21" s="237">
        <f t="shared" si="27"/>
        <v>0</v>
      </c>
      <c r="CA21" s="169">
        <f>_xlfn.XLOOKUP($A21,'d26'!$AD$3:$AD$87,'d26'!$AE$3:$AE$87)</f>
        <v>0</v>
      </c>
      <c r="CB21" s="170"/>
      <c r="CC21" s="237">
        <f t="shared" si="28"/>
        <v>0</v>
      </c>
      <c r="CD21" s="169">
        <f>_xlfn.XLOOKUP($A21,'d27'!$AD$3:$AD$87,'d27'!$AE$3:$AE$87)</f>
        <v>0</v>
      </c>
      <c r="CE21" s="170"/>
      <c r="CF21" s="237">
        <f t="shared" si="29"/>
        <v>0</v>
      </c>
      <c r="CG21" s="169">
        <f>_xlfn.XLOOKUP($A21,'d28'!$AD$3:$AD$87,'d28'!$AE$3:$AE$87)</f>
        <v>0</v>
      </c>
      <c r="CH21" s="170"/>
      <c r="CI21" s="237">
        <f t="shared" si="30"/>
        <v>0</v>
      </c>
      <c r="CJ21" s="169">
        <f>_xlfn.XLOOKUP($A21,'d29'!$AD$3:$AD$87,'d29'!$AE$3:$AE$87)</f>
        <v>0</v>
      </c>
      <c r="CK21" s="170"/>
      <c r="CL21" s="237">
        <f t="shared" si="31"/>
        <v>0</v>
      </c>
      <c r="CM21" s="169">
        <f>_xlfn.XLOOKUP($A21,'d30'!$AD$3:$AD$87,'d30'!$AE$3:$AE$87)</f>
        <v>0</v>
      </c>
      <c r="CN21" s="170"/>
      <c r="CO21" s="237">
        <f t="shared" si="32"/>
        <v>0</v>
      </c>
      <c r="CP21" s="169">
        <f>_xlfn.XLOOKUP($A21,'d31'!$AD$3:$AD$87,'d31'!$AE$3:$AE$87)</f>
        <v>0</v>
      </c>
      <c r="CQ21" s="170"/>
      <c r="CR21" s="237">
        <f t="shared" si="33"/>
        <v>0</v>
      </c>
      <c r="CT21" s="171">
        <f t="shared" si="34"/>
        <v>0</v>
      </c>
      <c r="CU21" s="171">
        <f t="shared" si="0"/>
        <v>0</v>
      </c>
      <c r="CV21" s="172">
        <f t="shared" si="1"/>
        <v>0</v>
      </c>
      <c r="CW21" s="168">
        <f t="shared" si="2"/>
        <v>0</v>
      </c>
      <c r="CX21" s="168">
        <f t="shared" si="2"/>
        <v>0</v>
      </c>
    </row>
    <row r="22" spans="1:102" x14ac:dyDescent="0.25">
      <c r="A22" s="123" t="s">
        <v>15</v>
      </c>
      <c r="B22" s="126" t="s">
        <v>187</v>
      </c>
      <c r="D22" s="169">
        <f>_xlfn.XLOOKUP($A22,'d1'!$AD$3:$AD$87,'d1'!$AE$3:$AE$87)</f>
        <v>0</v>
      </c>
      <c r="E22" s="170"/>
      <c r="F22" s="237">
        <f t="shared" si="3"/>
        <v>0</v>
      </c>
      <c r="G22" s="169">
        <f>_xlfn.XLOOKUP($A22,'d2'!$AD$3:$AD$87,'d2'!$AE$3:$AE$87)</f>
        <v>0</v>
      </c>
      <c r="H22" s="170"/>
      <c r="I22" s="237">
        <f t="shared" si="4"/>
        <v>0</v>
      </c>
      <c r="J22" s="169">
        <f>_xlfn.XLOOKUP($A22,'d3'!$AD$3:$AD$87,'d3'!$AE$3:$AE$87)</f>
        <v>0</v>
      </c>
      <c r="K22" s="170"/>
      <c r="L22" s="237">
        <f t="shared" si="5"/>
        <v>0</v>
      </c>
      <c r="M22" s="169">
        <f>_xlfn.XLOOKUP($A22,'d4'!$AD$3:$AD$87,'d4'!$AE$3:$AE$87)</f>
        <v>0</v>
      </c>
      <c r="N22" s="170"/>
      <c r="O22" s="237">
        <f t="shared" si="6"/>
        <v>0</v>
      </c>
      <c r="P22" s="169">
        <f>_xlfn.XLOOKUP($A22,'d5'!$AD$3:$AD$87,'d5'!$AE$3:$AE$87)</f>
        <v>0</v>
      </c>
      <c r="Q22" s="170"/>
      <c r="R22" s="237">
        <f t="shared" si="7"/>
        <v>0</v>
      </c>
      <c r="S22" s="169">
        <f>_xlfn.XLOOKUP($A22,'d6'!$AD$3:$AD$87,'d6'!$AE$3:$AE$87)</f>
        <v>0</v>
      </c>
      <c r="T22" s="170"/>
      <c r="U22" s="237">
        <f t="shared" si="8"/>
        <v>0</v>
      </c>
      <c r="V22" s="169">
        <f>_xlfn.XLOOKUP($A22,'d7'!$AD$3:$AD$87,'d7'!$AE$3:$AE$87)</f>
        <v>0</v>
      </c>
      <c r="W22" s="170"/>
      <c r="X22" s="237">
        <f t="shared" si="9"/>
        <v>0</v>
      </c>
      <c r="Y22" s="169">
        <f>_xlfn.XLOOKUP($A22,'d8'!$AD$3:$AD$87,'d8'!$AE$3:$AE$87)</f>
        <v>0</v>
      </c>
      <c r="Z22" s="170"/>
      <c r="AA22" s="237">
        <f t="shared" si="10"/>
        <v>0</v>
      </c>
      <c r="AB22" s="169">
        <f>_xlfn.XLOOKUP($A22,'d9'!$AD$3:$AD$87,'d9'!$AE$3:$AE$87)</f>
        <v>0</v>
      </c>
      <c r="AC22" s="170"/>
      <c r="AD22" s="237">
        <f t="shared" si="11"/>
        <v>0</v>
      </c>
      <c r="AE22" s="169">
        <f>_xlfn.XLOOKUP($A22,'d10'!$AD$3:$AD$87,'d10'!$AE$3:$AE$87)</f>
        <v>0</v>
      </c>
      <c r="AF22" s="170"/>
      <c r="AG22" s="237">
        <f t="shared" si="12"/>
        <v>0</v>
      </c>
      <c r="AH22" s="169">
        <f>_xlfn.XLOOKUP($A22,'d11'!$AD$3:$AD$87,'d11'!$AE$3:$AE$87)</f>
        <v>0</v>
      </c>
      <c r="AI22" s="170"/>
      <c r="AJ22" s="237">
        <f t="shared" si="13"/>
        <v>0</v>
      </c>
      <c r="AK22" s="169">
        <f>_xlfn.XLOOKUP($A22,'d12'!$AD$3:$AD$87,'d12'!$AE$3:$AE$87)</f>
        <v>0</v>
      </c>
      <c r="AL22" s="170"/>
      <c r="AM22" s="237">
        <f t="shared" si="14"/>
        <v>0</v>
      </c>
      <c r="AN22" s="169">
        <f>_xlfn.XLOOKUP($A22,'d13'!$AD$3:$AD$87,'d13'!$AE$3:$AE$87)</f>
        <v>0</v>
      </c>
      <c r="AO22" s="170"/>
      <c r="AP22" s="237">
        <f t="shared" si="15"/>
        <v>0</v>
      </c>
      <c r="AQ22" s="169">
        <f>_xlfn.XLOOKUP($A22,'d14'!$AD$3:$AD$87,'d14'!$AE$3:$AE$87)</f>
        <v>0</v>
      </c>
      <c r="AR22" s="170"/>
      <c r="AS22" s="237">
        <f t="shared" si="16"/>
        <v>0</v>
      </c>
      <c r="AT22" s="169">
        <f>_xlfn.XLOOKUP($A22,'d15'!$AD$3:$AD$87,'d15'!$AE$3:$AE$87)</f>
        <v>0</v>
      </c>
      <c r="AU22" s="170"/>
      <c r="AV22" s="237">
        <f t="shared" si="17"/>
        <v>0</v>
      </c>
      <c r="AW22" s="169">
        <f>_xlfn.XLOOKUP($A22,'d16'!$AD$3:$AD$87,'d16'!$AE$3:$AE$87)</f>
        <v>0</v>
      </c>
      <c r="AX22" s="170"/>
      <c r="AY22" s="237">
        <f t="shared" si="18"/>
        <v>0</v>
      </c>
      <c r="AZ22" s="169">
        <f>_xlfn.XLOOKUP($A22,'d17'!$AD$3:$AD$87,'d17'!$AE$3:$AE$87)</f>
        <v>0</v>
      </c>
      <c r="BA22" s="170"/>
      <c r="BB22" s="237">
        <f t="shared" si="19"/>
        <v>0</v>
      </c>
      <c r="BC22" s="169">
        <f>_xlfn.XLOOKUP($A22,'d18'!$AD$3:$AD$87,'d18'!$AE$3:$AE$87)</f>
        <v>0</v>
      </c>
      <c r="BD22" s="170"/>
      <c r="BE22" s="237">
        <f t="shared" si="20"/>
        <v>0</v>
      </c>
      <c r="BF22" s="169">
        <f>_xlfn.XLOOKUP($A22,'d19'!$AD$3:$AD$87,'d19'!$AE$3:$AE$87)</f>
        <v>0</v>
      </c>
      <c r="BG22" s="170"/>
      <c r="BH22" s="237">
        <f t="shared" si="21"/>
        <v>0</v>
      </c>
      <c r="BI22" s="169">
        <f>_xlfn.XLOOKUP($A22,'d20'!$AD$3:$AD$87,'d20'!$AE$3:$AE$87)</f>
        <v>0</v>
      </c>
      <c r="BJ22" s="170"/>
      <c r="BK22" s="237">
        <f t="shared" si="22"/>
        <v>0</v>
      </c>
      <c r="BL22" s="169">
        <f>_xlfn.XLOOKUP($A22,'d21'!$AD$3:$AD$87,'d21'!$AE$3:$AE$87)</f>
        <v>0</v>
      </c>
      <c r="BM22" s="170"/>
      <c r="BN22" s="237">
        <f t="shared" si="23"/>
        <v>0</v>
      </c>
      <c r="BO22" s="169">
        <f>_xlfn.XLOOKUP($A22,'d22'!$AD$3:$AD$87,'d22'!$AE$3:$AE$87)</f>
        <v>0</v>
      </c>
      <c r="BP22" s="170"/>
      <c r="BQ22" s="237">
        <f t="shared" si="24"/>
        <v>0</v>
      </c>
      <c r="BR22" s="169">
        <f>_xlfn.XLOOKUP($A22,'d23'!$AD$3:$AD$87,'d23'!$AE$3:$AE$87)</f>
        <v>0</v>
      </c>
      <c r="BS22" s="170"/>
      <c r="BT22" s="237">
        <f t="shared" si="25"/>
        <v>0</v>
      </c>
      <c r="BU22" s="169">
        <f>_xlfn.XLOOKUP($A22,'d24'!$AD$3:$AD$87,'d24'!$AE$3:$AE$87)</f>
        <v>0</v>
      </c>
      <c r="BV22" s="170"/>
      <c r="BW22" s="237">
        <f t="shared" si="26"/>
        <v>0</v>
      </c>
      <c r="BX22" s="169">
        <f>_xlfn.XLOOKUP($A22,'d25'!$AD$3:$AD$87,'d25'!$AE$3:$AE$87)</f>
        <v>0</v>
      </c>
      <c r="BY22" s="170"/>
      <c r="BZ22" s="237">
        <f t="shared" si="27"/>
        <v>0</v>
      </c>
      <c r="CA22" s="169">
        <f>_xlfn.XLOOKUP($A22,'d26'!$AD$3:$AD$87,'d26'!$AE$3:$AE$87)</f>
        <v>0</v>
      </c>
      <c r="CB22" s="170"/>
      <c r="CC22" s="237">
        <f t="shared" si="28"/>
        <v>0</v>
      </c>
      <c r="CD22" s="169">
        <f>_xlfn.XLOOKUP($A22,'d27'!$AD$3:$AD$87,'d27'!$AE$3:$AE$87)</f>
        <v>0</v>
      </c>
      <c r="CE22" s="170"/>
      <c r="CF22" s="237">
        <f t="shared" si="29"/>
        <v>0</v>
      </c>
      <c r="CG22" s="169">
        <f>_xlfn.XLOOKUP($A22,'d28'!$AD$3:$AD$87,'d28'!$AE$3:$AE$87)</f>
        <v>0</v>
      </c>
      <c r="CH22" s="170"/>
      <c r="CI22" s="237">
        <f t="shared" si="30"/>
        <v>0</v>
      </c>
      <c r="CJ22" s="169">
        <f>_xlfn.XLOOKUP($A22,'d29'!$AD$3:$AD$87,'d29'!$AE$3:$AE$87)</f>
        <v>0</v>
      </c>
      <c r="CK22" s="170"/>
      <c r="CL22" s="237">
        <f t="shared" si="31"/>
        <v>0</v>
      </c>
      <c r="CM22" s="169">
        <f>_xlfn.XLOOKUP($A22,'d30'!$AD$3:$AD$87,'d30'!$AE$3:$AE$87)</f>
        <v>0</v>
      </c>
      <c r="CN22" s="170"/>
      <c r="CO22" s="237">
        <f t="shared" si="32"/>
        <v>0</v>
      </c>
      <c r="CP22" s="169">
        <f>_xlfn.XLOOKUP($A22,'d31'!$AD$3:$AD$87,'d31'!$AE$3:$AE$87)</f>
        <v>0</v>
      </c>
      <c r="CQ22" s="170"/>
      <c r="CR22" s="237">
        <f t="shared" si="33"/>
        <v>0</v>
      </c>
      <c r="CT22" s="171">
        <f t="shared" si="34"/>
        <v>0</v>
      </c>
      <c r="CU22" s="171">
        <f t="shared" si="0"/>
        <v>0</v>
      </c>
      <c r="CV22" s="172">
        <f t="shared" si="1"/>
        <v>0</v>
      </c>
      <c r="CW22" s="168">
        <f t="shared" si="2"/>
        <v>0</v>
      </c>
      <c r="CX22" s="168">
        <f t="shared" si="2"/>
        <v>0</v>
      </c>
    </row>
    <row r="23" spans="1:102" x14ac:dyDescent="0.25">
      <c r="A23" s="123" t="s">
        <v>14</v>
      </c>
      <c r="B23" s="126" t="s">
        <v>187</v>
      </c>
      <c r="D23" s="169">
        <f>_xlfn.XLOOKUP($A23,'d1'!$AD$3:$AD$87,'d1'!$AE$3:$AE$87)</f>
        <v>0</v>
      </c>
      <c r="E23" s="170"/>
      <c r="F23" s="237">
        <f t="shared" si="3"/>
        <v>0</v>
      </c>
      <c r="G23" s="169">
        <f>_xlfn.XLOOKUP($A23,'d2'!$AD$3:$AD$87,'d2'!$AE$3:$AE$87)</f>
        <v>0</v>
      </c>
      <c r="H23" s="170"/>
      <c r="I23" s="237">
        <f t="shared" si="4"/>
        <v>0</v>
      </c>
      <c r="J23" s="169">
        <f>_xlfn.XLOOKUP($A23,'d3'!$AD$3:$AD$87,'d3'!$AE$3:$AE$87)</f>
        <v>0</v>
      </c>
      <c r="K23" s="170"/>
      <c r="L23" s="237">
        <f t="shared" si="5"/>
        <v>0</v>
      </c>
      <c r="M23" s="169">
        <f>_xlfn.XLOOKUP($A23,'d4'!$AD$3:$AD$87,'d4'!$AE$3:$AE$87)</f>
        <v>0</v>
      </c>
      <c r="N23" s="170"/>
      <c r="O23" s="237">
        <f t="shared" si="6"/>
        <v>0</v>
      </c>
      <c r="P23" s="169">
        <f>_xlfn.XLOOKUP($A23,'d5'!$AD$3:$AD$87,'d5'!$AE$3:$AE$87)</f>
        <v>0</v>
      </c>
      <c r="Q23" s="170"/>
      <c r="R23" s="237">
        <f t="shared" si="7"/>
        <v>0</v>
      </c>
      <c r="S23" s="169">
        <f>_xlfn.XLOOKUP($A23,'d6'!$AD$3:$AD$87,'d6'!$AE$3:$AE$87)</f>
        <v>0</v>
      </c>
      <c r="T23" s="170"/>
      <c r="U23" s="237">
        <f t="shared" si="8"/>
        <v>0</v>
      </c>
      <c r="V23" s="169">
        <f>_xlfn.XLOOKUP($A23,'d7'!$AD$3:$AD$87,'d7'!$AE$3:$AE$87)</f>
        <v>0</v>
      </c>
      <c r="W23" s="170"/>
      <c r="X23" s="237">
        <f t="shared" si="9"/>
        <v>0</v>
      </c>
      <c r="Y23" s="169">
        <f>_xlfn.XLOOKUP($A23,'d8'!$AD$3:$AD$87,'d8'!$AE$3:$AE$87)</f>
        <v>0</v>
      </c>
      <c r="Z23" s="170"/>
      <c r="AA23" s="237">
        <f t="shared" si="10"/>
        <v>0</v>
      </c>
      <c r="AB23" s="169">
        <f>_xlfn.XLOOKUP($A23,'d9'!$AD$3:$AD$87,'d9'!$AE$3:$AE$87)</f>
        <v>0</v>
      </c>
      <c r="AC23" s="170"/>
      <c r="AD23" s="237">
        <f t="shared" si="11"/>
        <v>0</v>
      </c>
      <c r="AE23" s="169">
        <f>_xlfn.XLOOKUP($A23,'d10'!$AD$3:$AD$87,'d10'!$AE$3:$AE$87)</f>
        <v>0</v>
      </c>
      <c r="AF23" s="170"/>
      <c r="AG23" s="237">
        <f t="shared" si="12"/>
        <v>0</v>
      </c>
      <c r="AH23" s="169">
        <f>_xlfn.XLOOKUP($A23,'d11'!$AD$3:$AD$87,'d11'!$AE$3:$AE$87)</f>
        <v>0</v>
      </c>
      <c r="AI23" s="170"/>
      <c r="AJ23" s="237">
        <f t="shared" si="13"/>
        <v>0</v>
      </c>
      <c r="AK23" s="169">
        <f>_xlfn.XLOOKUP($A23,'d12'!$AD$3:$AD$87,'d12'!$AE$3:$AE$87)</f>
        <v>0</v>
      </c>
      <c r="AL23" s="170"/>
      <c r="AM23" s="237">
        <f t="shared" si="14"/>
        <v>0</v>
      </c>
      <c r="AN23" s="169">
        <f>_xlfn.XLOOKUP($A23,'d13'!$AD$3:$AD$87,'d13'!$AE$3:$AE$87)</f>
        <v>0</v>
      </c>
      <c r="AO23" s="170"/>
      <c r="AP23" s="237">
        <f t="shared" si="15"/>
        <v>0</v>
      </c>
      <c r="AQ23" s="169">
        <f>_xlfn.XLOOKUP($A23,'d14'!$AD$3:$AD$87,'d14'!$AE$3:$AE$87)</f>
        <v>0</v>
      </c>
      <c r="AR23" s="170"/>
      <c r="AS23" s="237">
        <f t="shared" si="16"/>
        <v>0</v>
      </c>
      <c r="AT23" s="169">
        <f>_xlfn.XLOOKUP($A23,'d15'!$AD$3:$AD$87,'d15'!$AE$3:$AE$87)</f>
        <v>0</v>
      </c>
      <c r="AU23" s="170"/>
      <c r="AV23" s="237">
        <f t="shared" si="17"/>
        <v>0</v>
      </c>
      <c r="AW23" s="169">
        <f>_xlfn.XLOOKUP($A23,'d16'!$AD$3:$AD$87,'d16'!$AE$3:$AE$87)</f>
        <v>0</v>
      </c>
      <c r="AX23" s="170"/>
      <c r="AY23" s="237">
        <f t="shared" si="18"/>
        <v>0</v>
      </c>
      <c r="AZ23" s="169">
        <f>_xlfn.XLOOKUP($A23,'d17'!$AD$3:$AD$87,'d17'!$AE$3:$AE$87)</f>
        <v>0</v>
      </c>
      <c r="BA23" s="170"/>
      <c r="BB23" s="237">
        <f t="shared" si="19"/>
        <v>0</v>
      </c>
      <c r="BC23" s="169">
        <f>_xlfn.XLOOKUP($A23,'d18'!$AD$3:$AD$87,'d18'!$AE$3:$AE$87)</f>
        <v>0</v>
      </c>
      <c r="BD23" s="170"/>
      <c r="BE23" s="237">
        <f t="shared" si="20"/>
        <v>0</v>
      </c>
      <c r="BF23" s="169">
        <f>_xlfn.XLOOKUP($A23,'d19'!$AD$3:$AD$87,'d19'!$AE$3:$AE$87)</f>
        <v>0</v>
      </c>
      <c r="BG23" s="170"/>
      <c r="BH23" s="237">
        <f t="shared" si="21"/>
        <v>0</v>
      </c>
      <c r="BI23" s="169">
        <f>_xlfn.XLOOKUP($A23,'d20'!$AD$3:$AD$87,'d20'!$AE$3:$AE$87)</f>
        <v>0</v>
      </c>
      <c r="BJ23" s="170"/>
      <c r="BK23" s="237">
        <f t="shared" si="22"/>
        <v>0</v>
      </c>
      <c r="BL23" s="169">
        <f>_xlfn.XLOOKUP($A23,'d21'!$AD$3:$AD$87,'d21'!$AE$3:$AE$87)</f>
        <v>0</v>
      </c>
      <c r="BM23" s="170"/>
      <c r="BN23" s="237">
        <f t="shared" si="23"/>
        <v>0</v>
      </c>
      <c r="BO23" s="169">
        <f>_xlfn.XLOOKUP($A23,'d22'!$AD$3:$AD$87,'d22'!$AE$3:$AE$87)</f>
        <v>0</v>
      </c>
      <c r="BP23" s="170"/>
      <c r="BQ23" s="237">
        <f t="shared" si="24"/>
        <v>0</v>
      </c>
      <c r="BR23" s="169">
        <f>_xlfn.XLOOKUP($A23,'d23'!$AD$3:$AD$87,'d23'!$AE$3:$AE$87)</f>
        <v>0</v>
      </c>
      <c r="BS23" s="170"/>
      <c r="BT23" s="237">
        <f t="shared" si="25"/>
        <v>0</v>
      </c>
      <c r="BU23" s="169">
        <f>_xlfn.XLOOKUP($A23,'d24'!$AD$3:$AD$87,'d24'!$AE$3:$AE$87)</f>
        <v>0</v>
      </c>
      <c r="BV23" s="170"/>
      <c r="BW23" s="237">
        <f t="shared" si="26"/>
        <v>0</v>
      </c>
      <c r="BX23" s="169">
        <f>_xlfn.XLOOKUP($A23,'d25'!$AD$3:$AD$87,'d25'!$AE$3:$AE$87)</f>
        <v>0</v>
      </c>
      <c r="BY23" s="170"/>
      <c r="BZ23" s="237">
        <f t="shared" si="27"/>
        <v>0</v>
      </c>
      <c r="CA23" s="169">
        <f>_xlfn.XLOOKUP($A23,'d26'!$AD$3:$AD$87,'d26'!$AE$3:$AE$87)</f>
        <v>0</v>
      </c>
      <c r="CB23" s="170"/>
      <c r="CC23" s="237">
        <f t="shared" si="28"/>
        <v>0</v>
      </c>
      <c r="CD23" s="169">
        <f>_xlfn.XLOOKUP($A23,'d27'!$AD$3:$AD$87,'d27'!$AE$3:$AE$87)</f>
        <v>0</v>
      </c>
      <c r="CE23" s="170"/>
      <c r="CF23" s="237">
        <f t="shared" si="29"/>
        <v>0</v>
      </c>
      <c r="CG23" s="169">
        <f>_xlfn.XLOOKUP($A23,'d28'!$AD$3:$AD$87,'d28'!$AE$3:$AE$87)</f>
        <v>0</v>
      </c>
      <c r="CH23" s="170"/>
      <c r="CI23" s="237">
        <f t="shared" si="30"/>
        <v>0</v>
      </c>
      <c r="CJ23" s="169">
        <f>_xlfn.XLOOKUP($A23,'d29'!$AD$3:$AD$87,'d29'!$AE$3:$AE$87)</f>
        <v>0</v>
      </c>
      <c r="CK23" s="170"/>
      <c r="CL23" s="237">
        <f t="shared" si="31"/>
        <v>0</v>
      </c>
      <c r="CM23" s="169">
        <f>_xlfn.XLOOKUP($A23,'d30'!$AD$3:$AD$87,'d30'!$AE$3:$AE$87)</f>
        <v>0</v>
      </c>
      <c r="CN23" s="170"/>
      <c r="CO23" s="237">
        <f t="shared" si="32"/>
        <v>0</v>
      </c>
      <c r="CP23" s="169">
        <f>_xlfn.XLOOKUP($A23,'d31'!$AD$3:$AD$87,'d31'!$AE$3:$AE$87)</f>
        <v>0</v>
      </c>
      <c r="CQ23" s="170"/>
      <c r="CR23" s="237">
        <f t="shared" si="33"/>
        <v>0</v>
      </c>
      <c r="CT23" s="171">
        <f t="shared" si="34"/>
        <v>0</v>
      </c>
      <c r="CU23" s="171">
        <f t="shared" si="0"/>
        <v>0</v>
      </c>
      <c r="CV23" s="172">
        <f t="shared" si="1"/>
        <v>0</v>
      </c>
      <c r="CW23" s="168">
        <f t="shared" si="2"/>
        <v>0</v>
      </c>
      <c r="CX23" s="168">
        <f t="shared" si="2"/>
        <v>0</v>
      </c>
    </row>
    <row r="24" spans="1:102" x14ac:dyDescent="0.25">
      <c r="A24" s="123" t="s">
        <v>16</v>
      </c>
      <c r="B24" s="126" t="s">
        <v>188</v>
      </c>
      <c r="D24" s="169">
        <f>_xlfn.XLOOKUP($A24,'d1'!$AD$3:$AD$87,'d1'!$AE$3:$AE$87)</f>
        <v>0</v>
      </c>
      <c r="E24" s="170"/>
      <c r="F24" s="237">
        <f t="shared" si="3"/>
        <v>0</v>
      </c>
      <c r="G24" s="169">
        <f>_xlfn.XLOOKUP($A24,'d2'!$AD$3:$AD$87,'d2'!$AE$3:$AE$87)</f>
        <v>0</v>
      </c>
      <c r="H24" s="170"/>
      <c r="I24" s="237">
        <f t="shared" si="4"/>
        <v>0</v>
      </c>
      <c r="J24" s="169">
        <f>_xlfn.XLOOKUP($A24,'d3'!$AD$3:$AD$87,'d3'!$AE$3:$AE$87)</f>
        <v>0</v>
      </c>
      <c r="K24" s="170"/>
      <c r="L24" s="237">
        <f t="shared" si="5"/>
        <v>0</v>
      </c>
      <c r="M24" s="169">
        <f>_xlfn.XLOOKUP($A24,'d4'!$AD$3:$AD$87,'d4'!$AE$3:$AE$87)</f>
        <v>0</v>
      </c>
      <c r="N24" s="170"/>
      <c r="O24" s="237">
        <f t="shared" si="6"/>
        <v>0</v>
      </c>
      <c r="P24" s="169">
        <f>_xlfn.XLOOKUP($A24,'d5'!$AD$3:$AD$87,'d5'!$AE$3:$AE$87)</f>
        <v>0</v>
      </c>
      <c r="Q24" s="170"/>
      <c r="R24" s="237">
        <f t="shared" si="7"/>
        <v>0</v>
      </c>
      <c r="S24" s="169">
        <f>_xlfn.XLOOKUP($A24,'d6'!$AD$3:$AD$87,'d6'!$AE$3:$AE$87)</f>
        <v>0</v>
      </c>
      <c r="T24" s="170"/>
      <c r="U24" s="237">
        <f t="shared" si="8"/>
        <v>0</v>
      </c>
      <c r="V24" s="169">
        <f>_xlfn.XLOOKUP($A24,'d7'!$AD$3:$AD$87,'d7'!$AE$3:$AE$87)</f>
        <v>0</v>
      </c>
      <c r="W24" s="170"/>
      <c r="X24" s="237">
        <f t="shared" si="9"/>
        <v>0</v>
      </c>
      <c r="Y24" s="169">
        <f>_xlfn.XLOOKUP($A24,'d8'!$AD$3:$AD$87,'d8'!$AE$3:$AE$87)</f>
        <v>0</v>
      </c>
      <c r="Z24" s="170"/>
      <c r="AA24" s="237">
        <f t="shared" si="10"/>
        <v>0</v>
      </c>
      <c r="AB24" s="169">
        <f>_xlfn.XLOOKUP($A24,'d9'!$AD$3:$AD$87,'d9'!$AE$3:$AE$87)</f>
        <v>0</v>
      </c>
      <c r="AC24" s="170"/>
      <c r="AD24" s="237">
        <f t="shared" si="11"/>
        <v>0</v>
      </c>
      <c r="AE24" s="169">
        <f>_xlfn.XLOOKUP($A24,'d10'!$AD$3:$AD$87,'d10'!$AE$3:$AE$87)</f>
        <v>0</v>
      </c>
      <c r="AF24" s="170"/>
      <c r="AG24" s="237">
        <f t="shared" si="12"/>
        <v>0</v>
      </c>
      <c r="AH24" s="169">
        <f>_xlfn.XLOOKUP($A24,'d11'!$AD$3:$AD$87,'d11'!$AE$3:$AE$87)</f>
        <v>0</v>
      </c>
      <c r="AI24" s="170"/>
      <c r="AJ24" s="237">
        <f t="shared" si="13"/>
        <v>0</v>
      </c>
      <c r="AK24" s="169">
        <f>_xlfn.XLOOKUP($A24,'d12'!$AD$3:$AD$87,'d12'!$AE$3:$AE$87)</f>
        <v>0</v>
      </c>
      <c r="AL24" s="170"/>
      <c r="AM24" s="237">
        <f t="shared" si="14"/>
        <v>0</v>
      </c>
      <c r="AN24" s="169">
        <f>_xlfn.XLOOKUP($A24,'d13'!$AD$3:$AD$87,'d13'!$AE$3:$AE$87)</f>
        <v>0</v>
      </c>
      <c r="AO24" s="170"/>
      <c r="AP24" s="237">
        <f t="shared" si="15"/>
        <v>0</v>
      </c>
      <c r="AQ24" s="169">
        <f>_xlfn.XLOOKUP($A24,'d14'!$AD$3:$AD$87,'d14'!$AE$3:$AE$87)</f>
        <v>0</v>
      </c>
      <c r="AR24" s="170"/>
      <c r="AS24" s="237">
        <f t="shared" si="16"/>
        <v>0</v>
      </c>
      <c r="AT24" s="169">
        <f>_xlfn.XLOOKUP($A24,'d15'!$AD$3:$AD$87,'d15'!$AE$3:$AE$87)</f>
        <v>0</v>
      </c>
      <c r="AU24" s="170"/>
      <c r="AV24" s="237">
        <f t="shared" si="17"/>
        <v>0</v>
      </c>
      <c r="AW24" s="169">
        <f>_xlfn.XLOOKUP($A24,'d16'!$AD$3:$AD$87,'d16'!$AE$3:$AE$87)</f>
        <v>0</v>
      </c>
      <c r="AX24" s="170"/>
      <c r="AY24" s="237">
        <f t="shared" si="18"/>
        <v>0</v>
      </c>
      <c r="AZ24" s="169">
        <f>_xlfn.XLOOKUP($A24,'d17'!$AD$3:$AD$87,'d17'!$AE$3:$AE$87)</f>
        <v>0</v>
      </c>
      <c r="BA24" s="170"/>
      <c r="BB24" s="237">
        <f t="shared" si="19"/>
        <v>0</v>
      </c>
      <c r="BC24" s="169">
        <f>_xlfn.XLOOKUP($A24,'d18'!$AD$3:$AD$87,'d18'!$AE$3:$AE$87)</f>
        <v>0</v>
      </c>
      <c r="BD24" s="170"/>
      <c r="BE24" s="237">
        <f t="shared" si="20"/>
        <v>0</v>
      </c>
      <c r="BF24" s="169">
        <f>_xlfn.XLOOKUP($A24,'d19'!$AD$3:$AD$87,'d19'!$AE$3:$AE$87)</f>
        <v>0</v>
      </c>
      <c r="BG24" s="170"/>
      <c r="BH24" s="237">
        <f t="shared" si="21"/>
        <v>0</v>
      </c>
      <c r="BI24" s="169">
        <f>_xlfn.XLOOKUP($A24,'d20'!$AD$3:$AD$87,'d20'!$AE$3:$AE$87)</f>
        <v>0</v>
      </c>
      <c r="BJ24" s="170"/>
      <c r="BK24" s="237">
        <f t="shared" si="22"/>
        <v>0</v>
      </c>
      <c r="BL24" s="169">
        <f>_xlfn.XLOOKUP($A24,'d21'!$AD$3:$AD$87,'d21'!$AE$3:$AE$87)</f>
        <v>0</v>
      </c>
      <c r="BM24" s="170"/>
      <c r="BN24" s="237">
        <f t="shared" si="23"/>
        <v>0</v>
      </c>
      <c r="BO24" s="169">
        <f>_xlfn.XLOOKUP($A24,'d22'!$AD$3:$AD$87,'d22'!$AE$3:$AE$87)</f>
        <v>0</v>
      </c>
      <c r="BP24" s="170"/>
      <c r="BQ24" s="237">
        <f t="shared" si="24"/>
        <v>0</v>
      </c>
      <c r="BR24" s="169">
        <f>_xlfn.XLOOKUP($A24,'d23'!$AD$3:$AD$87,'d23'!$AE$3:$AE$87)</f>
        <v>0</v>
      </c>
      <c r="BS24" s="170"/>
      <c r="BT24" s="237">
        <f t="shared" si="25"/>
        <v>0</v>
      </c>
      <c r="BU24" s="169">
        <f>_xlfn.XLOOKUP($A24,'d24'!$AD$3:$AD$87,'d24'!$AE$3:$AE$87)</f>
        <v>0</v>
      </c>
      <c r="BV24" s="170"/>
      <c r="BW24" s="237">
        <f t="shared" si="26"/>
        <v>0</v>
      </c>
      <c r="BX24" s="169">
        <f>_xlfn.XLOOKUP($A24,'d25'!$AD$3:$AD$87,'d25'!$AE$3:$AE$87)</f>
        <v>0</v>
      </c>
      <c r="BY24" s="170"/>
      <c r="BZ24" s="237">
        <f t="shared" si="27"/>
        <v>0</v>
      </c>
      <c r="CA24" s="169">
        <f>_xlfn.XLOOKUP($A24,'d26'!$AD$3:$AD$87,'d26'!$AE$3:$AE$87)</f>
        <v>0</v>
      </c>
      <c r="CB24" s="170"/>
      <c r="CC24" s="237">
        <f t="shared" si="28"/>
        <v>0</v>
      </c>
      <c r="CD24" s="169">
        <f>_xlfn.XLOOKUP($A24,'d27'!$AD$3:$AD$87,'d27'!$AE$3:$AE$87)</f>
        <v>0</v>
      </c>
      <c r="CE24" s="170"/>
      <c r="CF24" s="237">
        <f t="shared" si="29"/>
        <v>0</v>
      </c>
      <c r="CG24" s="169">
        <f>_xlfn.XLOOKUP($A24,'d28'!$AD$3:$AD$87,'d28'!$AE$3:$AE$87)</f>
        <v>0</v>
      </c>
      <c r="CH24" s="170"/>
      <c r="CI24" s="237">
        <f t="shared" si="30"/>
        <v>0</v>
      </c>
      <c r="CJ24" s="169">
        <f>_xlfn.XLOOKUP($A24,'d29'!$AD$3:$AD$87,'d29'!$AE$3:$AE$87)</f>
        <v>0</v>
      </c>
      <c r="CK24" s="170"/>
      <c r="CL24" s="237">
        <f t="shared" si="31"/>
        <v>0</v>
      </c>
      <c r="CM24" s="169">
        <f>_xlfn.XLOOKUP($A24,'d30'!$AD$3:$AD$87,'d30'!$AE$3:$AE$87)</f>
        <v>0</v>
      </c>
      <c r="CN24" s="170"/>
      <c r="CO24" s="237">
        <f t="shared" si="32"/>
        <v>0</v>
      </c>
      <c r="CP24" s="169">
        <f>_xlfn.XLOOKUP($A24,'d31'!$AD$3:$AD$87,'d31'!$AE$3:$AE$87)</f>
        <v>0</v>
      </c>
      <c r="CQ24" s="170"/>
      <c r="CR24" s="237">
        <f t="shared" si="33"/>
        <v>0</v>
      </c>
      <c r="CT24" s="171">
        <f t="shared" si="34"/>
        <v>0</v>
      </c>
      <c r="CU24" s="171">
        <f t="shared" si="0"/>
        <v>0</v>
      </c>
      <c r="CV24" s="172">
        <f t="shared" si="1"/>
        <v>0</v>
      </c>
      <c r="CW24" s="168">
        <f t="shared" si="2"/>
        <v>0</v>
      </c>
      <c r="CX24" s="168">
        <f t="shared" si="2"/>
        <v>0</v>
      </c>
    </row>
    <row r="25" spans="1:102" x14ac:dyDescent="0.25">
      <c r="A25" s="123" t="s">
        <v>17</v>
      </c>
      <c r="B25" s="126" t="s">
        <v>188</v>
      </c>
      <c r="D25" s="169">
        <f>_xlfn.XLOOKUP($A25,'d1'!$AD$3:$AD$87,'d1'!$AE$3:$AE$87)</f>
        <v>0</v>
      </c>
      <c r="E25" s="170"/>
      <c r="F25" s="237">
        <f t="shared" si="3"/>
        <v>0</v>
      </c>
      <c r="G25" s="169">
        <f>_xlfn.XLOOKUP($A25,'d2'!$AD$3:$AD$87,'d2'!$AE$3:$AE$87)</f>
        <v>0</v>
      </c>
      <c r="H25" s="170"/>
      <c r="I25" s="237">
        <f t="shared" si="4"/>
        <v>0</v>
      </c>
      <c r="J25" s="169">
        <f>_xlfn.XLOOKUP($A25,'d3'!$AD$3:$AD$87,'d3'!$AE$3:$AE$87)</f>
        <v>0</v>
      </c>
      <c r="K25" s="170"/>
      <c r="L25" s="237">
        <f t="shared" si="5"/>
        <v>0</v>
      </c>
      <c r="M25" s="169">
        <f>_xlfn.XLOOKUP($A25,'d4'!$AD$3:$AD$87,'d4'!$AE$3:$AE$87)</f>
        <v>0</v>
      </c>
      <c r="N25" s="170"/>
      <c r="O25" s="237">
        <f t="shared" si="6"/>
        <v>0</v>
      </c>
      <c r="P25" s="169">
        <f>_xlfn.XLOOKUP($A25,'d5'!$AD$3:$AD$87,'d5'!$AE$3:$AE$87)</f>
        <v>0</v>
      </c>
      <c r="Q25" s="170"/>
      <c r="R25" s="237">
        <f t="shared" si="7"/>
        <v>0</v>
      </c>
      <c r="S25" s="169">
        <f>_xlfn.XLOOKUP($A25,'d6'!$AD$3:$AD$87,'d6'!$AE$3:$AE$87)</f>
        <v>0</v>
      </c>
      <c r="T25" s="170"/>
      <c r="U25" s="237">
        <f t="shared" si="8"/>
        <v>0</v>
      </c>
      <c r="V25" s="169">
        <f>_xlfn.XLOOKUP($A25,'d7'!$AD$3:$AD$87,'d7'!$AE$3:$AE$87)</f>
        <v>0</v>
      </c>
      <c r="W25" s="170"/>
      <c r="X25" s="237">
        <f t="shared" si="9"/>
        <v>0</v>
      </c>
      <c r="Y25" s="169">
        <f>_xlfn.XLOOKUP($A25,'d8'!$AD$3:$AD$87,'d8'!$AE$3:$AE$87)</f>
        <v>0</v>
      </c>
      <c r="Z25" s="170"/>
      <c r="AA25" s="237">
        <f t="shared" si="10"/>
        <v>0</v>
      </c>
      <c r="AB25" s="169">
        <f>_xlfn.XLOOKUP($A25,'d9'!$AD$3:$AD$87,'d9'!$AE$3:$AE$87)</f>
        <v>0</v>
      </c>
      <c r="AC25" s="170"/>
      <c r="AD25" s="237">
        <f t="shared" si="11"/>
        <v>0</v>
      </c>
      <c r="AE25" s="169">
        <f>_xlfn.XLOOKUP($A25,'d10'!$AD$3:$AD$87,'d10'!$AE$3:$AE$87)</f>
        <v>0</v>
      </c>
      <c r="AF25" s="170"/>
      <c r="AG25" s="237">
        <f t="shared" si="12"/>
        <v>0</v>
      </c>
      <c r="AH25" s="169">
        <f>_xlfn.XLOOKUP($A25,'d11'!$AD$3:$AD$87,'d11'!$AE$3:$AE$87)</f>
        <v>0</v>
      </c>
      <c r="AI25" s="170"/>
      <c r="AJ25" s="237">
        <f t="shared" si="13"/>
        <v>0</v>
      </c>
      <c r="AK25" s="169">
        <f>_xlfn.XLOOKUP($A25,'d12'!$AD$3:$AD$87,'d12'!$AE$3:$AE$87)</f>
        <v>0</v>
      </c>
      <c r="AL25" s="170"/>
      <c r="AM25" s="237">
        <f t="shared" si="14"/>
        <v>0</v>
      </c>
      <c r="AN25" s="169">
        <f>_xlfn.XLOOKUP($A25,'d13'!$AD$3:$AD$87,'d13'!$AE$3:$AE$87)</f>
        <v>0</v>
      </c>
      <c r="AO25" s="170"/>
      <c r="AP25" s="237">
        <f t="shared" si="15"/>
        <v>0</v>
      </c>
      <c r="AQ25" s="169">
        <f>_xlfn.XLOOKUP($A25,'d14'!$AD$3:$AD$87,'d14'!$AE$3:$AE$87)</f>
        <v>0</v>
      </c>
      <c r="AR25" s="170"/>
      <c r="AS25" s="237">
        <f t="shared" si="16"/>
        <v>0</v>
      </c>
      <c r="AT25" s="169">
        <f>_xlfn.XLOOKUP($A25,'d15'!$AD$3:$AD$87,'d15'!$AE$3:$AE$87)</f>
        <v>0</v>
      </c>
      <c r="AU25" s="170"/>
      <c r="AV25" s="237">
        <f t="shared" si="17"/>
        <v>0</v>
      </c>
      <c r="AW25" s="169">
        <f>_xlfn.XLOOKUP($A25,'d16'!$AD$3:$AD$87,'d16'!$AE$3:$AE$87)</f>
        <v>0</v>
      </c>
      <c r="AX25" s="170"/>
      <c r="AY25" s="237">
        <f t="shared" si="18"/>
        <v>0</v>
      </c>
      <c r="AZ25" s="169">
        <f>_xlfn.XLOOKUP($A25,'d17'!$AD$3:$AD$87,'d17'!$AE$3:$AE$87)</f>
        <v>0</v>
      </c>
      <c r="BA25" s="170"/>
      <c r="BB25" s="237">
        <f t="shared" si="19"/>
        <v>0</v>
      </c>
      <c r="BC25" s="169">
        <f>_xlfn.XLOOKUP($A25,'d18'!$AD$3:$AD$87,'d18'!$AE$3:$AE$87)</f>
        <v>0</v>
      </c>
      <c r="BD25" s="170"/>
      <c r="BE25" s="237">
        <f t="shared" si="20"/>
        <v>0</v>
      </c>
      <c r="BF25" s="169">
        <f>_xlfn.XLOOKUP($A25,'d19'!$AD$3:$AD$87,'d19'!$AE$3:$AE$87)</f>
        <v>0</v>
      </c>
      <c r="BG25" s="170"/>
      <c r="BH25" s="237">
        <f t="shared" si="21"/>
        <v>0</v>
      </c>
      <c r="BI25" s="169">
        <f>_xlfn.XLOOKUP($A25,'d20'!$AD$3:$AD$87,'d20'!$AE$3:$AE$87)</f>
        <v>0</v>
      </c>
      <c r="BJ25" s="170"/>
      <c r="BK25" s="237">
        <f t="shared" si="22"/>
        <v>0</v>
      </c>
      <c r="BL25" s="169">
        <f>_xlfn.XLOOKUP($A25,'d21'!$AD$3:$AD$87,'d21'!$AE$3:$AE$87)</f>
        <v>0</v>
      </c>
      <c r="BM25" s="170"/>
      <c r="BN25" s="237">
        <f t="shared" si="23"/>
        <v>0</v>
      </c>
      <c r="BO25" s="169">
        <f>_xlfn.XLOOKUP($A25,'d22'!$AD$3:$AD$87,'d22'!$AE$3:$AE$87)</f>
        <v>0</v>
      </c>
      <c r="BP25" s="170"/>
      <c r="BQ25" s="237">
        <f t="shared" si="24"/>
        <v>0</v>
      </c>
      <c r="BR25" s="169">
        <f>_xlfn.XLOOKUP($A25,'d23'!$AD$3:$AD$87,'d23'!$AE$3:$AE$87)</f>
        <v>0</v>
      </c>
      <c r="BS25" s="170"/>
      <c r="BT25" s="237">
        <f t="shared" si="25"/>
        <v>0</v>
      </c>
      <c r="BU25" s="169">
        <f>_xlfn.XLOOKUP($A25,'d24'!$AD$3:$AD$87,'d24'!$AE$3:$AE$87)</f>
        <v>0</v>
      </c>
      <c r="BV25" s="170"/>
      <c r="BW25" s="237">
        <f t="shared" si="26"/>
        <v>0</v>
      </c>
      <c r="BX25" s="169">
        <f>_xlfn.XLOOKUP($A25,'d25'!$AD$3:$AD$87,'d25'!$AE$3:$AE$87)</f>
        <v>0</v>
      </c>
      <c r="BY25" s="170"/>
      <c r="BZ25" s="237">
        <f t="shared" si="27"/>
        <v>0</v>
      </c>
      <c r="CA25" s="169">
        <f>_xlfn.XLOOKUP($A25,'d26'!$AD$3:$AD$87,'d26'!$AE$3:$AE$87)</f>
        <v>0</v>
      </c>
      <c r="CB25" s="170"/>
      <c r="CC25" s="237">
        <f t="shared" si="28"/>
        <v>0</v>
      </c>
      <c r="CD25" s="169">
        <f>_xlfn.XLOOKUP($A25,'d27'!$AD$3:$AD$87,'d27'!$AE$3:$AE$87)</f>
        <v>0</v>
      </c>
      <c r="CE25" s="170"/>
      <c r="CF25" s="237">
        <f t="shared" si="29"/>
        <v>0</v>
      </c>
      <c r="CG25" s="169">
        <f>_xlfn.XLOOKUP($A25,'d28'!$AD$3:$AD$87,'d28'!$AE$3:$AE$87)</f>
        <v>0</v>
      </c>
      <c r="CH25" s="170"/>
      <c r="CI25" s="237">
        <f t="shared" si="30"/>
        <v>0</v>
      </c>
      <c r="CJ25" s="169">
        <f>_xlfn.XLOOKUP($A25,'d29'!$AD$3:$AD$87,'d29'!$AE$3:$AE$87)</f>
        <v>0</v>
      </c>
      <c r="CK25" s="170"/>
      <c r="CL25" s="237">
        <f t="shared" si="31"/>
        <v>0</v>
      </c>
      <c r="CM25" s="169">
        <f>_xlfn.XLOOKUP($A25,'d30'!$AD$3:$AD$87,'d30'!$AE$3:$AE$87)</f>
        <v>0</v>
      </c>
      <c r="CN25" s="170"/>
      <c r="CO25" s="237">
        <f t="shared" si="32"/>
        <v>0</v>
      </c>
      <c r="CP25" s="169">
        <f>_xlfn.XLOOKUP($A25,'d31'!$AD$3:$AD$87,'d31'!$AE$3:$AE$87)</f>
        <v>0</v>
      </c>
      <c r="CQ25" s="170"/>
      <c r="CR25" s="237">
        <f t="shared" si="33"/>
        <v>0</v>
      </c>
      <c r="CT25" s="171">
        <f t="shared" si="34"/>
        <v>0</v>
      </c>
      <c r="CU25" s="171">
        <f t="shared" si="0"/>
        <v>0</v>
      </c>
      <c r="CV25" s="172">
        <f t="shared" si="1"/>
        <v>0</v>
      </c>
      <c r="CW25" s="168">
        <f t="shared" si="2"/>
        <v>0</v>
      </c>
      <c r="CX25" s="168">
        <f t="shared" si="2"/>
        <v>0</v>
      </c>
    </row>
    <row r="26" spans="1:102" x14ac:dyDescent="0.25">
      <c r="A26" s="123" t="s">
        <v>18</v>
      </c>
      <c r="B26" s="126" t="s">
        <v>188</v>
      </c>
      <c r="D26" s="169">
        <f>_xlfn.XLOOKUP($A26,'d1'!$AD$3:$AD$87,'d1'!$AE$3:$AE$87)</f>
        <v>0</v>
      </c>
      <c r="E26" s="170"/>
      <c r="F26" s="237">
        <f t="shared" si="3"/>
        <v>0</v>
      </c>
      <c r="G26" s="169">
        <f>_xlfn.XLOOKUP($A26,'d2'!$AD$3:$AD$87,'d2'!$AE$3:$AE$87)</f>
        <v>0</v>
      </c>
      <c r="H26" s="170"/>
      <c r="I26" s="237">
        <f t="shared" si="4"/>
        <v>0</v>
      </c>
      <c r="J26" s="169">
        <f>_xlfn.XLOOKUP($A26,'d3'!$AD$3:$AD$87,'d3'!$AE$3:$AE$87)</f>
        <v>0</v>
      </c>
      <c r="K26" s="170"/>
      <c r="L26" s="237">
        <f t="shared" si="5"/>
        <v>0</v>
      </c>
      <c r="M26" s="169">
        <f>_xlfn.XLOOKUP($A26,'d4'!$AD$3:$AD$87,'d4'!$AE$3:$AE$87)</f>
        <v>0</v>
      </c>
      <c r="N26" s="170"/>
      <c r="O26" s="237">
        <f t="shared" si="6"/>
        <v>0</v>
      </c>
      <c r="P26" s="169">
        <f>_xlfn.XLOOKUP($A26,'d5'!$AD$3:$AD$87,'d5'!$AE$3:$AE$87)</f>
        <v>0</v>
      </c>
      <c r="Q26" s="170"/>
      <c r="R26" s="237">
        <f t="shared" si="7"/>
        <v>0</v>
      </c>
      <c r="S26" s="169">
        <f>_xlfn.XLOOKUP($A26,'d6'!$AD$3:$AD$87,'d6'!$AE$3:$AE$87)</f>
        <v>0</v>
      </c>
      <c r="T26" s="170"/>
      <c r="U26" s="237">
        <f t="shared" si="8"/>
        <v>0</v>
      </c>
      <c r="V26" s="169">
        <f>_xlfn.XLOOKUP($A26,'d7'!$AD$3:$AD$87,'d7'!$AE$3:$AE$87)</f>
        <v>0</v>
      </c>
      <c r="W26" s="170"/>
      <c r="X26" s="237">
        <f t="shared" si="9"/>
        <v>0</v>
      </c>
      <c r="Y26" s="169">
        <f>_xlfn.XLOOKUP($A26,'d8'!$AD$3:$AD$87,'d8'!$AE$3:$AE$87)</f>
        <v>0</v>
      </c>
      <c r="Z26" s="170"/>
      <c r="AA26" s="237">
        <f t="shared" si="10"/>
        <v>0</v>
      </c>
      <c r="AB26" s="169">
        <f>_xlfn.XLOOKUP($A26,'d9'!$AD$3:$AD$87,'d9'!$AE$3:$AE$87)</f>
        <v>0</v>
      </c>
      <c r="AC26" s="170"/>
      <c r="AD26" s="237">
        <f t="shared" si="11"/>
        <v>0</v>
      </c>
      <c r="AE26" s="169">
        <f>_xlfn.XLOOKUP($A26,'d10'!$AD$3:$AD$87,'d10'!$AE$3:$AE$87)</f>
        <v>0</v>
      </c>
      <c r="AF26" s="170"/>
      <c r="AG26" s="237">
        <f t="shared" si="12"/>
        <v>0</v>
      </c>
      <c r="AH26" s="169">
        <f>_xlfn.XLOOKUP($A26,'d11'!$AD$3:$AD$87,'d11'!$AE$3:$AE$87)</f>
        <v>0</v>
      </c>
      <c r="AI26" s="170"/>
      <c r="AJ26" s="237">
        <f t="shared" si="13"/>
        <v>0</v>
      </c>
      <c r="AK26" s="169">
        <f>_xlfn.XLOOKUP($A26,'d12'!$AD$3:$AD$87,'d12'!$AE$3:$AE$87)</f>
        <v>0</v>
      </c>
      <c r="AL26" s="170"/>
      <c r="AM26" s="237">
        <f t="shared" si="14"/>
        <v>0</v>
      </c>
      <c r="AN26" s="169">
        <f>_xlfn.XLOOKUP($A26,'d13'!$AD$3:$AD$87,'d13'!$AE$3:$AE$87)</f>
        <v>0</v>
      </c>
      <c r="AO26" s="170"/>
      <c r="AP26" s="237">
        <f t="shared" si="15"/>
        <v>0</v>
      </c>
      <c r="AQ26" s="169">
        <f>_xlfn.XLOOKUP($A26,'d14'!$AD$3:$AD$87,'d14'!$AE$3:$AE$87)</f>
        <v>0</v>
      </c>
      <c r="AR26" s="170"/>
      <c r="AS26" s="237">
        <f t="shared" si="16"/>
        <v>0</v>
      </c>
      <c r="AT26" s="169">
        <f>_xlfn.XLOOKUP($A26,'d15'!$AD$3:$AD$87,'d15'!$AE$3:$AE$87)</f>
        <v>0</v>
      </c>
      <c r="AU26" s="170"/>
      <c r="AV26" s="237">
        <f t="shared" si="17"/>
        <v>0</v>
      </c>
      <c r="AW26" s="169">
        <f>_xlfn.XLOOKUP($A26,'d16'!$AD$3:$AD$87,'d16'!$AE$3:$AE$87)</f>
        <v>0</v>
      </c>
      <c r="AX26" s="170"/>
      <c r="AY26" s="237">
        <f t="shared" si="18"/>
        <v>0</v>
      </c>
      <c r="AZ26" s="169">
        <f>_xlfn.XLOOKUP($A26,'d17'!$AD$3:$AD$87,'d17'!$AE$3:$AE$87)</f>
        <v>0</v>
      </c>
      <c r="BA26" s="170"/>
      <c r="BB26" s="237">
        <f t="shared" si="19"/>
        <v>0</v>
      </c>
      <c r="BC26" s="169">
        <f>_xlfn.XLOOKUP($A26,'d18'!$AD$3:$AD$87,'d18'!$AE$3:$AE$87)</f>
        <v>0</v>
      </c>
      <c r="BD26" s="170"/>
      <c r="BE26" s="237">
        <f t="shared" si="20"/>
        <v>0</v>
      </c>
      <c r="BF26" s="169">
        <f>_xlfn.XLOOKUP($A26,'d19'!$AD$3:$AD$87,'d19'!$AE$3:$AE$87)</f>
        <v>0</v>
      </c>
      <c r="BG26" s="170"/>
      <c r="BH26" s="237">
        <f t="shared" si="21"/>
        <v>0</v>
      </c>
      <c r="BI26" s="169">
        <f>_xlfn.XLOOKUP($A26,'d20'!$AD$3:$AD$87,'d20'!$AE$3:$AE$87)</f>
        <v>0</v>
      </c>
      <c r="BJ26" s="170"/>
      <c r="BK26" s="237">
        <f t="shared" si="22"/>
        <v>0</v>
      </c>
      <c r="BL26" s="169">
        <f>_xlfn.XLOOKUP($A26,'d21'!$AD$3:$AD$87,'d21'!$AE$3:$AE$87)</f>
        <v>0</v>
      </c>
      <c r="BM26" s="170"/>
      <c r="BN26" s="237">
        <f t="shared" si="23"/>
        <v>0</v>
      </c>
      <c r="BO26" s="169">
        <f>_xlfn.XLOOKUP($A26,'d22'!$AD$3:$AD$87,'d22'!$AE$3:$AE$87)</f>
        <v>0</v>
      </c>
      <c r="BP26" s="170"/>
      <c r="BQ26" s="237">
        <f t="shared" si="24"/>
        <v>0</v>
      </c>
      <c r="BR26" s="169">
        <f>_xlfn.XLOOKUP($A26,'d23'!$AD$3:$AD$87,'d23'!$AE$3:$AE$87)</f>
        <v>0</v>
      </c>
      <c r="BS26" s="170"/>
      <c r="BT26" s="237">
        <f t="shared" si="25"/>
        <v>0</v>
      </c>
      <c r="BU26" s="169">
        <f>_xlfn.XLOOKUP($A26,'d24'!$AD$3:$AD$87,'d24'!$AE$3:$AE$87)</f>
        <v>0</v>
      </c>
      <c r="BV26" s="170"/>
      <c r="BW26" s="237">
        <f t="shared" si="26"/>
        <v>0</v>
      </c>
      <c r="BX26" s="169">
        <f>_xlfn.XLOOKUP($A26,'d25'!$AD$3:$AD$87,'d25'!$AE$3:$AE$87)</f>
        <v>0</v>
      </c>
      <c r="BY26" s="170"/>
      <c r="BZ26" s="237">
        <f t="shared" si="27"/>
        <v>0</v>
      </c>
      <c r="CA26" s="169">
        <f>_xlfn.XLOOKUP($A26,'d26'!$AD$3:$AD$87,'d26'!$AE$3:$AE$87)</f>
        <v>0</v>
      </c>
      <c r="CB26" s="170"/>
      <c r="CC26" s="237">
        <f t="shared" si="28"/>
        <v>0</v>
      </c>
      <c r="CD26" s="169">
        <f>_xlfn.XLOOKUP($A26,'d27'!$AD$3:$AD$87,'d27'!$AE$3:$AE$87)</f>
        <v>0</v>
      </c>
      <c r="CE26" s="170"/>
      <c r="CF26" s="237">
        <f t="shared" si="29"/>
        <v>0</v>
      </c>
      <c r="CG26" s="169">
        <f>_xlfn.XLOOKUP($A26,'d28'!$AD$3:$AD$87,'d28'!$AE$3:$AE$87)</f>
        <v>0</v>
      </c>
      <c r="CH26" s="170"/>
      <c r="CI26" s="237">
        <f t="shared" si="30"/>
        <v>0</v>
      </c>
      <c r="CJ26" s="169">
        <f>_xlfn.XLOOKUP($A26,'d29'!$AD$3:$AD$87,'d29'!$AE$3:$AE$87)</f>
        <v>0</v>
      </c>
      <c r="CK26" s="170"/>
      <c r="CL26" s="237">
        <f t="shared" si="31"/>
        <v>0</v>
      </c>
      <c r="CM26" s="169">
        <f>_xlfn.XLOOKUP($A26,'d30'!$AD$3:$AD$87,'d30'!$AE$3:$AE$87)</f>
        <v>0</v>
      </c>
      <c r="CN26" s="170"/>
      <c r="CO26" s="237">
        <f t="shared" si="32"/>
        <v>0</v>
      </c>
      <c r="CP26" s="169">
        <f>_xlfn.XLOOKUP($A26,'d31'!$AD$3:$AD$87,'d31'!$AE$3:$AE$87)</f>
        <v>0</v>
      </c>
      <c r="CQ26" s="170"/>
      <c r="CR26" s="237">
        <f t="shared" si="33"/>
        <v>0</v>
      </c>
      <c r="CT26" s="171">
        <f t="shared" si="34"/>
        <v>0</v>
      </c>
      <c r="CU26" s="171">
        <f t="shared" si="0"/>
        <v>0</v>
      </c>
      <c r="CV26" s="172">
        <f t="shared" si="1"/>
        <v>0</v>
      </c>
      <c r="CW26" s="168">
        <f t="shared" si="2"/>
        <v>0</v>
      </c>
      <c r="CX26" s="168">
        <f t="shared" si="2"/>
        <v>0</v>
      </c>
    </row>
    <row r="27" spans="1:102" x14ac:dyDescent="0.25">
      <c r="A27" s="123" t="s">
        <v>20</v>
      </c>
      <c r="B27" s="126" t="s">
        <v>189</v>
      </c>
      <c r="D27" s="169">
        <f>_xlfn.XLOOKUP($A27,'d1'!$AD$3:$AD$87,'d1'!$AE$3:$AE$87)</f>
        <v>0</v>
      </c>
      <c r="E27" s="170"/>
      <c r="F27" s="237">
        <f t="shared" si="3"/>
        <v>0</v>
      </c>
      <c r="G27" s="169">
        <f>_xlfn.XLOOKUP($A27,'d2'!$AD$3:$AD$87,'d2'!$AE$3:$AE$87)</f>
        <v>0</v>
      </c>
      <c r="H27" s="170"/>
      <c r="I27" s="237">
        <f t="shared" si="4"/>
        <v>0</v>
      </c>
      <c r="J27" s="169">
        <f>_xlfn.XLOOKUP($A27,'d3'!$AD$3:$AD$87,'d3'!$AE$3:$AE$87)</f>
        <v>0</v>
      </c>
      <c r="K27" s="170"/>
      <c r="L27" s="237">
        <f t="shared" si="5"/>
        <v>0</v>
      </c>
      <c r="M27" s="169">
        <f>_xlfn.XLOOKUP($A27,'d4'!$AD$3:$AD$87,'d4'!$AE$3:$AE$87)</f>
        <v>0</v>
      </c>
      <c r="N27" s="170"/>
      <c r="O27" s="237">
        <f t="shared" si="6"/>
        <v>0</v>
      </c>
      <c r="P27" s="169">
        <f>_xlfn.XLOOKUP($A27,'d5'!$AD$3:$AD$87,'d5'!$AE$3:$AE$87)</f>
        <v>0</v>
      </c>
      <c r="Q27" s="170"/>
      <c r="R27" s="237">
        <f t="shared" si="7"/>
        <v>0</v>
      </c>
      <c r="S27" s="169">
        <f>_xlfn.XLOOKUP($A27,'d6'!$AD$3:$AD$87,'d6'!$AE$3:$AE$87)</f>
        <v>0</v>
      </c>
      <c r="T27" s="170"/>
      <c r="U27" s="237">
        <f t="shared" si="8"/>
        <v>0</v>
      </c>
      <c r="V27" s="169">
        <f>_xlfn.XLOOKUP($A27,'d7'!$AD$3:$AD$87,'d7'!$AE$3:$AE$87)</f>
        <v>0</v>
      </c>
      <c r="W27" s="170"/>
      <c r="X27" s="237">
        <f t="shared" si="9"/>
        <v>0</v>
      </c>
      <c r="Y27" s="169">
        <f>_xlfn.XLOOKUP($A27,'d8'!$AD$3:$AD$87,'d8'!$AE$3:$AE$87)</f>
        <v>0</v>
      </c>
      <c r="Z27" s="170"/>
      <c r="AA27" s="237">
        <f t="shared" si="10"/>
        <v>0</v>
      </c>
      <c r="AB27" s="169">
        <f>_xlfn.XLOOKUP($A27,'d9'!$AD$3:$AD$87,'d9'!$AE$3:$AE$87)</f>
        <v>0</v>
      </c>
      <c r="AC27" s="170"/>
      <c r="AD27" s="237">
        <f t="shared" si="11"/>
        <v>0</v>
      </c>
      <c r="AE27" s="169">
        <f>_xlfn.XLOOKUP($A27,'d10'!$AD$3:$AD$87,'d10'!$AE$3:$AE$87)</f>
        <v>0</v>
      </c>
      <c r="AF27" s="170"/>
      <c r="AG27" s="237">
        <f t="shared" si="12"/>
        <v>0</v>
      </c>
      <c r="AH27" s="169">
        <f>_xlfn.XLOOKUP($A27,'d11'!$AD$3:$AD$87,'d11'!$AE$3:$AE$87)</f>
        <v>0</v>
      </c>
      <c r="AI27" s="170"/>
      <c r="AJ27" s="237">
        <f t="shared" si="13"/>
        <v>0</v>
      </c>
      <c r="AK27" s="169">
        <f>_xlfn.XLOOKUP($A27,'d12'!$AD$3:$AD$87,'d12'!$AE$3:$AE$87)</f>
        <v>0</v>
      </c>
      <c r="AL27" s="170"/>
      <c r="AM27" s="237">
        <f t="shared" si="14"/>
        <v>0</v>
      </c>
      <c r="AN27" s="169">
        <f>_xlfn.XLOOKUP($A27,'d13'!$AD$3:$AD$87,'d13'!$AE$3:$AE$87)</f>
        <v>0</v>
      </c>
      <c r="AO27" s="170"/>
      <c r="AP27" s="237">
        <f t="shared" si="15"/>
        <v>0</v>
      </c>
      <c r="AQ27" s="169">
        <f>_xlfn.XLOOKUP($A27,'d14'!$AD$3:$AD$87,'d14'!$AE$3:$AE$87)</f>
        <v>0</v>
      </c>
      <c r="AR27" s="170"/>
      <c r="AS27" s="237">
        <f t="shared" si="16"/>
        <v>0</v>
      </c>
      <c r="AT27" s="169">
        <f>_xlfn.XLOOKUP($A27,'d15'!$AD$3:$AD$87,'d15'!$AE$3:$AE$87)</f>
        <v>0</v>
      </c>
      <c r="AU27" s="170"/>
      <c r="AV27" s="237">
        <f t="shared" si="17"/>
        <v>0</v>
      </c>
      <c r="AW27" s="169">
        <f>_xlfn.XLOOKUP($A27,'d16'!$AD$3:$AD$87,'d16'!$AE$3:$AE$87)</f>
        <v>0</v>
      </c>
      <c r="AX27" s="170"/>
      <c r="AY27" s="237">
        <f t="shared" si="18"/>
        <v>0</v>
      </c>
      <c r="AZ27" s="169">
        <f>_xlfn.XLOOKUP($A27,'d17'!$AD$3:$AD$87,'d17'!$AE$3:$AE$87)</f>
        <v>0</v>
      </c>
      <c r="BA27" s="170"/>
      <c r="BB27" s="237">
        <f t="shared" si="19"/>
        <v>0</v>
      </c>
      <c r="BC27" s="169">
        <f>_xlfn.XLOOKUP($A27,'d18'!$AD$3:$AD$87,'d18'!$AE$3:$AE$87)</f>
        <v>0</v>
      </c>
      <c r="BD27" s="170"/>
      <c r="BE27" s="237">
        <f t="shared" si="20"/>
        <v>0</v>
      </c>
      <c r="BF27" s="169">
        <f>_xlfn.XLOOKUP($A27,'d19'!$AD$3:$AD$87,'d19'!$AE$3:$AE$87)</f>
        <v>0</v>
      </c>
      <c r="BG27" s="170"/>
      <c r="BH27" s="237">
        <f t="shared" si="21"/>
        <v>0</v>
      </c>
      <c r="BI27" s="169">
        <f>_xlfn.XLOOKUP($A27,'d20'!$AD$3:$AD$87,'d20'!$AE$3:$AE$87)</f>
        <v>0</v>
      </c>
      <c r="BJ27" s="170"/>
      <c r="BK27" s="237">
        <f t="shared" si="22"/>
        <v>0</v>
      </c>
      <c r="BL27" s="169">
        <f>_xlfn.XLOOKUP($A27,'d21'!$AD$3:$AD$87,'d21'!$AE$3:$AE$87)</f>
        <v>0</v>
      </c>
      <c r="BM27" s="170"/>
      <c r="BN27" s="237">
        <f t="shared" si="23"/>
        <v>0</v>
      </c>
      <c r="BO27" s="169">
        <f>_xlfn.XLOOKUP($A27,'d22'!$AD$3:$AD$87,'d22'!$AE$3:$AE$87)</f>
        <v>0</v>
      </c>
      <c r="BP27" s="170"/>
      <c r="BQ27" s="237">
        <f t="shared" si="24"/>
        <v>0</v>
      </c>
      <c r="BR27" s="169">
        <f>_xlfn.XLOOKUP($A27,'d23'!$AD$3:$AD$87,'d23'!$AE$3:$AE$87)</f>
        <v>0</v>
      </c>
      <c r="BS27" s="170"/>
      <c r="BT27" s="237">
        <f t="shared" si="25"/>
        <v>0</v>
      </c>
      <c r="BU27" s="169">
        <f>_xlfn.XLOOKUP($A27,'d24'!$AD$3:$AD$87,'d24'!$AE$3:$AE$87)</f>
        <v>0</v>
      </c>
      <c r="BV27" s="170"/>
      <c r="BW27" s="237">
        <f t="shared" si="26"/>
        <v>0</v>
      </c>
      <c r="BX27" s="169">
        <f>_xlfn.XLOOKUP($A27,'d25'!$AD$3:$AD$87,'d25'!$AE$3:$AE$87)</f>
        <v>0</v>
      </c>
      <c r="BY27" s="170"/>
      <c r="BZ27" s="237">
        <f t="shared" si="27"/>
        <v>0</v>
      </c>
      <c r="CA27" s="169">
        <f>_xlfn.XLOOKUP($A27,'d26'!$AD$3:$AD$87,'d26'!$AE$3:$AE$87)</f>
        <v>0</v>
      </c>
      <c r="CB27" s="170"/>
      <c r="CC27" s="237">
        <f t="shared" si="28"/>
        <v>0</v>
      </c>
      <c r="CD27" s="169">
        <f>_xlfn.XLOOKUP($A27,'d27'!$AD$3:$AD$87,'d27'!$AE$3:$AE$87)</f>
        <v>0</v>
      </c>
      <c r="CE27" s="170"/>
      <c r="CF27" s="237">
        <f t="shared" si="29"/>
        <v>0</v>
      </c>
      <c r="CG27" s="169">
        <f>_xlfn.XLOOKUP($A27,'d28'!$AD$3:$AD$87,'d28'!$AE$3:$AE$87)</f>
        <v>0</v>
      </c>
      <c r="CH27" s="170"/>
      <c r="CI27" s="237">
        <f t="shared" si="30"/>
        <v>0</v>
      </c>
      <c r="CJ27" s="169">
        <f>_xlfn.XLOOKUP($A27,'d29'!$AD$3:$AD$87,'d29'!$AE$3:$AE$87)</f>
        <v>0</v>
      </c>
      <c r="CK27" s="170"/>
      <c r="CL27" s="237">
        <f t="shared" si="31"/>
        <v>0</v>
      </c>
      <c r="CM27" s="169">
        <f>_xlfn.XLOOKUP($A27,'d30'!$AD$3:$AD$87,'d30'!$AE$3:$AE$87)</f>
        <v>0</v>
      </c>
      <c r="CN27" s="170"/>
      <c r="CO27" s="237">
        <f t="shared" si="32"/>
        <v>0</v>
      </c>
      <c r="CP27" s="169">
        <f>_xlfn.XLOOKUP($A27,'d31'!$AD$3:$AD$87,'d31'!$AE$3:$AE$87)</f>
        <v>0</v>
      </c>
      <c r="CQ27" s="170"/>
      <c r="CR27" s="237">
        <f t="shared" si="33"/>
        <v>0</v>
      </c>
      <c r="CT27" s="171">
        <f t="shared" si="34"/>
        <v>0</v>
      </c>
      <c r="CU27" s="171">
        <f t="shared" si="0"/>
        <v>0</v>
      </c>
      <c r="CV27" s="172">
        <f t="shared" si="1"/>
        <v>0</v>
      </c>
      <c r="CW27" s="168">
        <f t="shared" si="2"/>
        <v>0</v>
      </c>
      <c r="CX27" s="168">
        <f t="shared" si="2"/>
        <v>0</v>
      </c>
    </row>
    <row r="28" spans="1:102" x14ac:dyDescent="0.25">
      <c r="A28" s="123" t="s">
        <v>19</v>
      </c>
      <c r="B28" s="126" t="s">
        <v>189</v>
      </c>
      <c r="D28" s="169">
        <f>_xlfn.XLOOKUP($A28,'d1'!$AD$3:$AD$87,'d1'!$AE$3:$AE$87)</f>
        <v>0</v>
      </c>
      <c r="E28" s="170"/>
      <c r="F28" s="237">
        <f t="shared" si="3"/>
        <v>0</v>
      </c>
      <c r="G28" s="169">
        <f>_xlfn.XLOOKUP($A28,'d2'!$AD$3:$AD$87,'d2'!$AE$3:$AE$87)</f>
        <v>0</v>
      </c>
      <c r="H28" s="170"/>
      <c r="I28" s="237">
        <f t="shared" si="4"/>
        <v>0</v>
      </c>
      <c r="J28" s="169">
        <f>_xlfn.XLOOKUP($A28,'d3'!$AD$3:$AD$87,'d3'!$AE$3:$AE$87)</f>
        <v>0</v>
      </c>
      <c r="K28" s="170"/>
      <c r="L28" s="237">
        <f t="shared" si="5"/>
        <v>0</v>
      </c>
      <c r="M28" s="169">
        <f>_xlfn.XLOOKUP($A28,'d4'!$AD$3:$AD$87,'d4'!$AE$3:$AE$87)</f>
        <v>0</v>
      </c>
      <c r="N28" s="170"/>
      <c r="O28" s="237">
        <f t="shared" si="6"/>
        <v>0</v>
      </c>
      <c r="P28" s="169">
        <f>_xlfn.XLOOKUP($A28,'d5'!$AD$3:$AD$87,'d5'!$AE$3:$AE$87)</f>
        <v>0</v>
      </c>
      <c r="Q28" s="170"/>
      <c r="R28" s="237">
        <f t="shared" si="7"/>
        <v>0</v>
      </c>
      <c r="S28" s="169">
        <f>_xlfn.XLOOKUP($A28,'d6'!$AD$3:$AD$87,'d6'!$AE$3:$AE$87)</f>
        <v>0</v>
      </c>
      <c r="T28" s="170"/>
      <c r="U28" s="237">
        <f t="shared" si="8"/>
        <v>0</v>
      </c>
      <c r="V28" s="169">
        <f>_xlfn.XLOOKUP($A28,'d7'!$AD$3:$AD$87,'d7'!$AE$3:$AE$87)</f>
        <v>0</v>
      </c>
      <c r="W28" s="170"/>
      <c r="X28" s="237">
        <f t="shared" si="9"/>
        <v>0</v>
      </c>
      <c r="Y28" s="169">
        <f>_xlfn.XLOOKUP($A28,'d8'!$AD$3:$AD$87,'d8'!$AE$3:$AE$87)</f>
        <v>0</v>
      </c>
      <c r="Z28" s="170"/>
      <c r="AA28" s="237">
        <f t="shared" si="10"/>
        <v>0</v>
      </c>
      <c r="AB28" s="169">
        <f>_xlfn.XLOOKUP($A28,'d9'!$AD$3:$AD$87,'d9'!$AE$3:$AE$87)</f>
        <v>0</v>
      </c>
      <c r="AC28" s="170"/>
      <c r="AD28" s="237">
        <f t="shared" si="11"/>
        <v>0</v>
      </c>
      <c r="AE28" s="169">
        <f>_xlfn.XLOOKUP($A28,'d10'!$AD$3:$AD$87,'d10'!$AE$3:$AE$87)</f>
        <v>0</v>
      </c>
      <c r="AF28" s="170"/>
      <c r="AG28" s="237">
        <f t="shared" si="12"/>
        <v>0</v>
      </c>
      <c r="AH28" s="169">
        <f>_xlfn.XLOOKUP($A28,'d11'!$AD$3:$AD$87,'d11'!$AE$3:$AE$87)</f>
        <v>0</v>
      </c>
      <c r="AI28" s="170"/>
      <c r="AJ28" s="237">
        <f t="shared" si="13"/>
        <v>0</v>
      </c>
      <c r="AK28" s="169">
        <f>_xlfn.XLOOKUP($A28,'d12'!$AD$3:$AD$87,'d12'!$AE$3:$AE$87)</f>
        <v>0</v>
      </c>
      <c r="AL28" s="170"/>
      <c r="AM28" s="237">
        <f t="shared" si="14"/>
        <v>0</v>
      </c>
      <c r="AN28" s="169">
        <f>_xlfn.XLOOKUP($A28,'d13'!$AD$3:$AD$87,'d13'!$AE$3:$AE$87)</f>
        <v>0</v>
      </c>
      <c r="AO28" s="170"/>
      <c r="AP28" s="237">
        <f t="shared" si="15"/>
        <v>0</v>
      </c>
      <c r="AQ28" s="169">
        <f>_xlfn.XLOOKUP($A28,'d14'!$AD$3:$AD$87,'d14'!$AE$3:$AE$87)</f>
        <v>0</v>
      </c>
      <c r="AR28" s="170"/>
      <c r="AS28" s="237">
        <f t="shared" si="16"/>
        <v>0</v>
      </c>
      <c r="AT28" s="169">
        <f>_xlfn.XLOOKUP($A28,'d15'!$AD$3:$AD$87,'d15'!$AE$3:$AE$87)</f>
        <v>0</v>
      </c>
      <c r="AU28" s="170"/>
      <c r="AV28" s="237">
        <f t="shared" si="17"/>
        <v>0</v>
      </c>
      <c r="AW28" s="169">
        <f>_xlfn.XLOOKUP($A28,'d16'!$AD$3:$AD$87,'d16'!$AE$3:$AE$87)</f>
        <v>0</v>
      </c>
      <c r="AX28" s="170"/>
      <c r="AY28" s="237">
        <f t="shared" si="18"/>
        <v>0</v>
      </c>
      <c r="AZ28" s="169">
        <f>_xlfn.XLOOKUP($A28,'d17'!$AD$3:$AD$87,'d17'!$AE$3:$AE$87)</f>
        <v>0</v>
      </c>
      <c r="BA28" s="170"/>
      <c r="BB28" s="237">
        <f t="shared" si="19"/>
        <v>0</v>
      </c>
      <c r="BC28" s="169">
        <f>_xlfn.XLOOKUP($A28,'d18'!$AD$3:$AD$87,'d18'!$AE$3:$AE$87)</f>
        <v>0</v>
      </c>
      <c r="BD28" s="170"/>
      <c r="BE28" s="237">
        <f t="shared" si="20"/>
        <v>0</v>
      </c>
      <c r="BF28" s="169">
        <f>_xlfn.XLOOKUP($A28,'d19'!$AD$3:$AD$87,'d19'!$AE$3:$AE$87)</f>
        <v>0</v>
      </c>
      <c r="BG28" s="170"/>
      <c r="BH28" s="237">
        <f t="shared" si="21"/>
        <v>0</v>
      </c>
      <c r="BI28" s="169">
        <f>_xlfn.XLOOKUP($A28,'d20'!$AD$3:$AD$87,'d20'!$AE$3:$AE$87)</f>
        <v>0</v>
      </c>
      <c r="BJ28" s="170"/>
      <c r="BK28" s="237">
        <f t="shared" si="22"/>
        <v>0</v>
      </c>
      <c r="BL28" s="169">
        <f>_xlfn.XLOOKUP($A28,'d21'!$AD$3:$AD$87,'d21'!$AE$3:$AE$87)</f>
        <v>0</v>
      </c>
      <c r="BM28" s="170"/>
      <c r="BN28" s="237">
        <f t="shared" si="23"/>
        <v>0</v>
      </c>
      <c r="BO28" s="169">
        <f>_xlfn.XLOOKUP($A28,'d22'!$AD$3:$AD$87,'d22'!$AE$3:$AE$87)</f>
        <v>0</v>
      </c>
      <c r="BP28" s="170"/>
      <c r="BQ28" s="237">
        <f t="shared" si="24"/>
        <v>0</v>
      </c>
      <c r="BR28" s="169">
        <f>_xlfn.XLOOKUP($A28,'d23'!$AD$3:$AD$87,'d23'!$AE$3:$AE$87)</f>
        <v>0</v>
      </c>
      <c r="BS28" s="170"/>
      <c r="BT28" s="237">
        <f t="shared" si="25"/>
        <v>0</v>
      </c>
      <c r="BU28" s="169">
        <f>_xlfn.XLOOKUP($A28,'d24'!$AD$3:$AD$87,'d24'!$AE$3:$AE$87)</f>
        <v>0</v>
      </c>
      <c r="BV28" s="170"/>
      <c r="BW28" s="237">
        <f t="shared" si="26"/>
        <v>0</v>
      </c>
      <c r="BX28" s="169">
        <f>_xlfn.XLOOKUP($A28,'d25'!$AD$3:$AD$87,'d25'!$AE$3:$AE$87)</f>
        <v>0</v>
      </c>
      <c r="BY28" s="170"/>
      <c r="BZ28" s="237">
        <f t="shared" si="27"/>
        <v>0</v>
      </c>
      <c r="CA28" s="169">
        <f>_xlfn.XLOOKUP($A28,'d26'!$AD$3:$AD$87,'d26'!$AE$3:$AE$87)</f>
        <v>0</v>
      </c>
      <c r="CB28" s="170"/>
      <c r="CC28" s="237">
        <f t="shared" si="28"/>
        <v>0</v>
      </c>
      <c r="CD28" s="169">
        <f>_xlfn.XLOOKUP($A28,'d27'!$AD$3:$AD$87,'d27'!$AE$3:$AE$87)</f>
        <v>0</v>
      </c>
      <c r="CE28" s="170"/>
      <c r="CF28" s="237">
        <f t="shared" si="29"/>
        <v>0</v>
      </c>
      <c r="CG28" s="169">
        <f>_xlfn.XLOOKUP($A28,'d28'!$AD$3:$AD$87,'d28'!$AE$3:$AE$87)</f>
        <v>0</v>
      </c>
      <c r="CH28" s="170"/>
      <c r="CI28" s="237">
        <f t="shared" si="30"/>
        <v>0</v>
      </c>
      <c r="CJ28" s="169">
        <f>_xlfn.XLOOKUP($A28,'d29'!$AD$3:$AD$87,'d29'!$AE$3:$AE$87)</f>
        <v>0</v>
      </c>
      <c r="CK28" s="170"/>
      <c r="CL28" s="237">
        <f t="shared" si="31"/>
        <v>0</v>
      </c>
      <c r="CM28" s="169">
        <f>_xlfn.XLOOKUP($A28,'d30'!$AD$3:$AD$87,'d30'!$AE$3:$AE$87)</f>
        <v>0</v>
      </c>
      <c r="CN28" s="170"/>
      <c r="CO28" s="237">
        <f t="shared" si="32"/>
        <v>0</v>
      </c>
      <c r="CP28" s="169">
        <f>_xlfn.XLOOKUP($A28,'d31'!$AD$3:$AD$87,'d31'!$AE$3:$AE$87)</f>
        <v>0</v>
      </c>
      <c r="CQ28" s="170"/>
      <c r="CR28" s="237">
        <f t="shared" si="33"/>
        <v>0</v>
      </c>
      <c r="CT28" s="171">
        <f t="shared" si="34"/>
        <v>0</v>
      </c>
      <c r="CU28" s="171">
        <f t="shared" si="0"/>
        <v>0</v>
      </c>
      <c r="CV28" s="172">
        <f t="shared" si="1"/>
        <v>0</v>
      </c>
      <c r="CW28" s="168">
        <f t="shared" si="2"/>
        <v>0</v>
      </c>
      <c r="CX28" s="168">
        <f t="shared" si="2"/>
        <v>0</v>
      </c>
    </row>
    <row r="29" spans="1:102" x14ac:dyDescent="0.25">
      <c r="A29" s="123" t="s">
        <v>21</v>
      </c>
      <c r="B29" s="126" t="s">
        <v>190</v>
      </c>
      <c r="D29" s="169">
        <f>_xlfn.XLOOKUP($A29,'d1'!$AD$3:$AD$87,'d1'!$AE$3:$AE$87)</f>
        <v>0</v>
      </c>
      <c r="E29" s="170"/>
      <c r="F29" s="237">
        <f t="shared" si="3"/>
        <v>0</v>
      </c>
      <c r="G29" s="169">
        <f>_xlfn.XLOOKUP($A29,'d2'!$AD$3:$AD$87,'d2'!$AE$3:$AE$87)</f>
        <v>0</v>
      </c>
      <c r="H29" s="170"/>
      <c r="I29" s="237">
        <f t="shared" si="4"/>
        <v>0</v>
      </c>
      <c r="J29" s="169">
        <f>_xlfn.XLOOKUP($A29,'d3'!$AD$3:$AD$87,'d3'!$AE$3:$AE$87)</f>
        <v>0</v>
      </c>
      <c r="K29" s="170"/>
      <c r="L29" s="237">
        <f t="shared" si="5"/>
        <v>0</v>
      </c>
      <c r="M29" s="169">
        <f>_xlfn.XLOOKUP($A29,'d4'!$AD$3:$AD$87,'d4'!$AE$3:$AE$87)</f>
        <v>0</v>
      </c>
      <c r="N29" s="170"/>
      <c r="O29" s="237">
        <f t="shared" si="6"/>
        <v>0</v>
      </c>
      <c r="P29" s="169">
        <f>_xlfn.XLOOKUP($A29,'d5'!$AD$3:$AD$87,'d5'!$AE$3:$AE$87)</f>
        <v>0</v>
      </c>
      <c r="Q29" s="170"/>
      <c r="R29" s="237">
        <f t="shared" si="7"/>
        <v>0</v>
      </c>
      <c r="S29" s="169">
        <f>_xlfn.XLOOKUP($A29,'d6'!$AD$3:$AD$87,'d6'!$AE$3:$AE$87)</f>
        <v>0</v>
      </c>
      <c r="T29" s="170"/>
      <c r="U29" s="237">
        <f t="shared" si="8"/>
        <v>0</v>
      </c>
      <c r="V29" s="169">
        <f>_xlfn.XLOOKUP($A29,'d7'!$AD$3:$AD$87,'d7'!$AE$3:$AE$87)</f>
        <v>0</v>
      </c>
      <c r="W29" s="170"/>
      <c r="X29" s="237">
        <f t="shared" si="9"/>
        <v>0</v>
      </c>
      <c r="Y29" s="169">
        <f>_xlfn.XLOOKUP($A29,'d8'!$AD$3:$AD$87,'d8'!$AE$3:$AE$87)</f>
        <v>0</v>
      </c>
      <c r="Z29" s="170"/>
      <c r="AA29" s="237">
        <f t="shared" si="10"/>
        <v>0</v>
      </c>
      <c r="AB29" s="169">
        <f>_xlfn.XLOOKUP($A29,'d9'!$AD$3:$AD$87,'d9'!$AE$3:$AE$87)</f>
        <v>0</v>
      </c>
      <c r="AC29" s="170"/>
      <c r="AD29" s="237">
        <f t="shared" si="11"/>
        <v>0</v>
      </c>
      <c r="AE29" s="169">
        <f>_xlfn.XLOOKUP($A29,'d10'!$AD$3:$AD$87,'d10'!$AE$3:$AE$87)</f>
        <v>0</v>
      </c>
      <c r="AF29" s="170"/>
      <c r="AG29" s="237">
        <f t="shared" si="12"/>
        <v>0</v>
      </c>
      <c r="AH29" s="169">
        <f>_xlfn.XLOOKUP($A29,'d11'!$AD$3:$AD$87,'d11'!$AE$3:$AE$87)</f>
        <v>0</v>
      </c>
      <c r="AI29" s="170"/>
      <c r="AJ29" s="237">
        <f t="shared" si="13"/>
        <v>0</v>
      </c>
      <c r="AK29" s="169">
        <f>_xlfn.XLOOKUP($A29,'d12'!$AD$3:$AD$87,'d12'!$AE$3:$AE$87)</f>
        <v>0</v>
      </c>
      <c r="AL29" s="170"/>
      <c r="AM29" s="237">
        <f t="shared" si="14"/>
        <v>0</v>
      </c>
      <c r="AN29" s="169">
        <f>_xlfn.XLOOKUP($A29,'d13'!$AD$3:$AD$87,'d13'!$AE$3:$AE$87)</f>
        <v>0</v>
      </c>
      <c r="AO29" s="170"/>
      <c r="AP29" s="237">
        <f t="shared" si="15"/>
        <v>0</v>
      </c>
      <c r="AQ29" s="169">
        <f>_xlfn.XLOOKUP($A29,'d14'!$AD$3:$AD$87,'d14'!$AE$3:$AE$87)</f>
        <v>0</v>
      </c>
      <c r="AR29" s="170"/>
      <c r="AS29" s="237">
        <f t="shared" si="16"/>
        <v>0</v>
      </c>
      <c r="AT29" s="169">
        <f>_xlfn.XLOOKUP($A29,'d15'!$AD$3:$AD$87,'d15'!$AE$3:$AE$87)</f>
        <v>0</v>
      </c>
      <c r="AU29" s="170"/>
      <c r="AV29" s="237">
        <f t="shared" si="17"/>
        <v>0</v>
      </c>
      <c r="AW29" s="169">
        <f>_xlfn.XLOOKUP($A29,'d16'!$AD$3:$AD$87,'d16'!$AE$3:$AE$87)</f>
        <v>0</v>
      </c>
      <c r="AX29" s="170"/>
      <c r="AY29" s="237">
        <f t="shared" si="18"/>
        <v>0</v>
      </c>
      <c r="AZ29" s="169">
        <f>_xlfn.XLOOKUP($A29,'d17'!$AD$3:$AD$87,'d17'!$AE$3:$AE$87)</f>
        <v>0</v>
      </c>
      <c r="BA29" s="170"/>
      <c r="BB29" s="237">
        <f t="shared" si="19"/>
        <v>0</v>
      </c>
      <c r="BC29" s="169">
        <f>_xlfn.XLOOKUP($A29,'d18'!$AD$3:$AD$87,'d18'!$AE$3:$AE$87)</f>
        <v>0</v>
      </c>
      <c r="BD29" s="170"/>
      <c r="BE29" s="237">
        <f t="shared" si="20"/>
        <v>0</v>
      </c>
      <c r="BF29" s="169">
        <f>_xlfn.XLOOKUP($A29,'d19'!$AD$3:$AD$87,'d19'!$AE$3:$AE$87)</f>
        <v>0</v>
      </c>
      <c r="BG29" s="170"/>
      <c r="BH29" s="237">
        <f t="shared" si="21"/>
        <v>0</v>
      </c>
      <c r="BI29" s="169">
        <f>_xlfn.XLOOKUP($A29,'d20'!$AD$3:$AD$87,'d20'!$AE$3:$AE$87)</f>
        <v>0</v>
      </c>
      <c r="BJ29" s="170"/>
      <c r="BK29" s="237">
        <f t="shared" si="22"/>
        <v>0</v>
      </c>
      <c r="BL29" s="169">
        <f>_xlfn.XLOOKUP($A29,'d21'!$AD$3:$AD$87,'d21'!$AE$3:$AE$87)</f>
        <v>0</v>
      </c>
      <c r="BM29" s="170"/>
      <c r="BN29" s="237">
        <f t="shared" si="23"/>
        <v>0</v>
      </c>
      <c r="BO29" s="169">
        <f>_xlfn.XLOOKUP($A29,'d22'!$AD$3:$AD$87,'d22'!$AE$3:$AE$87)</f>
        <v>0</v>
      </c>
      <c r="BP29" s="170"/>
      <c r="BQ29" s="237">
        <f t="shared" si="24"/>
        <v>0</v>
      </c>
      <c r="BR29" s="169">
        <f>_xlfn.XLOOKUP($A29,'d23'!$AD$3:$AD$87,'d23'!$AE$3:$AE$87)</f>
        <v>0</v>
      </c>
      <c r="BS29" s="170"/>
      <c r="BT29" s="237">
        <f t="shared" si="25"/>
        <v>0</v>
      </c>
      <c r="BU29" s="169">
        <f>_xlfn.XLOOKUP($A29,'d24'!$AD$3:$AD$87,'d24'!$AE$3:$AE$87)</f>
        <v>0</v>
      </c>
      <c r="BV29" s="170"/>
      <c r="BW29" s="237">
        <f t="shared" si="26"/>
        <v>0</v>
      </c>
      <c r="BX29" s="169">
        <f>_xlfn.XLOOKUP($A29,'d25'!$AD$3:$AD$87,'d25'!$AE$3:$AE$87)</f>
        <v>0</v>
      </c>
      <c r="BY29" s="170"/>
      <c r="BZ29" s="237">
        <f t="shared" si="27"/>
        <v>0</v>
      </c>
      <c r="CA29" s="169">
        <f>_xlfn.XLOOKUP($A29,'d26'!$AD$3:$AD$87,'d26'!$AE$3:$AE$87)</f>
        <v>0</v>
      </c>
      <c r="CB29" s="170"/>
      <c r="CC29" s="237">
        <f t="shared" si="28"/>
        <v>0</v>
      </c>
      <c r="CD29" s="169">
        <f>_xlfn.XLOOKUP($A29,'d27'!$AD$3:$AD$87,'d27'!$AE$3:$AE$87)</f>
        <v>0</v>
      </c>
      <c r="CE29" s="170"/>
      <c r="CF29" s="237">
        <f t="shared" si="29"/>
        <v>0</v>
      </c>
      <c r="CG29" s="169">
        <f>_xlfn.XLOOKUP($A29,'d28'!$AD$3:$AD$87,'d28'!$AE$3:$AE$87)</f>
        <v>0</v>
      </c>
      <c r="CH29" s="170"/>
      <c r="CI29" s="237">
        <f t="shared" si="30"/>
        <v>0</v>
      </c>
      <c r="CJ29" s="169">
        <f>_xlfn.XLOOKUP($A29,'d29'!$AD$3:$AD$87,'d29'!$AE$3:$AE$87)</f>
        <v>0</v>
      </c>
      <c r="CK29" s="170"/>
      <c r="CL29" s="237">
        <f t="shared" si="31"/>
        <v>0</v>
      </c>
      <c r="CM29" s="169">
        <f>_xlfn.XLOOKUP($A29,'d30'!$AD$3:$AD$87,'d30'!$AE$3:$AE$87)</f>
        <v>0</v>
      </c>
      <c r="CN29" s="170"/>
      <c r="CO29" s="237">
        <f t="shared" si="32"/>
        <v>0</v>
      </c>
      <c r="CP29" s="169">
        <f>_xlfn.XLOOKUP($A29,'d31'!$AD$3:$AD$87,'d31'!$AE$3:$AE$87)</f>
        <v>0</v>
      </c>
      <c r="CQ29" s="170"/>
      <c r="CR29" s="237">
        <f t="shared" si="33"/>
        <v>0</v>
      </c>
      <c r="CT29" s="171">
        <f t="shared" si="34"/>
        <v>0</v>
      </c>
      <c r="CU29" s="171">
        <f t="shared" si="0"/>
        <v>0</v>
      </c>
      <c r="CV29" s="172">
        <f t="shared" si="1"/>
        <v>0</v>
      </c>
      <c r="CW29" s="168">
        <f t="shared" si="2"/>
        <v>0</v>
      </c>
      <c r="CX29" s="168">
        <f t="shared" si="2"/>
        <v>0</v>
      </c>
    </row>
    <row r="30" spans="1:102" s="227" customFormat="1" x14ac:dyDescent="0.25">
      <c r="A30" s="127" t="s">
        <v>845</v>
      </c>
      <c r="B30" s="223" t="s">
        <v>191</v>
      </c>
      <c r="C30" s="224"/>
      <c r="D30" s="225">
        <f>_xlfn.XLOOKUP(Tag_List!$A$28,'d1'!$AD$3:$AD$87,'d1'!$AE$3:$AE$87)+_xlfn.XLOOKUP(Tag_List!$A$29,'d1'!$AD$3:$AD$87,'d1'!$AE$3:$AE$87)+_xlfn.XLOOKUP(Tag_List!$A$30,'d1'!$AD$3:$AD$87,'d1'!$AE$3:$AE$87)</f>
        <v>0</v>
      </c>
      <c r="E30" s="226"/>
      <c r="F30" s="237">
        <f t="shared" si="3"/>
        <v>0</v>
      </c>
      <c r="G30" s="225">
        <f>_xlfn.XLOOKUP(Tag_List!$A$28,'d2'!$AD$3:$AD$87,'d2'!$AE$3:$AE$87)+_xlfn.XLOOKUP(Tag_List!$A$29,'d2'!$AD$3:$AD$87,'d2'!$AE$3:$AE$87)+_xlfn.XLOOKUP(Tag_List!$A$30,'d2'!$AD$3:$AD$87,'d2'!$AE$3:$AE$87)</f>
        <v>0</v>
      </c>
      <c r="H30" s="226"/>
      <c r="I30" s="237">
        <f t="shared" si="4"/>
        <v>0</v>
      </c>
      <c r="J30" s="225">
        <f>_xlfn.XLOOKUP(Tag_List!$A$28,'d3'!$AD$3:$AD$87,'d3'!$AE$3:$AE$87)+_xlfn.XLOOKUP(Tag_List!$A$29,'d3'!$AD$3:$AD$87,'d3'!$AE$3:$AE$87)+_xlfn.XLOOKUP(Tag_List!$A$30,'d3'!$AD$3:$AD$87,'d3'!$AE$3:$AE$87)</f>
        <v>0</v>
      </c>
      <c r="K30" s="226"/>
      <c r="L30" s="237">
        <f t="shared" si="5"/>
        <v>0</v>
      </c>
      <c r="M30" s="225">
        <f>_xlfn.XLOOKUP(Tag_List!$A$28,'d4'!$AD$3:$AD$87,'d4'!$AE$3:$AE$87)+_xlfn.XLOOKUP(Tag_List!$A$29,'d4'!$AD$3:$AD$87,'d4'!$AE$3:$AE$87)+_xlfn.XLOOKUP(Tag_List!$A$30,'d4'!$AD$3:$AD$87,'d4'!$AE$3:$AE$87)</f>
        <v>0</v>
      </c>
      <c r="N30" s="226"/>
      <c r="O30" s="237">
        <f t="shared" si="6"/>
        <v>0</v>
      </c>
      <c r="P30" s="225">
        <f>_xlfn.XLOOKUP(Tag_List!$A$28,'d5'!$AD$3:$AD$87,'d5'!$AE$3:$AE$87)+_xlfn.XLOOKUP(Tag_List!$A$29,'d5'!$AD$3:$AD$87,'d5'!$AE$3:$AE$87)+_xlfn.XLOOKUP(Tag_List!$A$30,'d5'!$AD$3:$AD$87,'d5'!$AE$3:$AE$87)</f>
        <v>0</v>
      </c>
      <c r="Q30" s="226"/>
      <c r="R30" s="237">
        <f t="shared" si="7"/>
        <v>0</v>
      </c>
      <c r="S30" s="225">
        <f>_xlfn.XLOOKUP(Tag_List!$A$28,'d6'!$AD$3:$AD$87,'d6'!$AE$3:$AE$87)+_xlfn.XLOOKUP(Tag_List!$A$29,'d6'!$AD$3:$AD$87,'d6'!$AE$3:$AE$87)+_xlfn.XLOOKUP(Tag_List!$A$30,'d6'!$AD$3:$AD$87,'d6'!$AE$3:$AE$87)</f>
        <v>0</v>
      </c>
      <c r="T30" s="226"/>
      <c r="U30" s="237">
        <f t="shared" si="8"/>
        <v>0</v>
      </c>
      <c r="V30" s="225">
        <f>_xlfn.XLOOKUP(Tag_List!$A$28,'d7'!$AD$3:$AD$87,'d7'!$AE$3:$AE$87)+_xlfn.XLOOKUP(Tag_List!$A$29,'d7'!$AD$3:$AD$87,'d7'!$AE$3:$AE$87)+_xlfn.XLOOKUP(Tag_List!$A$30,'d7'!$AD$3:$AD$87,'d7'!$AE$3:$AE$87)</f>
        <v>0</v>
      </c>
      <c r="W30" s="226"/>
      <c r="X30" s="237">
        <f t="shared" si="9"/>
        <v>0</v>
      </c>
      <c r="Y30" s="225">
        <f>_xlfn.XLOOKUP(Tag_List!$A$28,'d8'!$AD$3:$AD$87,'d8'!$AE$3:$AE$87)+_xlfn.XLOOKUP(Tag_List!$A$29,'d8'!$AD$3:$AD$87,'d8'!$AE$3:$AE$87)+_xlfn.XLOOKUP(Tag_List!$A$30,'d8'!$AD$3:$AD$87,'d8'!$AE$3:$AE$87)</f>
        <v>0</v>
      </c>
      <c r="Z30" s="226"/>
      <c r="AA30" s="237">
        <f t="shared" si="10"/>
        <v>0</v>
      </c>
      <c r="AB30" s="225">
        <f>_xlfn.XLOOKUP(Tag_List!$A$28,'d9'!$AD$3:$AD$87,'d9'!$AE$3:$AE$87)+_xlfn.XLOOKUP(Tag_List!$A$29,'d9'!$AD$3:$AD$87,'d9'!$AE$3:$AE$87)+_xlfn.XLOOKUP(Tag_List!$A$30,'d9'!$AD$3:$AD$87,'d9'!$AE$3:$AE$87)</f>
        <v>0</v>
      </c>
      <c r="AC30" s="226"/>
      <c r="AD30" s="237">
        <f t="shared" si="11"/>
        <v>0</v>
      </c>
      <c r="AE30" s="225">
        <f>_xlfn.XLOOKUP(Tag_List!$A$28,'d10'!$AD$3:$AD$87,'d10'!$AE$3:$AE$87)+_xlfn.XLOOKUP(Tag_List!$A$29,'d10'!$AD$3:$AD$87,'d10'!$AE$3:$AE$87)+_xlfn.XLOOKUP(Tag_List!$A$30,'d10'!$AD$3:$AD$87,'d10'!$AE$3:$AE$87)</f>
        <v>0</v>
      </c>
      <c r="AF30" s="226"/>
      <c r="AG30" s="237">
        <f t="shared" si="12"/>
        <v>0</v>
      </c>
      <c r="AH30" s="225">
        <f>_xlfn.XLOOKUP(Tag_List!$A$28,'d1'!$AD$3:$AD$87,'d11'!$AE$3:$AE$87)+_xlfn.XLOOKUP(Tag_List!$A$29,'d11'!$AD$3:$AD$87,'d11'!$AE$3:$AE$87)+_xlfn.XLOOKUP(Tag_List!$A$30,'d11'!$AD$3:$AD$87,'d11'!$AE$3:$AE$87)</f>
        <v>0</v>
      </c>
      <c r="AI30" s="226"/>
      <c r="AJ30" s="237">
        <f t="shared" si="13"/>
        <v>0</v>
      </c>
      <c r="AK30" s="225">
        <f>_xlfn.XLOOKUP(Tag_List!$A$28,'d12'!$AD$3:$AD$87,'d12'!$AE$3:$AE$87)+_xlfn.XLOOKUP(Tag_List!$A$29,'d12'!$AD$3:$AD$87,'d12'!$AE$3:$AE$87)+_xlfn.XLOOKUP(Tag_List!$A$30,'d12'!$AD$3:$AD$87,'d12'!$AE$3:$AE$87)</f>
        <v>0</v>
      </c>
      <c r="AL30" s="226"/>
      <c r="AM30" s="237">
        <f t="shared" si="14"/>
        <v>0</v>
      </c>
      <c r="AN30" s="225">
        <f>_xlfn.XLOOKUP(Tag_List!$A$28,'d13'!$AD$3:$AD$87,'d13'!$AE$3:$AE$87)+_xlfn.XLOOKUP(Tag_List!$A$29,'d13'!$AD$3:$AD$87,'d13'!$AE$3:$AE$87)+_xlfn.XLOOKUP(Tag_List!$A$30,'d13'!$AD$3:$AD$87,'d13'!$AE$3:$AE$87)</f>
        <v>0</v>
      </c>
      <c r="AO30" s="226"/>
      <c r="AP30" s="237">
        <f t="shared" si="15"/>
        <v>0</v>
      </c>
      <c r="AQ30" s="225">
        <f>_xlfn.XLOOKUP(Tag_List!$A$28,'d14'!$AD$3:$AD$87,'d14'!$AE$3:$AE$87)+_xlfn.XLOOKUP(Tag_List!$A$29,'d14'!$AD$3:$AD$87,'d14'!$AE$3:$AE$87)+_xlfn.XLOOKUP(Tag_List!$A$30,'d14'!$AD$3:$AD$87,'d14'!$AE$3:$AE$87)</f>
        <v>0</v>
      </c>
      <c r="AR30" s="226"/>
      <c r="AS30" s="237">
        <f t="shared" si="16"/>
        <v>0</v>
      </c>
      <c r="AT30" s="225">
        <f>_xlfn.XLOOKUP(Tag_List!$A$28,'d15'!$AD$3:$AD$87,'d15'!$AE$3:$AE$87)+_xlfn.XLOOKUP(Tag_List!$A$29,'d15'!$AD$3:$AD$87,'d15'!$AE$3:$AE$87)+_xlfn.XLOOKUP(Tag_List!$A$30,'d15'!$AD$3:$AD$87,'d15'!$AE$3:$AE$87)</f>
        <v>0</v>
      </c>
      <c r="AU30" s="226"/>
      <c r="AV30" s="237">
        <f t="shared" si="17"/>
        <v>0</v>
      </c>
      <c r="AW30" s="225">
        <f>_xlfn.XLOOKUP(Tag_List!$A$28,'d16'!$AD$3:$AD$87,'d16'!$AE$3:$AE$87)+_xlfn.XLOOKUP(Tag_List!$A$29,'d16'!$AD$3:$AD$87,'d16'!$AE$3:$AE$87)+_xlfn.XLOOKUP(Tag_List!$A$30,'d16'!$AD$3:$AD$87,'d16'!$AE$3:$AE$87)</f>
        <v>0</v>
      </c>
      <c r="AX30" s="226"/>
      <c r="AY30" s="237">
        <f t="shared" si="18"/>
        <v>0</v>
      </c>
      <c r="AZ30" s="225">
        <f>_xlfn.XLOOKUP(Tag_List!$A$28,'d17'!$AD$3:$AD$87,'d17'!$AE$3:$AE$87)+_xlfn.XLOOKUP(Tag_List!$A$29,'d17'!$AD$3:$AD$87,'d17'!$AE$3:$AE$87)+_xlfn.XLOOKUP(Tag_List!$A$30,'d17'!$AD$3:$AD$87,'d17'!$AE$3:$AE$87)</f>
        <v>0</v>
      </c>
      <c r="BA30" s="226"/>
      <c r="BB30" s="237">
        <f t="shared" si="19"/>
        <v>0</v>
      </c>
      <c r="BC30" s="225">
        <f>_xlfn.XLOOKUP(Tag_List!$A$28,'d18'!$AD$3:$AD$87,'d18'!$AE$3:$AE$87)+_xlfn.XLOOKUP(Tag_List!$A$29,'d18'!$AD$3:$AD$87,'d18'!$AE$3:$AE$87)+_xlfn.XLOOKUP(Tag_List!$A$30,'d18'!$AD$3:$AD$87,'d18'!$AE$3:$AE$87)</f>
        <v>0</v>
      </c>
      <c r="BD30" s="226"/>
      <c r="BE30" s="237">
        <f t="shared" si="20"/>
        <v>0</v>
      </c>
      <c r="BF30" s="225">
        <f>_xlfn.XLOOKUP(Tag_List!$A$28,'d19'!$AD$3:$AD$87,'d19'!$AE$3:$AE$87)+_xlfn.XLOOKUP(Tag_List!$A$29,'d19'!$AD$3:$AD$87,'d19'!$AE$3:$AE$87)+_xlfn.XLOOKUP(Tag_List!$A$30,'d19'!$AD$3:$AD$87,'d19'!$AE$3:$AE$87)</f>
        <v>0</v>
      </c>
      <c r="BG30" s="226"/>
      <c r="BH30" s="237">
        <f t="shared" si="21"/>
        <v>0</v>
      </c>
      <c r="BI30" s="225">
        <f>_xlfn.XLOOKUP(Tag_List!$A$28,'d20'!$AD$3:$AD$87,'d20'!$AE$3:$AE$87)+_xlfn.XLOOKUP(Tag_List!$A$29,'d20'!$AD$3:$AD$87,'d20'!$AE$3:$AE$87)+_xlfn.XLOOKUP(Tag_List!$A$30,'d20'!$AD$3:$AD$87,'d20'!$AE$3:$AE$87)</f>
        <v>0</v>
      </c>
      <c r="BJ30" s="226"/>
      <c r="BK30" s="237">
        <f t="shared" si="22"/>
        <v>0</v>
      </c>
      <c r="BL30" s="225">
        <f>_xlfn.XLOOKUP(Tag_List!$A$28,'d21'!$AD$3:$AD$87,'d21'!$AE$3:$AE$87)+_xlfn.XLOOKUP(Tag_List!$A$29,'d21'!$AD$3:$AD$87,'d21'!$AE$3:$AE$87)+_xlfn.XLOOKUP(Tag_List!$A$30,'d21'!$AD$3:$AD$87,'d21'!$AE$3:$AE$87)</f>
        <v>0</v>
      </c>
      <c r="BM30" s="226"/>
      <c r="BN30" s="237">
        <f t="shared" si="23"/>
        <v>0</v>
      </c>
      <c r="BO30" s="225">
        <f>_xlfn.XLOOKUP(Tag_List!$A$28,'d22'!$AD$3:$AD$87,'d22'!$AE$3:$AE$87)+_xlfn.XLOOKUP(Tag_List!$A$29,'d22'!$AD$3:$AD$87,'d22'!$AE$3:$AE$87)+_xlfn.XLOOKUP(Tag_List!$A$30,'d22'!$AD$3:$AD$87,'d22'!$AE$3:$AE$87)</f>
        <v>0</v>
      </c>
      <c r="BP30" s="226"/>
      <c r="BQ30" s="237">
        <f t="shared" si="24"/>
        <v>0</v>
      </c>
      <c r="BR30" s="225">
        <f>_xlfn.XLOOKUP(Tag_List!$A$28,'d23'!$AD$3:$AD$87,'d23'!$AE$3:$AE$87)+_xlfn.XLOOKUP(Tag_List!$A$29,'d23'!$AD$3:$AD$87,'d23'!$AE$3:$AE$87)+_xlfn.XLOOKUP(Tag_List!$A$30,'d23'!$AD$3:$AD$87,'d23'!$AE$3:$AE$87)</f>
        <v>0</v>
      </c>
      <c r="BS30" s="226"/>
      <c r="BT30" s="237">
        <f t="shared" si="25"/>
        <v>0</v>
      </c>
      <c r="BU30" s="225">
        <f>_xlfn.XLOOKUP(Tag_List!$A$28,'d24'!$AD$3:$AD$87,'d24'!$AE$3:$AE$87)+_xlfn.XLOOKUP(Tag_List!$A$29,'d24'!$AD$3:$AD$87,'d24'!$AE$3:$AE$87)+_xlfn.XLOOKUP(Tag_List!$A$30,'d24'!$AD$3:$AD$87,'d24'!$AE$3:$AE$87)</f>
        <v>0</v>
      </c>
      <c r="BV30" s="226"/>
      <c r="BW30" s="237">
        <f t="shared" si="26"/>
        <v>0</v>
      </c>
      <c r="BX30" s="225">
        <f>_xlfn.XLOOKUP(Tag_List!$A$28,'d25'!$AD$3:$AD$87,'d25'!$AE$3:$AE$87)+_xlfn.XLOOKUP(Tag_List!$A$29,'d25'!$AD$3:$AD$87,'d25'!$AE$3:$AE$87)+_xlfn.XLOOKUP(Tag_List!$A$30,'d25'!$AD$3:$AD$87,'d25'!$AE$3:$AE$87)</f>
        <v>0</v>
      </c>
      <c r="BY30" s="226"/>
      <c r="BZ30" s="237">
        <f t="shared" si="27"/>
        <v>0</v>
      </c>
      <c r="CA30" s="225">
        <f>_xlfn.XLOOKUP(Tag_List!$A$28,'d26'!$AD$3:$AD$87,'d26'!$AE$3:$AE$87)+_xlfn.XLOOKUP(Tag_List!$A$29,'d26'!$AD$3:$AD$87,'d26'!$AE$3:$AE$87)+_xlfn.XLOOKUP(Tag_List!$A$30,'d26'!$AD$3:$AD$87,'d26'!$AE$3:$AE$87)</f>
        <v>0</v>
      </c>
      <c r="CB30" s="226"/>
      <c r="CC30" s="237">
        <f t="shared" si="28"/>
        <v>0</v>
      </c>
      <c r="CD30" s="225">
        <f>_xlfn.XLOOKUP(Tag_List!$A$28,'d27'!$AD$3:$AD$87,'d27'!$AE$3:$AE$87)+_xlfn.XLOOKUP(Tag_List!$A$29,'d27'!$AD$3:$AD$87,'d27'!$AE$3:$AE$87)+_xlfn.XLOOKUP(Tag_List!$A$30,'d27'!$AD$3:$AD$87,'d27'!$AE$3:$AE$87)</f>
        <v>0</v>
      </c>
      <c r="CE30" s="226"/>
      <c r="CF30" s="237">
        <f t="shared" si="29"/>
        <v>0</v>
      </c>
      <c r="CG30" s="225">
        <f>_xlfn.XLOOKUP(Tag_List!$A$28,'d28'!$AD$3:$AD$87,'d28'!$AE$3:$AE$87)+_xlfn.XLOOKUP(Tag_List!$A$29,'d28'!$AD$3:$AD$87,'d28'!$AE$3:$AE$87)+_xlfn.XLOOKUP(Tag_List!$A$30,'d28'!$AD$3:$AD$87,'d28'!$AE$3:$AE$87)</f>
        <v>0</v>
      </c>
      <c r="CH30" s="226"/>
      <c r="CI30" s="237">
        <f t="shared" si="30"/>
        <v>0</v>
      </c>
      <c r="CJ30" s="225">
        <f>_xlfn.XLOOKUP(Tag_List!$A$28,'d29'!$AD$3:$AD$87,'d29'!$AE$3:$AE$87)+_xlfn.XLOOKUP(Tag_List!$A$29,'d29'!$AD$3:$AD$87,'d29'!$AE$3:$AE$87)+_xlfn.XLOOKUP(Tag_List!$A$30,'d29'!$AD$3:$AD$87,'d29'!$AE$3:$AE$87)</f>
        <v>0</v>
      </c>
      <c r="CK30" s="226"/>
      <c r="CL30" s="237">
        <f t="shared" si="31"/>
        <v>0</v>
      </c>
      <c r="CM30" s="225">
        <f>_xlfn.XLOOKUP(Tag_List!$A$28,'d30'!$AD$3:$AD$87,'d30'!$AE$3:$AE$87)+_xlfn.XLOOKUP(Tag_List!$A$29,'d30'!$AD$3:$AD$87,'d30'!$AE$3:$AE$87)+_xlfn.XLOOKUP(Tag_List!$A$30,'d30'!$AD$3:$AD$87,'d30'!$AE$3:$AE$87)</f>
        <v>0</v>
      </c>
      <c r="CN30" s="226"/>
      <c r="CO30" s="237">
        <f t="shared" si="32"/>
        <v>0</v>
      </c>
      <c r="CP30" s="225">
        <f>_xlfn.XLOOKUP(Tag_List!$A$28,'d31'!$AD$3:$AD$87,'d31'!$AE$3:$AE$87)+_xlfn.XLOOKUP(Tag_List!$A$29,'d31'!$AD$3:$AD$87,'d31'!$AE$3:$AE$87)+_xlfn.XLOOKUP(Tag_List!$A$30,'d31'!$AD$3:$AD$87,'d31'!$AE$3:$AE$87)</f>
        <v>0</v>
      </c>
      <c r="CQ30" s="226"/>
      <c r="CR30" s="237">
        <f t="shared" si="33"/>
        <v>0</v>
      </c>
      <c r="CT30" s="227">
        <f t="shared" si="34"/>
        <v>0</v>
      </c>
      <c r="CU30" s="227">
        <f t="shared" si="0"/>
        <v>0</v>
      </c>
      <c r="CV30" s="228">
        <f t="shared" si="1"/>
        <v>0</v>
      </c>
      <c r="CW30" s="227">
        <f t="shared" si="2"/>
        <v>0</v>
      </c>
      <c r="CX30" s="227">
        <f t="shared" si="2"/>
        <v>0</v>
      </c>
    </row>
    <row r="31" spans="1:102" s="227" customFormat="1" x14ac:dyDescent="0.25">
      <c r="A31" s="127" t="s">
        <v>23</v>
      </c>
      <c r="B31" s="223" t="s">
        <v>191</v>
      </c>
      <c r="C31" s="224"/>
      <c r="D31" s="225"/>
      <c r="E31" s="226"/>
      <c r="F31" s="237"/>
      <c r="G31" s="225"/>
      <c r="H31" s="226"/>
      <c r="I31" s="237"/>
      <c r="J31" s="225"/>
      <c r="K31" s="226"/>
      <c r="L31" s="237"/>
      <c r="M31" s="225"/>
      <c r="N31" s="226"/>
      <c r="O31" s="237"/>
      <c r="P31" s="225"/>
      <c r="Q31" s="226"/>
      <c r="R31" s="237"/>
      <c r="S31" s="225"/>
      <c r="T31" s="226"/>
      <c r="U31" s="237"/>
      <c r="V31" s="225"/>
      <c r="W31" s="226"/>
      <c r="X31" s="237"/>
      <c r="Y31" s="225"/>
      <c r="Z31" s="226"/>
      <c r="AA31" s="237"/>
      <c r="AB31" s="225"/>
      <c r="AC31" s="226"/>
      <c r="AD31" s="237"/>
      <c r="AE31" s="225"/>
      <c r="AF31" s="226"/>
      <c r="AG31" s="237"/>
      <c r="AH31" s="225"/>
      <c r="AI31" s="226"/>
      <c r="AJ31" s="237"/>
      <c r="AK31" s="225"/>
      <c r="AL31" s="226"/>
      <c r="AM31" s="237"/>
      <c r="AN31" s="225"/>
      <c r="AO31" s="226"/>
      <c r="AP31" s="237"/>
      <c r="AQ31" s="225"/>
      <c r="AR31" s="226"/>
      <c r="AS31" s="237"/>
      <c r="AT31" s="225"/>
      <c r="AU31" s="226"/>
      <c r="AV31" s="237"/>
      <c r="AW31" s="225"/>
      <c r="AX31" s="226"/>
      <c r="AY31" s="237"/>
      <c r="AZ31" s="225"/>
      <c r="BA31" s="226"/>
      <c r="BB31" s="237"/>
      <c r="BC31" s="225"/>
      <c r="BD31" s="226"/>
      <c r="BE31" s="237"/>
      <c r="BF31" s="225"/>
      <c r="BG31" s="226"/>
      <c r="BH31" s="237"/>
      <c r="BI31" s="225"/>
      <c r="BJ31" s="226"/>
      <c r="BK31" s="237"/>
      <c r="BL31" s="225"/>
      <c r="BM31" s="226"/>
      <c r="BN31" s="237"/>
      <c r="BO31" s="225"/>
      <c r="BP31" s="226"/>
      <c r="BQ31" s="237"/>
      <c r="BR31" s="225"/>
      <c r="BS31" s="226"/>
      <c r="BT31" s="237"/>
      <c r="BU31" s="225"/>
      <c r="BV31" s="226"/>
      <c r="BW31" s="237"/>
      <c r="BX31" s="225"/>
      <c r="BY31" s="226"/>
      <c r="BZ31" s="237"/>
      <c r="CA31" s="225"/>
      <c r="CB31" s="226"/>
      <c r="CC31" s="237"/>
      <c r="CD31" s="225"/>
      <c r="CE31" s="226"/>
      <c r="CF31" s="237"/>
      <c r="CG31" s="225"/>
      <c r="CH31" s="226"/>
      <c r="CI31" s="237"/>
      <c r="CJ31" s="225"/>
      <c r="CK31" s="226"/>
      <c r="CL31" s="237"/>
      <c r="CM31" s="225"/>
      <c r="CN31" s="226"/>
      <c r="CO31" s="237"/>
      <c r="CP31" s="225"/>
      <c r="CQ31" s="226"/>
      <c r="CR31" s="237"/>
      <c r="CV31" s="228"/>
    </row>
    <row r="32" spans="1:102" s="227" customFormat="1" x14ac:dyDescent="0.25">
      <c r="A32" s="127" t="s">
        <v>24</v>
      </c>
      <c r="B32" s="223" t="s">
        <v>191</v>
      </c>
      <c r="C32" s="224"/>
      <c r="D32" s="225"/>
      <c r="E32" s="226"/>
      <c r="F32" s="237"/>
      <c r="G32" s="225"/>
      <c r="H32" s="226"/>
      <c r="I32" s="237"/>
      <c r="J32" s="225"/>
      <c r="K32" s="226"/>
      <c r="L32" s="237"/>
      <c r="M32" s="225"/>
      <c r="N32" s="226"/>
      <c r="O32" s="237"/>
      <c r="P32" s="225"/>
      <c r="Q32" s="226"/>
      <c r="R32" s="237"/>
      <c r="S32" s="225"/>
      <c r="T32" s="226"/>
      <c r="U32" s="237"/>
      <c r="V32" s="225"/>
      <c r="W32" s="226"/>
      <c r="X32" s="237"/>
      <c r="Y32" s="225"/>
      <c r="Z32" s="226"/>
      <c r="AA32" s="237"/>
      <c r="AB32" s="225"/>
      <c r="AC32" s="226"/>
      <c r="AD32" s="237"/>
      <c r="AE32" s="225"/>
      <c r="AF32" s="226"/>
      <c r="AG32" s="237"/>
      <c r="AH32" s="225"/>
      <c r="AI32" s="226"/>
      <c r="AJ32" s="237"/>
      <c r="AK32" s="225"/>
      <c r="AL32" s="226"/>
      <c r="AM32" s="237"/>
      <c r="AN32" s="225"/>
      <c r="AO32" s="226"/>
      <c r="AP32" s="237"/>
      <c r="AQ32" s="225"/>
      <c r="AR32" s="226"/>
      <c r="AS32" s="237"/>
      <c r="AT32" s="225"/>
      <c r="AU32" s="226"/>
      <c r="AV32" s="237"/>
      <c r="AW32" s="225"/>
      <c r="AX32" s="226"/>
      <c r="AY32" s="237"/>
      <c r="AZ32" s="225"/>
      <c r="BA32" s="226"/>
      <c r="BB32" s="237"/>
      <c r="BC32" s="225"/>
      <c r="BD32" s="226"/>
      <c r="BE32" s="237"/>
      <c r="BF32" s="225"/>
      <c r="BG32" s="226"/>
      <c r="BH32" s="237"/>
      <c r="BI32" s="225"/>
      <c r="BJ32" s="226"/>
      <c r="BK32" s="237"/>
      <c r="BL32" s="225"/>
      <c r="BM32" s="226"/>
      <c r="BN32" s="237"/>
      <c r="BO32" s="225"/>
      <c r="BP32" s="226"/>
      <c r="BQ32" s="237"/>
      <c r="BR32" s="225"/>
      <c r="BS32" s="226"/>
      <c r="BT32" s="237"/>
      <c r="BU32" s="225"/>
      <c r="BV32" s="226"/>
      <c r="BW32" s="237"/>
      <c r="BX32" s="225"/>
      <c r="BY32" s="226"/>
      <c r="BZ32" s="237"/>
      <c r="CA32" s="225"/>
      <c r="CB32" s="226"/>
      <c r="CC32" s="237"/>
      <c r="CD32" s="225"/>
      <c r="CE32" s="226"/>
      <c r="CF32" s="237"/>
      <c r="CG32" s="225"/>
      <c r="CH32" s="226"/>
      <c r="CI32" s="237"/>
      <c r="CJ32" s="225"/>
      <c r="CK32" s="226"/>
      <c r="CL32" s="237"/>
      <c r="CM32" s="225"/>
      <c r="CN32" s="226"/>
      <c r="CO32" s="237"/>
      <c r="CP32" s="225"/>
      <c r="CQ32" s="226"/>
      <c r="CR32" s="237"/>
      <c r="CV32" s="228"/>
    </row>
    <row r="33" spans="1:102" x14ac:dyDescent="0.25">
      <c r="A33" s="123" t="s">
        <v>25</v>
      </c>
      <c r="B33" s="126" t="s">
        <v>193</v>
      </c>
      <c r="D33" s="169">
        <f>_xlfn.XLOOKUP($A33,'d1'!$AD$3:$AD$87,'d1'!$AE$3:$AE$87)</f>
        <v>0</v>
      </c>
      <c r="E33" s="170"/>
      <c r="F33" s="237">
        <f t="shared" si="3"/>
        <v>0</v>
      </c>
      <c r="G33" s="169">
        <f>_xlfn.XLOOKUP($A33,'d2'!$AD$3:$AD$87,'d2'!$AE$3:$AE$87)</f>
        <v>0</v>
      </c>
      <c r="H33" s="170"/>
      <c r="I33" s="237">
        <f t="shared" si="4"/>
        <v>0</v>
      </c>
      <c r="J33" s="169">
        <f>_xlfn.XLOOKUP($A33,'d3'!$AD$3:$AD$87,'d3'!$AE$3:$AE$87)</f>
        <v>0</v>
      </c>
      <c r="K33" s="170"/>
      <c r="L33" s="237">
        <f t="shared" si="5"/>
        <v>0</v>
      </c>
      <c r="M33" s="169">
        <f>_xlfn.XLOOKUP($A33,'d4'!$AD$3:$AD$87,'d4'!$AE$3:$AE$87)</f>
        <v>0</v>
      </c>
      <c r="N33" s="170"/>
      <c r="O33" s="237">
        <f t="shared" si="6"/>
        <v>0</v>
      </c>
      <c r="P33" s="169">
        <f>_xlfn.XLOOKUP($A33,'d5'!$AD$3:$AD$87,'d5'!$AE$3:$AE$87)</f>
        <v>0</v>
      </c>
      <c r="Q33" s="170"/>
      <c r="R33" s="237">
        <f t="shared" si="7"/>
        <v>0</v>
      </c>
      <c r="S33" s="169">
        <f>_xlfn.XLOOKUP($A33,'d6'!$AD$3:$AD$87,'d6'!$AE$3:$AE$87)</f>
        <v>0</v>
      </c>
      <c r="T33" s="170"/>
      <c r="U33" s="237">
        <f t="shared" si="8"/>
        <v>0</v>
      </c>
      <c r="V33" s="169">
        <f>_xlfn.XLOOKUP($A33,'d7'!$AD$3:$AD$87,'d7'!$AE$3:$AE$87)</f>
        <v>0</v>
      </c>
      <c r="W33" s="170"/>
      <c r="X33" s="237">
        <f t="shared" si="9"/>
        <v>0</v>
      </c>
      <c r="Y33" s="169">
        <f>_xlfn.XLOOKUP($A33,'d8'!$AD$3:$AD$87,'d8'!$AE$3:$AE$87)</f>
        <v>0</v>
      </c>
      <c r="Z33" s="170"/>
      <c r="AA33" s="237">
        <f t="shared" si="10"/>
        <v>0</v>
      </c>
      <c r="AB33" s="169">
        <f>_xlfn.XLOOKUP($A33,'d9'!$AD$3:$AD$87,'d9'!$AE$3:$AE$87)</f>
        <v>0</v>
      </c>
      <c r="AC33" s="170"/>
      <c r="AD33" s="237">
        <f t="shared" si="11"/>
        <v>0</v>
      </c>
      <c r="AE33" s="169">
        <f>_xlfn.XLOOKUP($A33,'d10'!$AD$3:$AD$87,'d10'!$AE$3:$AE$87)</f>
        <v>0</v>
      </c>
      <c r="AF33" s="170"/>
      <c r="AG33" s="237">
        <f t="shared" si="12"/>
        <v>0</v>
      </c>
      <c r="AH33" s="169">
        <f>_xlfn.XLOOKUP($A33,'d11'!$AD$3:$AD$87,'d11'!$AE$3:$AE$87)</f>
        <v>0</v>
      </c>
      <c r="AI33" s="170"/>
      <c r="AJ33" s="237">
        <f t="shared" si="13"/>
        <v>0</v>
      </c>
      <c r="AK33" s="169">
        <f>_xlfn.XLOOKUP($A33,'d12'!$AD$3:$AD$87,'d12'!$AE$3:$AE$87)</f>
        <v>0</v>
      </c>
      <c r="AL33" s="170"/>
      <c r="AM33" s="237">
        <f t="shared" si="14"/>
        <v>0</v>
      </c>
      <c r="AN33" s="169">
        <f>_xlfn.XLOOKUP($A33,'d13'!$AD$3:$AD$87,'d13'!$AE$3:$AE$87)</f>
        <v>0</v>
      </c>
      <c r="AO33" s="170"/>
      <c r="AP33" s="237">
        <f t="shared" si="15"/>
        <v>0</v>
      </c>
      <c r="AQ33" s="169">
        <f>_xlfn.XLOOKUP($A33,'d14'!$AD$3:$AD$87,'d14'!$AE$3:$AE$87)</f>
        <v>0</v>
      </c>
      <c r="AR33" s="170"/>
      <c r="AS33" s="237">
        <f t="shared" si="16"/>
        <v>0</v>
      </c>
      <c r="AT33" s="169">
        <f>_xlfn.XLOOKUP($A33,'d15'!$AD$3:$AD$87,'d15'!$AE$3:$AE$87)</f>
        <v>0</v>
      </c>
      <c r="AU33" s="170"/>
      <c r="AV33" s="237">
        <f t="shared" si="17"/>
        <v>0</v>
      </c>
      <c r="AW33" s="169">
        <f>_xlfn.XLOOKUP($A33,'d16'!$AD$3:$AD$87,'d16'!$AE$3:$AE$87)</f>
        <v>0</v>
      </c>
      <c r="AX33" s="170"/>
      <c r="AY33" s="237">
        <f t="shared" si="18"/>
        <v>0</v>
      </c>
      <c r="AZ33" s="169">
        <f>_xlfn.XLOOKUP($A33,'d17'!$AD$3:$AD$87,'d17'!$AE$3:$AE$87)</f>
        <v>0</v>
      </c>
      <c r="BA33" s="170"/>
      <c r="BB33" s="237">
        <f t="shared" si="19"/>
        <v>0</v>
      </c>
      <c r="BC33" s="169">
        <f>_xlfn.XLOOKUP($A33,'d18'!$AD$3:$AD$87,'d18'!$AE$3:$AE$87)</f>
        <v>0</v>
      </c>
      <c r="BD33" s="170"/>
      <c r="BE33" s="237">
        <f t="shared" si="20"/>
        <v>0</v>
      </c>
      <c r="BF33" s="169">
        <f>_xlfn.XLOOKUP($A33,'d19'!$AD$3:$AD$87,'d19'!$AE$3:$AE$87)</f>
        <v>0</v>
      </c>
      <c r="BG33" s="170"/>
      <c r="BH33" s="237">
        <f t="shared" si="21"/>
        <v>0</v>
      </c>
      <c r="BI33" s="169">
        <f>_xlfn.XLOOKUP($A33,'d20'!$AD$3:$AD$87,'d20'!$AE$3:$AE$87)</f>
        <v>0</v>
      </c>
      <c r="BJ33" s="170"/>
      <c r="BK33" s="237">
        <f t="shared" si="22"/>
        <v>0</v>
      </c>
      <c r="BL33" s="169">
        <f>_xlfn.XLOOKUP($A33,'d21'!$AD$3:$AD$87,'d21'!$AE$3:$AE$87)</f>
        <v>0</v>
      </c>
      <c r="BM33" s="170"/>
      <c r="BN33" s="237">
        <f t="shared" si="23"/>
        <v>0</v>
      </c>
      <c r="BO33" s="169">
        <f>_xlfn.XLOOKUP($A33,'d22'!$AD$3:$AD$87,'d22'!$AE$3:$AE$87)</f>
        <v>0</v>
      </c>
      <c r="BP33" s="170"/>
      <c r="BQ33" s="237">
        <f t="shared" si="24"/>
        <v>0</v>
      </c>
      <c r="BR33" s="169">
        <f>_xlfn.XLOOKUP($A33,'d23'!$AD$3:$AD$87,'d23'!$AE$3:$AE$87)</f>
        <v>0</v>
      </c>
      <c r="BS33" s="170"/>
      <c r="BT33" s="237">
        <f t="shared" si="25"/>
        <v>0</v>
      </c>
      <c r="BU33" s="169">
        <f>_xlfn.XLOOKUP($A33,'d24'!$AD$3:$AD$87,'d24'!$AE$3:$AE$87)</f>
        <v>0</v>
      </c>
      <c r="BV33" s="170"/>
      <c r="BW33" s="237">
        <f t="shared" si="26"/>
        <v>0</v>
      </c>
      <c r="BX33" s="169">
        <f>_xlfn.XLOOKUP($A33,'d25'!$AD$3:$AD$87,'d25'!$AE$3:$AE$87)</f>
        <v>0</v>
      </c>
      <c r="BY33" s="170"/>
      <c r="BZ33" s="237">
        <f t="shared" si="27"/>
        <v>0</v>
      </c>
      <c r="CA33" s="169">
        <f>_xlfn.XLOOKUP($A33,'d26'!$AD$3:$AD$87,'d26'!$AE$3:$AE$87)</f>
        <v>0</v>
      </c>
      <c r="CB33" s="170"/>
      <c r="CC33" s="237">
        <f t="shared" si="28"/>
        <v>0</v>
      </c>
      <c r="CD33" s="169">
        <f>_xlfn.XLOOKUP($A33,'d27'!$AD$3:$AD$87,'d27'!$AE$3:$AE$87)</f>
        <v>0</v>
      </c>
      <c r="CE33" s="170"/>
      <c r="CF33" s="237">
        <f t="shared" si="29"/>
        <v>0</v>
      </c>
      <c r="CG33" s="169">
        <f>_xlfn.XLOOKUP($A33,'d28'!$AD$3:$AD$87,'d28'!$AE$3:$AE$87)</f>
        <v>0</v>
      </c>
      <c r="CH33" s="170"/>
      <c r="CI33" s="237">
        <f t="shared" si="30"/>
        <v>0</v>
      </c>
      <c r="CJ33" s="169">
        <f>_xlfn.XLOOKUP($A33,'d29'!$AD$3:$AD$87,'d29'!$AE$3:$AE$87)</f>
        <v>0</v>
      </c>
      <c r="CK33" s="170"/>
      <c r="CL33" s="237">
        <f t="shared" si="31"/>
        <v>0</v>
      </c>
      <c r="CM33" s="169">
        <f>_xlfn.XLOOKUP($A33,'d30'!$AD$3:$AD$87,'d30'!$AE$3:$AE$87)</f>
        <v>0</v>
      </c>
      <c r="CN33" s="170"/>
      <c r="CO33" s="237">
        <f t="shared" si="32"/>
        <v>0</v>
      </c>
      <c r="CP33" s="169">
        <f>_xlfn.XLOOKUP($A33,'d31'!$AD$3:$AD$87,'d31'!$AE$3:$AE$87)</f>
        <v>0</v>
      </c>
      <c r="CQ33" s="170"/>
      <c r="CR33" s="237">
        <f t="shared" si="33"/>
        <v>0</v>
      </c>
      <c r="CT33" s="171">
        <f t="shared" si="34"/>
        <v>0</v>
      </c>
      <c r="CU33" s="171">
        <f t="shared" si="0"/>
        <v>0</v>
      </c>
      <c r="CV33" s="172">
        <f t="shared" si="1"/>
        <v>0</v>
      </c>
      <c r="CW33" s="168">
        <f t="shared" si="2"/>
        <v>0</v>
      </c>
      <c r="CX33" s="168">
        <f t="shared" si="2"/>
        <v>0</v>
      </c>
    </row>
    <row r="34" spans="1:102" x14ac:dyDescent="0.25">
      <c r="A34" s="123" t="s">
        <v>26</v>
      </c>
      <c r="B34" s="126" t="s">
        <v>194</v>
      </c>
      <c r="D34" s="169">
        <f>_xlfn.XLOOKUP($A34,'d1'!$AD$3:$AD$87,'d1'!$AE$3:$AE$87)</f>
        <v>0</v>
      </c>
      <c r="E34" s="170"/>
      <c r="F34" s="237">
        <f t="shared" si="3"/>
        <v>0</v>
      </c>
      <c r="G34" s="169">
        <f>_xlfn.XLOOKUP($A34,'d2'!$AD$3:$AD$87,'d2'!$AE$3:$AE$87)</f>
        <v>0</v>
      </c>
      <c r="H34" s="170"/>
      <c r="I34" s="237">
        <f t="shared" si="4"/>
        <v>0</v>
      </c>
      <c r="J34" s="169">
        <f>_xlfn.XLOOKUP($A34,'d3'!$AD$3:$AD$87,'d3'!$AE$3:$AE$87)</f>
        <v>0</v>
      </c>
      <c r="K34" s="170"/>
      <c r="L34" s="237">
        <f t="shared" si="5"/>
        <v>0</v>
      </c>
      <c r="M34" s="169">
        <f>_xlfn.XLOOKUP($A34,'d4'!$AD$3:$AD$87,'d4'!$AE$3:$AE$87)</f>
        <v>0</v>
      </c>
      <c r="N34" s="170"/>
      <c r="O34" s="237">
        <f t="shared" si="6"/>
        <v>0</v>
      </c>
      <c r="P34" s="169">
        <f>_xlfn.XLOOKUP($A34,'d5'!$AD$3:$AD$87,'d5'!$AE$3:$AE$87)</f>
        <v>0</v>
      </c>
      <c r="Q34" s="170"/>
      <c r="R34" s="237">
        <f t="shared" si="7"/>
        <v>0</v>
      </c>
      <c r="S34" s="169">
        <f>_xlfn.XLOOKUP($A34,'d6'!$AD$3:$AD$87,'d6'!$AE$3:$AE$87)</f>
        <v>0</v>
      </c>
      <c r="T34" s="170"/>
      <c r="U34" s="237">
        <f t="shared" si="8"/>
        <v>0</v>
      </c>
      <c r="V34" s="169">
        <f>_xlfn.XLOOKUP($A34,'d7'!$AD$3:$AD$87,'d7'!$AE$3:$AE$87)</f>
        <v>0</v>
      </c>
      <c r="W34" s="170"/>
      <c r="X34" s="237">
        <f t="shared" si="9"/>
        <v>0</v>
      </c>
      <c r="Y34" s="169">
        <f>_xlfn.XLOOKUP($A34,'d8'!$AD$3:$AD$87,'d8'!$AE$3:$AE$87)</f>
        <v>0</v>
      </c>
      <c r="Z34" s="170"/>
      <c r="AA34" s="237">
        <f t="shared" si="10"/>
        <v>0</v>
      </c>
      <c r="AB34" s="169">
        <f>_xlfn.XLOOKUP($A34,'d9'!$AD$3:$AD$87,'d9'!$AE$3:$AE$87)</f>
        <v>0</v>
      </c>
      <c r="AC34" s="170"/>
      <c r="AD34" s="237">
        <f t="shared" si="11"/>
        <v>0</v>
      </c>
      <c r="AE34" s="169">
        <f>_xlfn.XLOOKUP($A34,'d10'!$AD$3:$AD$87,'d10'!$AE$3:$AE$87)</f>
        <v>0</v>
      </c>
      <c r="AF34" s="170"/>
      <c r="AG34" s="237">
        <f t="shared" si="12"/>
        <v>0</v>
      </c>
      <c r="AH34" s="169">
        <f>_xlfn.XLOOKUP($A34,'d11'!$AD$3:$AD$87,'d11'!$AE$3:$AE$87)</f>
        <v>0</v>
      </c>
      <c r="AI34" s="170"/>
      <c r="AJ34" s="237">
        <f t="shared" si="13"/>
        <v>0</v>
      </c>
      <c r="AK34" s="169">
        <f>_xlfn.XLOOKUP($A34,'d12'!$AD$3:$AD$87,'d12'!$AE$3:$AE$87)</f>
        <v>0</v>
      </c>
      <c r="AL34" s="170"/>
      <c r="AM34" s="237">
        <f t="shared" si="14"/>
        <v>0</v>
      </c>
      <c r="AN34" s="169">
        <f>_xlfn.XLOOKUP($A34,'d13'!$AD$3:$AD$87,'d13'!$AE$3:$AE$87)</f>
        <v>0</v>
      </c>
      <c r="AO34" s="170"/>
      <c r="AP34" s="237">
        <f t="shared" si="15"/>
        <v>0</v>
      </c>
      <c r="AQ34" s="169">
        <f>_xlfn.XLOOKUP($A34,'d14'!$AD$3:$AD$87,'d14'!$AE$3:$AE$87)</f>
        <v>0</v>
      </c>
      <c r="AR34" s="170"/>
      <c r="AS34" s="237">
        <f t="shared" si="16"/>
        <v>0</v>
      </c>
      <c r="AT34" s="169">
        <f>_xlfn.XLOOKUP($A34,'d15'!$AD$3:$AD$87,'d15'!$AE$3:$AE$87)</f>
        <v>0</v>
      </c>
      <c r="AU34" s="170"/>
      <c r="AV34" s="237">
        <f t="shared" si="17"/>
        <v>0</v>
      </c>
      <c r="AW34" s="169">
        <f>_xlfn.XLOOKUP($A34,'d16'!$AD$3:$AD$87,'d16'!$AE$3:$AE$87)</f>
        <v>0</v>
      </c>
      <c r="AX34" s="170"/>
      <c r="AY34" s="237">
        <f t="shared" si="18"/>
        <v>0</v>
      </c>
      <c r="AZ34" s="169">
        <f>_xlfn.XLOOKUP($A34,'d17'!$AD$3:$AD$87,'d17'!$AE$3:$AE$87)</f>
        <v>0</v>
      </c>
      <c r="BA34" s="170"/>
      <c r="BB34" s="237">
        <f t="shared" si="19"/>
        <v>0</v>
      </c>
      <c r="BC34" s="169">
        <f>_xlfn.XLOOKUP($A34,'d18'!$AD$3:$AD$87,'d18'!$AE$3:$AE$87)</f>
        <v>0</v>
      </c>
      <c r="BD34" s="170"/>
      <c r="BE34" s="237">
        <f t="shared" si="20"/>
        <v>0</v>
      </c>
      <c r="BF34" s="169">
        <f>_xlfn.XLOOKUP($A34,'d19'!$AD$3:$AD$87,'d19'!$AE$3:$AE$87)</f>
        <v>0</v>
      </c>
      <c r="BG34" s="170"/>
      <c r="BH34" s="237">
        <f t="shared" si="21"/>
        <v>0</v>
      </c>
      <c r="BI34" s="169">
        <f>_xlfn.XLOOKUP($A34,'d20'!$AD$3:$AD$87,'d20'!$AE$3:$AE$87)</f>
        <v>0</v>
      </c>
      <c r="BJ34" s="170"/>
      <c r="BK34" s="237">
        <f t="shared" si="22"/>
        <v>0</v>
      </c>
      <c r="BL34" s="169">
        <f>_xlfn.XLOOKUP($A34,'d21'!$AD$3:$AD$87,'d21'!$AE$3:$AE$87)</f>
        <v>0</v>
      </c>
      <c r="BM34" s="170"/>
      <c r="BN34" s="237">
        <f t="shared" si="23"/>
        <v>0</v>
      </c>
      <c r="BO34" s="169">
        <f>_xlfn.XLOOKUP($A34,'d22'!$AD$3:$AD$87,'d22'!$AE$3:$AE$87)</f>
        <v>0</v>
      </c>
      <c r="BP34" s="170"/>
      <c r="BQ34" s="237">
        <f t="shared" si="24"/>
        <v>0</v>
      </c>
      <c r="BR34" s="169">
        <f>_xlfn.XLOOKUP($A34,'d23'!$AD$3:$AD$87,'d23'!$AE$3:$AE$87)</f>
        <v>0</v>
      </c>
      <c r="BS34" s="170"/>
      <c r="BT34" s="237">
        <f t="shared" si="25"/>
        <v>0</v>
      </c>
      <c r="BU34" s="169">
        <f>_xlfn.XLOOKUP($A34,'d24'!$AD$3:$AD$87,'d24'!$AE$3:$AE$87)</f>
        <v>0</v>
      </c>
      <c r="BV34" s="170"/>
      <c r="BW34" s="237">
        <f t="shared" si="26"/>
        <v>0</v>
      </c>
      <c r="BX34" s="169">
        <f>_xlfn.XLOOKUP($A34,'d25'!$AD$3:$AD$87,'d25'!$AE$3:$AE$87)</f>
        <v>0</v>
      </c>
      <c r="BY34" s="170"/>
      <c r="BZ34" s="237">
        <f t="shared" si="27"/>
        <v>0</v>
      </c>
      <c r="CA34" s="169">
        <f>_xlfn.XLOOKUP($A34,'d26'!$AD$3:$AD$87,'d26'!$AE$3:$AE$87)</f>
        <v>0</v>
      </c>
      <c r="CB34" s="170"/>
      <c r="CC34" s="237">
        <f t="shared" si="28"/>
        <v>0</v>
      </c>
      <c r="CD34" s="169">
        <f>_xlfn.XLOOKUP($A34,'d27'!$AD$3:$AD$87,'d27'!$AE$3:$AE$87)</f>
        <v>0</v>
      </c>
      <c r="CE34" s="170"/>
      <c r="CF34" s="237">
        <f t="shared" si="29"/>
        <v>0</v>
      </c>
      <c r="CG34" s="169">
        <f>_xlfn.XLOOKUP($A34,'d28'!$AD$3:$AD$87,'d28'!$AE$3:$AE$87)</f>
        <v>0</v>
      </c>
      <c r="CH34" s="170"/>
      <c r="CI34" s="237">
        <f t="shared" si="30"/>
        <v>0</v>
      </c>
      <c r="CJ34" s="169">
        <f>_xlfn.XLOOKUP($A34,'d29'!$AD$3:$AD$87,'d29'!$AE$3:$AE$87)</f>
        <v>0</v>
      </c>
      <c r="CK34" s="170"/>
      <c r="CL34" s="237">
        <f t="shared" si="31"/>
        <v>0</v>
      </c>
      <c r="CM34" s="169">
        <f>_xlfn.XLOOKUP($A34,'d30'!$AD$3:$AD$87,'d30'!$AE$3:$AE$87)</f>
        <v>0</v>
      </c>
      <c r="CN34" s="170"/>
      <c r="CO34" s="237">
        <f t="shared" si="32"/>
        <v>0</v>
      </c>
      <c r="CP34" s="169">
        <f>_xlfn.XLOOKUP($A34,'d31'!$AD$3:$AD$87,'d31'!$AE$3:$AE$87)</f>
        <v>0</v>
      </c>
      <c r="CQ34" s="170"/>
      <c r="CR34" s="237">
        <f t="shared" si="33"/>
        <v>0</v>
      </c>
      <c r="CT34" s="171">
        <f t="shared" si="34"/>
        <v>0</v>
      </c>
      <c r="CU34" s="171">
        <f t="shared" si="0"/>
        <v>0</v>
      </c>
      <c r="CV34" s="172">
        <f t="shared" si="1"/>
        <v>0</v>
      </c>
      <c r="CW34" s="168">
        <f t="shared" si="2"/>
        <v>0</v>
      </c>
      <c r="CX34" s="168">
        <f t="shared" si="2"/>
        <v>0</v>
      </c>
    </row>
    <row r="35" spans="1:102" x14ac:dyDescent="0.25">
      <c r="A35" s="123" t="s">
        <v>28</v>
      </c>
      <c r="B35" s="126" t="s">
        <v>195</v>
      </c>
      <c r="D35" s="169">
        <f>_xlfn.XLOOKUP($A35,'d1'!$AD$3:$AD$87,'d1'!$AE$3:$AE$87)</f>
        <v>0</v>
      </c>
      <c r="E35" s="170"/>
      <c r="F35" s="237">
        <f t="shared" si="3"/>
        <v>0</v>
      </c>
      <c r="G35" s="169">
        <f>_xlfn.XLOOKUP($A35,'d2'!$AD$3:$AD$87,'d2'!$AE$3:$AE$87)</f>
        <v>0</v>
      </c>
      <c r="H35" s="170"/>
      <c r="I35" s="237">
        <f t="shared" si="4"/>
        <v>0</v>
      </c>
      <c r="J35" s="169">
        <f>_xlfn.XLOOKUP($A35,'d3'!$AD$3:$AD$87,'d3'!$AE$3:$AE$87)</f>
        <v>0</v>
      </c>
      <c r="K35" s="170"/>
      <c r="L35" s="237">
        <f t="shared" si="5"/>
        <v>0</v>
      </c>
      <c r="M35" s="169">
        <f>_xlfn.XLOOKUP($A35,'d4'!$AD$3:$AD$87,'d4'!$AE$3:$AE$87)</f>
        <v>0</v>
      </c>
      <c r="N35" s="170"/>
      <c r="O35" s="237">
        <f t="shared" si="6"/>
        <v>0</v>
      </c>
      <c r="P35" s="169">
        <f>_xlfn.XLOOKUP($A35,'d5'!$AD$3:$AD$87,'d5'!$AE$3:$AE$87)</f>
        <v>0</v>
      </c>
      <c r="Q35" s="170"/>
      <c r="R35" s="237">
        <f t="shared" si="7"/>
        <v>0</v>
      </c>
      <c r="S35" s="169">
        <f>_xlfn.XLOOKUP($A35,'d6'!$AD$3:$AD$87,'d6'!$AE$3:$AE$87)</f>
        <v>0</v>
      </c>
      <c r="T35" s="170"/>
      <c r="U35" s="237">
        <f t="shared" si="8"/>
        <v>0</v>
      </c>
      <c r="V35" s="169">
        <f>_xlfn.XLOOKUP($A35,'d7'!$AD$3:$AD$87,'d7'!$AE$3:$AE$87)</f>
        <v>0</v>
      </c>
      <c r="W35" s="170"/>
      <c r="X35" s="237">
        <f t="shared" si="9"/>
        <v>0</v>
      </c>
      <c r="Y35" s="169">
        <f>_xlfn.XLOOKUP($A35,'d8'!$AD$3:$AD$87,'d8'!$AE$3:$AE$87)</f>
        <v>0</v>
      </c>
      <c r="Z35" s="170"/>
      <c r="AA35" s="237">
        <f t="shared" si="10"/>
        <v>0</v>
      </c>
      <c r="AB35" s="169">
        <f>_xlfn.XLOOKUP($A35,'d9'!$AD$3:$AD$87,'d9'!$AE$3:$AE$87)</f>
        <v>0</v>
      </c>
      <c r="AC35" s="170"/>
      <c r="AD35" s="237">
        <f t="shared" si="11"/>
        <v>0</v>
      </c>
      <c r="AE35" s="169">
        <f>_xlfn.XLOOKUP($A35,'d10'!$AD$3:$AD$87,'d10'!$AE$3:$AE$87)</f>
        <v>0</v>
      </c>
      <c r="AF35" s="170"/>
      <c r="AG35" s="237">
        <f t="shared" si="12"/>
        <v>0</v>
      </c>
      <c r="AH35" s="169">
        <f>_xlfn.XLOOKUP($A35,'d11'!$AD$3:$AD$87,'d11'!$AE$3:$AE$87)</f>
        <v>0</v>
      </c>
      <c r="AI35" s="170"/>
      <c r="AJ35" s="237">
        <f t="shared" si="13"/>
        <v>0</v>
      </c>
      <c r="AK35" s="169">
        <f>_xlfn.XLOOKUP($A35,'d12'!$AD$3:$AD$87,'d12'!$AE$3:$AE$87)</f>
        <v>0</v>
      </c>
      <c r="AL35" s="170"/>
      <c r="AM35" s="237">
        <f t="shared" si="14"/>
        <v>0</v>
      </c>
      <c r="AN35" s="169">
        <f>_xlfn.XLOOKUP($A35,'d13'!$AD$3:$AD$87,'d13'!$AE$3:$AE$87)</f>
        <v>0</v>
      </c>
      <c r="AO35" s="170"/>
      <c r="AP35" s="237">
        <f t="shared" si="15"/>
        <v>0</v>
      </c>
      <c r="AQ35" s="169">
        <f>_xlfn.XLOOKUP($A35,'d14'!$AD$3:$AD$87,'d14'!$AE$3:$AE$87)</f>
        <v>0</v>
      </c>
      <c r="AR35" s="170"/>
      <c r="AS35" s="237">
        <f t="shared" si="16"/>
        <v>0</v>
      </c>
      <c r="AT35" s="169">
        <f>_xlfn.XLOOKUP($A35,'d15'!$AD$3:$AD$87,'d15'!$AE$3:$AE$87)</f>
        <v>0</v>
      </c>
      <c r="AU35" s="170"/>
      <c r="AV35" s="237">
        <f t="shared" si="17"/>
        <v>0</v>
      </c>
      <c r="AW35" s="169">
        <f>_xlfn.XLOOKUP($A35,'d16'!$AD$3:$AD$87,'d16'!$AE$3:$AE$87)</f>
        <v>0</v>
      </c>
      <c r="AX35" s="170"/>
      <c r="AY35" s="237">
        <f t="shared" si="18"/>
        <v>0</v>
      </c>
      <c r="AZ35" s="169">
        <f>_xlfn.XLOOKUP($A35,'d17'!$AD$3:$AD$87,'d17'!$AE$3:$AE$87)</f>
        <v>0</v>
      </c>
      <c r="BA35" s="170"/>
      <c r="BB35" s="237">
        <f t="shared" si="19"/>
        <v>0</v>
      </c>
      <c r="BC35" s="169">
        <f>_xlfn.XLOOKUP($A35,'d18'!$AD$3:$AD$87,'d18'!$AE$3:$AE$87)</f>
        <v>0</v>
      </c>
      <c r="BD35" s="170"/>
      <c r="BE35" s="237">
        <f t="shared" si="20"/>
        <v>0</v>
      </c>
      <c r="BF35" s="169">
        <f>_xlfn.XLOOKUP($A35,'d19'!$AD$3:$AD$87,'d19'!$AE$3:$AE$87)</f>
        <v>0</v>
      </c>
      <c r="BG35" s="170"/>
      <c r="BH35" s="237">
        <f t="shared" si="21"/>
        <v>0</v>
      </c>
      <c r="BI35" s="169">
        <f>_xlfn.XLOOKUP($A35,'d20'!$AD$3:$AD$87,'d20'!$AE$3:$AE$87)</f>
        <v>0</v>
      </c>
      <c r="BJ35" s="170"/>
      <c r="BK35" s="237">
        <f t="shared" si="22"/>
        <v>0</v>
      </c>
      <c r="BL35" s="169">
        <f>_xlfn.XLOOKUP($A35,'d21'!$AD$3:$AD$87,'d21'!$AE$3:$AE$87)</f>
        <v>0</v>
      </c>
      <c r="BM35" s="170"/>
      <c r="BN35" s="237">
        <f t="shared" si="23"/>
        <v>0</v>
      </c>
      <c r="BO35" s="169">
        <f>_xlfn.XLOOKUP($A35,'d22'!$AD$3:$AD$87,'d22'!$AE$3:$AE$87)</f>
        <v>0</v>
      </c>
      <c r="BP35" s="170"/>
      <c r="BQ35" s="237">
        <f t="shared" si="24"/>
        <v>0</v>
      </c>
      <c r="BR35" s="169">
        <f>_xlfn.XLOOKUP($A35,'d23'!$AD$3:$AD$87,'d23'!$AE$3:$AE$87)</f>
        <v>0</v>
      </c>
      <c r="BS35" s="170"/>
      <c r="BT35" s="237">
        <f t="shared" si="25"/>
        <v>0</v>
      </c>
      <c r="BU35" s="169">
        <f>_xlfn.XLOOKUP($A35,'d24'!$AD$3:$AD$87,'d24'!$AE$3:$AE$87)</f>
        <v>0</v>
      </c>
      <c r="BV35" s="170"/>
      <c r="BW35" s="237">
        <f t="shared" si="26"/>
        <v>0</v>
      </c>
      <c r="BX35" s="169">
        <f>_xlfn.XLOOKUP($A35,'d25'!$AD$3:$AD$87,'d25'!$AE$3:$AE$87)</f>
        <v>0</v>
      </c>
      <c r="BY35" s="170"/>
      <c r="BZ35" s="237">
        <f t="shared" si="27"/>
        <v>0</v>
      </c>
      <c r="CA35" s="169">
        <f>_xlfn.XLOOKUP($A35,'d26'!$AD$3:$AD$87,'d26'!$AE$3:$AE$87)</f>
        <v>0</v>
      </c>
      <c r="CB35" s="170"/>
      <c r="CC35" s="237">
        <f t="shared" si="28"/>
        <v>0</v>
      </c>
      <c r="CD35" s="169">
        <f>_xlfn.XLOOKUP($A35,'d27'!$AD$3:$AD$87,'d27'!$AE$3:$AE$87)</f>
        <v>0</v>
      </c>
      <c r="CE35" s="170"/>
      <c r="CF35" s="237">
        <f t="shared" si="29"/>
        <v>0</v>
      </c>
      <c r="CG35" s="169">
        <f>_xlfn.XLOOKUP($A35,'d28'!$AD$3:$AD$87,'d28'!$AE$3:$AE$87)</f>
        <v>0</v>
      </c>
      <c r="CH35" s="170"/>
      <c r="CI35" s="237">
        <f t="shared" si="30"/>
        <v>0</v>
      </c>
      <c r="CJ35" s="169">
        <f>_xlfn.XLOOKUP($A35,'d29'!$AD$3:$AD$87,'d29'!$AE$3:$AE$87)</f>
        <v>0</v>
      </c>
      <c r="CK35" s="170"/>
      <c r="CL35" s="237">
        <f t="shared" si="31"/>
        <v>0</v>
      </c>
      <c r="CM35" s="169">
        <f>_xlfn.XLOOKUP($A35,'d30'!$AD$3:$AD$87,'d30'!$AE$3:$AE$87)</f>
        <v>0</v>
      </c>
      <c r="CN35" s="170"/>
      <c r="CO35" s="237">
        <f t="shared" si="32"/>
        <v>0</v>
      </c>
      <c r="CP35" s="169">
        <f>_xlfn.XLOOKUP($A35,'d31'!$AD$3:$AD$87,'d31'!$AE$3:$AE$87)</f>
        <v>0</v>
      </c>
      <c r="CQ35" s="170"/>
      <c r="CR35" s="237">
        <f t="shared" si="33"/>
        <v>0</v>
      </c>
      <c r="CT35" s="171">
        <f t="shared" si="34"/>
        <v>0</v>
      </c>
      <c r="CU35" s="171">
        <f t="shared" si="0"/>
        <v>0</v>
      </c>
      <c r="CV35" s="172">
        <f t="shared" si="1"/>
        <v>0</v>
      </c>
      <c r="CW35" s="168">
        <f t="shared" si="2"/>
        <v>0</v>
      </c>
      <c r="CX35" s="168">
        <f t="shared" si="2"/>
        <v>0</v>
      </c>
    </row>
    <row r="36" spans="1:102" x14ac:dyDescent="0.25">
      <c r="A36" s="123" t="s">
        <v>29</v>
      </c>
      <c r="B36" s="126" t="s">
        <v>195</v>
      </c>
      <c r="D36" s="169">
        <f>_xlfn.XLOOKUP($A36,'d1'!$AD$3:$AD$87,'d1'!$AE$3:$AE$87)</f>
        <v>0</v>
      </c>
      <c r="E36" s="170"/>
      <c r="F36" s="237">
        <f t="shared" si="3"/>
        <v>0</v>
      </c>
      <c r="G36" s="169">
        <f>_xlfn.XLOOKUP($A36,'d2'!$AD$3:$AD$87,'d2'!$AE$3:$AE$87)</f>
        <v>0</v>
      </c>
      <c r="H36" s="170"/>
      <c r="I36" s="237">
        <f t="shared" si="4"/>
        <v>0</v>
      </c>
      <c r="J36" s="169">
        <f>_xlfn.XLOOKUP($A36,'d3'!$AD$3:$AD$87,'d3'!$AE$3:$AE$87)</f>
        <v>0</v>
      </c>
      <c r="K36" s="170"/>
      <c r="L36" s="237">
        <f t="shared" si="5"/>
        <v>0</v>
      </c>
      <c r="M36" s="169">
        <f>_xlfn.XLOOKUP($A36,'d4'!$AD$3:$AD$87,'d4'!$AE$3:$AE$87)</f>
        <v>0</v>
      </c>
      <c r="N36" s="170"/>
      <c r="O36" s="237">
        <f t="shared" si="6"/>
        <v>0</v>
      </c>
      <c r="P36" s="169">
        <f>_xlfn.XLOOKUP($A36,'d5'!$AD$3:$AD$87,'d5'!$AE$3:$AE$87)</f>
        <v>0</v>
      </c>
      <c r="Q36" s="170"/>
      <c r="R36" s="237">
        <f t="shared" si="7"/>
        <v>0</v>
      </c>
      <c r="S36" s="169">
        <f>_xlfn.XLOOKUP($A36,'d6'!$AD$3:$AD$87,'d6'!$AE$3:$AE$87)</f>
        <v>0</v>
      </c>
      <c r="T36" s="170"/>
      <c r="U36" s="237">
        <f t="shared" si="8"/>
        <v>0</v>
      </c>
      <c r="V36" s="169">
        <f>_xlfn.XLOOKUP($A36,'d7'!$AD$3:$AD$87,'d7'!$AE$3:$AE$87)</f>
        <v>0</v>
      </c>
      <c r="W36" s="170"/>
      <c r="X36" s="237">
        <f t="shared" si="9"/>
        <v>0</v>
      </c>
      <c r="Y36" s="169">
        <f>_xlfn.XLOOKUP($A36,'d8'!$AD$3:$AD$87,'d8'!$AE$3:$AE$87)</f>
        <v>0</v>
      </c>
      <c r="Z36" s="170"/>
      <c r="AA36" s="237">
        <f t="shared" si="10"/>
        <v>0</v>
      </c>
      <c r="AB36" s="169">
        <f>_xlfn.XLOOKUP($A36,'d9'!$AD$3:$AD$87,'d9'!$AE$3:$AE$87)</f>
        <v>0</v>
      </c>
      <c r="AC36" s="170"/>
      <c r="AD36" s="237">
        <f t="shared" si="11"/>
        <v>0</v>
      </c>
      <c r="AE36" s="169">
        <f>_xlfn.XLOOKUP($A36,'d10'!$AD$3:$AD$87,'d10'!$AE$3:$AE$87)</f>
        <v>0</v>
      </c>
      <c r="AF36" s="170"/>
      <c r="AG36" s="237">
        <f t="shared" si="12"/>
        <v>0</v>
      </c>
      <c r="AH36" s="169">
        <f>_xlfn.XLOOKUP($A36,'d11'!$AD$3:$AD$87,'d11'!$AE$3:$AE$87)</f>
        <v>0</v>
      </c>
      <c r="AI36" s="170"/>
      <c r="AJ36" s="237">
        <f t="shared" si="13"/>
        <v>0</v>
      </c>
      <c r="AK36" s="169">
        <f>_xlfn.XLOOKUP($A36,'d12'!$AD$3:$AD$87,'d12'!$AE$3:$AE$87)</f>
        <v>0</v>
      </c>
      <c r="AL36" s="170"/>
      <c r="AM36" s="237">
        <f t="shared" si="14"/>
        <v>0</v>
      </c>
      <c r="AN36" s="169">
        <f>_xlfn.XLOOKUP($A36,'d13'!$AD$3:$AD$87,'d13'!$AE$3:$AE$87)</f>
        <v>0</v>
      </c>
      <c r="AO36" s="170"/>
      <c r="AP36" s="237">
        <f t="shared" si="15"/>
        <v>0</v>
      </c>
      <c r="AQ36" s="169">
        <f>_xlfn.XLOOKUP($A36,'d14'!$AD$3:$AD$87,'d14'!$AE$3:$AE$87)</f>
        <v>0</v>
      </c>
      <c r="AR36" s="170"/>
      <c r="AS36" s="237">
        <f t="shared" si="16"/>
        <v>0</v>
      </c>
      <c r="AT36" s="169">
        <f>_xlfn.XLOOKUP($A36,'d15'!$AD$3:$AD$87,'d15'!$AE$3:$AE$87)</f>
        <v>0</v>
      </c>
      <c r="AU36" s="170"/>
      <c r="AV36" s="237">
        <f t="shared" si="17"/>
        <v>0</v>
      </c>
      <c r="AW36" s="169">
        <f>_xlfn.XLOOKUP($A36,'d16'!$AD$3:$AD$87,'d16'!$AE$3:$AE$87)</f>
        <v>0</v>
      </c>
      <c r="AX36" s="170"/>
      <c r="AY36" s="237">
        <f t="shared" si="18"/>
        <v>0</v>
      </c>
      <c r="AZ36" s="169">
        <f>_xlfn.XLOOKUP($A36,'d17'!$AD$3:$AD$87,'d17'!$AE$3:$AE$87)</f>
        <v>0</v>
      </c>
      <c r="BA36" s="170"/>
      <c r="BB36" s="237">
        <f t="shared" si="19"/>
        <v>0</v>
      </c>
      <c r="BC36" s="169">
        <f>_xlfn.XLOOKUP($A36,'d18'!$AD$3:$AD$87,'d18'!$AE$3:$AE$87)</f>
        <v>0</v>
      </c>
      <c r="BD36" s="170"/>
      <c r="BE36" s="237">
        <f t="shared" si="20"/>
        <v>0</v>
      </c>
      <c r="BF36" s="169">
        <f>_xlfn.XLOOKUP($A36,'d19'!$AD$3:$AD$87,'d19'!$AE$3:$AE$87)</f>
        <v>0</v>
      </c>
      <c r="BG36" s="170"/>
      <c r="BH36" s="237">
        <f t="shared" si="21"/>
        <v>0</v>
      </c>
      <c r="BI36" s="169">
        <f>_xlfn.XLOOKUP($A36,'d20'!$AD$3:$AD$87,'d20'!$AE$3:$AE$87)</f>
        <v>0</v>
      </c>
      <c r="BJ36" s="170"/>
      <c r="BK36" s="237">
        <f t="shared" si="22"/>
        <v>0</v>
      </c>
      <c r="BL36" s="169">
        <f>_xlfn.XLOOKUP($A36,'d21'!$AD$3:$AD$87,'d21'!$AE$3:$AE$87)</f>
        <v>0</v>
      </c>
      <c r="BM36" s="170"/>
      <c r="BN36" s="237">
        <f t="shared" si="23"/>
        <v>0</v>
      </c>
      <c r="BO36" s="169">
        <f>_xlfn.XLOOKUP($A36,'d22'!$AD$3:$AD$87,'d22'!$AE$3:$AE$87)</f>
        <v>0</v>
      </c>
      <c r="BP36" s="170"/>
      <c r="BQ36" s="237">
        <f t="shared" si="24"/>
        <v>0</v>
      </c>
      <c r="BR36" s="169">
        <f>_xlfn.XLOOKUP($A36,'d23'!$AD$3:$AD$87,'d23'!$AE$3:$AE$87)</f>
        <v>0</v>
      </c>
      <c r="BS36" s="170"/>
      <c r="BT36" s="237">
        <f t="shared" si="25"/>
        <v>0</v>
      </c>
      <c r="BU36" s="169">
        <f>_xlfn.XLOOKUP($A36,'d24'!$AD$3:$AD$87,'d24'!$AE$3:$AE$87)</f>
        <v>0</v>
      </c>
      <c r="BV36" s="170"/>
      <c r="BW36" s="237">
        <f t="shared" si="26"/>
        <v>0</v>
      </c>
      <c r="BX36" s="169">
        <f>_xlfn.XLOOKUP($A36,'d25'!$AD$3:$AD$87,'d25'!$AE$3:$AE$87)</f>
        <v>0</v>
      </c>
      <c r="BY36" s="170"/>
      <c r="BZ36" s="237">
        <f t="shared" si="27"/>
        <v>0</v>
      </c>
      <c r="CA36" s="169">
        <f>_xlfn.XLOOKUP($A36,'d26'!$AD$3:$AD$87,'d26'!$AE$3:$AE$87)</f>
        <v>0</v>
      </c>
      <c r="CB36" s="170"/>
      <c r="CC36" s="237">
        <f t="shared" si="28"/>
        <v>0</v>
      </c>
      <c r="CD36" s="169">
        <f>_xlfn.XLOOKUP($A36,'d27'!$AD$3:$AD$87,'d27'!$AE$3:$AE$87)</f>
        <v>0</v>
      </c>
      <c r="CE36" s="170"/>
      <c r="CF36" s="237">
        <f t="shared" si="29"/>
        <v>0</v>
      </c>
      <c r="CG36" s="169">
        <f>_xlfn.XLOOKUP($A36,'d28'!$AD$3:$AD$87,'d28'!$AE$3:$AE$87)</f>
        <v>0</v>
      </c>
      <c r="CH36" s="170"/>
      <c r="CI36" s="237">
        <f t="shared" si="30"/>
        <v>0</v>
      </c>
      <c r="CJ36" s="169">
        <f>_xlfn.XLOOKUP($A36,'d29'!$AD$3:$AD$87,'d29'!$AE$3:$AE$87)</f>
        <v>0</v>
      </c>
      <c r="CK36" s="170"/>
      <c r="CL36" s="237">
        <f t="shared" si="31"/>
        <v>0</v>
      </c>
      <c r="CM36" s="169">
        <f>_xlfn.XLOOKUP($A36,'d30'!$AD$3:$AD$87,'d30'!$AE$3:$AE$87)</f>
        <v>0</v>
      </c>
      <c r="CN36" s="170"/>
      <c r="CO36" s="237">
        <f t="shared" si="32"/>
        <v>0</v>
      </c>
      <c r="CP36" s="169">
        <f>_xlfn.XLOOKUP($A36,'d31'!$AD$3:$AD$87,'d31'!$AE$3:$AE$87)</f>
        <v>0</v>
      </c>
      <c r="CQ36" s="170"/>
      <c r="CR36" s="237">
        <f t="shared" si="33"/>
        <v>0</v>
      </c>
      <c r="CT36" s="171">
        <f t="shared" si="34"/>
        <v>0</v>
      </c>
      <c r="CU36" s="171">
        <f t="shared" si="0"/>
        <v>0</v>
      </c>
      <c r="CV36" s="172">
        <f t="shared" si="1"/>
        <v>0</v>
      </c>
      <c r="CW36" s="168">
        <f t="shared" si="2"/>
        <v>0</v>
      </c>
      <c r="CX36" s="168">
        <f t="shared" si="2"/>
        <v>0</v>
      </c>
    </row>
    <row r="37" spans="1:102" x14ac:dyDescent="0.25">
      <c r="A37" s="123" t="s">
        <v>30</v>
      </c>
      <c r="B37" s="126" t="s">
        <v>195</v>
      </c>
      <c r="D37" s="169">
        <f>_xlfn.XLOOKUP($A37,'d1'!$AD$3:$AD$87,'d1'!$AE$3:$AE$87)</f>
        <v>0</v>
      </c>
      <c r="E37" s="170"/>
      <c r="F37" s="237">
        <f t="shared" si="3"/>
        <v>0</v>
      </c>
      <c r="G37" s="169">
        <f>_xlfn.XLOOKUP($A37,'d2'!$AD$3:$AD$87,'d2'!$AE$3:$AE$87)</f>
        <v>0</v>
      </c>
      <c r="H37" s="170"/>
      <c r="I37" s="237">
        <f t="shared" si="4"/>
        <v>0</v>
      </c>
      <c r="J37" s="169">
        <f>_xlfn.XLOOKUP($A37,'d3'!$AD$3:$AD$87,'d3'!$AE$3:$AE$87)</f>
        <v>0</v>
      </c>
      <c r="K37" s="170"/>
      <c r="L37" s="237">
        <f t="shared" si="5"/>
        <v>0</v>
      </c>
      <c r="M37" s="169">
        <f>_xlfn.XLOOKUP($A37,'d4'!$AD$3:$AD$87,'d4'!$AE$3:$AE$87)</f>
        <v>0</v>
      </c>
      <c r="N37" s="170"/>
      <c r="O37" s="237">
        <f t="shared" si="6"/>
        <v>0</v>
      </c>
      <c r="P37" s="169">
        <f>_xlfn.XLOOKUP($A37,'d5'!$AD$3:$AD$87,'d5'!$AE$3:$AE$87)</f>
        <v>0</v>
      </c>
      <c r="Q37" s="170"/>
      <c r="R37" s="237">
        <f t="shared" si="7"/>
        <v>0</v>
      </c>
      <c r="S37" s="169">
        <f>_xlfn.XLOOKUP($A37,'d6'!$AD$3:$AD$87,'d6'!$AE$3:$AE$87)</f>
        <v>0</v>
      </c>
      <c r="T37" s="170"/>
      <c r="U37" s="237">
        <f t="shared" si="8"/>
        <v>0</v>
      </c>
      <c r="V37" s="169">
        <f>_xlfn.XLOOKUP($A37,'d7'!$AD$3:$AD$87,'d7'!$AE$3:$AE$87)</f>
        <v>0</v>
      </c>
      <c r="W37" s="170"/>
      <c r="X37" s="237">
        <f t="shared" si="9"/>
        <v>0</v>
      </c>
      <c r="Y37" s="169">
        <f>_xlfn.XLOOKUP($A37,'d8'!$AD$3:$AD$87,'d8'!$AE$3:$AE$87)</f>
        <v>0</v>
      </c>
      <c r="Z37" s="170"/>
      <c r="AA37" s="237">
        <f t="shared" si="10"/>
        <v>0</v>
      </c>
      <c r="AB37" s="169">
        <f>_xlfn.XLOOKUP($A37,'d9'!$AD$3:$AD$87,'d9'!$AE$3:$AE$87)</f>
        <v>0</v>
      </c>
      <c r="AC37" s="170"/>
      <c r="AD37" s="237">
        <f t="shared" si="11"/>
        <v>0</v>
      </c>
      <c r="AE37" s="169">
        <f>_xlfn.XLOOKUP($A37,'d10'!$AD$3:$AD$87,'d10'!$AE$3:$AE$87)</f>
        <v>0</v>
      </c>
      <c r="AF37" s="170"/>
      <c r="AG37" s="237">
        <f t="shared" si="12"/>
        <v>0</v>
      </c>
      <c r="AH37" s="169">
        <f>_xlfn.XLOOKUP($A37,'d11'!$AD$3:$AD$87,'d11'!$AE$3:$AE$87)</f>
        <v>0</v>
      </c>
      <c r="AI37" s="170"/>
      <c r="AJ37" s="237">
        <f t="shared" si="13"/>
        <v>0</v>
      </c>
      <c r="AK37" s="169">
        <f>_xlfn.XLOOKUP($A37,'d12'!$AD$3:$AD$87,'d12'!$AE$3:$AE$87)</f>
        <v>0</v>
      </c>
      <c r="AL37" s="170"/>
      <c r="AM37" s="237">
        <f t="shared" si="14"/>
        <v>0</v>
      </c>
      <c r="AN37" s="169">
        <f>_xlfn.XLOOKUP($A37,'d13'!$AD$3:$AD$87,'d13'!$AE$3:$AE$87)</f>
        <v>0</v>
      </c>
      <c r="AO37" s="170"/>
      <c r="AP37" s="237">
        <f t="shared" si="15"/>
        <v>0</v>
      </c>
      <c r="AQ37" s="169">
        <f>_xlfn.XLOOKUP($A37,'d14'!$AD$3:$AD$87,'d14'!$AE$3:$AE$87)</f>
        <v>0</v>
      </c>
      <c r="AR37" s="170"/>
      <c r="AS37" s="237">
        <f t="shared" si="16"/>
        <v>0</v>
      </c>
      <c r="AT37" s="169">
        <f>_xlfn.XLOOKUP($A37,'d15'!$AD$3:$AD$87,'d15'!$AE$3:$AE$87)</f>
        <v>0</v>
      </c>
      <c r="AU37" s="170"/>
      <c r="AV37" s="237">
        <f t="shared" si="17"/>
        <v>0</v>
      </c>
      <c r="AW37" s="169">
        <f>_xlfn.XLOOKUP($A37,'d16'!$AD$3:$AD$87,'d16'!$AE$3:$AE$87)</f>
        <v>0</v>
      </c>
      <c r="AX37" s="170"/>
      <c r="AY37" s="237">
        <f t="shared" si="18"/>
        <v>0</v>
      </c>
      <c r="AZ37" s="169">
        <f>_xlfn.XLOOKUP($A37,'d17'!$AD$3:$AD$87,'d17'!$AE$3:$AE$87)</f>
        <v>0</v>
      </c>
      <c r="BA37" s="170"/>
      <c r="BB37" s="237">
        <f t="shared" si="19"/>
        <v>0</v>
      </c>
      <c r="BC37" s="169">
        <f>_xlfn.XLOOKUP($A37,'d18'!$AD$3:$AD$87,'d18'!$AE$3:$AE$87)</f>
        <v>0</v>
      </c>
      <c r="BD37" s="170"/>
      <c r="BE37" s="237">
        <f t="shared" si="20"/>
        <v>0</v>
      </c>
      <c r="BF37" s="169">
        <f>_xlfn.XLOOKUP($A37,'d19'!$AD$3:$AD$87,'d19'!$AE$3:$AE$87)</f>
        <v>0</v>
      </c>
      <c r="BG37" s="170"/>
      <c r="BH37" s="237">
        <f t="shared" si="21"/>
        <v>0</v>
      </c>
      <c r="BI37" s="169">
        <f>_xlfn.XLOOKUP($A37,'d20'!$AD$3:$AD$87,'d20'!$AE$3:$AE$87)</f>
        <v>0</v>
      </c>
      <c r="BJ37" s="170"/>
      <c r="BK37" s="237">
        <f t="shared" si="22"/>
        <v>0</v>
      </c>
      <c r="BL37" s="169">
        <f>_xlfn.XLOOKUP($A37,'d21'!$AD$3:$AD$87,'d21'!$AE$3:$AE$87)</f>
        <v>0</v>
      </c>
      <c r="BM37" s="170"/>
      <c r="BN37" s="237">
        <f t="shared" si="23"/>
        <v>0</v>
      </c>
      <c r="BO37" s="169">
        <f>_xlfn.XLOOKUP($A37,'d22'!$AD$3:$AD$87,'d22'!$AE$3:$AE$87)</f>
        <v>0</v>
      </c>
      <c r="BP37" s="170"/>
      <c r="BQ37" s="237">
        <f t="shared" si="24"/>
        <v>0</v>
      </c>
      <c r="BR37" s="169">
        <f>_xlfn.XLOOKUP($A37,'d23'!$AD$3:$AD$87,'d23'!$AE$3:$AE$87)</f>
        <v>0</v>
      </c>
      <c r="BS37" s="170"/>
      <c r="BT37" s="237">
        <f t="shared" si="25"/>
        <v>0</v>
      </c>
      <c r="BU37" s="169">
        <f>_xlfn.XLOOKUP($A37,'d24'!$AD$3:$AD$87,'d24'!$AE$3:$AE$87)</f>
        <v>0</v>
      </c>
      <c r="BV37" s="170"/>
      <c r="BW37" s="237">
        <f t="shared" si="26"/>
        <v>0</v>
      </c>
      <c r="BX37" s="169">
        <f>_xlfn.XLOOKUP($A37,'d25'!$AD$3:$AD$87,'d25'!$AE$3:$AE$87)</f>
        <v>0</v>
      </c>
      <c r="BY37" s="170"/>
      <c r="BZ37" s="237">
        <f t="shared" si="27"/>
        <v>0</v>
      </c>
      <c r="CA37" s="169">
        <f>_xlfn.XLOOKUP($A37,'d26'!$AD$3:$AD$87,'d26'!$AE$3:$AE$87)</f>
        <v>0</v>
      </c>
      <c r="CB37" s="170"/>
      <c r="CC37" s="237">
        <f t="shared" si="28"/>
        <v>0</v>
      </c>
      <c r="CD37" s="169">
        <f>_xlfn.XLOOKUP($A37,'d27'!$AD$3:$AD$87,'d27'!$AE$3:$AE$87)</f>
        <v>0</v>
      </c>
      <c r="CE37" s="170"/>
      <c r="CF37" s="237">
        <f t="shared" si="29"/>
        <v>0</v>
      </c>
      <c r="CG37" s="169">
        <f>_xlfn.XLOOKUP($A37,'d28'!$AD$3:$AD$87,'d28'!$AE$3:$AE$87)</f>
        <v>0</v>
      </c>
      <c r="CH37" s="170"/>
      <c r="CI37" s="237">
        <f t="shared" si="30"/>
        <v>0</v>
      </c>
      <c r="CJ37" s="169">
        <f>_xlfn.XLOOKUP($A37,'d29'!$AD$3:$AD$87,'d29'!$AE$3:$AE$87)</f>
        <v>0</v>
      </c>
      <c r="CK37" s="170"/>
      <c r="CL37" s="237">
        <f t="shared" si="31"/>
        <v>0</v>
      </c>
      <c r="CM37" s="169">
        <f>_xlfn.XLOOKUP($A37,'d30'!$AD$3:$AD$87,'d30'!$AE$3:$AE$87)</f>
        <v>0</v>
      </c>
      <c r="CN37" s="170"/>
      <c r="CO37" s="237">
        <f t="shared" si="32"/>
        <v>0</v>
      </c>
      <c r="CP37" s="169">
        <f>_xlfn.XLOOKUP($A37,'d31'!$AD$3:$AD$87,'d31'!$AE$3:$AE$87)</f>
        <v>0</v>
      </c>
      <c r="CQ37" s="170"/>
      <c r="CR37" s="237">
        <f t="shared" si="33"/>
        <v>0</v>
      </c>
      <c r="CT37" s="171">
        <f t="shared" si="34"/>
        <v>0</v>
      </c>
      <c r="CU37" s="171">
        <f t="shared" si="0"/>
        <v>0</v>
      </c>
      <c r="CV37" s="172">
        <f t="shared" si="1"/>
        <v>0</v>
      </c>
      <c r="CW37" s="168">
        <f t="shared" ref="CW37:CX69" si="35">CT37-CV37</f>
        <v>0</v>
      </c>
      <c r="CX37" s="168">
        <f t="shared" si="35"/>
        <v>0</v>
      </c>
    </row>
    <row r="38" spans="1:102" x14ac:dyDescent="0.25">
      <c r="A38" s="123" t="s">
        <v>31</v>
      </c>
      <c r="B38" s="126" t="s">
        <v>195</v>
      </c>
      <c r="D38" s="169">
        <f>_xlfn.XLOOKUP($A38,'d1'!$AD$3:$AD$87,'d1'!$AE$3:$AE$87)</f>
        <v>0</v>
      </c>
      <c r="E38" s="170"/>
      <c r="F38" s="237">
        <f t="shared" si="3"/>
        <v>0</v>
      </c>
      <c r="G38" s="169">
        <f>_xlfn.XLOOKUP($A38,'d2'!$AD$3:$AD$87,'d2'!$AE$3:$AE$87)</f>
        <v>0</v>
      </c>
      <c r="H38" s="170"/>
      <c r="I38" s="237">
        <f t="shared" si="4"/>
        <v>0</v>
      </c>
      <c r="J38" s="169">
        <f>_xlfn.XLOOKUP($A38,'d3'!$AD$3:$AD$87,'d3'!$AE$3:$AE$87)</f>
        <v>0</v>
      </c>
      <c r="K38" s="170"/>
      <c r="L38" s="237">
        <f t="shared" si="5"/>
        <v>0</v>
      </c>
      <c r="M38" s="169">
        <f>_xlfn.XLOOKUP($A38,'d4'!$AD$3:$AD$87,'d4'!$AE$3:$AE$87)</f>
        <v>0</v>
      </c>
      <c r="N38" s="170"/>
      <c r="O38" s="237">
        <f t="shared" si="6"/>
        <v>0</v>
      </c>
      <c r="P38" s="169">
        <f>_xlfn.XLOOKUP($A38,'d5'!$AD$3:$AD$87,'d5'!$AE$3:$AE$87)</f>
        <v>0</v>
      </c>
      <c r="Q38" s="170"/>
      <c r="R38" s="237">
        <f t="shared" si="7"/>
        <v>0</v>
      </c>
      <c r="S38" s="169">
        <f>_xlfn.XLOOKUP($A38,'d6'!$AD$3:$AD$87,'d6'!$AE$3:$AE$87)</f>
        <v>0</v>
      </c>
      <c r="T38" s="170"/>
      <c r="U38" s="237">
        <f t="shared" si="8"/>
        <v>0</v>
      </c>
      <c r="V38" s="169">
        <f>_xlfn.XLOOKUP($A38,'d7'!$AD$3:$AD$87,'d7'!$AE$3:$AE$87)</f>
        <v>0</v>
      </c>
      <c r="W38" s="170"/>
      <c r="X38" s="237">
        <f t="shared" si="9"/>
        <v>0</v>
      </c>
      <c r="Y38" s="169">
        <f>_xlfn.XLOOKUP($A38,'d8'!$AD$3:$AD$87,'d8'!$AE$3:$AE$87)</f>
        <v>0</v>
      </c>
      <c r="Z38" s="170"/>
      <c r="AA38" s="237">
        <f t="shared" si="10"/>
        <v>0</v>
      </c>
      <c r="AB38" s="169">
        <f>_xlfn.XLOOKUP($A38,'d9'!$AD$3:$AD$87,'d9'!$AE$3:$AE$87)</f>
        <v>0</v>
      </c>
      <c r="AC38" s="170"/>
      <c r="AD38" s="237">
        <f t="shared" si="11"/>
        <v>0</v>
      </c>
      <c r="AE38" s="169">
        <f>_xlfn.XLOOKUP($A38,'d10'!$AD$3:$AD$87,'d10'!$AE$3:$AE$87)</f>
        <v>0</v>
      </c>
      <c r="AF38" s="170"/>
      <c r="AG38" s="237">
        <f t="shared" si="12"/>
        <v>0</v>
      </c>
      <c r="AH38" s="169">
        <f>_xlfn.XLOOKUP($A38,'d11'!$AD$3:$AD$87,'d11'!$AE$3:$AE$87)</f>
        <v>0</v>
      </c>
      <c r="AI38" s="170"/>
      <c r="AJ38" s="237">
        <f t="shared" si="13"/>
        <v>0</v>
      </c>
      <c r="AK38" s="169">
        <f>_xlfn.XLOOKUP($A38,'d12'!$AD$3:$AD$87,'d12'!$AE$3:$AE$87)</f>
        <v>0</v>
      </c>
      <c r="AL38" s="170"/>
      <c r="AM38" s="237">
        <f t="shared" si="14"/>
        <v>0</v>
      </c>
      <c r="AN38" s="169">
        <f>_xlfn.XLOOKUP($A38,'d13'!$AD$3:$AD$87,'d13'!$AE$3:$AE$87)</f>
        <v>0</v>
      </c>
      <c r="AO38" s="170"/>
      <c r="AP38" s="237">
        <f t="shared" si="15"/>
        <v>0</v>
      </c>
      <c r="AQ38" s="169">
        <f>_xlfn.XLOOKUP($A38,'d14'!$AD$3:$AD$87,'d14'!$AE$3:$AE$87)</f>
        <v>0</v>
      </c>
      <c r="AR38" s="170"/>
      <c r="AS38" s="237">
        <f t="shared" si="16"/>
        <v>0</v>
      </c>
      <c r="AT38" s="169">
        <f>_xlfn.XLOOKUP($A38,'d15'!$AD$3:$AD$87,'d15'!$AE$3:$AE$87)</f>
        <v>0</v>
      </c>
      <c r="AU38" s="170"/>
      <c r="AV38" s="237">
        <f t="shared" si="17"/>
        <v>0</v>
      </c>
      <c r="AW38" s="169">
        <f>_xlfn.XLOOKUP($A38,'d16'!$AD$3:$AD$87,'d16'!$AE$3:$AE$87)</f>
        <v>0</v>
      </c>
      <c r="AX38" s="170"/>
      <c r="AY38" s="237">
        <f t="shared" si="18"/>
        <v>0</v>
      </c>
      <c r="AZ38" s="169">
        <f>_xlfn.XLOOKUP($A38,'d17'!$AD$3:$AD$87,'d17'!$AE$3:$AE$87)</f>
        <v>0</v>
      </c>
      <c r="BA38" s="170"/>
      <c r="BB38" s="237">
        <f t="shared" si="19"/>
        <v>0</v>
      </c>
      <c r="BC38" s="169">
        <f>_xlfn.XLOOKUP($A38,'d18'!$AD$3:$AD$87,'d18'!$AE$3:$AE$87)</f>
        <v>0</v>
      </c>
      <c r="BD38" s="170"/>
      <c r="BE38" s="237">
        <f t="shared" si="20"/>
        <v>0</v>
      </c>
      <c r="BF38" s="169">
        <f>_xlfn.XLOOKUP($A38,'d19'!$AD$3:$AD$87,'d19'!$AE$3:$AE$87)</f>
        <v>0</v>
      </c>
      <c r="BG38" s="170"/>
      <c r="BH38" s="237">
        <f t="shared" si="21"/>
        <v>0</v>
      </c>
      <c r="BI38" s="169">
        <f>_xlfn.XLOOKUP($A38,'d20'!$AD$3:$AD$87,'d20'!$AE$3:$AE$87)</f>
        <v>0</v>
      </c>
      <c r="BJ38" s="170"/>
      <c r="BK38" s="237">
        <f t="shared" si="22"/>
        <v>0</v>
      </c>
      <c r="BL38" s="169">
        <f>_xlfn.XLOOKUP($A38,'d21'!$AD$3:$AD$87,'d21'!$AE$3:$AE$87)</f>
        <v>0</v>
      </c>
      <c r="BM38" s="170"/>
      <c r="BN38" s="237">
        <f t="shared" si="23"/>
        <v>0</v>
      </c>
      <c r="BO38" s="169">
        <f>_xlfn.XLOOKUP($A38,'d22'!$AD$3:$AD$87,'d22'!$AE$3:$AE$87)</f>
        <v>0</v>
      </c>
      <c r="BP38" s="170"/>
      <c r="BQ38" s="237">
        <f t="shared" si="24"/>
        <v>0</v>
      </c>
      <c r="BR38" s="169">
        <f>_xlfn.XLOOKUP($A38,'d23'!$AD$3:$AD$87,'d23'!$AE$3:$AE$87)</f>
        <v>0</v>
      </c>
      <c r="BS38" s="170"/>
      <c r="BT38" s="237">
        <f t="shared" si="25"/>
        <v>0</v>
      </c>
      <c r="BU38" s="169">
        <f>_xlfn.XLOOKUP($A38,'d24'!$AD$3:$AD$87,'d24'!$AE$3:$AE$87)</f>
        <v>0</v>
      </c>
      <c r="BV38" s="170"/>
      <c r="BW38" s="237">
        <f t="shared" si="26"/>
        <v>0</v>
      </c>
      <c r="BX38" s="169">
        <f>_xlfn.XLOOKUP($A38,'d25'!$AD$3:$AD$87,'d25'!$AE$3:$AE$87)</f>
        <v>0</v>
      </c>
      <c r="BY38" s="170"/>
      <c r="BZ38" s="237">
        <f t="shared" si="27"/>
        <v>0</v>
      </c>
      <c r="CA38" s="169">
        <f>_xlfn.XLOOKUP($A38,'d26'!$AD$3:$AD$87,'d26'!$AE$3:$AE$87)</f>
        <v>0</v>
      </c>
      <c r="CB38" s="170"/>
      <c r="CC38" s="237">
        <f t="shared" si="28"/>
        <v>0</v>
      </c>
      <c r="CD38" s="169">
        <f>_xlfn.XLOOKUP($A38,'d27'!$AD$3:$AD$87,'d27'!$AE$3:$AE$87)</f>
        <v>0</v>
      </c>
      <c r="CE38" s="170"/>
      <c r="CF38" s="237">
        <f t="shared" si="29"/>
        <v>0</v>
      </c>
      <c r="CG38" s="169">
        <f>_xlfn.XLOOKUP($A38,'d28'!$AD$3:$AD$87,'d28'!$AE$3:$AE$87)</f>
        <v>0</v>
      </c>
      <c r="CH38" s="170"/>
      <c r="CI38" s="237">
        <f t="shared" si="30"/>
        <v>0</v>
      </c>
      <c r="CJ38" s="169">
        <f>_xlfn.XLOOKUP($A38,'d29'!$AD$3:$AD$87,'d29'!$AE$3:$AE$87)</f>
        <v>0</v>
      </c>
      <c r="CK38" s="170"/>
      <c r="CL38" s="237">
        <f t="shared" si="31"/>
        <v>0</v>
      </c>
      <c r="CM38" s="169">
        <f>_xlfn.XLOOKUP($A38,'d30'!$AD$3:$AD$87,'d30'!$AE$3:$AE$87)</f>
        <v>0</v>
      </c>
      <c r="CN38" s="170"/>
      <c r="CO38" s="237">
        <f t="shared" si="32"/>
        <v>0</v>
      </c>
      <c r="CP38" s="169">
        <f>_xlfn.XLOOKUP($A38,'d31'!$AD$3:$AD$87,'d31'!$AE$3:$AE$87)</f>
        <v>0</v>
      </c>
      <c r="CQ38" s="170"/>
      <c r="CR38" s="237">
        <f t="shared" si="33"/>
        <v>0</v>
      </c>
      <c r="CT38" s="171">
        <f t="shared" si="34"/>
        <v>0</v>
      </c>
      <c r="CU38" s="171">
        <f t="shared" si="0"/>
        <v>0</v>
      </c>
      <c r="CV38" s="172">
        <f t="shared" si="1"/>
        <v>0</v>
      </c>
      <c r="CW38" s="168">
        <f t="shared" si="35"/>
        <v>0</v>
      </c>
      <c r="CX38" s="168">
        <f t="shared" si="35"/>
        <v>0</v>
      </c>
    </row>
    <row r="39" spans="1:102" x14ac:dyDescent="0.25">
      <c r="A39" s="123" t="s">
        <v>32</v>
      </c>
      <c r="B39" s="126" t="s">
        <v>195</v>
      </c>
      <c r="D39" s="169">
        <f>_xlfn.XLOOKUP($A39,'d1'!$AD$3:$AD$87,'d1'!$AE$3:$AE$87)</f>
        <v>0</v>
      </c>
      <c r="E39" s="170"/>
      <c r="F39" s="237">
        <f t="shared" si="3"/>
        <v>0</v>
      </c>
      <c r="G39" s="169">
        <f>_xlfn.XLOOKUP($A39,'d2'!$AD$3:$AD$87,'d2'!$AE$3:$AE$87)</f>
        <v>0</v>
      </c>
      <c r="H39" s="170"/>
      <c r="I39" s="237">
        <f t="shared" si="4"/>
        <v>0</v>
      </c>
      <c r="J39" s="169">
        <f>_xlfn.XLOOKUP($A39,'d3'!$AD$3:$AD$87,'d3'!$AE$3:$AE$87)</f>
        <v>0</v>
      </c>
      <c r="K39" s="170"/>
      <c r="L39" s="237">
        <f t="shared" si="5"/>
        <v>0</v>
      </c>
      <c r="M39" s="169">
        <f>_xlfn.XLOOKUP($A39,'d4'!$AD$3:$AD$87,'d4'!$AE$3:$AE$87)</f>
        <v>0</v>
      </c>
      <c r="N39" s="170"/>
      <c r="O39" s="237">
        <f t="shared" si="6"/>
        <v>0</v>
      </c>
      <c r="P39" s="169">
        <f>_xlfn.XLOOKUP($A39,'d5'!$AD$3:$AD$87,'d5'!$AE$3:$AE$87)</f>
        <v>0</v>
      </c>
      <c r="Q39" s="170"/>
      <c r="R39" s="237">
        <f t="shared" si="7"/>
        <v>0</v>
      </c>
      <c r="S39" s="169">
        <f>_xlfn.XLOOKUP($A39,'d6'!$AD$3:$AD$87,'d6'!$AE$3:$AE$87)</f>
        <v>0</v>
      </c>
      <c r="T39" s="170"/>
      <c r="U39" s="237">
        <f t="shared" si="8"/>
        <v>0</v>
      </c>
      <c r="V39" s="169">
        <f>_xlfn.XLOOKUP($A39,'d7'!$AD$3:$AD$87,'d7'!$AE$3:$AE$87)</f>
        <v>0</v>
      </c>
      <c r="W39" s="170"/>
      <c r="X39" s="237">
        <f t="shared" si="9"/>
        <v>0</v>
      </c>
      <c r="Y39" s="169">
        <f>_xlfn.XLOOKUP($A39,'d8'!$AD$3:$AD$87,'d8'!$AE$3:$AE$87)</f>
        <v>0</v>
      </c>
      <c r="Z39" s="170"/>
      <c r="AA39" s="237">
        <f t="shared" si="10"/>
        <v>0</v>
      </c>
      <c r="AB39" s="169">
        <f>_xlfn.XLOOKUP($A39,'d9'!$AD$3:$AD$87,'d9'!$AE$3:$AE$87)</f>
        <v>0</v>
      </c>
      <c r="AC39" s="170"/>
      <c r="AD39" s="237">
        <f t="shared" si="11"/>
        <v>0</v>
      </c>
      <c r="AE39" s="169">
        <f>_xlfn.XLOOKUP($A39,'d10'!$AD$3:$AD$87,'d10'!$AE$3:$AE$87)</f>
        <v>0</v>
      </c>
      <c r="AF39" s="170"/>
      <c r="AG39" s="237">
        <f t="shared" si="12"/>
        <v>0</v>
      </c>
      <c r="AH39" s="169">
        <f>_xlfn.XLOOKUP($A39,'d11'!$AD$3:$AD$87,'d11'!$AE$3:$AE$87)</f>
        <v>0</v>
      </c>
      <c r="AI39" s="170"/>
      <c r="AJ39" s="237">
        <f t="shared" si="13"/>
        <v>0</v>
      </c>
      <c r="AK39" s="169">
        <f>_xlfn.XLOOKUP($A39,'d12'!$AD$3:$AD$87,'d12'!$AE$3:$AE$87)</f>
        <v>0</v>
      </c>
      <c r="AL39" s="170"/>
      <c r="AM39" s="237">
        <f t="shared" si="14"/>
        <v>0</v>
      </c>
      <c r="AN39" s="169">
        <f>_xlfn.XLOOKUP($A39,'d13'!$AD$3:$AD$87,'d13'!$AE$3:$AE$87)</f>
        <v>0</v>
      </c>
      <c r="AO39" s="170"/>
      <c r="AP39" s="237">
        <f t="shared" si="15"/>
        <v>0</v>
      </c>
      <c r="AQ39" s="169">
        <f>_xlfn.XLOOKUP($A39,'d14'!$AD$3:$AD$87,'d14'!$AE$3:$AE$87)</f>
        <v>0</v>
      </c>
      <c r="AR39" s="170"/>
      <c r="AS39" s="237">
        <f t="shared" si="16"/>
        <v>0</v>
      </c>
      <c r="AT39" s="169">
        <f>_xlfn.XLOOKUP($A39,'d15'!$AD$3:$AD$87,'d15'!$AE$3:$AE$87)</f>
        <v>0</v>
      </c>
      <c r="AU39" s="170"/>
      <c r="AV39" s="237">
        <f t="shared" si="17"/>
        <v>0</v>
      </c>
      <c r="AW39" s="169">
        <f>_xlfn.XLOOKUP($A39,'d16'!$AD$3:$AD$87,'d16'!$AE$3:$AE$87)</f>
        <v>0</v>
      </c>
      <c r="AX39" s="170"/>
      <c r="AY39" s="237">
        <f t="shared" si="18"/>
        <v>0</v>
      </c>
      <c r="AZ39" s="169">
        <f>_xlfn.XLOOKUP($A39,'d17'!$AD$3:$AD$87,'d17'!$AE$3:$AE$87)</f>
        <v>0</v>
      </c>
      <c r="BA39" s="170"/>
      <c r="BB39" s="237">
        <f t="shared" si="19"/>
        <v>0</v>
      </c>
      <c r="BC39" s="169">
        <f>_xlfn.XLOOKUP($A39,'d18'!$AD$3:$AD$87,'d18'!$AE$3:$AE$87)</f>
        <v>0</v>
      </c>
      <c r="BD39" s="170"/>
      <c r="BE39" s="237">
        <f t="shared" si="20"/>
        <v>0</v>
      </c>
      <c r="BF39" s="169">
        <f>_xlfn.XLOOKUP($A39,'d19'!$AD$3:$AD$87,'d19'!$AE$3:$AE$87)</f>
        <v>0</v>
      </c>
      <c r="BG39" s="170"/>
      <c r="BH39" s="237">
        <f t="shared" si="21"/>
        <v>0</v>
      </c>
      <c r="BI39" s="169">
        <f>_xlfn.XLOOKUP($A39,'d20'!$AD$3:$AD$87,'d20'!$AE$3:$AE$87)</f>
        <v>0</v>
      </c>
      <c r="BJ39" s="170"/>
      <c r="BK39" s="237">
        <f t="shared" si="22"/>
        <v>0</v>
      </c>
      <c r="BL39" s="169">
        <f>_xlfn.XLOOKUP($A39,'d21'!$AD$3:$AD$87,'d21'!$AE$3:$AE$87)</f>
        <v>0</v>
      </c>
      <c r="BM39" s="170"/>
      <c r="BN39" s="237">
        <f t="shared" si="23"/>
        <v>0</v>
      </c>
      <c r="BO39" s="169">
        <f>_xlfn.XLOOKUP($A39,'d22'!$AD$3:$AD$87,'d22'!$AE$3:$AE$87)</f>
        <v>0</v>
      </c>
      <c r="BP39" s="170"/>
      <c r="BQ39" s="237">
        <f t="shared" si="24"/>
        <v>0</v>
      </c>
      <c r="BR39" s="169">
        <f>_xlfn.XLOOKUP($A39,'d23'!$AD$3:$AD$87,'d23'!$AE$3:$AE$87)</f>
        <v>0</v>
      </c>
      <c r="BS39" s="170"/>
      <c r="BT39" s="237">
        <f t="shared" si="25"/>
        <v>0</v>
      </c>
      <c r="BU39" s="169">
        <f>_xlfn.XLOOKUP($A39,'d24'!$AD$3:$AD$87,'d24'!$AE$3:$AE$87)</f>
        <v>0</v>
      </c>
      <c r="BV39" s="170"/>
      <c r="BW39" s="237">
        <f t="shared" si="26"/>
        <v>0</v>
      </c>
      <c r="BX39" s="169">
        <f>_xlfn.XLOOKUP($A39,'d25'!$AD$3:$AD$87,'d25'!$AE$3:$AE$87)</f>
        <v>0</v>
      </c>
      <c r="BY39" s="170"/>
      <c r="BZ39" s="237">
        <f t="shared" si="27"/>
        <v>0</v>
      </c>
      <c r="CA39" s="169">
        <f>_xlfn.XLOOKUP($A39,'d26'!$AD$3:$AD$87,'d26'!$AE$3:$AE$87)</f>
        <v>0</v>
      </c>
      <c r="CB39" s="170"/>
      <c r="CC39" s="237">
        <f t="shared" si="28"/>
        <v>0</v>
      </c>
      <c r="CD39" s="169">
        <f>_xlfn.XLOOKUP($A39,'d27'!$AD$3:$AD$87,'d27'!$AE$3:$AE$87)</f>
        <v>0</v>
      </c>
      <c r="CE39" s="170"/>
      <c r="CF39" s="237">
        <f t="shared" si="29"/>
        <v>0</v>
      </c>
      <c r="CG39" s="169">
        <f>_xlfn.XLOOKUP($A39,'d28'!$AD$3:$AD$87,'d28'!$AE$3:$AE$87)</f>
        <v>0</v>
      </c>
      <c r="CH39" s="170"/>
      <c r="CI39" s="237">
        <f t="shared" si="30"/>
        <v>0</v>
      </c>
      <c r="CJ39" s="169">
        <f>_xlfn.XLOOKUP($A39,'d29'!$AD$3:$AD$87,'d29'!$AE$3:$AE$87)</f>
        <v>0</v>
      </c>
      <c r="CK39" s="170"/>
      <c r="CL39" s="237">
        <f t="shared" si="31"/>
        <v>0</v>
      </c>
      <c r="CM39" s="169">
        <f>_xlfn.XLOOKUP($A39,'d30'!$AD$3:$AD$87,'d30'!$AE$3:$AE$87)</f>
        <v>0</v>
      </c>
      <c r="CN39" s="170"/>
      <c r="CO39" s="237">
        <f t="shared" si="32"/>
        <v>0</v>
      </c>
      <c r="CP39" s="169">
        <f>_xlfn.XLOOKUP($A39,'d31'!$AD$3:$AD$87,'d31'!$AE$3:$AE$87)</f>
        <v>0</v>
      </c>
      <c r="CQ39" s="170"/>
      <c r="CR39" s="237">
        <f t="shared" si="33"/>
        <v>0</v>
      </c>
      <c r="CT39" s="171">
        <f t="shared" si="34"/>
        <v>0</v>
      </c>
      <c r="CU39" s="171">
        <f t="shared" si="0"/>
        <v>0</v>
      </c>
      <c r="CV39" s="172">
        <f t="shared" si="1"/>
        <v>0</v>
      </c>
      <c r="CW39" s="168">
        <f t="shared" si="35"/>
        <v>0</v>
      </c>
      <c r="CX39" s="168">
        <f t="shared" si="35"/>
        <v>0</v>
      </c>
    </row>
    <row r="40" spans="1:102" x14ac:dyDescent="0.25">
      <c r="A40" s="123" t="s">
        <v>33</v>
      </c>
      <c r="B40" s="126" t="s">
        <v>195</v>
      </c>
      <c r="D40" s="169">
        <f>_xlfn.XLOOKUP($A40,'d1'!$AD$3:$AD$87,'d1'!$AE$3:$AE$87)</f>
        <v>0</v>
      </c>
      <c r="E40" s="170"/>
      <c r="F40" s="237">
        <f t="shared" si="3"/>
        <v>0</v>
      </c>
      <c r="G40" s="169">
        <f>_xlfn.XLOOKUP($A40,'d2'!$AD$3:$AD$87,'d2'!$AE$3:$AE$87)</f>
        <v>0</v>
      </c>
      <c r="H40" s="170"/>
      <c r="I40" s="237">
        <f t="shared" si="4"/>
        <v>0</v>
      </c>
      <c r="J40" s="169">
        <f>_xlfn.XLOOKUP($A40,'d3'!$AD$3:$AD$87,'d3'!$AE$3:$AE$87)</f>
        <v>0</v>
      </c>
      <c r="K40" s="170"/>
      <c r="L40" s="237">
        <f t="shared" si="5"/>
        <v>0</v>
      </c>
      <c r="M40" s="169">
        <f>_xlfn.XLOOKUP($A40,'d4'!$AD$3:$AD$87,'d4'!$AE$3:$AE$87)</f>
        <v>0</v>
      </c>
      <c r="N40" s="170"/>
      <c r="O40" s="237">
        <f t="shared" si="6"/>
        <v>0</v>
      </c>
      <c r="P40" s="169">
        <f>_xlfn.XLOOKUP($A40,'d5'!$AD$3:$AD$87,'d5'!$AE$3:$AE$87)</f>
        <v>0</v>
      </c>
      <c r="Q40" s="170"/>
      <c r="R40" s="237">
        <f t="shared" si="7"/>
        <v>0</v>
      </c>
      <c r="S40" s="169">
        <f>_xlfn.XLOOKUP($A40,'d6'!$AD$3:$AD$87,'d6'!$AE$3:$AE$87)</f>
        <v>0</v>
      </c>
      <c r="T40" s="170"/>
      <c r="U40" s="237">
        <f t="shared" si="8"/>
        <v>0</v>
      </c>
      <c r="V40" s="169">
        <f>_xlfn.XLOOKUP($A40,'d7'!$AD$3:$AD$87,'d7'!$AE$3:$AE$87)</f>
        <v>0</v>
      </c>
      <c r="W40" s="170"/>
      <c r="X40" s="237">
        <f t="shared" si="9"/>
        <v>0</v>
      </c>
      <c r="Y40" s="169">
        <f>_xlfn.XLOOKUP($A40,'d8'!$AD$3:$AD$87,'d8'!$AE$3:$AE$87)</f>
        <v>0</v>
      </c>
      <c r="Z40" s="170"/>
      <c r="AA40" s="237">
        <f t="shared" si="10"/>
        <v>0</v>
      </c>
      <c r="AB40" s="169">
        <f>_xlfn.XLOOKUP($A40,'d9'!$AD$3:$AD$87,'d9'!$AE$3:$AE$87)</f>
        <v>0</v>
      </c>
      <c r="AC40" s="170"/>
      <c r="AD40" s="237">
        <f t="shared" si="11"/>
        <v>0</v>
      </c>
      <c r="AE40" s="169">
        <f>_xlfn.XLOOKUP($A40,'d10'!$AD$3:$AD$87,'d10'!$AE$3:$AE$87)</f>
        <v>0</v>
      </c>
      <c r="AF40" s="170"/>
      <c r="AG40" s="237">
        <f t="shared" si="12"/>
        <v>0</v>
      </c>
      <c r="AH40" s="169">
        <f>_xlfn.XLOOKUP($A40,'d11'!$AD$3:$AD$87,'d11'!$AE$3:$AE$87)</f>
        <v>0</v>
      </c>
      <c r="AI40" s="170"/>
      <c r="AJ40" s="237">
        <f t="shared" si="13"/>
        <v>0</v>
      </c>
      <c r="AK40" s="169">
        <f>_xlfn.XLOOKUP($A40,'d12'!$AD$3:$AD$87,'d12'!$AE$3:$AE$87)</f>
        <v>0</v>
      </c>
      <c r="AL40" s="170"/>
      <c r="AM40" s="237">
        <f t="shared" si="14"/>
        <v>0</v>
      </c>
      <c r="AN40" s="169">
        <f>_xlfn.XLOOKUP($A40,'d13'!$AD$3:$AD$87,'d13'!$AE$3:$AE$87)</f>
        <v>0</v>
      </c>
      <c r="AO40" s="170"/>
      <c r="AP40" s="237">
        <f t="shared" si="15"/>
        <v>0</v>
      </c>
      <c r="AQ40" s="169">
        <f>_xlfn.XLOOKUP($A40,'d14'!$AD$3:$AD$87,'d14'!$AE$3:$AE$87)</f>
        <v>0</v>
      </c>
      <c r="AR40" s="170"/>
      <c r="AS40" s="237">
        <f t="shared" si="16"/>
        <v>0</v>
      </c>
      <c r="AT40" s="169">
        <f>_xlfn.XLOOKUP($A40,'d15'!$AD$3:$AD$87,'d15'!$AE$3:$AE$87)</f>
        <v>0</v>
      </c>
      <c r="AU40" s="170"/>
      <c r="AV40" s="237">
        <f t="shared" si="17"/>
        <v>0</v>
      </c>
      <c r="AW40" s="169">
        <f>_xlfn.XLOOKUP($A40,'d16'!$AD$3:$AD$87,'d16'!$AE$3:$AE$87)</f>
        <v>0</v>
      </c>
      <c r="AX40" s="170"/>
      <c r="AY40" s="237">
        <f t="shared" si="18"/>
        <v>0</v>
      </c>
      <c r="AZ40" s="169">
        <f>_xlfn.XLOOKUP($A40,'d17'!$AD$3:$AD$87,'d17'!$AE$3:$AE$87)</f>
        <v>0</v>
      </c>
      <c r="BA40" s="170"/>
      <c r="BB40" s="237">
        <f t="shared" si="19"/>
        <v>0</v>
      </c>
      <c r="BC40" s="169">
        <f>_xlfn.XLOOKUP($A40,'d18'!$AD$3:$AD$87,'d18'!$AE$3:$AE$87)</f>
        <v>0</v>
      </c>
      <c r="BD40" s="170"/>
      <c r="BE40" s="237">
        <f t="shared" si="20"/>
        <v>0</v>
      </c>
      <c r="BF40" s="169">
        <f>_xlfn.XLOOKUP($A40,'d19'!$AD$3:$AD$87,'d19'!$AE$3:$AE$87)</f>
        <v>0</v>
      </c>
      <c r="BG40" s="170"/>
      <c r="BH40" s="237">
        <f t="shared" si="21"/>
        <v>0</v>
      </c>
      <c r="BI40" s="169">
        <f>_xlfn.XLOOKUP($A40,'d20'!$AD$3:$AD$87,'d20'!$AE$3:$AE$87)</f>
        <v>0</v>
      </c>
      <c r="BJ40" s="170"/>
      <c r="BK40" s="237">
        <f t="shared" si="22"/>
        <v>0</v>
      </c>
      <c r="BL40" s="169">
        <f>_xlfn.XLOOKUP($A40,'d21'!$AD$3:$AD$87,'d21'!$AE$3:$AE$87)</f>
        <v>0</v>
      </c>
      <c r="BM40" s="170"/>
      <c r="BN40" s="237">
        <f t="shared" si="23"/>
        <v>0</v>
      </c>
      <c r="BO40" s="169">
        <f>_xlfn.XLOOKUP($A40,'d22'!$AD$3:$AD$87,'d22'!$AE$3:$AE$87)</f>
        <v>0</v>
      </c>
      <c r="BP40" s="170"/>
      <c r="BQ40" s="237">
        <f t="shared" si="24"/>
        <v>0</v>
      </c>
      <c r="BR40" s="169">
        <f>_xlfn.XLOOKUP($A40,'d23'!$AD$3:$AD$87,'d23'!$AE$3:$AE$87)</f>
        <v>0</v>
      </c>
      <c r="BS40" s="170"/>
      <c r="BT40" s="237">
        <f t="shared" si="25"/>
        <v>0</v>
      </c>
      <c r="BU40" s="169">
        <f>_xlfn.XLOOKUP($A40,'d24'!$AD$3:$AD$87,'d24'!$AE$3:$AE$87)</f>
        <v>0</v>
      </c>
      <c r="BV40" s="170"/>
      <c r="BW40" s="237">
        <f t="shared" si="26"/>
        <v>0</v>
      </c>
      <c r="BX40" s="169">
        <f>_xlfn.XLOOKUP($A40,'d25'!$AD$3:$AD$87,'d25'!$AE$3:$AE$87)</f>
        <v>0</v>
      </c>
      <c r="BY40" s="170"/>
      <c r="BZ40" s="237">
        <f t="shared" si="27"/>
        <v>0</v>
      </c>
      <c r="CA40" s="169">
        <f>_xlfn.XLOOKUP($A40,'d26'!$AD$3:$AD$87,'d26'!$AE$3:$AE$87)</f>
        <v>0</v>
      </c>
      <c r="CB40" s="170"/>
      <c r="CC40" s="237">
        <f t="shared" si="28"/>
        <v>0</v>
      </c>
      <c r="CD40" s="169">
        <f>_xlfn.XLOOKUP($A40,'d27'!$AD$3:$AD$87,'d27'!$AE$3:$AE$87)</f>
        <v>0</v>
      </c>
      <c r="CE40" s="170"/>
      <c r="CF40" s="237">
        <f t="shared" si="29"/>
        <v>0</v>
      </c>
      <c r="CG40" s="169">
        <f>_xlfn.XLOOKUP($A40,'d28'!$AD$3:$AD$87,'d28'!$AE$3:$AE$87)</f>
        <v>0</v>
      </c>
      <c r="CH40" s="170"/>
      <c r="CI40" s="237">
        <f t="shared" si="30"/>
        <v>0</v>
      </c>
      <c r="CJ40" s="169">
        <f>_xlfn.XLOOKUP($A40,'d29'!$AD$3:$AD$87,'d29'!$AE$3:$AE$87)</f>
        <v>0</v>
      </c>
      <c r="CK40" s="170"/>
      <c r="CL40" s="237">
        <f t="shared" si="31"/>
        <v>0</v>
      </c>
      <c r="CM40" s="169">
        <f>_xlfn.XLOOKUP($A40,'d30'!$AD$3:$AD$87,'d30'!$AE$3:$AE$87)</f>
        <v>0</v>
      </c>
      <c r="CN40" s="170"/>
      <c r="CO40" s="237">
        <f t="shared" si="32"/>
        <v>0</v>
      </c>
      <c r="CP40" s="169">
        <f>_xlfn.XLOOKUP($A40,'d31'!$AD$3:$AD$87,'d31'!$AE$3:$AE$87)</f>
        <v>0</v>
      </c>
      <c r="CQ40" s="170"/>
      <c r="CR40" s="237">
        <f t="shared" si="33"/>
        <v>0</v>
      </c>
      <c r="CT40" s="171">
        <f t="shared" si="34"/>
        <v>0</v>
      </c>
      <c r="CU40" s="171">
        <f t="shared" si="0"/>
        <v>0</v>
      </c>
      <c r="CV40" s="172">
        <f t="shared" si="1"/>
        <v>0</v>
      </c>
      <c r="CW40" s="168">
        <f t="shared" si="35"/>
        <v>0</v>
      </c>
      <c r="CX40" s="168">
        <f t="shared" si="35"/>
        <v>0</v>
      </c>
    </row>
    <row r="41" spans="1:102" x14ac:dyDescent="0.25">
      <c r="A41" s="123" t="s">
        <v>34</v>
      </c>
      <c r="B41" s="126" t="s">
        <v>195</v>
      </c>
      <c r="D41" s="169">
        <f>_xlfn.XLOOKUP($A41,'d1'!$AD$3:$AD$87,'d1'!$AE$3:$AE$87)</f>
        <v>0</v>
      </c>
      <c r="E41" s="170"/>
      <c r="F41" s="237">
        <f t="shared" si="3"/>
        <v>0</v>
      </c>
      <c r="G41" s="169">
        <f>_xlfn.XLOOKUP($A41,'d2'!$AD$3:$AD$87,'d2'!$AE$3:$AE$87)</f>
        <v>0</v>
      </c>
      <c r="H41" s="170"/>
      <c r="I41" s="237">
        <f t="shared" si="4"/>
        <v>0</v>
      </c>
      <c r="J41" s="169">
        <f>_xlfn.XLOOKUP($A41,'d3'!$AD$3:$AD$87,'d3'!$AE$3:$AE$87)</f>
        <v>0</v>
      </c>
      <c r="K41" s="170"/>
      <c r="L41" s="237">
        <f t="shared" si="5"/>
        <v>0</v>
      </c>
      <c r="M41" s="169">
        <f>_xlfn.XLOOKUP($A41,'d4'!$AD$3:$AD$87,'d4'!$AE$3:$AE$87)</f>
        <v>0</v>
      </c>
      <c r="N41" s="170"/>
      <c r="O41" s="237">
        <f t="shared" si="6"/>
        <v>0</v>
      </c>
      <c r="P41" s="169">
        <f>_xlfn.XLOOKUP($A41,'d5'!$AD$3:$AD$87,'d5'!$AE$3:$AE$87)</f>
        <v>0</v>
      </c>
      <c r="Q41" s="170"/>
      <c r="R41" s="237">
        <f t="shared" si="7"/>
        <v>0</v>
      </c>
      <c r="S41" s="169">
        <f>_xlfn.XLOOKUP($A41,'d6'!$AD$3:$AD$87,'d6'!$AE$3:$AE$87)</f>
        <v>0</v>
      </c>
      <c r="T41" s="170"/>
      <c r="U41" s="237">
        <f t="shared" si="8"/>
        <v>0</v>
      </c>
      <c r="V41" s="169">
        <f>_xlfn.XLOOKUP($A41,'d7'!$AD$3:$AD$87,'d7'!$AE$3:$AE$87)</f>
        <v>0</v>
      </c>
      <c r="W41" s="170"/>
      <c r="X41" s="237">
        <f t="shared" si="9"/>
        <v>0</v>
      </c>
      <c r="Y41" s="169">
        <f>_xlfn.XLOOKUP($A41,'d8'!$AD$3:$AD$87,'d8'!$AE$3:$AE$87)</f>
        <v>0</v>
      </c>
      <c r="Z41" s="170"/>
      <c r="AA41" s="237">
        <f t="shared" si="10"/>
        <v>0</v>
      </c>
      <c r="AB41" s="169">
        <f>_xlfn.XLOOKUP($A41,'d9'!$AD$3:$AD$87,'d9'!$AE$3:$AE$87)</f>
        <v>0</v>
      </c>
      <c r="AC41" s="170"/>
      <c r="AD41" s="237">
        <f t="shared" si="11"/>
        <v>0</v>
      </c>
      <c r="AE41" s="169">
        <f>_xlfn.XLOOKUP($A41,'d10'!$AD$3:$AD$87,'d10'!$AE$3:$AE$87)</f>
        <v>0</v>
      </c>
      <c r="AF41" s="170"/>
      <c r="AG41" s="237">
        <f t="shared" si="12"/>
        <v>0</v>
      </c>
      <c r="AH41" s="169">
        <f>_xlfn.XLOOKUP($A41,'d11'!$AD$3:$AD$87,'d11'!$AE$3:$AE$87)</f>
        <v>0</v>
      </c>
      <c r="AI41" s="170"/>
      <c r="AJ41" s="237">
        <f t="shared" si="13"/>
        <v>0</v>
      </c>
      <c r="AK41" s="169">
        <f>_xlfn.XLOOKUP($A41,'d12'!$AD$3:$AD$87,'d12'!$AE$3:$AE$87)</f>
        <v>0</v>
      </c>
      <c r="AL41" s="170"/>
      <c r="AM41" s="237">
        <f t="shared" si="14"/>
        <v>0</v>
      </c>
      <c r="AN41" s="169">
        <f>_xlfn.XLOOKUP($A41,'d13'!$AD$3:$AD$87,'d13'!$AE$3:$AE$87)</f>
        <v>0</v>
      </c>
      <c r="AO41" s="170"/>
      <c r="AP41" s="237">
        <f t="shared" si="15"/>
        <v>0</v>
      </c>
      <c r="AQ41" s="169">
        <f>_xlfn.XLOOKUP($A41,'d14'!$AD$3:$AD$87,'d14'!$AE$3:$AE$87)</f>
        <v>0</v>
      </c>
      <c r="AR41" s="170"/>
      <c r="AS41" s="237">
        <f t="shared" si="16"/>
        <v>0</v>
      </c>
      <c r="AT41" s="169">
        <f>_xlfn.XLOOKUP($A41,'d15'!$AD$3:$AD$87,'d15'!$AE$3:$AE$87)</f>
        <v>0</v>
      </c>
      <c r="AU41" s="170"/>
      <c r="AV41" s="237">
        <f t="shared" si="17"/>
        <v>0</v>
      </c>
      <c r="AW41" s="169">
        <f>_xlfn.XLOOKUP($A41,'d16'!$AD$3:$AD$87,'d16'!$AE$3:$AE$87)</f>
        <v>0</v>
      </c>
      <c r="AX41" s="170"/>
      <c r="AY41" s="237">
        <f t="shared" si="18"/>
        <v>0</v>
      </c>
      <c r="AZ41" s="169">
        <f>_xlfn.XLOOKUP($A41,'d17'!$AD$3:$AD$87,'d17'!$AE$3:$AE$87)</f>
        <v>0</v>
      </c>
      <c r="BA41" s="170"/>
      <c r="BB41" s="237">
        <f t="shared" si="19"/>
        <v>0</v>
      </c>
      <c r="BC41" s="169">
        <f>_xlfn.XLOOKUP($A41,'d18'!$AD$3:$AD$87,'d18'!$AE$3:$AE$87)</f>
        <v>0</v>
      </c>
      <c r="BD41" s="170"/>
      <c r="BE41" s="237">
        <f t="shared" si="20"/>
        <v>0</v>
      </c>
      <c r="BF41" s="169">
        <f>_xlfn.XLOOKUP($A41,'d19'!$AD$3:$AD$87,'d19'!$AE$3:$AE$87)</f>
        <v>0</v>
      </c>
      <c r="BG41" s="170"/>
      <c r="BH41" s="237">
        <f t="shared" si="21"/>
        <v>0</v>
      </c>
      <c r="BI41" s="169">
        <f>_xlfn.XLOOKUP($A41,'d20'!$AD$3:$AD$87,'d20'!$AE$3:$AE$87)</f>
        <v>0</v>
      </c>
      <c r="BJ41" s="170"/>
      <c r="BK41" s="237">
        <f t="shared" si="22"/>
        <v>0</v>
      </c>
      <c r="BL41" s="169">
        <f>_xlfn.XLOOKUP($A41,'d21'!$AD$3:$AD$87,'d21'!$AE$3:$AE$87)</f>
        <v>0</v>
      </c>
      <c r="BM41" s="170"/>
      <c r="BN41" s="237">
        <f t="shared" si="23"/>
        <v>0</v>
      </c>
      <c r="BO41" s="169">
        <f>_xlfn.XLOOKUP($A41,'d22'!$AD$3:$AD$87,'d22'!$AE$3:$AE$87)</f>
        <v>0</v>
      </c>
      <c r="BP41" s="170"/>
      <c r="BQ41" s="237">
        <f t="shared" si="24"/>
        <v>0</v>
      </c>
      <c r="BR41" s="169">
        <f>_xlfn.XLOOKUP($A41,'d23'!$AD$3:$AD$87,'d23'!$AE$3:$AE$87)</f>
        <v>0</v>
      </c>
      <c r="BS41" s="170"/>
      <c r="BT41" s="237">
        <f t="shared" si="25"/>
        <v>0</v>
      </c>
      <c r="BU41" s="169">
        <f>_xlfn.XLOOKUP($A41,'d24'!$AD$3:$AD$87,'d24'!$AE$3:$AE$87)</f>
        <v>0</v>
      </c>
      <c r="BV41" s="170"/>
      <c r="BW41" s="237">
        <f t="shared" si="26"/>
        <v>0</v>
      </c>
      <c r="BX41" s="169">
        <f>_xlfn.XLOOKUP($A41,'d25'!$AD$3:$AD$87,'d25'!$AE$3:$AE$87)</f>
        <v>0</v>
      </c>
      <c r="BY41" s="170"/>
      <c r="BZ41" s="237">
        <f t="shared" si="27"/>
        <v>0</v>
      </c>
      <c r="CA41" s="169">
        <f>_xlfn.XLOOKUP($A41,'d26'!$AD$3:$AD$87,'d26'!$AE$3:$AE$87)</f>
        <v>0</v>
      </c>
      <c r="CB41" s="170"/>
      <c r="CC41" s="237">
        <f t="shared" si="28"/>
        <v>0</v>
      </c>
      <c r="CD41" s="169">
        <f>_xlfn.XLOOKUP($A41,'d27'!$AD$3:$AD$87,'d27'!$AE$3:$AE$87)</f>
        <v>0</v>
      </c>
      <c r="CE41" s="170"/>
      <c r="CF41" s="237">
        <f t="shared" si="29"/>
        <v>0</v>
      </c>
      <c r="CG41" s="169">
        <f>_xlfn.XLOOKUP($A41,'d28'!$AD$3:$AD$87,'d28'!$AE$3:$AE$87)</f>
        <v>0</v>
      </c>
      <c r="CH41" s="170"/>
      <c r="CI41" s="237">
        <f t="shared" si="30"/>
        <v>0</v>
      </c>
      <c r="CJ41" s="169">
        <f>_xlfn.XLOOKUP($A41,'d29'!$AD$3:$AD$87,'d29'!$AE$3:$AE$87)</f>
        <v>0</v>
      </c>
      <c r="CK41" s="170"/>
      <c r="CL41" s="237">
        <f t="shared" si="31"/>
        <v>0</v>
      </c>
      <c r="CM41" s="169">
        <f>_xlfn.XLOOKUP($A41,'d30'!$AD$3:$AD$87,'d30'!$AE$3:$AE$87)</f>
        <v>0</v>
      </c>
      <c r="CN41" s="170"/>
      <c r="CO41" s="237">
        <f t="shared" si="32"/>
        <v>0</v>
      </c>
      <c r="CP41" s="169">
        <f>_xlfn.XLOOKUP($A41,'d31'!$AD$3:$AD$87,'d31'!$AE$3:$AE$87)</f>
        <v>0</v>
      </c>
      <c r="CQ41" s="170"/>
      <c r="CR41" s="237">
        <f t="shared" si="33"/>
        <v>0</v>
      </c>
      <c r="CT41" s="171">
        <f t="shared" si="34"/>
        <v>0</v>
      </c>
      <c r="CU41" s="171">
        <f t="shared" si="0"/>
        <v>0</v>
      </c>
      <c r="CV41" s="172">
        <f t="shared" si="1"/>
        <v>0</v>
      </c>
      <c r="CW41" s="168">
        <f t="shared" si="35"/>
        <v>0</v>
      </c>
      <c r="CX41" s="168">
        <f t="shared" si="35"/>
        <v>0</v>
      </c>
    </row>
    <row r="42" spans="1:102" x14ac:dyDescent="0.25">
      <c r="A42" s="123" t="s">
        <v>35</v>
      </c>
      <c r="B42" s="126" t="s">
        <v>195</v>
      </c>
      <c r="D42" s="169">
        <f>_xlfn.XLOOKUP($A42,'d1'!$AD$3:$AD$87,'d1'!$AE$3:$AE$87)</f>
        <v>0</v>
      </c>
      <c r="E42" s="170"/>
      <c r="F42" s="237">
        <f t="shared" si="3"/>
        <v>0</v>
      </c>
      <c r="G42" s="169">
        <f>_xlfn.XLOOKUP($A42,'d2'!$AD$3:$AD$87,'d2'!$AE$3:$AE$87)</f>
        <v>0</v>
      </c>
      <c r="H42" s="170"/>
      <c r="I42" s="237">
        <f t="shared" si="4"/>
        <v>0</v>
      </c>
      <c r="J42" s="169">
        <f>_xlfn.XLOOKUP($A42,'d3'!$AD$3:$AD$87,'d3'!$AE$3:$AE$87)</f>
        <v>0</v>
      </c>
      <c r="K42" s="170"/>
      <c r="L42" s="237">
        <f t="shared" si="5"/>
        <v>0</v>
      </c>
      <c r="M42" s="169">
        <f>_xlfn.XLOOKUP($A42,'d4'!$AD$3:$AD$87,'d4'!$AE$3:$AE$87)</f>
        <v>0</v>
      </c>
      <c r="N42" s="170"/>
      <c r="O42" s="237">
        <f t="shared" si="6"/>
        <v>0</v>
      </c>
      <c r="P42" s="169">
        <f>_xlfn.XLOOKUP($A42,'d5'!$AD$3:$AD$87,'d5'!$AE$3:$AE$87)</f>
        <v>0</v>
      </c>
      <c r="Q42" s="170"/>
      <c r="R42" s="237">
        <f t="shared" si="7"/>
        <v>0</v>
      </c>
      <c r="S42" s="169">
        <f>_xlfn.XLOOKUP($A42,'d6'!$AD$3:$AD$87,'d6'!$AE$3:$AE$87)</f>
        <v>0</v>
      </c>
      <c r="T42" s="170"/>
      <c r="U42" s="237">
        <f t="shared" si="8"/>
        <v>0</v>
      </c>
      <c r="V42" s="169">
        <f>_xlfn.XLOOKUP($A42,'d7'!$AD$3:$AD$87,'d7'!$AE$3:$AE$87)</f>
        <v>0</v>
      </c>
      <c r="W42" s="170"/>
      <c r="X42" s="237">
        <f t="shared" si="9"/>
        <v>0</v>
      </c>
      <c r="Y42" s="169">
        <f>_xlfn.XLOOKUP($A42,'d8'!$AD$3:$AD$87,'d8'!$AE$3:$AE$87)</f>
        <v>0</v>
      </c>
      <c r="Z42" s="170"/>
      <c r="AA42" s="237">
        <f t="shared" si="10"/>
        <v>0</v>
      </c>
      <c r="AB42" s="169">
        <f>_xlfn.XLOOKUP($A42,'d9'!$AD$3:$AD$87,'d9'!$AE$3:$AE$87)</f>
        <v>0</v>
      </c>
      <c r="AC42" s="170"/>
      <c r="AD42" s="237">
        <f t="shared" si="11"/>
        <v>0</v>
      </c>
      <c r="AE42" s="169">
        <f>_xlfn.XLOOKUP($A42,'d10'!$AD$3:$AD$87,'d10'!$AE$3:$AE$87)</f>
        <v>0</v>
      </c>
      <c r="AF42" s="170"/>
      <c r="AG42" s="237">
        <f t="shared" si="12"/>
        <v>0</v>
      </c>
      <c r="AH42" s="169">
        <f>_xlfn.XLOOKUP($A42,'d11'!$AD$3:$AD$87,'d11'!$AE$3:$AE$87)</f>
        <v>0</v>
      </c>
      <c r="AI42" s="170"/>
      <c r="AJ42" s="237">
        <f t="shared" si="13"/>
        <v>0</v>
      </c>
      <c r="AK42" s="169">
        <f>_xlfn.XLOOKUP($A42,'d12'!$AD$3:$AD$87,'d12'!$AE$3:$AE$87)</f>
        <v>0</v>
      </c>
      <c r="AL42" s="170"/>
      <c r="AM42" s="237">
        <f t="shared" si="14"/>
        <v>0</v>
      </c>
      <c r="AN42" s="169">
        <f>_xlfn.XLOOKUP($A42,'d13'!$AD$3:$AD$87,'d13'!$AE$3:$AE$87)</f>
        <v>0</v>
      </c>
      <c r="AO42" s="170"/>
      <c r="AP42" s="237">
        <f t="shared" si="15"/>
        <v>0</v>
      </c>
      <c r="AQ42" s="169">
        <f>_xlfn.XLOOKUP($A42,'d14'!$AD$3:$AD$87,'d14'!$AE$3:$AE$87)</f>
        <v>0</v>
      </c>
      <c r="AR42" s="170"/>
      <c r="AS42" s="237">
        <f t="shared" si="16"/>
        <v>0</v>
      </c>
      <c r="AT42" s="169">
        <f>_xlfn.XLOOKUP($A42,'d15'!$AD$3:$AD$87,'d15'!$AE$3:$AE$87)</f>
        <v>0</v>
      </c>
      <c r="AU42" s="170"/>
      <c r="AV42" s="237">
        <f t="shared" si="17"/>
        <v>0</v>
      </c>
      <c r="AW42" s="169">
        <f>_xlfn.XLOOKUP($A42,'d16'!$AD$3:$AD$87,'d16'!$AE$3:$AE$87)</f>
        <v>0</v>
      </c>
      <c r="AX42" s="170"/>
      <c r="AY42" s="237">
        <f t="shared" si="18"/>
        <v>0</v>
      </c>
      <c r="AZ42" s="169">
        <f>_xlfn.XLOOKUP($A42,'d17'!$AD$3:$AD$87,'d17'!$AE$3:$AE$87)</f>
        <v>0</v>
      </c>
      <c r="BA42" s="170"/>
      <c r="BB42" s="237">
        <f t="shared" si="19"/>
        <v>0</v>
      </c>
      <c r="BC42" s="169">
        <f>_xlfn.XLOOKUP($A42,'d18'!$AD$3:$AD$87,'d18'!$AE$3:$AE$87)</f>
        <v>0</v>
      </c>
      <c r="BD42" s="170"/>
      <c r="BE42" s="237">
        <f t="shared" si="20"/>
        <v>0</v>
      </c>
      <c r="BF42" s="169">
        <f>_xlfn.XLOOKUP($A42,'d19'!$AD$3:$AD$87,'d19'!$AE$3:$AE$87)</f>
        <v>0</v>
      </c>
      <c r="BG42" s="170"/>
      <c r="BH42" s="237">
        <f t="shared" si="21"/>
        <v>0</v>
      </c>
      <c r="BI42" s="169">
        <f>_xlfn.XLOOKUP($A42,'d20'!$AD$3:$AD$87,'d20'!$AE$3:$AE$87)</f>
        <v>0</v>
      </c>
      <c r="BJ42" s="170"/>
      <c r="BK42" s="237">
        <f t="shared" si="22"/>
        <v>0</v>
      </c>
      <c r="BL42" s="169">
        <f>_xlfn.XLOOKUP($A42,'d21'!$AD$3:$AD$87,'d21'!$AE$3:$AE$87)</f>
        <v>0</v>
      </c>
      <c r="BM42" s="170"/>
      <c r="BN42" s="237">
        <f t="shared" si="23"/>
        <v>0</v>
      </c>
      <c r="BO42" s="169">
        <f>_xlfn.XLOOKUP($A42,'d22'!$AD$3:$AD$87,'d22'!$AE$3:$AE$87)</f>
        <v>0</v>
      </c>
      <c r="BP42" s="170"/>
      <c r="BQ42" s="237">
        <f t="shared" si="24"/>
        <v>0</v>
      </c>
      <c r="BR42" s="169">
        <f>_xlfn.XLOOKUP($A42,'d23'!$AD$3:$AD$87,'d23'!$AE$3:$AE$87)</f>
        <v>0</v>
      </c>
      <c r="BS42" s="170"/>
      <c r="BT42" s="237">
        <f t="shared" si="25"/>
        <v>0</v>
      </c>
      <c r="BU42" s="169">
        <f>_xlfn.XLOOKUP($A42,'d24'!$AD$3:$AD$87,'d24'!$AE$3:$AE$87)</f>
        <v>0</v>
      </c>
      <c r="BV42" s="170"/>
      <c r="BW42" s="237">
        <f t="shared" si="26"/>
        <v>0</v>
      </c>
      <c r="BX42" s="169">
        <f>_xlfn.XLOOKUP($A42,'d25'!$AD$3:$AD$87,'d25'!$AE$3:$AE$87)</f>
        <v>0</v>
      </c>
      <c r="BY42" s="170"/>
      <c r="BZ42" s="237">
        <f t="shared" si="27"/>
        <v>0</v>
      </c>
      <c r="CA42" s="169">
        <f>_xlfn.XLOOKUP($A42,'d26'!$AD$3:$AD$87,'d26'!$AE$3:$AE$87)</f>
        <v>0</v>
      </c>
      <c r="CB42" s="170"/>
      <c r="CC42" s="237">
        <f t="shared" si="28"/>
        <v>0</v>
      </c>
      <c r="CD42" s="169">
        <f>_xlfn.XLOOKUP($A42,'d27'!$AD$3:$AD$87,'d27'!$AE$3:$AE$87)</f>
        <v>0</v>
      </c>
      <c r="CE42" s="170"/>
      <c r="CF42" s="237">
        <f t="shared" si="29"/>
        <v>0</v>
      </c>
      <c r="CG42" s="169">
        <f>_xlfn.XLOOKUP($A42,'d28'!$AD$3:$AD$87,'d28'!$AE$3:$AE$87)</f>
        <v>0</v>
      </c>
      <c r="CH42" s="170"/>
      <c r="CI42" s="237">
        <f t="shared" si="30"/>
        <v>0</v>
      </c>
      <c r="CJ42" s="169">
        <f>_xlfn.XLOOKUP($A42,'d29'!$AD$3:$AD$87,'d29'!$AE$3:$AE$87)</f>
        <v>0</v>
      </c>
      <c r="CK42" s="170"/>
      <c r="CL42" s="237">
        <f t="shared" si="31"/>
        <v>0</v>
      </c>
      <c r="CM42" s="169">
        <f>_xlfn.XLOOKUP($A42,'d30'!$AD$3:$AD$87,'d30'!$AE$3:$AE$87)</f>
        <v>0</v>
      </c>
      <c r="CN42" s="170"/>
      <c r="CO42" s="237">
        <f t="shared" si="32"/>
        <v>0</v>
      </c>
      <c r="CP42" s="169">
        <f>_xlfn.XLOOKUP($A42,'d31'!$AD$3:$AD$87,'d31'!$AE$3:$AE$87)</f>
        <v>0</v>
      </c>
      <c r="CQ42" s="170"/>
      <c r="CR42" s="237">
        <f t="shared" si="33"/>
        <v>0</v>
      </c>
      <c r="CT42" s="171">
        <f t="shared" si="34"/>
        <v>0</v>
      </c>
      <c r="CU42" s="171">
        <f t="shared" si="0"/>
        <v>0</v>
      </c>
      <c r="CV42" s="172">
        <f t="shared" si="1"/>
        <v>0</v>
      </c>
      <c r="CW42" s="168">
        <f t="shared" si="35"/>
        <v>0</v>
      </c>
      <c r="CX42" s="168">
        <f t="shared" si="35"/>
        <v>0</v>
      </c>
    </row>
    <row r="43" spans="1:102" x14ac:dyDescent="0.25">
      <c r="A43" s="123" t="s">
        <v>36</v>
      </c>
      <c r="B43" s="126" t="s">
        <v>195</v>
      </c>
      <c r="D43" s="169">
        <f>_xlfn.XLOOKUP($A43,'d1'!$AD$3:$AD$87,'d1'!$AE$3:$AE$87)</f>
        <v>0</v>
      </c>
      <c r="E43" s="170"/>
      <c r="F43" s="237">
        <f t="shared" si="3"/>
        <v>0</v>
      </c>
      <c r="G43" s="169">
        <f>_xlfn.XLOOKUP($A43,'d2'!$AD$3:$AD$87,'d2'!$AE$3:$AE$87)</f>
        <v>0</v>
      </c>
      <c r="H43" s="170"/>
      <c r="I43" s="237">
        <f t="shared" si="4"/>
        <v>0</v>
      </c>
      <c r="J43" s="169">
        <f>_xlfn.XLOOKUP($A43,'d3'!$AD$3:$AD$87,'d3'!$AE$3:$AE$87)</f>
        <v>0</v>
      </c>
      <c r="K43" s="170"/>
      <c r="L43" s="237">
        <f t="shared" si="5"/>
        <v>0</v>
      </c>
      <c r="M43" s="169">
        <f>_xlfn.XLOOKUP($A43,'d4'!$AD$3:$AD$87,'d4'!$AE$3:$AE$87)</f>
        <v>0</v>
      </c>
      <c r="N43" s="170"/>
      <c r="O43" s="237">
        <f t="shared" si="6"/>
        <v>0</v>
      </c>
      <c r="P43" s="169">
        <f>_xlfn.XLOOKUP($A43,'d5'!$AD$3:$AD$87,'d5'!$AE$3:$AE$87)</f>
        <v>0</v>
      </c>
      <c r="Q43" s="170"/>
      <c r="R43" s="237">
        <f t="shared" si="7"/>
        <v>0</v>
      </c>
      <c r="S43" s="169">
        <f>_xlfn.XLOOKUP($A43,'d6'!$AD$3:$AD$87,'d6'!$AE$3:$AE$87)</f>
        <v>0</v>
      </c>
      <c r="T43" s="170"/>
      <c r="U43" s="237">
        <f t="shared" si="8"/>
        <v>0</v>
      </c>
      <c r="V43" s="169">
        <f>_xlfn.XLOOKUP($A43,'d7'!$AD$3:$AD$87,'d7'!$AE$3:$AE$87)</f>
        <v>0</v>
      </c>
      <c r="W43" s="170"/>
      <c r="X43" s="237">
        <f t="shared" si="9"/>
        <v>0</v>
      </c>
      <c r="Y43" s="169">
        <f>_xlfn.XLOOKUP($A43,'d8'!$AD$3:$AD$87,'d8'!$AE$3:$AE$87)</f>
        <v>0</v>
      </c>
      <c r="Z43" s="170"/>
      <c r="AA43" s="237">
        <f t="shared" si="10"/>
        <v>0</v>
      </c>
      <c r="AB43" s="169">
        <f>_xlfn.XLOOKUP($A43,'d9'!$AD$3:$AD$87,'d9'!$AE$3:$AE$87)</f>
        <v>0</v>
      </c>
      <c r="AC43" s="170"/>
      <c r="AD43" s="237">
        <f t="shared" si="11"/>
        <v>0</v>
      </c>
      <c r="AE43" s="169">
        <f>_xlfn.XLOOKUP($A43,'d10'!$AD$3:$AD$87,'d10'!$AE$3:$AE$87)</f>
        <v>0</v>
      </c>
      <c r="AF43" s="170"/>
      <c r="AG43" s="237">
        <f t="shared" si="12"/>
        <v>0</v>
      </c>
      <c r="AH43" s="169">
        <f>_xlfn.XLOOKUP($A43,'d11'!$AD$3:$AD$87,'d11'!$AE$3:$AE$87)</f>
        <v>0</v>
      </c>
      <c r="AI43" s="170"/>
      <c r="AJ43" s="237">
        <f t="shared" si="13"/>
        <v>0</v>
      </c>
      <c r="AK43" s="169">
        <f>_xlfn.XLOOKUP($A43,'d12'!$AD$3:$AD$87,'d12'!$AE$3:$AE$87)</f>
        <v>0</v>
      </c>
      <c r="AL43" s="170"/>
      <c r="AM43" s="237">
        <f t="shared" si="14"/>
        <v>0</v>
      </c>
      <c r="AN43" s="169">
        <f>_xlfn.XLOOKUP($A43,'d13'!$AD$3:$AD$87,'d13'!$AE$3:$AE$87)</f>
        <v>0</v>
      </c>
      <c r="AO43" s="170"/>
      <c r="AP43" s="237">
        <f t="shared" si="15"/>
        <v>0</v>
      </c>
      <c r="AQ43" s="169">
        <f>_xlfn.XLOOKUP($A43,'d14'!$AD$3:$AD$87,'d14'!$AE$3:$AE$87)</f>
        <v>0</v>
      </c>
      <c r="AR43" s="170"/>
      <c r="AS43" s="237">
        <f t="shared" si="16"/>
        <v>0</v>
      </c>
      <c r="AT43" s="169">
        <f>_xlfn.XLOOKUP($A43,'d15'!$AD$3:$AD$87,'d15'!$AE$3:$AE$87)</f>
        <v>0</v>
      </c>
      <c r="AU43" s="170"/>
      <c r="AV43" s="237">
        <f t="shared" si="17"/>
        <v>0</v>
      </c>
      <c r="AW43" s="169">
        <f>_xlfn.XLOOKUP($A43,'d16'!$AD$3:$AD$87,'d16'!$AE$3:$AE$87)</f>
        <v>0</v>
      </c>
      <c r="AX43" s="170"/>
      <c r="AY43" s="237">
        <f t="shared" si="18"/>
        <v>0</v>
      </c>
      <c r="AZ43" s="169">
        <f>_xlfn.XLOOKUP($A43,'d17'!$AD$3:$AD$87,'d17'!$AE$3:$AE$87)</f>
        <v>0</v>
      </c>
      <c r="BA43" s="170"/>
      <c r="BB43" s="237">
        <f t="shared" si="19"/>
        <v>0</v>
      </c>
      <c r="BC43" s="169">
        <f>_xlfn.XLOOKUP($A43,'d18'!$AD$3:$AD$87,'d18'!$AE$3:$AE$87)</f>
        <v>0</v>
      </c>
      <c r="BD43" s="170"/>
      <c r="BE43" s="237">
        <f t="shared" si="20"/>
        <v>0</v>
      </c>
      <c r="BF43" s="169">
        <f>_xlfn.XLOOKUP($A43,'d19'!$AD$3:$AD$87,'d19'!$AE$3:$AE$87)</f>
        <v>0</v>
      </c>
      <c r="BG43" s="170"/>
      <c r="BH43" s="237">
        <f t="shared" si="21"/>
        <v>0</v>
      </c>
      <c r="BI43" s="169">
        <f>_xlfn.XLOOKUP($A43,'d20'!$AD$3:$AD$87,'d20'!$AE$3:$AE$87)</f>
        <v>0</v>
      </c>
      <c r="BJ43" s="170"/>
      <c r="BK43" s="237">
        <f t="shared" si="22"/>
        <v>0</v>
      </c>
      <c r="BL43" s="169">
        <f>_xlfn.XLOOKUP($A43,'d21'!$AD$3:$AD$87,'d21'!$AE$3:$AE$87)</f>
        <v>0</v>
      </c>
      <c r="BM43" s="170"/>
      <c r="BN43" s="237">
        <f t="shared" si="23"/>
        <v>0</v>
      </c>
      <c r="BO43" s="169">
        <f>_xlfn.XLOOKUP($A43,'d22'!$AD$3:$AD$87,'d22'!$AE$3:$AE$87)</f>
        <v>0</v>
      </c>
      <c r="BP43" s="170"/>
      <c r="BQ43" s="237">
        <f t="shared" si="24"/>
        <v>0</v>
      </c>
      <c r="BR43" s="169">
        <f>_xlfn.XLOOKUP($A43,'d23'!$AD$3:$AD$87,'d23'!$AE$3:$AE$87)</f>
        <v>0</v>
      </c>
      <c r="BS43" s="170"/>
      <c r="BT43" s="237">
        <f t="shared" si="25"/>
        <v>0</v>
      </c>
      <c r="BU43" s="169">
        <f>_xlfn.XLOOKUP($A43,'d24'!$AD$3:$AD$87,'d24'!$AE$3:$AE$87)</f>
        <v>0</v>
      </c>
      <c r="BV43" s="170"/>
      <c r="BW43" s="237">
        <f t="shared" si="26"/>
        <v>0</v>
      </c>
      <c r="BX43" s="169">
        <f>_xlfn.XLOOKUP($A43,'d25'!$AD$3:$AD$87,'d25'!$AE$3:$AE$87)</f>
        <v>0</v>
      </c>
      <c r="BY43" s="170"/>
      <c r="BZ43" s="237">
        <f t="shared" si="27"/>
        <v>0</v>
      </c>
      <c r="CA43" s="169">
        <f>_xlfn.XLOOKUP($A43,'d26'!$AD$3:$AD$87,'d26'!$AE$3:$AE$87)</f>
        <v>0</v>
      </c>
      <c r="CB43" s="170"/>
      <c r="CC43" s="237">
        <f t="shared" si="28"/>
        <v>0</v>
      </c>
      <c r="CD43" s="169">
        <f>_xlfn.XLOOKUP($A43,'d27'!$AD$3:$AD$87,'d27'!$AE$3:$AE$87)</f>
        <v>0</v>
      </c>
      <c r="CE43" s="170"/>
      <c r="CF43" s="237">
        <f t="shared" si="29"/>
        <v>0</v>
      </c>
      <c r="CG43" s="169">
        <f>_xlfn.XLOOKUP($A43,'d28'!$AD$3:$AD$87,'d28'!$AE$3:$AE$87)</f>
        <v>0</v>
      </c>
      <c r="CH43" s="170"/>
      <c r="CI43" s="237">
        <f t="shared" si="30"/>
        <v>0</v>
      </c>
      <c r="CJ43" s="169">
        <f>_xlfn.XLOOKUP($A43,'d29'!$AD$3:$AD$87,'d29'!$AE$3:$AE$87)</f>
        <v>0</v>
      </c>
      <c r="CK43" s="170"/>
      <c r="CL43" s="237">
        <f t="shared" si="31"/>
        <v>0</v>
      </c>
      <c r="CM43" s="169">
        <f>_xlfn.XLOOKUP($A43,'d30'!$AD$3:$AD$87,'d30'!$AE$3:$AE$87)</f>
        <v>0</v>
      </c>
      <c r="CN43" s="170"/>
      <c r="CO43" s="237">
        <f t="shared" si="32"/>
        <v>0</v>
      </c>
      <c r="CP43" s="169">
        <f>_xlfn.XLOOKUP($A43,'d31'!$AD$3:$AD$87,'d31'!$AE$3:$AE$87)</f>
        <v>0</v>
      </c>
      <c r="CQ43" s="170"/>
      <c r="CR43" s="237">
        <f t="shared" si="33"/>
        <v>0</v>
      </c>
      <c r="CT43" s="171">
        <f t="shared" si="34"/>
        <v>0</v>
      </c>
      <c r="CU43" s="171">
        <f t="shared" si="0"/>
        <v>0</v>
      </c>
      <c r="CV43" s="172">
        <f t="shared" si="1"/>
        <v>0</v>
      </c>
      <c r="CW43" s="168">
        <f t="shared" si="35"/>
        <v>0</v>
      </c>
      <c r="CX43" s="168">
        <f t="shared" si="35"/>
        <v>0</v>
      </c>
    </row>
    <row r="44" spans="1:102" x14ac:dyDescent="0.25">
      <c r="A44" s="123" t="s">
        <v>37</v>
      </c>
      <c r="B44" s="126" t="s">
        <v>195</v>
      </c>
      <c r="D44" s="169">
        <f>_xlfn.XLOOKUP($A44,'d1'!$AD$3:$AD$87,'d1'!$AE$3:$AE$87)</f>
        <v>0</v>
      </c>
      <c r="E44" s="170"/>
      <c r="F44" s="237">
        <f t="shared" si="3"/>
        <v>0</v>
      </c>
      <c r="G44" s="169">
        <f>_xlfn.XLOOKUP($A44,'d2'!$AD$3:$AD$87,'d2'!$AE$3:$AE$87)</f>
        <v>0</v>
      </c>
      <c r="H44" s="170"/>
      <c r="I44" s="237">
        <f t="shared" si="4"/>
        <v>0</v>
      </c>
      <c r="J44" s="169">
        <f>_xlfn.XLOOKUP($A44,'d3'!$AD$3:$AD$87,'d3'!$AE$3:$AE$87)</f>
        <v>0</v>
      </c>
      <c r="K44" s="170"/>
      <c r="L44" s="237">
        <f t="shared" si="5"/>
        <v>0</v>
      </c>
      <c r="M44" s="169">
        <f>_xlfn.XLOOKUP($A44,'d4'!$AD$3:$AD$87,'d4'!$AE$3:$AE$87)</f>
        <v>0</v>
      </c>
      <c r="N44" s="170"/>
      <c r="O44" s="237">
        <f t="shared" si="6"/>
        <v>0</v>
      </c>
      <c r="P44" s="169">
        <f>_xlfn.XLOOKUP($A44,'d5'!$AD$3:$AD$87,'d5'!$AE$3:$AE$87)</f>
        <v>0</v>
      </c>
      <c r="Q44" s="170"/>
      <c r="R44" s="237">
        <f t="shared" si="7"/>
        <v>0</v>
      </c>
      <c r="S44" s="169">
        <f>_xlfn.XLOOKUP($A44,'d6'!$AD$3:$AD$87,'d6'!$AE$3:$AE$87)</f>
        <v>0</v>
      </c>
      <c r="T44" s="170"/>
      <c r="U44" s="237">
        <f t="shared" si="8"/>
        <v>0</v>
      </c>
      <c r="V44" s="169">
        <f>_xlfn.XLOOKUP($A44,'d7'!$AD$3:$AD$87,'d7'!$AE$3:$AE$87)</f>
        <v>0</v>
      </c>
      <c r="W44" s="170"/>
      <c r="X44" s="237">
        <f t="shared" si="9"/>
        <v>0</v>
      </c>
      <c r="Y44" s="169">
        <f>_xlfn.XLOOKUP($A44,'d8'!$AD$3:$AD$87,'d8'!$AE$3:$AE$87)</f>
        <v>0</v>
      </c>
      <c r="Z44" s="170"/>
      <c r="AA44" s="237">
        <f t="shared" si="10"/>
        <v>0</v>
      </c>
      <c r="AB44" s="169">
        <f>_xlfn.XLOOKUP($A44,'d9'!$AD$3:$AD$87,'d9'!$AE$3:$AE$87)</f>
        <v>0</v>
      </c>
      <c r="AC44" s="170"/>
      <c r="AD44" s="237">
        <f t="shared" si="11"/>
        <v>0</v>
      </c>
      <c r="AE44" s="169">
        <f>_xlfn.XLOOKUP($A44,'d10'!$AD$3:$AD$87,'d10'!$AE$3:$AE$87)</f>
        <v>0</v>
      </c>
      <c r="AF44" s="170"/>
      <c r="AG44" s="237">
        <f t="shared" si="12"/>
        <v>0</v>
      </c>
      <c r="AH44" s="169">
        <f>_xlfn.XLOOKUP($A44,'d11'!$AD$3:$AD$87,'d11'!$AE$3:$AE$87)</f>
        <v>0</v>
      </c>
      <c r="AI44" s="170"/>
      <c r="AJ44" s="237">
        <f t="shared" si="13"/>
        <v>0</v>
      </c>
      <c r="AK44" s="169">
        <f>_xlfn.XLOOKUP($A44,'d12'!$AD$3:$AD$87,'d12'!$AE$3:$AE$87)</f>
        <v>0</v>
      </c>
      <c r="AL44" s="170"/>
      <c r="AM44" s="237">
        <f t="shared" si="14"/>
        <v>0</v>
      </c>
      <c r="AN44" s="169">
        <f>_xlfn.XLOOKUP($A44,'d13'!$AD$3:$AD$87,'d13'!$AE$3:$AE$87)</f>
        <v>0</v>
      </c>
      <c r="AO44" s="170"/>
      <c r="AP44" s="237">
        <f t="shared" si="15"/>
        <v>0</v>
      </c>
      <c r="AQ44" s="169">
        <f>_xlfn.XLOOKUP($A44,'d14'!$AD$3:$AD$87,'d14'!$AE$3:$AE$87)</f>
        <v>0</v>
      </c>
      <c r="AR44" s="170"/>
      <c r="AS44" s="237">
        <f t="shared" si="16"/>
        <v>0</v>
      </c>
      <c r="AT44" s="169">
        <f>_xlfn.XLOOKUP($A44,'d15'!$AD$3:$AD$87,'d15'!$AE$3:$AE$87)</f>
        <v>0</v>
      </c>
      <c r="AU44" s="170"/>
      <c r="AV44" s="237">
        <f t="shared" si="17"/>
        <v>0</v>
      </c>
      <c r="AW44" s="169">
        <f>_xlfn.XLOOKUP($A44,'d16'!$AD$3:$AD$87,'d16'!$AE$3:$AE$87)</f>
        <v>0</v>
      </c>
      <c r="AX44" s="170"/>
      <c r="AY44" s="237">
        <f t="shared" si="18"/>
        <v>0</v>
      </c>
      <c r="AZ44" s="169">
        <f>_xlfn.XLOOKUP($A44,'d17'!$AD$3:$AD$87,'d17'!$AE$3:$AE$87)</f>
        <v>0</v>
      </c>
      <c r="BA44" s="170"/>
      <c r="BB44" s="237">
        <f t="shared" si="19"/>
        <v>0</v>
      </c>
      <c r="BC44" s="169">
        <f>_xlfn.XLOOKUP($A44,'d18'!$AD$3:$AD$87,'d18'!$AE$3:$AE$87)</f>
        <v>0</v>
      </c>
      <c r="BD44" s="170"/>
      <c r="BE44" s="237">
        <f t="shared" si="20"/>
        <v>0</v>
      </c>
      <c r="BF44" s="169">
        <f>_xlfn.XLOOKUP($A44,'d19'!$AD$3:$AD$87,'d19'!$AE$3:$AE$87)</f>
        <v>0</v>
      </c>
      <c r="BG44" s="170"/>
      <c r="BH44" s="237">
        <f t="shared" si="21"/>
        <v>0</v>
      </c>
      <c r="BI44" s="169">
        <f>_xlfn.XLOOKUP($A44,'d20'!$AD$3:$AD$87,'d20'!$AE$3:$AE$87)</f>
        <v>0</v>
      </c>
      <c r="BJ44" s="170"/>
      <c r="BK44" s="237">
        <f t="shared" si="22"/>
        <v>0</v>
      </c>
      <c r="BL44" s="169">
        <f>_xlfn.XLOOKUP($A44,'d21'!$AD$3:$AD$87,'d21'!$AE$3:$AE$87)</f>
        <v>0</v>
      </c>
      <c r="BM44" s="170"/>
      <c r="BN44" s="237">
        <f t="shared" si="23"/>
        <v>0</v>
      </c>
      <c r="BO44" s="169">
        <f>_xlfn.XLOOKUP($A44,'d22'!$AD$3:$AD$87,'d22'!$AE$3:$AE$87)</f>
        <v>0</v>
      </c>
      <c r="BP44" s="170"/>
      <c r="BQ44" s="237">
        <f t="shared" si="24"/>
        <v>0</v>
      </c>
      <c r="BR44" s="169">
        <f>_xlfn.XLOOKUP($A44,'d23'!$AD$3:$AD$87,'d23'!$AE$3:$AE$87)</f>
        <v>0</v>
      </c>
      <c r="BS44" s="170"/>
      <c r="BT44" s="237">
        <f t="shared" si="25"/>
        <v>0</v>
      </c>
      <c r="BU44" s="169">
        <f>_xlfn.XLOOKUP($A44,'d24'!$AD$3:$AD$87,'d24'!$AE$3:$AE$87)</f>
        <v>0</v>
      </c>
      <c r="BV44" s="170"/>
      <c r="BW44" s="237">
        <f t="shared" si="26"/>
        <v>0</v>
      </c>
      <c r="BX44" s="169">
        <f>_xlfn.XLOOKUP($A44,'d25'!$AD$3:$AD$87,'d25'!$AE$3:$AE$87)</f>
        <v>0</v>
      </c>
      <c r="BY44" s="170"/>
      <c r="BZ44" s="237">
        <f t="shared" si="27"/>
        <v>0</v>
      </c>
      <c r="CA44" s="169">
        <f>_xlfn.XLOOKUP($A44,'d26'!$AD$3:$AD$87,'d26'!$AE$3:$AE$87)</f>
        <v>0</v>
      </c>
      <c r="CB44" s="170"/>
      <c r="CC44" s="237">
        <f t="shared" si="28"/>
        <v>0</v>
      </c>
      <c r="CD44" s="169">
        <f>_xlfn.XLOOKUP($A44,'d27'!$AD$3:$AD$87,'d27'!$AE$3:$AE$87)</f>
        <v>0</v>
      </c>
      <c r="CE44" s="170"/>
      <c r="CF44" s="237">
        <f t="shared" si="29"/>
        <v>0</v>
      </c>
      <c r="CG44" s="169">
        <f>_xlfn.XLOOKUP($A44,'d28'!$AD$3:$AD$87,'d28'!$AE$3:$AE$87)</f>
        <v>0</v>
      </c>
      <c r="CH44" s="170"/>
      <c r="CI44" s="237">
        <f t="shared" si="30"/>
        <v>0</v>
      </c>
      <c r="CJ44" s="169">
        <f>_xlfn.XLOOKUP($A44,'d29'!$AD$3:$AD$87,'d29'!$AE$3:$AE$87)</f>
        <v>0</v>
      </c>
      <c r="CK44" s="170"/>
      <c r="CL44" s="237">
        <f t="shared" si="31"/>
        <v>0</v>
      </c>
      <c r="CM44" s="169">
        <f>_xlfn.XLOOKUP($A44,'d30'!$AD$3:$AD$87,'d30'!$AE$3:$AE$87)</f>
        <v>0</v>
      </c>
      <c r="CN44" s="170"/>
      <c r="CO44" s="237">
        <f t="shared" si="32"/>
        <v>0</v>
      </c>
      <c r="CP44" s="169">
        <f>_xlfn.XLOOKUP($A44,'d31'!$AD$3:$AD$87,'d31'!$AE$3:$AE$87)</f>
        <v>0</v>
      </c>
      <c r="CQ44" s="170"/>
      <c r="CR44" s="237">
        <f t="shared" si="33"/>
        <v>0</v>
      </c>
      <c r="CT44" s="171">
        <f t="shared" si="34"/>
        <v>0</v>
      </c>
      <c r="CU44" s="171">
        <f t="shared" si="0"/>
        <v>0</v>
      </c>
      <c r="CV44" s="172">
        <f t="shared" si="1"/>
        <v>0</v>
      </c>
      <c r="CW44" s="168">
        <f t="shared" si="35"/>
        <v>0</v>
      </c>
      <c r="CX44" s="168">
        <f t="shared" si="35"/>
        <v>0</v>
      </c>
    </row>
    <row r="45" spans="1:102" s="221" customFormat="1" x14ac:dyDescent="0.25">
      <c r="A45" s="216" t="s">
        <v>38</v>
      </c>
      <c r="B45" s="217" t="s">
        <v>195</v>
      </c>
      <c r="C45" s="218"/>
      <c r="D45" s="219">
        <f>_xlfn.XLOOKUP($A45,'d1'!$AD$3:$AD$87,'d1'!$AE$3:$AE$87)</f>
        <v>0</v>
      </c>
      <c r="E45" s="220"/>
      <c r="F45" s="237">
        <f t="shared" si="3"/>
        <v>0</v>
      </c>
      <c r="G45" s="219">
        <f>_xlfn.XLOOKUP($A45,'d2'!$AD$3:$AD$87,'d2'!$AE$3:$AE$87)</f>
        <v>0</v>
      </c>
      <c r="H45" s="220"/>
      <c r="I45" s="237">
        <f t="shared" si="4"/>
        <v>0</v>
      </c>
      <c r="J45" s="219">
        <f>_xlfn.XLOOKUP($A45,'d3'!$AD$3:$AD$87,'d3'!$AE$3:$AE$87)</f>
        <v>0</v>
      </c>
      <c r="K45" s="220"/>
      <c r="L45" s="237">
        <f t="shared" si="5"/>
        <v>0</v>
      </c>
      <c r="M45" s="219">
        <f>_xlfn.XLOOKUP($A45,'d4'!$AD$3:$AD$87,'d4'!$AE$3:$AE$87)</f>
        <v>0</v>
      </c>
      <c r="N45" s="220"/>
      <c r="O45" s="237">
        <f t="shared" si="6"/>
        <v>0</v>
      </c>
      <c r="P45" s="219">
        <f>_xlfn.XLOOKUP($A45,'d5'!$AD$3:$AD$87,'d5'!$AE$3:$AE$87)</f>
        <v>0</v>
      </c>
      <c r="Q45" s="220"/>
      <c r="R45" s="237">
        <f t="shared" si="7"/>
        <v>0</v>
      </c>
      <c r="S45" s="219">
        <f>_xlfn.XLOOKUP($A45,'d6'!$AD$3:$AD$87,'d6'!$AE$3:$AE$87)</f>
        <v>0</v>
      </c>
      <c r="T45" s="220"/>
      <c r="U45" s="237">
        <f t="shared" si="8"/>
        <v>0</v>
      </c>
      <c r="V45" s="219">
        <f>_xlfn.XLOOKUP($A45,'d7'!$AD$3:$AD$87,'d7'!$AE$3:$AE$87)</f>
        <v>0</v>
      </c>
      <c r="W45" s="220"/>
      <c r="X45" s="237">
        <f t="shared" si="9"/>
        <v>0</v>
      </c>
      <c r="Y45" s="219">
        <f>_xlfn.XLOOKUP($A45,'d8'!$AD$3:$AD$87,'d8'!$AE$3:$AE$87)</f>
        <v>0</v>
      </c>
      <c r="Z45" s="220"/>
      <c r="AA45" s="237">
        <f t="shared" si="10"/>
        <v>0</v>
      </c>
      <c r="AB45" s="219">
        <f>_xlfn.XLOOKUP($A45,'d9'!$AD$3:$AD$87,'d9'!$AE$3:$AE$87)</f>
        <v>0</v>
      </c>
      <c r="AC45" s="220"/>
      <c r="AD45" s="237">
        <f t="shared" si="11"/>
        <v>0</v>
      </c>
      <c r="AE45" s="219">
        <f>_xlfn.XLOOKUP($A45,'d10'!$AD$3:$AD$87,'d10'!$AE$3:$AE$87)</f>
        <v>0</v>
      </c>
      <c r="AF45" s="220"/>
      <c r="AG45" s="237">
        <f t="shared" si="12"/>
        <v>0</v>
      </c>
      <c r="AH45" s="219">
        <f>_xlfn.XLOOKUP($A45,'d11'!$AD$3:$AD$87,'d11'!$AE$3:$AE$87)</f>
        <v>0</v>
      </c>
      <c r="AI45" s="220"/>
      <c r="AJ45" s="237">
        <f t="shared" si="13"/>
        <v>0</v>
      </c>
      <c r="AK45" s="219">
        <f>_xlfn.XLOOKUP($A45,'d12'!$AD$3:$AD$87,'d12'!$AE$3:$AE$87)</f>
        <v>0</v>
      </c>
      <c r="AL45" s="220"/>
      <c r="AM45" s="237">
        <f t="shared" si="14"/>
        <v>0</v>
      </c>
      <c r="AN45" s="219">
        <f>_xlfn.XLOOKUP($A45,'d13'!$AD$3:$AD$87,'d13'!$AE$3:$AE$87)</f>
        <v>0</v>
      </c>
      <c r="AO45" s="220"/>
      <c r="AP45" s="237">
        <f t="shared" si="15"/>
        <v>0</v>
      </c>
      <c r="AQ45" s="219">
        <f>_xlfn.XLOOKUP($A45,'d14'!$AD$3:$AD$87,'d14'!$AE$3:$AE$87)</f>
        <v>0</v>
      </c>
      <c r="AR45" s="220"/>
      <c r="AS45" s="237">
        <f t="shared" si="16"/>
        <v>0</v>
      </c>
      <c r="AT45" s="219">
        <f>_xlfn.XLOOKUP($A45,'d15'!$AD$3:$AD$87,'d15'!$AE$3:$AE$87)</f>
        <v>0</v>
      </c>
      <c r="AU45" s="220"/>
      <c r="AV45" s="237">
        <f t="shared" si="17"/>
        <v>0</v>
      </c>
      <c r="AW45" s="219">
        <f>_xlfn.XLOOKUP($A45,'d16'!$AD$3:$AD$87,'d16'!$AE$3:$AE$87)</f>
        <v>0</v>
      </c>
      <c r="AX45" s="220"/>
      <c r="AY45" s="237">
        <f t="shared" si="18"/>
        <v>0</v>
      </c>
      <c r="AZ45" s="219">
        <f>_xlfn.XLOOKUP($A45,'d17'!$AD$3:$AD$87,'d17'!$AE$3:$AE$87)</f>
        <v>0</v>
      </c>
      <c r="BA45" s="220"/>
      <c r="BB45" s="237">
        <f t="shared" si="19"/>
        <v>0</v>
      </c>
      <c r="BC45" s="219">
        <f>_xlfn.XLOOKUP($A45,'d18'!$AD$3:$AD$87,'d18'!$AE$3:$AE$87)</f>
        <v>0</v>
      </c>
      <c r="BD45" s="220"/>
      <c r="BE45" s="237">
        <f t="shared" si="20"/>
        <v>0</v>
      </c>
      <c r="BF45" s="219">
        <f>_xlfn.XLOOKUP($A45,'d19'!$AD$3:$AD$87,'d19'!$AE$3:$AE$87)</f>
        <v>0</v>
      </c>
      <c r="BG45" s="220"/>
      <c r="BH45" s="237">
        <f t="shared" si="21"/>
        <v>0</v>
      </c>
      <c r="BI45" s="219">
        <f>_xlfn.XLOOKUP($A45,'d20'!$AD$3:$AD$87,'d20'!$AE$3:$AE$87)</f>
        <v>0</v>
      </c>
      <c r="BJ45" s="220"/>
      <c r="BK45" s="237">
        <f t="shared" si="22"/>
        <v>0</v>
      </c>
      <c r="BL45" s="219">
        <f>_xlfn.XLOOKUP($A45,'d21'!$AD$3:$AD$87,'d21'!$AE$3:$AE$87)</f>
        <v>0</v>
      </c>
      <c r="BM45" s="220"/>
      <c r="BN45" s="237">
        <f t="shared" si="23"/>
        <v>0</v>
      </c>
      <c r="BO45" s="219">
        <f>_xlfn.XLOOKUP($A45,'d22'!$AD$3:$AD$87,'d22'!$AE$3:$AE$87)</f>
        <v>0</v>
      </c>
      <c r="BP45" s="220"/>
      <c r="BQ45" s="237">
        <f t="shared" si="24"/>
        <v>0</v>
      </c>
      <c r="BR45" s="219">
        <f>_xlfn.XLOOKUP($A45,'d23'!$AD$3:$AD$87,'d23'!$AE$3:$AE$87)</f>
        <v>0</v>
      </c>
      <c r="BS45" s="220"/>
      <c r="BT45" s="237">
        <f t="shared" si="25"/>
        <v>0</v>
      </c>
      <c r="BU45" s="219">
        <f>_xlfn.XLOOKUP($A45,'d24'!$AD$3:$AD$87,'d24'!$AE$3:$AE$87)</f>
        <v>0</v>
      </c>
      <c r="BV45" s="220"/>
      <c r="BW45" s="237">
        <f t="shared" si="26"/>
        <v>0</v>
      </c>
      <c r="BX45" s="219">
        <f>_xlfn.XLOOKUP($A45,'d25'!$AD$3:$AD$87,'d25'!$AE$3:$AE$87)</f>
        <v>0</v>
      </c>
      <c r="BY45" s="220"/>
      <c r="BZ45" s="237">
        <f t="shared" si="27"/>
        <v>0</v>
      </c>
      <c r="CA45" s="219">
        <f>_xlfn.XLOOKUP($A45,'d26'!$AD$3:$AD$87,'d26'!$AE$3:$AE$87)</f>
        <v>0</v>
      </c>
      <c r="CB45" s="220"/>
      <c r="CC45" s="237">
        <f t="shared" si="28"/>
        <v>0</v>
      </c>
      <c r="CD45" s="219">
        <f>_xlfn.XLOOKUP($A45,'d27'!$AD$3:$AD$87,'d27'!$AE$3:$AE$87)</f>
        <v>0</v>
      </c>
      <c r="CE45" s="220"/>
      <c r="CF45" s="237">
        <f t="shared" si="29"/>
        <v>0</v>
      </c>
      <c r="CG45" s="219">
        <f>_xlfn.XLOOKUP($A45,'d28'!$AD$3:$AD$87,'d28'!$AE$3:$AE$87)</f>
        <v>0</v>
      </c>
      <c r="CH45" s="220"/>
      <c r="CI45" s="237">
        <f t="shared" si="30"/>
        <v>0</v>
      </c>
      <c r="CJ45" s="219">
        <f>_xlfn.XLOOKUP($A45,'d29'!$AD$3:$AD$87,'d29'!$AE$3:$AE$87)</f>
        <v>0</v>
      </c>
      <c r="CK45" s="220"/>
      <c r="CL45" s="237">
        <f t="shared" si="31"/>
        <v>0</v>
      </c>
      <c r="CM45" s="219">
        <f>_xlfn.XLOOKUP($A45,'d30'!$AD$3:$AD$87,'d30'!$AE$3:$AE$87)</f>
        <v>0</v>
      </c>
      <c r="CN45" s="220"/>
      <c r="CO45" s="237">
        <f t="shared" si="32"/>
        <v>0</v>
      </c>
      <c r="CP45" s="219">
        <f>_xlfn.XLOOKUP($A45,'d31'!$AD$3:$AD$87,'d31'!$AE$3:$AE$87)</f>
        <v>0</v>
      </c>
      <c r="CQ45" s="220"/>
      <c r="CR45" s="237">
        <f t="shared" si="33"/>
        <v>0</v>
      </c>
      <c r="CT45" s="221">
        <f t="shared" si="34"/>
        <v>0</v>
      </c>
      <c r="CU45" s="221">
        <f t="shared" si="0"/>
        <v>0</v>
      </c>
      <c r="CV45" s="222">
        <f t="shared" si="1"/>
        <v>0</v>
      </c>
      <c r="CW45" s="221">
        <f t="shared" si="35"/>
        <v>0</v>
      </c>
      <c r="CX45" s="221">
        <f t="shared" si="35"/>
        <v>0</v>
      </c>
    </row>
    <row r="46" spans="1:102" x14ac:dyDescent="0.25">
      <c r="A46" s="123" t="s">
        <v>39</v>
      </c>
      <c r="B46" s="126" t="s">
        <v>195</v>
      </c>
      <c r="D46" s="169">
        <f>_xlfn.XLOOKUP($A46,'d1'!$AD$3:$AD$87,'d1'!$AE$3:$AE$87)</f>
        <v>0</v>
      </c>
      <c r="E46" s="170"/>
      <c r="F46" s="237">
        <f t="shared" si="3"/>
        <v>0</v>
      </c>
      <c r="G46" s="169">
        <f>_xlfn.XLOOKUP($A46,'d2'!$AD$3:$AD$87,'d2'!$AE$3:$AE$87)</f>
        <v>0</v>
      </c>
      <c r="H46" s="170"/>
      <c r="I46" s="237">
        <f t="shared" si="4"/>
        <v>0</v>
      </c>
      <c r="J46" s="169">
        <f>_xlfn.XLOOKUP($A46,'d3'!$AD$3:$AD$87,'d3'!$AE$3:$AE$87)</f>
        <v>0</v>
      </c>
      <c r="K46" s="170"/>
      <c r="L46" s="237">
        <f t="shared" si="5"/>
        <v>0</v>
      </c>
      <c r="M46" s="169">
        <f>_xlfn.XLOOKUP($A46,'d4'!$AD$3:$AD$87,'d4'!$AE$3:$AE$87)</f>
        <v>0</v>
      </c>
      <c r="N46" s="170"/>
      <c r="O46" s="237">
        <f t="shared" si="6"/>
        <v>0</v>
      </c>
      <c r="P46" s="169">
        <f>_xlfn.XLOOKUP($A46,'d5'!$AD$3:$AD$87,'d5'!$AE$3:$AE$87)</f>
        <v>0</v>
      </c>
      <c r="Q46" s="170"/>
      <c r="R46" s="237">
        <f t="shared" si="7"/>
        <v>0</v>
      </c>
      <c r="S46" s="169">
        <f>_xlfn.XLOOKUP($A46,'d6'!$AD$3:$AD$87,'d6'!$AE$3:$AE$87)</f>
        <v>0</v>
      </c>
      <c r="T46" s="170"/>
      <c r="U46" s="237">
        <f t="shared" si="8"/>
        <v>0</v>
      </c>
      <c r="V46" s="169">
        <f>_xlfn.XLOOKUP($A46,'d7'!$AD$3:$AD$87,'d7'!$AE$3:$AE$87)</f>
        <v>0</v>
      </c>
      <c r="W46" s="170"/>
      <c r="X46" s="237">
        <f t="shared" si="9"/>
        <v>0</v>
      </c>
      <c r="Y46" s="169">
        <f>_xlfn.XLOOKUP($A46,'d8'!$AD$3:$AD$87,'d8'!$AE$3:$AE$87)</f>
        <v>0</v>
      </c>
      <c r="Z46" s="170"/>
      <c r="AA46" s="237">
        <f t="shared" si="10"/>
        <v>0</v>
      </c>
      <c r="AB46" s="169">
        <f>_xlfn.XLOOKUP($A46,'d9'!$AD$3:$AD$87,'d9'!$AE$3:$AE$87)</f>
        <v>0</v>
      </c>
      <c r="AC46" s="170"/>
      <c r="AD46" s="237">
        <f t="shared" si="11"/>
        <v>0</v>
      </c>
      <c r="AE46" s="169">
        <f>_xlfn.XLOOKUP($A46,'d10'!$AD$3:$AD$87,'d10'!$AE$3:$AE$87)</f>
        <v>0</v>
      </c>
      <c r="AF46" s="170"/>
      <c r="AG46" s="237">
        <f t="shared" si="12"/>
        <v>0</v>
      </c>
      <c r="AH46" s="169">
        <f>_xlfn.XLOOKUP($A46,'d11'!$AD$3:$AD$87,'d11'!$AE$3:$AE$87)</f>
        <v>0</v>
      </c>
      <c r="AI46" s="170"/>
      <c r="AJ46" s="237">
        <f t="shared" si="13"/>
        <v>0</v>
      </c>
      <c r="AK46" s="169">
        <f>_xlfn.XLOOKUP($A46,'d12'!$AD$3:$AD$87,'d12'!$AE$3:$AE$87)</f>
        <v>0</v>
      </c>
      <c r="AL46" s="170"/>
      <c r="AM46" s="237">
        <f t="shared" si="14"/>
        <v>0</v>
      </c>
      <c r="AN46" s="169">
        <f>_xlfn.XLOOKUP($A46,'d13'!$AD$3:$AD$87,'d13'!$AE$3:$AE$87)</f>
        <v>0</v>
      </c>
      <c r="AO46" s="170"/>
      <c r="AP46" s="237">
        <f t="shared" si="15"/>
        <v>0</v>
      </c>
      <c r="AQ46" s="169">
        <f>_xlfn.XLOOKUP($A46,'d14'!$AD$3:$AD$87,'d14'!$AE$3:$AE$87)</f>
        <v>0</v>
      </c>
      <c r="AR46" s="170"/>
      <c r="AS46" s="237">
        <f t="shared" si="16"/>
        <v>0</v>
      </c>
      <c r="AT46" s="169">
        <f>_xlfn.XLOOKUP($A46,'d15'!$AD$3:$AD$87,'d15'!$AE$3:$AE$87)</f>
        <v>0</v>
      </c>
      <c r="AU46" s="170"/>
      <c r="AV46" s="237">
        <f t="shared" si="17"/>
        <v>0</v>
      </c>
      <c r="AW46" s="169">
        <f>_xlfn.XLOOKUP($A46,'d16'!$AD$3:$AD$87,'d16'!$AE$3:$AE$87)</f>
        <v>0</v>
      </c>
      <c r="AX46" s="170"/>
      <c r="AY46" s="237">
        <f t="shared" si="18"/>
        <v>0</v>
      </c>
      <c r="AZ46" s="169">
        <f>_xlfn.XLOOKUP($A46,'d17'!$AD$3:$AD$87,'d17'!$AE$3:$AE$87)</f>
        <v>0</v>
      </c>
      <c r="BA46" s="170"/>
      <c r="BB46" s="237">
        <f t="shared" si="19"/>
        <v>0</v>
      </c>
      <c r="BC46" s="169">
        <f>_xlfn.XLOOKUP($A46,'d18'!$AD$3:$AD$87,'d18'!$AE$3:$AE$87)</f>
        <v>0</v>
      </c>
      <c r="BD46" s="170"/>
      <c r="BE46" s="237">
        <f t="shared" si="20"/>
        <v>0</v>
      </c>
      <c r="BF46" s="169">
        <f>_xlfn.XLOOKUP($A46,'d19'!$AD$3:$AD$87,'d19'!$AE$3:$AE$87)</f>
        <v>0</v>
      </c>
      <c r="BG46" s="170"/>
      <c r="BH46" s="237">
        <f t="shared" si="21"/>
        <v>0</v>
      </c>
      <c r="BI46" s="169">
        <f>_xlfn.XLOOKUP($A46,'d20'!$AD$3:$AD$87,'d20'!$AE$3:$AE$87)</f>
        <v>0</v>
      </c>
      <c r="BJ46" s="170"/>
      <c r="BK46" s="237">
        <f t="shared" si="22"/>
        <v>0</v>
      </c>
      <c r="BL46" s="169">
        <f>_xlfn.XLOOKUP($A46,'d21'!$AD$3:$AD$87,'d21'!$AE$3:$AE$87)</f>
        <v>0</v>
      </c>
      <c r="BM46" s="170"/>
      <c r="BN46" s="237">
        <f t="shared" si="23"/>
        <v>0</v>
      </c>
      <c r="BO46" s="169">
        <f>_xlfn.XLOOKUP($A46,'d22'!$AD$3:$AD$87,'d22'!$AE$3:$AE$87)</f>
        <v>0</v>
      </c>
      <c r="BP46" s="170"/>
      <c r="BQ46" s="237">
        <f t="shared" si="24"/>
        <v>0</v>
      </c>
      <c r="BR46" s="169">
        <f>_xlfn.XLOOKUP($A46,'d23'!$AD$3:$AD$87,'d23'!$AE$3:$AE$87)</f>
        <v>0</v>
      </c>
      <c r="BS46" s="170"/>
      <c r="BT46" s="237">
        <f t="shared" si="25"/>
        <v>0</v>
      </c>
      <c r="BU46" s="169">
        <f>_xlfn.XLOOKUP($A46,'d24'!$AD$3:$AD$87,'d24'!$AE$3:$AE$87)</f>
        <v>0</v>
      </c>
      <c r="BV46" s="170"/>
      <c r="BW46" s="237">
        <f t="shared" si="26"/>
        <v>0</v>
      </c>
      <c r="BX46" s="169">
        <f>_xlfn.XLOOKUP($A46,'d25'!$AD$3:$AD$87,'d25'!$AE$3:$AE$87)</f>
        <v>0</v>
      </c>
      <c r="BY46" s="170"/>
      <c r="BZ46" s="237">
        <f t="shared" si="27"/>
        <v>0</v>
      </c>
      <c r="CA46" s="169">
        <f>_xlfn.XLOOKUP($A46,'d26'!$AD$3:$AD$87,'d26'!$AE$3:$AE$87)</f>
        <v>0</v>
      </c>
      <c r="CB46" s="170"/>
      <c r="CC46" s="237">
        <f t="shared" si="28"/>
        <v>0</v>
      </c>
      <c r="CD46" s="169">
        <f>_xlfn.XLOOKUP($A46,'d27'!$AD$3:$AD$87,'d27'!$AE$3:$AE$87)</f>
        <v>0</v>
      </c>
      <c r="CE46" s="170"/>
      <c r="CF46" s="237">
        <f t="shared" si="29"/>
        <v>0</v>
      </c>
      <c r="CG46" s="169">
        <f>_xlfn.XLOOKUP($A46,'d28'!$AD$3:$AD$87,'d28'!$AE$3:$AE$87)</f>
        <v>0</v>
      </c>
      <c r="CH46" s="170"/>
      <c r="CI46" s="237">
        <f t="shared" si="30"/>
        <v>0</v>
      </c>
      <c r="CJ46" s="169">
        <f>_xlfn.XLOOKUP($A46,'d29'!$AD$3:$AD$87,'d29'!$AE$3:$AE$87)</f>
        <v>0</v>
      </c>
      <c r="CK46" s="170"/>
      <c r="CL46" s="237">
        <f t="shared" si="31"/>
        <v>0</v>
      </c>
      <c r="CM46" s="169">
        <f>_xlfn.XLOOKUP($A46,'d30'!$AD$3:$AD$87,'d30'!$AE$3:$AE$87)</f>
        <v>0</v>
      </c>
      <c r="CN46" s="170"/>
      <c r="CO46" s="237">
        <f t="shared" si="32"/>
        <v>0</v>
      </c>
      <c r="CP46" s="169">
        <f>_xlfn.XLOOKUP($A46,'d31'!$AD$3:$AD$87,'d31'!$AE$3:$AE$87)</f>
        <v>0</v>
      </c>
      <c r="CQ46" s="170"/>
      <c r="CR46" s="237">
        <f t="shared" si="33"/>
        <v>0</v>
      </c>
      <c r="CT46" s="171">
        <f t="shared" si="34"/>
        <v>0</v>
      </c>
      <c r="CU46" s="171">
        <f t="shared" si="0"/>
        <v>0</v>
      </c>
      <c r="CV46" s="172">
        <f t="shared" si="1"/>
        <v>0</v>
      </c>
      <c r="CW46" s="168">
        <f t="shared" si="35"/>
        <v>0</v>
      </c>
      <c r="CX46" s="168">
        <f t="shared" si="35"/>
        <v>0</v>
      </c>
    </row>
    <row r="47" spans="1:102" x14ac:dyDescent="0.25">
      <c r="A47" s="123" t="s">
        <v>40</v>
      </c>
      <c r="B47" s="126" t="s">
        <v>195</v>
      </c>
      <c r="D47" s="169">
        <f>_xlfn.XLOOKUP($A47,'d1'!$AD$3:$AD$87,'d1'!$AE$3:$AE$87)</f>
        <v>0</v>
      </c>
      <c r="E47" s="170"/>
      <c r="F47" s="237">
        <f t="shared" si="3"/>
        <v>0</v>
      </c>
      <c r="G47" s="169">
        <f>_xlfn.XLOOKUP($A47,'d2'!$AD$3:$AD$87,'d2'!$AE$3:$AE$87)</f>
        <v>0</v>
      </c>
      <c r="H47" s="170"/>
      <c r="I47" s="237">
        <f t="shared" si="4"/>
        <v>0</v>
      </c>
      <c r="J47" s="169">
        <f>_xlfn.XLOOKUP($A47,'d3'!$AD$3:$AD$87,'d3'!$AE$3:$AE$87)</f>
        <v>0</v>
      </c>
      <c r="K47" s="170"/>
      <c r="L47" s="237">
        <f t="shared" si="5"/>
        <v>0</v>
      </c>
      <c r="M47" s="169">
        <f>_xlfn.XLOOKUP($A47,'d4'!$AD$3:$AD$87,'d4'!$AE$3:$AE$87)</f>
        <v>0</v>
      </c>
      <c r="N47" s="170"/>
      <c r="O47" s="237">
        <f t="shared" si="6"/>
        <v>0</v>
      </c>
      <c r="P47" s="169">
        <f>_xlfn.XLOOKUP($A47,'d5'!$AD$3:$AD$87,'d5'!$AE$3:$AE$87)</f>
        <v>0</v>
      </c>
      <c r="Q47" s="170"/>
      <c r="R47" s="237">
        <f t="shared" si="7"/>
        <v>0</v>
      </c>
      <c r="S47" s="169">
        <f>_xlfn.XLOOKUP($A47,'d6'!$AD$3:$AD$87,'d6'!$AE$3:$AE$87)</f>
        <v>0</v>
      </c>
      <c r="T47" s="170"/>
      <c r="U47" s="237">
        <f t="shared" si="8"/>
        <v>0</v>
      </c>
      <c r="V47" s="169">
        <f>_xlfn.XLOOKUP($A47,'d7'!$AD$3:$AD$87,'d7'!$AE$3:$AE$87)</f>
        <v>0</v>
      </c>
      <c r="W47" s="170"/>
      <c r="X47" s="237">
        <f t="shared" si="9"/>
        <v>0</v>
      </c>
      <c r="Y47" s="169">
        <f>_xlfn.XLOOKUP($A47,'d8'!$AD$3:$AD$87,'d8'!$AE$3:$AE$87)</f>
        <v>0</v>
      </c>
      <c r="Z47" s="170"/>
      <c r="AA47" s="237">
        <f t="shared" si="10"/>
        <v>0</v>
      </c>
      <c r="AB47" s="169">
        <f>_xlfn.XLOOKUP($A47,'d9'!$AD$3:$AD$87,'d9'!$AE$3:$AE$87)</f>
        <v>0</v>
      </c>
      <c r="AC47" s="170"/>
      <c r="AD47" s="237">
        <f t="shared" si="11"/>
        <v>0</v>
      </c>
      <c r="AE47" s="169">
        <f>_xlfn.XLOOKUP($A47,'d10'!$AD$3:$AD$87,'d10'!$AE$3:$AE$87)</f>
        <v>0</v>
      </c>
      <c r="AF47" s="170"/>
      <c r="AG47" s="237">
        <f t="shared" si="12"/>
        <v>0</v>
      </c>
      <c r="AH47" s="169">
        <f>_xlfn.XLOOKUP($A47,'d11'!$AD$3:$AD$87,'d11'!$AE$3:$AE$87)</f>
        <v>0</v>
      </c>
      <c r="AI47" s="170"/>
      <c r="AJ47" s="237">
        <f t="shared" si="13"/>
        <v>0</v>
      </c>
      <c r="AK47" s="169">
        <f>_xlfn.XLOOKUP($A47,'d12'!$AD$3:$AD$87,'d12'!$AE$3:$AE$87)</f>
        <v>0</v>
      </c>
      <c r="AL47" s="170"/>
      <c r="AM47" s="237">
        <f t="shared" si="14"/>
        <v>0</v>
      </c>
      <c r="AN47" s="169">
        <f>_xlfn.XLOOKUP($A47,'d13'!$AD$3:$AD$87,'d13'!$AE$3:$AE$87)</f>
        <v>0</v>
      </c>
      <c r="AO47" s="170"/>
      <c r="AP47" s="237">
        <f t="shared" si="15"/>
        <v>0</v>
      </c>
      <c r="AQ47" s="169">
        <f>_xlfn.XLOOKUP($A47,'d14'!$AD$3:$AD$87,'d14'!$AE$3:$AE$87)</f>
        <v>0</v>
      </c>
      <c r="AR47" s="170"/>
      <c r="AS47" s="237">
        <f t="shared" si="16"/>
        <v>0</v>
      </c>
      <c r="AT47" s="169">
        <f>_xlfn.XLOOKUP($A47,'d15'!$AD$3:$AD$87,'d15'!$AE$3:$AE$87)</f>
        <v>0</v>
      </c>
      <c r="AU47" s="170"/>
      <c r="AV47" s="237">
        <f t="shared" si="17"/>
        <v>0</v>
      </c>
      <c r="AW47" s="169">
        <f>_xlfn.XLOOKUP($A47,'d16'!$AD$3:$AD$87,'d16'!$AE$3:$AE$87)</f>
        <v>0</v>
      </c>
      <c r="AX47" s="170"/>
      <c r="AY47" s="237">
        <f t="shared" si="18"/>
        <v>0</v>
      </c>
      <c r="AZ47" s="169">
        <f>_xlfn.XLOOKUP($A47,'d17'!$AD$3:$AD$87,'d17'!$AE$3:$AE$87)</f>
        <v>0</v>
      </c>
      <c r="BA47" s="170"/>
      <c r="BB47" s="237">
        <f t="shared" si="19"/>
        <v>0</v>
      </c>
      <c r="BC47" s="169">
        <f>_xlfn.XLOOKUP($A47,'d18'!$AD$3:$AD$87,'d18'!$AE$3:$AE$87)</f>
        <v>0</v>
      </c>
      <c r="BD47" s="170"/>
      <c r="BE47" s="237">
        <f t="shared" si="20"/>
        <v>0</v>
      </c>
      <c r="BF47" s="169">
        <f>_xlfn.XLOOKUP($A47,'d19'!$AD$3:$AD$87,'d19'!$AE$3:$AE$87)</f>
        <v>0</v>
      </c>
      <c r="BG47" s="170"/>
      <c r="BH47" s="237">
        <f t="shared" si="21"/>
        <v>0</v>
      </c>
      <c r="BI47" s="169">
        <f>_xlfn.XLOOKUP($A47,'d20'!$AD$3:$AD$87,'d20'!$AE$3:$AE$87)</f>
        <v>0</v>
      </c>
      <c r="BJ47" s="170"/>
      <c r="BK47" s="237">
        <f t="shared" si="22"/>
        <v>0</v>
      </c>
      <c r="BL47" s="169">
        <f>_xlfn.XLOOKUP($A47,'d21'!$AD$3:$AD$87,'d21'!$AE$3:$AE$87)</f>
        <v>0</v>
      </c>
      <c r="BM47" s="170"/>
      <c r="BN47" s="237">
        <f t="shared" si="23"/>
        <v>0</v>
      </c>
      <c r="BO47" s="169">
        <f>_xlfn.XLOOKUP($A47,'d22'!$AD$3:$AD$87,'d22'!$AE$3:$AE$87)</f>
        <v>0</v>
      </c>
      <c r="BP47" s="170"/>
      <c r="BQ47" s="237">
        <f t="shared" si="24"/>
        <v>0</v>
      </c>
      <c r="BR47" s="169">
        <f>_xlfn.XLOOKUP($A47,'d23'!$AD$3:$AD$87,'d23'!$AE$3:$AE$87)</f>
        <v>0</v>
      </c>
      <c r="BS47" s="170"/>
      <c r="BT47" s="237">
        <f t="shared" si="25"/>
        <v>0</v>
      </c>
      <c r="BU47" s="169">
        <f>_xlfn.XLOOKUP($A47,'d24'!$AD$3:$AD$87,'d24'!$AE$3:$AE$87)</f>
        <v>0</v>
      </c>
      <c r="BV47" s="170"/>
      <c r="BW47" s="237">
        <f t="shared" si="26"/>
        <v>0</v>
      </c>
      <c r="BX47" s="169">
        <f>_xlfn.XLOOKUP($A47,'d25'!$AD$3:$AD$87,'d25'!$AE$3:$AE$87)</f>
        <v>0</v>
      </c>
      <c r="BY47" s="170"/>
      <c r="BZ47" s="237">
        <f t="shared" si="27"/>
        <v>0</v>
      </c>
      <c r="CA47" s="169">
        <f>_xlfn.XLOOKUP($A47,'d26'!$AD$3:$AD$87,'d26'!$AE$3:$AE$87)</f>
        <v>0</v>
      </c>
      <c r="CB47" s="170"/>
      <c r="CC47" s="237">
        <f t="shared" si="28"/>
        <v>0</v>
      </c>
      <c r="CD47" s="169">
        <f>_xlfn.XLOOKUP($A47,'d27'!$AD$3:$AD$87,'d27'!$AE$3:$AE$87)</f>
        <v>0</v>
      </c>
      <c r="CE47" s="170"/>
      <c r="CF47" s="237">
        <f t="shared" si="29"/>
        <v>0</v>
      </c>
      <c r="CG47" s="169">
        <f>_xlfn.XLOOKUP($A47,'d28'!$AD$3:$AD$87,'d28'!$AE$3:$AE$87)</f>
        <v>0</v>
      </c>
      <c r="CH47" s="170"/>
      <c r="CI47" s="237">
        <f t="shared" si="30"/>
        <v>0</v>
      </c>
      <c r="CJ47" s="169">
        <f>_xlfn.XLOOKUP($A47,'d29'!$AD$3:$AD$87,'d29'!$AE$3:$AE$87)</f>
        <v>0</v>
      </c>
      <c r="CK47" s="170"/>
      <c r="CL47" s="237">
        <f t="shared" si="31"/>
        <v>0</v>
      </c>
      <c r="CM47" s="169">
        <f>_xlfn.XLOOKUP($A47,'d30'!$AD$3:$AD$87,'d30'!$AE$3:$AE$87)</f>
        <v>0</v>
      </c>
      <c r="CN47" s="170"/>
      <c r="CO47" s="237">
        <f t="shared" si="32"/>
        <v>0</v>
      </c>
      <c r="CP47" s="169">
        <f>_xlfn.XLOOKUP($A47,'d31'!$AD$3:$AD$87,'d31'!$AE$3:$AE$87)</f>
        <v>0</v>
      </c>
      <c r="CQ47" s="170"/>
      <c r="CR47" s="237">
        <f t="shared" si="33"/>
        <v>0</v>
      </c>
      <c r="CT47" s="171">
        <f t="shared" si="34"/>
        <v>0</v>
      </c>
      <c r="CU47" s="171">
        <f t="shared" si="0"/>
        <v>0</v>
      </c>
      <c r="CV47" s="172">
        <f t="shared" si="1"/>
        <v>0</v>
      </c>
      <c r="CW47" s="168">
        <f t="shared" si="35"/>
        <v>0</v>
      </c>
      <c r="CX47" s="168">
        <f t="shared" si="35"/>
        <v>0</v>
      </c>
    </row>
    <row r="48" spans="1:102" x14ac:dyDescent="0.25">
      <c r="A48" s="123" t="s">
        <v>41</v>
      </c>
      <c r="B48" s="126" t="s">
        <v>195</v>
      </c>
      <c r="D48" s="169">
        <f>_xlfn.XLOOKUP($A48,'d1'!$AD$3:$AD$87,'d1'!$AE$3:$AE$87)</f>
        <v>0</v>
      </c>
      <c r="E48" s="170"/>
      <c r="F48" s="237">
        <f t="shared" si="3"/>
        <v>0</v>
      </c>
      <c r="G48" s="169">
        <f>_xlfn.XLOOKUP($A48,'d2'!$AD$3:$AD$87,'d2'!$AE$3:$AE$87)</f>
        <v>0</v>
      </c>
      <c r="H48" s="170"/>
      <c r="I48" s="237">
        <f t="shared" si="4"/>
        <v>0</v>
      </c>
      <c r="J48" s="169">
        <f>_xlfn.XLOOKUP($A48,'d3'!$AD$3:$AD$87,'d3'!$AE$3:$AE$87)</f>
        <v>0</v>
      </c>
      <c r="K48" s="170"/>
      <c r="L48" s="237">
        <f t="shared" si="5"/>
        <v>0</v>
      </c>
      <c r="M48" s="169">
        <f>_xlfn.XLOOKUP($A48,'d4'!$AD$3:$AD$87,'d4'!$AE$3:$AE$87)</f>
        <v>0</v>
      </c>
      <c r="N48" s="170"/>
      <c r="O48" s="237">
        <f t="shared" si="6"/>
        <v>0</v>
      </c>
      <c r="P48" s="169">
        <f>_xlfn.XLOOKUP($A48,'d5'!$AD$3:$AD$87,'d5'!$AE$3:$AE$87)</f>
        <v>0</v>
      </c>
      <c r="Q48" s="170"/>
      <c r="R48" s="237">
        <f t="shared" si="7"/>
        <v>0</v>
      </c>
      <c r="S48" s="169">
        <f>_xlfn.XLOOKUP($A48,'d6'!$AD$3:$AD$87,'d6'!$AE$3:$AE$87)</f>
        <v>0</v>
      </c>
      <c r="T48" s="170"/>
      <c r="U48" s="237">
        <f t="shared" si="8"/>
        <v>0</v>
      </c>
      <c r="V48" s="169">
        <f>_xlfn.XLOOKUP($A48,'d7'!$AD$3:$AD$87,'d7'!$AE$3:$AE$87)</f>
        <v>0</v>
      </c>
      <c r="W48" s="170"/>
      <c r="X48" s="237">
        <f t="shared" si="9"/>
        <v>0</v>
      </c>
      <c r="Y48" s="169">
        <f>_xlfn.XLOOKUP($A48,'d8'!$AD$3:$AD$87,'d8'!$AE$3:$AE$87)</f>
        <v>0</v>
      </c>
      <c r="Z48" s="170"/>
      <c r="AA48" s="237">
        <f t="shared" si="10"/>
        <v>0</v>
      </c>
      <c r="AB48" s="169">
        <f>_xlfn.XLOOKUP($A48,'d9'!$AD$3:$AD$87,'d9'!$AE$3:$AE$87)</f>
        <v>0</v>
      </c>
      <c r="AC48" s="170"/>
      <c r="AD48" s="237">
        <f t="shared" si="11"/>
        <v>0</v>
      </c>
      <c r="AE48" s="169">
        <f>_xlfn.XLOOKUP($A48,'d10'!$AD$3:$AD$87,'d10'!$AE$3:$AE$87)</f>
        <v>0</v>
      </c>
      <c r="AF48" s="170"/>
      <c r="AG48" s="237">
        <f t="shared" si="12"/>
        <v>0</v>
      </c>
      <c r="AH48" s="169">
        <f>_xlfn.XLOOKUP($A48,'d11'!$AD$3:$AD$87,'d11'!$AE$3:$AE$87)</f>
        <v>0</v>
      </c>
      <c r="AI48" s="170"/>
      <c r="AJ48" s="237">
        <f t="shared" si="13"/>
        <v>0</v>
      </c>
      <c r="AK48" s="169">
        <f>_xlfn.XLOOKUP($A48,'d12'!$AD$3:$AD$87,'d12'!$AE$3:$AE$87)</f>
        <v>0</v>
      </c>
      <c r="AL48" s="170"/>
      <c r="AM48" s="237">
        <f t="shared" si="14"/>
        <v>0</v>
      </c>
      <c r="AN48" s="169">
        <f>_xlfn.XLOOKUP($A48,'d13'!$AD$3:$AD$87,'d13'!$AE$3:$AE$87)</f>
        <v>0</v>
      </c>
      <c r="AO48" s="170"/>
      <c r="AP48" s="237">
        <f t="shared" si="15"/>
        <v>0</v>
      </c>
      <c r="AQ48" s="169">
        <f>_xlfn.XLOOKUP($A48,'d14'!$AD$3:$AD$87,'d14'!$AE$3:$AE$87)</f>
        <v>0</v>
      </c>
      <c r="AR48" s="170"/>
      <c r="AS48" s="237">
        <f t="shared" si="16"/>
        <v>0</v>
      </c>
      <c r="AT48" s="169">
        <f>_xlfn.XLOOKUP($A48,'d15'!$AD$3:$AD$87,'d15'!$AE$3:$AE$87)</f>
        <v>0</v>
      </c>
      <c r="AU48" s="170"/>
      <c r="AV48" s="237">
        <f t="shared" si="17"/>
        <v>0</v>
      </c>
      <c r="AW48" s="169">
        <f>_xlfn.XLOOKUP($A48,'d16'!$AD$3:$AD$87,'d16'!$AE$3:$AE$87)</f>
        <v>0</v>
      </c>
      <c r="AX48" s="170"/>
      <c r="AY48" s="237">
        <f t="shared" si="18"/>
        <v>0</v>
      </c>
      <c r="AZ48" s="169">
        <f>_xlfn.XLOOKUP($A48,'d17'!$AD$3:$AD$87,'d17'!$AE$3:$AE$87)</f>
        <v>0</v>
      </c>
      <c r="BA48" s="170"/>
      <c r="BB48" s="237">
        <f t="shared" si="19"/>
        <v>0</v>
      </c>
      <c r="BC48" s="169">
        <f>_xlfn.XLOOKUP($A48,'d18'!$AD$3:$AD$87,'d18'!$AE$3:$AE$87)</f>
        <v>0</v>
      </c>
      <c r="BD48" s="170"/>
      <c r="BE48" s="237">
        <f t="shared" si="20"/>
        <v>0</v>
      </c>
      <c r="BF48" s="169">
        <f>_xlfn.XLOOKUP($A48,'d19'!$AD$3:$AD$87,'d19'!$AE$3:$AE$87)</f>
        <v>0</v>
      </c>
      <c r="BG48" s="170"/>
      <c r="BH48" s="237">
        <f t="shared" si="21"/>
        <v>0</v>
      </c>
      <c r="BI48" s="169">
        <f>_xlfn.XLOOKUP($A48,'d20'!$AD$3:$AD$87,'d20'!$AE$3:$AE$87)</f>
        <v>0</v>
      </c>
      <c r="BJ48" s="170"/>
      <c r="BK48" s="237">
        <f t="shared" si="22"/>
        <v>0</v>
      </c>
      <c r="BL48" s="169">
        <f>_xlfn.XLOOKUP($A48,'d21'!$AD$3:$AD$87,'d21'!$AE$3:$AE$87)</f>
        <v>0</v>
      </c>
      <c r="BM48" s="170"/>
      <c r="BN48" s="237">
        <f t="shared" si="23"/>
        <v>0</v>
      </c>
      <c r="BO48" s="169">
        <f>_xlfn.XLOOKUP($A48,'d22'!$AD$3:$AD$87,'d22'!$AE$3:$AE$87)</f>
        <v>0</v>
      </c>
      <c r="BP48" s="170"/>
      <c r="BQ48" s="237">
        <f t="shared" si="24"/>
        <v>0</v>
      </c>
      <c r="BR48" s="169">
        <f>_xlfn.XLOOKUP($A48,'d23'!$AD$3:$AD$87,'d23'!$AE$3:$AE$87)</f>
        <v>0</v>
      </c>
      <c r="BS48" s="170"/>
      <c r="BT48" s="237">
        <f t="shared" si="25"/>
        <v>0</v>
      </c>
      <c r="BU48" s="169">
        <f>_xlfn.XLOOKUP($A48,'d24'!$AD$3:$AD$87,'d24'!$AE$3:$AE$87)</f>
        <v>0</v>
      </c>
      <c r="BV48" s="170"/>
      <c r="BW48" s="237">
        <f t="shared" si="26"/>
        <v>0</v>
      </c>
      <c r="BX48" s="169">
        <f>_xlfn.XLOOKUP($A48,'d25'!$AD$3:$AD$87,'d25'!$AE$3:$AE$87)</f>
        <v>0</v>
      </c>
      <c r="BY48" s="170"/>
      <c r="BZ48" s="237">
        <f t="shared" si="27"/>
        <v>0</v>
      </c>
      <c r="CA48" s="169">
        <f>_xlfn.XLOOKUP($A48,'d26'!$AD$3:$AD$87,'d26'!$AE$3:$AE$87)</f>
        <v>0</v>
      </c>
      <c r="CB48" s="170"/>
      <c r="CC48" s="237">
        <f t="shared" si="28"/>
        <v>0</v>
      </c>
      <c r="CD48" s="169">
        <f>_xlfn.XLOOKUP($A48,'d27'!$AD$3:$AD$87,'d27'!$AE$3:$AE$87)</f>
        <v>0</v>
      </c>
      <c r="CE48" s="170"/>
      <c r="CF48" s="237">
        <f t="shared" si="29"/>
        <v>0</v>
      </c>
      <c r="CG48" s="169">
        <f>_xlfn.XLOOKUP($A48,'d28'!$AD$3:$AD$87,'d28'!$AE$3:$AE$87)</f>
        <v>0</v>
      </c>
      <c r="CH48" s="170"/>
      <c r="CI48" s="237">
        <f t="shared" si="30"/>
        <v>0</v>
      </c>
      <c r="CJ48" s="169">
        <f>_xlfn.XLOOKUP($A48,'d29'!$AD$3:$AD$87,'d29'!$AE$3:$AE$87)</f>
        <v>0</v>
      </c>
      <c r="CK48" s="170"/>
      <c r="CL48" s="237">
        <f t="shared" si="31"/>
        <v>0</v>
      </c>
      <c r="CM48" s="169">
        <f>_xlfn.XLOOKUP($A48,'d30'!$AD$3:$AD$87,'d30'!$AE$3:$AE$87)</f>
        <v>0</v>
      </c>
      <c r="CN48" s="170"/>
      <c r="CO48" s="237">
        <f t="shared" si="32"/>
        <v>0</v>
      </c>
      <c r="CP48" s="169">
        <f>_xlfn.XLOOKUP($A48,'d31'!$AD$3:$AD$87,'d31'!$AE$3:$AE$87)</f>
        <v>0</v>
      </c>
      <c r="CQ48" s="170"/>
      <c r="CR48" s="237">
        <f t="shared" si="33"/>
        <v>0</v>
      </c>
      <c r="CT48" s="171">
        <f t="shared" si="34"/>
        <v>0</v>
      </c>
      <c r="CU48" s="171">
        <f t="shared" si="0"/>
        <v>0</v>
      </c>
      <c r="CV48" s="172">
        <f t="shared" si="1"/>
        <v>0</v>
      </c>
      <c r="CW48" s="168">
        <f t="shared" si="35"/>
        <v>0</v>
      </c>
      <c r="CX48" s="168">
        <f t="shared" si="35"/>
        <v>0</v>
      </c>
    </row>
    <row r="49" spans="1:102" x14ac:dyDescent="0.25">
      <c r="A49" s="123" t="s">
        <v>42</v>
      </c>
      <c r="B49" s="126" t="s">
        <v>195</v>
      </c>
      <c r="D49" s="169">
        <f>_xlfn.XLOOKUP($A49,'d1'!$AD$3:$AD$87,'d1'!$AE$3:$AE$87)</f>
        <v>0</v>
      </c>
      <c r="E49" s="170"/>
      <c r="F49" s="237">
        <f t="shared" si="3"/>
        <v>0</v>
      </c>
      <c r="G49" s="169">
        <f>_xlfn.XLOOKUP($A49,'d2'!$AD$3:$AD$87,'d2'!$AE$3:$AE$87)</f>
        <v>0</v>
      </c>
      <c r="H49" s="170"/>
      <c r="I49" s="237">
        <f t="shared" si="4"/>
        <v>0</v>
      </c>
      <c r="J49" s="169">
        <f>_xlfn.XLOOKUP($A49,'d3'!$AD$3:$AD$87,'d3'!$AE$3:$AE$87)</f>
        <v>0</v>
      </c>
      <c r="K49" s="170"/>
      <c r="L49" s="237">
        <f t="shared" si="5"/>
        <v>0</v>
      </c>
      <c r="M49" s="169">
        <f>_xlfn.XLOOKUP($A49,'d4'!$AD$3:$AD$87,'d4'!$AE$3:$AE$87)</f>
        <v>0</v>
      </c>
      <c r="N49" s="170"/>
      <c r="O49" s="237">
        <f t="shared" si="6"/>
        <v>0</v>
      </c>
      <c r="P49" s="169">
        <f>_xlfn.XLOOKUP($A49,'d5'!$AD$3:$AD$87,'d5'!$AE$3:$AE$87)</f>
        <v>0</v>
      </c>
      <c r="Q49" s="170"/>
      <c r="R49" s="237">
        <f t="shared" si="7"/>
        <v>0</v>
      </c>
      <c r="S49" s="169">
        <f>_xlfn.XLOOKUP($A49,'d6'!$AD$3:$AD$87,'d6'!$AE$3:$AE$87)</f>
        <v>0</v>
      </c>
      <c r="T49" s="170"/>
      <c r="U49" s="237">
        <f t="shared" si="8"/>
        <v>0</v>
      </c>
      <c r="V49" s="169">
        <f>_xlfn.XLOOKUP($A49,'d7'!$AD$3:$AD$87,'d7'!$AE$3:$AE$87)</f>
        <v>0</v>
      </c>
      <c r="W49" s="170"/>
      <c r="X49" s="237">
        <f t="shared" si="9"/>
        <v>0</v>
      </c>
      <c r="Y49" s="169">
        <f>_xlfn.XLOOKUP($A49,'d8'!$AD$3:$AD$87,'d8'!$AE$3:$AE$87)</f>
        <v>0</v>
      </c>
      <c r="Z49" s="170"/>
      <c r="AA49" s="237">
        <f t="shared" si="10"/>
        <v>0</v>
      </c>
      <c r="AB49" s="169">
        <f>_xlfn.XLOOKUP($A49,'d9'!$AD$3:$AD$87,'d9'!$AE$3:$AE$87)</f>
        <v>0</v>
      </c>
      <c r="AC49" s="170"/>
      <c r="AD49" s="237">
        <f t="shared" si="11"/>
        <v>0</v>
      </c>
      <c r="AE49" s="169">
        <f>_xlfn.XLOOKUP($A49,'d10'!$AD$3:$AD$87,'d10'!$AE$3:$AE$87)</f>
        <v>0</v>
      </c>
      <c r="AF49" s="170"/>
      <c r="AG49" s="237">
        <f t="shared" si="12"/>
        <v>0</v>
      </c>
      <c r="AH49" s="169">
        <f>_xlfn.XLOOKUP($A49,'d11'!$AD$3:$AD$87,'d11'!$AE$3:$AE$87)</f>
        <v>0</v>
      </c>
      <c r="AI49" s="170"/>
      <c r="AJ49" s="237">
        <f t="shared" si="13"/>
        <v>0</v>
      </c>
      <c r="AK49" s="169">
        <f>_xlfn.XLOOKUP($A49,'d12'!$AD$3:$AD$87,'d12'!$AE$3:$AE$87)</f>
        <v>0</v>
      </c>
      <c r="AL49" s="170"/>
      <c r="AM49" s="237">
        <f t="shared" si="14"/>
        <v>0</v>
      </c>
      <c r="AN49" s="169">
        <f>_xlfn.XLOOKUP($A49,'d13'!$AD$3:$AD$87,'d13'!$AE$3:$AE$87)</f>
        <v>0</v>
      </c>
      <c r="AO49" s="170"/>
      <c r="AP49" s="237">
        <f t="shared" si="15"/>
        <v>0</v>
      </c>
      <c r="AQ49" s="169">
        <f>_xlfn.XLOOKUP($A49,'d14'!$AD$3:$AD$87,'d14'!$AE$3:$AE$87)</f>
        <v>0</v>
      </c>
      <c r="AR49" s="170"/>
      <c r="AS49" s="237">
        <f t="shared" si="16"/>
        <v>0</v>
      </c>
      <c r="AT49" s="169">
        <f>_xlfn.XLOOKUP($A49,'d15'!$AD$3:$AD$87,'d15'!$AE$3:$AE$87)</f>
        <v>0</v>
      </c>
      <c r="AU49" s="170"/>
      <c r="AV49" s="237">
        <f t="shared" si="17"/>
        <v>0</v>
      </c>
      <c r="AW49" s="169">
        <f>_xlfn.XLOOKUP($A49,'d16'!$AD$3:$AD$87,'d16'!$AE$3:$AE$87)</f>
        <v>0</v>
      </c>
      <c r="AX49" s="170"/>
      <c r="AY49" s="237">
        <f t="shared" si="18"/>
        <v>0</v>
      </c>
      <c r="AZ49" s="169">
        <f>_xlfn.XLOOKUP($A49,'d17'!$AD$3:$AD$87,'d17'!$AE$3:$AE$87)</f>
        <v>0</v>
      </c>
      <c r="BA49" s="170"/>
      <c r="BB49" s="237">
        <f t="shared" si="19"/>
        <v>0</v>
      </c>
      <c r="BC49" s="169">
        <f>_xlfn.XLOOKUP($A49,'d18'!$AD$3:$AD$87,'d18'!$AE$3:$AE$87)</f>
        <v>0</v>
      </c>
      <c r="BD49" s="170"/>
      <c r="BE49" s="237">
        <f t="shared" si="20"/>
        <v>0</v>
      </c>
      <c r="BF49" s="169">
        <f>_xlfn.XLOOKUP($A49,'d19'!$AD$3:$AD$87,'d19'!$AE$3:$AE$87)</f>
        <v>0</v>
      </c>
      <c r="BG49" s="170"/>
      <c r="BH49" s="237">
        <f t="shared" si="21"/>
        <v>0</v>
      </c>
      <c r="BI49" s="169">
        <f>_xlfn.XLOOKUP($A49,'d20'!$AD$3:$AD$87,'d20'!$AE$3:$AE$87)</f>
        <v>0</v>
      </c>
      <c r="BJ49" s="170"/>
      <c r="BK49" s="237">
        <f t="shared" si="22"/>
        <v>0</v>
      </c>
      <c r="BL49" s="169">
        <f>_xlfn.XLOOKUP($A49,'d21'!$AD$3:$AD$87,'d21'!$AE$3:$AE$87)</f>
        <v>0</v>
      </c>
      <c r="BM49" s="170"/>
      <c r="BN49" s="237">
        <f t="shared" si="23"/>
        <v>0</v>
      </c>
      <c r="BO49" s="169">
        <f>_xlfn.XLOOKUP($A49,'d22'!$AD$3:$AD$87,'d22'!$AE$3:$AE$87)</f>
        <v>0</v>
      </c>
      <c r="BP49" s="170"/>
      <c r="BQ49" s="237">
        <f t="shared" si="24"/>
        <v>0</v>
      </c>
      <c r="BR49" s="169">
        <f>_xlfn.XLOOKUP($A49,'d23'!$AD$3:$AD$87,'d23'!$AE$3:$AE$87)</f>
        <v>0</v>
      </c>
      <c r="BS49" s="170"/>
      <c r="BT49" s="237">
        <f t="shared" si="25"/>
        <v>0</v>
      </c>
      <c r="BU49" s="169">
        <f>_xlfn.XLOOKUP($A49,'d24'!$AD$3:$AD$87,'d24'!$AE$3:$AE$87)</f>
        <v>0</v>
      </c>
      <c r="BV49" s="170"/>
      <c r="BW49" s="237">
        <f t="shared" si="26"/>
        <v>0</v>
      </c>
      <c r="BX49" s="169">
        <f>_xlfn.XLOOKUP($A49,'d25'!$AD$3:$AD$87,'d25'!$AE$3:$AE$87)</f>
        <v>0</v>
      </c>
      <c r="BY49" s="170"/>
      <c r="BZ49" s="237">
        <f t="shared" si="27"/>
        <v>0</v>
      </c>
      <c r="CA49" s="169">
        <f>_xlfn.XLOOKUP($A49,'d26'!$AD$3:$AD$87,'d26'!$AE$3:$AE$87)</f>
        <v>0</v>
      </c>
      <c r="CB49" s="170"/>
      <c r="CC49" s="237">
        <f t="shared" si="28"/>
        <v>0</v>
      </c>
      <c r="CD49" s="169">
        <f>_xlfn.XLOOKUP($A49,'d27'!$AD$3:$AD$87,'d27'!$AE$3:$AE$87)</f>
        <v>0</v>
      </c>
      <c r="CE49" s="170"/>
      <c r="CF49" s="237">
        <f t="shared" si="29"/>
        <v>0</v>
      </c>
      <c r="CG49" s="169">
        <f>_xlfn.XLOOKUP($A49,'d28'!$AD$3:$AD$87,'d28'!$AE$3:$AE$87)</f>
        <v>0</v>
      </c>
      <c r="CH49" s="170"/>
      <c r="CI49" s="237">
        <f t="shared" si="30"/>
        <v>0</v>
      </c>
      <c r="CJ49" s="169">
        <f>_xlfn.XLOOKUP($A49,'d29'!$AD$3:$AD$87,'d29'!$AE$3:$AE$87)</f>
        <v>0</v>
      </c>
      <c r="CK49" s="170"/>
      <c r="CL49" s="237">
        <f t="shared" si="31"/>
        <v>0</v>
      </c>
      <c r="CM49" s="169">
        <f>_xlfn.XLOOKUP($A49,'d30'!$AD$3:$AD$87,'d30'!$AE$3:$AE$87)</f>
        <v>0</v>
      </c>
      <c r="CN49" s="170"/>
      <c r="CO49" s="237">
        <f t="shared" si="32"/>
        <v>0</v>
      </c>
      <c r="CP49" s="169">
        <f>_xlfn.XLOOKUP($A49,'d31'!$AD$3:$AD$87,'d31'!$AE$3:$AE$87)</f>
        <v>0</v>
      </c>
      <c r="CQ49" s="170"/>
      <c r="CR49" s="237">
        <f t="shared" si="33"/>
        <v>0</v>
      </c>
      <c r="CT49" s="171">
        <f t="shared" si="34"/>
        <v>0</v>
      </c>
      <c r="CU49" s="171">
        <f t="shared" si="0"/>
        <v>0</v>
      </c>
      <c r="CV49" s="172">
        <f t="shared" si="1"/>
        <v>0</v>
      </c>
      <c r="CW49" s="168">
        <f t="shared" si="35"/>
        <v>0</v>
      </c>
      <c r="CX49" s="168">
        <f t="shared" si="35"/>
        <v>0</v>
      </c>
    </row>
    <row r="50" spans="1:102" x14ac:dyDescent="0.25">
      <c r="A50" s="123" t="s">
        <v>44</v>
      </c>
      <c r="B50" s="126" t="s">
        <v>196</v>
      </c>
      <c r="D50" s="169">
        <f>_xlfn.XLOOKUP($A50,'d1'!$AD$3:$AD$87,'d1'!$AE$3:$AE$87)</f>
        <v>0</v>
      </c>
      <c r="E50" s="170"/>
      <c r="F50" s="237">
        <f t="shared" si="3"/>
        <v>0</v>
      </c>
      <c r="G50" s="169">
        <f>_xlfn.XLOOKUP($A50,'d2'!$AD$3:$AD$87,'d2'!$AE$3:$AE$87)</f>
        <v>0</v>
      </c>
      <c r="H50" s="170"/>
      <c r="I50" s="237">
        <f t="shared" si="4"/>
        <v>0</v>
      </c>
      <c r="J50" s="169">
        <f>_xlfn.XLOOKUP($A50,'d3'!$AD$3:$AD$87,'d3'!$AE$3:$AE$87)</f>
        <v>0</v>
      </c>
      <c r="K50" s="170"/>
      <c r="L50" s="237">
        <f t="shared" si="5"/>
        <v>0</v>
      </c>
      <c r="M50" s="169">
        <f>_xlfn.XLOOKUP($A50,'d4'!$AD$3:$AD$87,'d4'!$AE$3:$AE$87)</f>
        <v>0</v>
      </c>
      <c r="N50" s="170"/>
      <c r="O50" s="237">
        <f t="shared" si="6"/>
        <v>0</v>
      </c>
      <c r="P50" s="169">
        <f>_xlfn.XLOOKUP($A50,'d5'!$AD$3:$AD$87,'d5'!$AE$3:$AE$87)</f>
        <v>0</v>
      </c>
      <c r="Q50" s="170"/>
      <c r="R50" s="237">
        <f t="shared" si="7"/>
        <v>0</v>
      </c>
      <c r="S50" s="169">
        <f>_xlfn.XLOOKUP($A50,'d6'!$AD$3:$AD$87,'d6'!$AE$3:$AE$87)</f>
        <v>0</v>
      </c>
      <c r="T50" s="170"/>
      <c r="U50" s="237">
        <f t="shared" si="8"/>
        <v>0</v>
      </c>
      <c r="V50" s="169">
        <f>_xlfn.XLOOKUP($A50,'d7'!$AD$3:$AD$87,'d7'!$AE$3:$AE$87)</f>
        <v>0</v>
      </c>
      <c r="W50" s="170"/>
      <c r="X50" s="237">
        <f t="shared" si="9"/>
        <v>0</v>
      </c>
      <c r="Y50" s="169">
        <f>_xlfn.XLOOKUP($A50,'d8'!$AD$3:$AD$87,'d8'!$AE$3:$AE$87)</f>
        <v>0</v>
      </c>
      <c r="Z50" s="170"/>
      <c r="AA50" s="237">
        <f t="shared" si="10"/>
        <v>0</v>
      </c>
      <c r="AB50" s="169">
        <f>_xlfn.XLOOKUP($A50,'d9'!$AD$3:$AD$87,'d9'!$AE$3:$AE$87)</f>
        <v>0</v>
      </c>
      <c r="AC50" s="170"/>
      <c r="AD50" s="237">
        <f t="shared" si="11"/>
        <v>0</v>
      </c>
      <c r="AE50" s="169">
        <f>_xlfn.XLOOKUP($A50,'d10'!$AD$3:$AD$87,'d10'!$AE$3:$AE$87)</f>
        <v>0</v>
      </c>
      <c r="AF50" s="170"/>
      <c r="AG50" s="237">
        <f t="shared" si="12"/>
        <v>0</v>
      </c>
      <c r="AH50" s="169">
        <f>_xlfn.XLOOKUP($A50,'d11'!$AD$3:$AD$87,'d11'!$AE$3:$AE$87)</f>
        <v>0</v>
      </c>
      <c r="AI50" s="170"/>
      <c r="AJ50" s="237">
        <f t="shared" si="13"/>
        <v>0</v>
      </c>
      <c r="AK50" s="169">
        <f>_xlfn.XLOOKUP($A50,'d12'!$AD$3:$AD$87,'d12'!$AE$3:$AE$87)</f>
        <v>0</v>
      </c>
      <c r="AL50" s="170"/>
      <c r="AM50" s="237">
        <f t="shared" si="14"/>
        <v>0</v>
      </c>
      <c r="AN50" s="169">
        <f>_xlfn.XLOOKUP($A50,'d13'!$AD$3:$AD$87,'d13'!$AE$3:$AE$87)</f>
        <v>0</v>
      </c>
      <c r="AO50" s="170"/>
      <c r="AP50" s="237">
        <f t="shared" si="15"/>
        <v>0</v>
      </c>
      <c r="AQ50" s="169">
        <f>_xlfn.XLOOKUP($A50,'d14'!$AD$3:$AD$87,'d14'!$AE$3:$AE$87)</f>
        <v>0</v>
      </c>
      <c r="AR50" s="170"/>
      <c r="AS50" s="237">
        <f t="shared" si="16"/>
        <v>0</v>
      </c>
      <c r="AT50" s="169">
        <f>_xlfn.XLOOKUP($A50,'d15'!$AD$3:$AD$87,'d15'!$AE$3:$AE$87)</f>
        <v>0</v>
      </c>
      <c r="AU50" s="170"/>
      <c r="AV50" s="237">
        <f t="shared" si="17"/>
        <v>0</v>
      </c>
      <c r="AW50" s="169">
        <f>_xlfn.XLOOKUP($A50,'d16'!$AD$3:$AD$87,'d16'!$AE$3:$AE$87)</f>
        <v>0</v>
      </c>
      <c r="AX50" s="170"/>
      <c r="AY50" s="237">
        <f t="shared" si="18"/>
        <v>0</v>
      </c>
      <c r="AZ50" s="169">
        <f>_xlfn.XLOOKUP($A50,'d17'!$AD$3:$AD$87,'d17'!$AE$3:$AE$87)</f>
        <v>0</v>
      </c>
      <c r="BA50" s="170"/>
      <c r="BB50" s="237">
        <f t="shared" si="19"/>
        <v>0</v>
      </c>
      <c r="BC50" s="169">
        <f>_xlfn.XLOOKUP($A50,'d18'!$AD$3:$AD$87,'d18'!$AE$3:$AE$87)</f>
        <v>0</v>
      </c>
      <c r="BD50" s="170"/>
      <c r="BE50" s="237">
        <f t="shared" si="20"/>
        <v>0</v>
      </c>
      <c r="BF50" s="169">
        <f>_xlfn.XLOOKUP($A50,'d19'!$AD$3:$AD$87,'d19'!$AE$3:$AE$87)</f>
        <v>0</v>
      </c>
      <c r="BG50" s="170"/>
      <c r="BH50" s="237">
        <f t="shared" si="21"/>
        <v>0</v>
      </c>
      <c r="BI50" s="169">
        <f>_xlfn.XLOOKUP($A50,'d20'!$AD$3:$AD$87,'d20'!$AE$3:$AE$87)</f>
        <v>0</v>
      </c>
      <c r="BJ50" s="170"/>
      <c r="BK50" s="237">
        <f t="shared" si="22"/>
        <v>0</v>
      </c>
      <c r="BL50" s="169">
        <f>_xlfn.XLOOKUP($A50,'d21'!$AD$3:$AD$87,'d21'!$AE$3:$AE$87)</f>
        <v>0</v>
      </c>
      <c r="BM50" s="170"/>
      <c r="BN50" s="237">
        <f t="shared" si="23"/>
        <v>0</v>
      </c>
      <c r="BO50" s="169">
        <f>_xlfn.XLOOKUP($A50,'d22'!$AD$3:$AD$87,'d22'!$AE$3:$AE$87)</f>
        <v>0</v>
      </c>
      <c r="BP50" s="170"/>
      <c r="BQ50" s="237">
        <f t="shared" si="24"/>
        <v>0</v>
      </c>
      <c r="BR50" s="169">
        <f>_xlfn.XLOOKUP($A50,'d23'!$AD$3:$AD$87,'d23'!$AE$3:$AE$87)</f>
        <v>0</v>
      </c>
      <c r="BS50" s="170"/>
      <c r="BT50" s="237">
        <f t="shared" si="25"/>
        <v>0</v>
      </c>
      <c r="BU50" s="169">
        <f>_xlfn.XLOOKUP($A50,'d24'!$AD$3:$AD$87,'d24'!$AE$3:$AE$87)</f>
        <v>0</v>
      </c>
      <c r="BV50" s="170"/>
      <c r="BW50" s="237">
        <f t="shared" si="26"/>
        <v>0</v>
      </c>
      <c r="BX50" s="169">
        <f>_xlfn.XLOOKUP($A50,'d25'!$AD$3:$AD$87,'d25'!$AE$3:$AE$87)</f>
        <v>0</v>
      </c>
      <c r="BY50" s="170"/>
      <c r="BZ50" s="237">
        <f t="shared" si="27"/>
        <v>0</v>
      </c>
      <c r="CA50" s="169">
        <f>_xlfn.XLOOKUP($A50,'d26'!$AD$3:$AD$87,'d26'!$AE$3:$AE$87)</f>
        <v>0</v>
      </c>
      <c r="CB50" s="170"/>
      <c r="CC50" s="237">
        <f t="shared" si="28"/>
        <v>0</v>
      </c>
      <c r="CD50" s="169">
        <f>_xlfn.XLOOKUP($A50,'d27'!$AD$3:$AD$87,'d27'!$AE$3:$AE$87)</f>
        <v>0</v>
      </c>
      <c r="CE50" s="170"/>
      <c r="CF50" s="237">
        <f t="shared" si="29"/>
        <v>0</v>
      </c>
      <c r="CG50" s="169">
        <f>_xlfn.XLOOKUP($A50,'d28'!$AD$3:$AD$87,'d28'!$AE$3:$AE$87)</f>
        <v>0</v>
      </c>
      <c r="CH50" s="170"/>
      <c r="CI50" s="237">
        <f t="shared" si="30"/>
        <v>0</v>
      </c>
      <c r="CJ50" s="169">
        <f>_xlfn.XLOOKUP($A50,'d29'!$AD$3:$AD$87,'d29'!$AE$3:$AE$87)</f>
        <v>0</v>
      </c>
      <c r="CK50" s="170"/>
      <c r="CL50" s="237">
        <f t="shared" si="31"/>
        <v>0</v>
      </c>
      <c r="CM50" s="169">
        <f>_xlfn.XLOOKUP($A50,'d30'!$AD$3:$AD$87,'d30'!$AE$3:$AE$87)</f>
        <v>0</v>
      </c>
      <c r="CN50" s="170"/>
      <c r="CO50" s="237">
        <f t="shared" si="32"/>
        <v>0</v>
      </c>
      <c r="CP50" s="169">
        <f>_xlfn.XLOOKUP($A50,'d31'!$AD$3:$AD$87,'d31'!$AE$3:$AE$87)</f>
        <v>0</v>
      </c>
      <c r="CQ50" s="170"/>
      <c r="CR50" s="237">
        <f t="shared" si="33"/>
        <v>0</v>
      </c>
      <c r="CT50" s="171">
        <f t="shared" si="34"/>
        <v>0</v>
      </c>
      <c r="CU50" s="171">
        <f t="shared" si="0"/>
        <v>0</v>
      </c>
      <c r="CV50" s="172">
        <f t="shared" si="1"/>
        <v>0</v>
      </c>
      <c r="CW50" s="168">
        <f t="shared" si="35"/>
        <v>0</v>
      </c>
      <c r="CX50" s="168">
        <f t="shared" si="35"/>
        <v>0</v>
      </c>
    </row>
    <row r="51" spans="1:102" x14ac:dyDescent="0.25">
      <c r="A51" s="123" t="s">
        <v>43</v>
      </c>
      <c r="B51" s="126" t="s">
        <v>196</v>
      </c>
      <c r="D51" s="169">
        <f>_xlfn.XLOOKUP($A51,'d1'!$AD$3:$AD$87,'d1'!$AE$3:$AE$87)</f>
        <v>0</v>
      </c>
      <c r="E51" s="170"/>
      <c r="F51" s="237">
        <f t="shared" si="3"/>
        <v>0</v>
      </c>
      <c r="G51" s="169">
        <f>_xlfn.XLOOKUP($A51,'d2'!$AD$3:$AD$87,'d2'!$AE$3:$AE$87)</f>
        <v>0</v>
      </c>
      <c r="H51" s="170"/>
      <c r="I51" s="237">
        <f t="shared" si="4"/>
        <v>0</v>
      </c>
      <c r="J51" s="169">
        <f>_xlfn.XLOOKUP($A51,'d3'!$AD$3:$AD$87,'d3'!$AE$3:$AE$87)</f>
        <v>0</v>
      </c>
      <c r="K51" s="170"/>
      <c r="L51" s="237">
        <f t="shared" si="5"/>
        <v>0</v>
      </c>
      <c r="M51" s="169">
        <f>_xlfn.XLOOKUP($A51,'d4'!$AD$3:$AD$87,'d4'!$AE$3:$AE$87)</f>
        <v>0</v>
      </c>
      <c r="N51" s="170"/>
      <c r="O51" s="237">
        <f t="shared" si="6"/>
        <v>0</v>
      </c>
      <c r="P51" s="169">
        <f>_xlfn.XLOOKUP($A51,'d5'!$AD$3:$AD$87,'d5'!$AE$3:$AE$87)</f>
        <v>0</v>
      </c>
      <c r="Q51" s="170"/>
      <c r="R51" s="237">
        <f t="shared" si="7"/>
        <v>0</v>
      </c>
      <c r="S51" s="169">
        <f>_xlfn.XLOOKUP($A51,'d6'!$AD$3:$AD$87,'d6'!$AE$3:$AE$87)</f>
        <v>0</v>
      </c>
      <c r="T51" s="170"/>
      <c r="U51" s="237">
        <f t="shared" si="8"/>
        <v>0</v>
      </c>
      <c r="V51" s="169">
        <f>_xlfn.XLOOKUP($A51,'d7'!$AD$3:$AD$87,'d7'!$AE$3:$AE$87)</f>
        <v>0</v>
      </c>
      <c r="W51" s="170"/>
      <c r="X51" s="237">
        <f t="shared" si="9"/>
        <v>0</v>
      </c>
      <c r="Y51" s="169">
        <f>_xlfn.XLOOKUP($A51,'d8'!$AD$3:$AD$87,'d8'!$AE$3:$AE$87)</f>
        <v>0</v>
      </c>
      <c r="Z51" s="170"/>
      <c r="AA51" s="237">
        <f t="shared" si="10"/>
        <v>0</v>
      </c>
      <c r="AB51" s="169">
        <f>_xlfn.XLOOKUP($A51,'d9'!$AD$3:$AD$87,'d9'!$AE$3:$AE$87)</f>
        <v>0</v>
      </c>
      <c r="AC51" s="170"/>
      <c r="AD51" s="237">
        <f t="shared" si="11"/>
        <v>0</v>
      </c>
      <c r="AE51" s="169">
        <f>_xlfn.XLOOKUP($A51,'d10'!$AD$3:$AD$87,'d10'!$AE$3:$AE$87)</f>
        <v>0</v>
      </c>
      <c r="AF51" s="170"/>
      <c r="AG51" s="237">
        <f t="shared" si="12"/>
        <v>0</v>
      </c>
      <c r="AH51" s="169">
        <f>_xlfn.XLOOKUP($A51,'d11'!$AD$3:$AD$87,'d11'!$AE$3:$AE$87)</f>
        <v>0</v>
      </c>
      <c r="AI51" s="170"/>
      <c r="AJ51" s="237">
        <f t="shared" si="13"/>
        <v>0</v>
      </c>
      <c r="AK51" s="169">
        <f>_xlfn.XLOOKUP($A51,'d12'!$AD$3:$AD$87,'d12'!$AE$3:$AE$87)</f>
        <v>0</v>
      </c>
      <c r="AL51" s="170"/>
      <c r="AM51" s="237">
        <f t="shared" si="14"/>
        <v>0</v>
      </c>
      <c r="AN51" s="169">
        <f>_xlfn.XLOOKUP($A51,'d13'!$AD$3:$AD$87,'d13'!$AE$3:$AE$87)</f>
        <v>0</v>
      </c>
      <c r="AO51" s="170"/>
      <c r="AP51" s="237">
        <f t="shared" si="15"/>
        <v>0</v>
      </c>
      <c r="AQ51" s="169">
        <f>_xlfn.XLOOKUP($A51,'d14'!$AD$3:$AD$87,'d14'!$AE$3:$AE$87)</f>
        <v>0</v>
      </c>
      <c r="AR51" s="170"/>
      <c r="AS51" s="237">
        <f t="shared" si="16"/>
        <v>0</v>
      </c>
      <c r="AT51" s="169">
        <f>_xlfn.XLOOKUP($A51,'d15'!$AD$3:$AD$87,'d15'!$AE$3:$AE$87)</f>
        <v>0</v>
      </c>
      <c r="AU51" s="170"/>
      <c r="AV51" s="237">
        <f t="shared" si="17"/>
        <v>0</v>
      </c>
      <c r="AW51" s="169">
        <f>_xlfn.XLOOKUP($A51,'d16'!$AD$3:$AD$87,'d16'!$AE$3:$AE$87)</f>
        <v>0</v>
      </c>
      <c r="AX51" s="170"/>
      <c r="AY51" s="237">
        <f t="shared" si="18"/>
        <v>0</v>
      </c>
      <c r="AZ51" s="169">
        <f>_xlfn.XLOOKUP($A51,'d17'!$AD$3:$AD$87,'d17'!$AE$3:$AE$87)</f>
        <v>0</v>
      </c>
      <c r="BA51" s="170"/>
      <c r="BB51" s="237">
        <f t="shared" si="19"/>
        <v>0</v>
      </c>
      <c r="BC51" s="169">
        <f>_xlfn.XLOOKUP($A51,'d18'!$AD$3:$AD$87,'d18'!$AE$3:$AE$87)</f>
        <v>0</v>
      </c>
      <c r="BD51" s="170"/>
      <c r="BE51" s="237">
        <f t="shared" si="20"/>
        <v>0</v>
      </c>
      <c r="BF51" s="169">
        <f>_xlfn.XLOOKUP($A51,'d19'!$AD$3:$AD$87,'d19'!$AE$3:$AE$87)</f>
        <v>0</v>
      </c>
      <c r="BG51" s="170"/>
      <c r="BH51" s="237">
        <f t="shared" si="21"/>
        <v>0</v>
      </c>
      <c r="BI51" s="169">
        <f>_xlfn.XLOOKUP($A51,'d20'!$AD$3:$AD$87,'d20'!$AE$3:$AE$87)</f>
        <v>0</v>
      </c>
      <c r="BJ51" s="170"/>
      <c r="BK51" s="237">
        <f t="shared" si="22"/>
        <v>0</v>
      </c>
      <c r="BL51" s="169">
        <f>_xlfn.XLOOKUP($A51,'d21'!$AD$3:$AD$87,'d21'!$AE$3:$AE$87)</f>
        <v>0</v>
      </c>
      <c r="BM51" s="170"/>
      <c r="BN51" s="237">
        <f t="shared" si="23"/>
        <v>0</v>
      </c>
      <c r="BO51" s="169">
        <f>_xlfn.XLOOKUP($A51,'d22'!$AD$3:$AD$87,'d22'!$AE$3:$AE$87)</f>
        <v>0</v>
      </c>
      <c r="BP51" s="170"/>
      <c r="BQ51" s="237">
        <f t="shared" si="24"/>
        <v>0</v>
      </c>
      <c r="BR51" s="169">
        <f>_xlfn.XLOOKUP($A51,'d23'!$AD$3:$AD$87,'d23'!$AE$3:$AE$87)</f>
        <v>0</v>
      </c>
      <c r="BS51" s="170"/>
      <c r="BT51" s="237">
        <f t="shared" si="25"/>
        <v>0</v>
      </c>
      <c r="BU51" s="169">
        <f>_xlfn.XLOOKUP($A51,'d24'!$AD$3:$AD$87,'d24'!$AE$3:$AE$87)</f>
        <v>0</v>
      </c>
      <c r="BV51" s="170"/>
      <c r="BW51" s="237">
        <f t="shared" si="26"/>
        <v>0</v>
      </c>
      <c r="BX51" s="169">
        <f>_xlfn.XLOOKUP($A51,'d25'!$AD$3:$AD$87,'d25'!$AE$3:$AE$87)</f>
        <v>0</v>
      </c>
      <c r="BY51" s="170"/>
      <c r="BZ51" s="237">
        <f t="shared" si="27"/>
        <v>0</v>
      </c>
      <c r="CA51" s="169">
        <f>_xlfn.XLOOKUP($A51,'d26'!$AD$3:$AD$87,'d26'!$AE$3:$AE$87)</f>
        <v>0</v>
      </c>
      <c r="CB51" s="170"/>
      <c r="CC51" s="237">
        <f t="shared" si="28"/>
        <v>0</v>
      </c>
      <c r="CD51" s="169">
        <f>_xlfn.XLOOKUP($A51,'d27'!$AD$3:$AD$87,'d27'!$AE$3:$AE$87)</f>
        <v>0</v>
      </c>
      <c r="CE51" s="170"/>
      <c r="CF51" s="237">
        <f t="shared" si="29"/>
        <v>0</v>
      </c>
      <c r="CG51" s="169">
        <f>_xlfn.XLOOKUP($A51,'d28'!$AD$3:$AD$87,'d28'!$AE$3:$AE$87)</f>
        <v>0</v>
      </c>
      <c r="CH51" s="170"/>
      <c r="CI51" s="237">
        <f t="shared" si="30"/>
        <v>0</v>
      </c>
      <c r="CJ51" s="169">
        <f>_xlfn.XLOOKUP($A51,'d29'!$AD$3:$AD$87,'d29'!$AE$3:$AE$87)</f>
        <v>0</v>
      </c>
      <c r="CK51" s="170"/>
      <c r="CL51" s="237">
        <f t="shared" si="31"/>
        <v>0</v>
      </c>
      <c r="CM51" s="169">
        <f>_xlfn.XLOOKUP($A51,'d30'!$AD$3:$AD$87,'d30'!$AE$3:$AE$87)</f>
        <v>0</v>
      </c>
      <c r="CN51" s="170"/>
      <c r="CO51" s="237">
        <f t="shared" si="32"/>
        <v>0</v>
      </c>
      <c r="CP51" s="169">
        <f>_xlfn.XLOOKUP($A51,'d31'!$AD$3:$AD$87,'d31'!$AE$3:$AE$87)</f>
        <v>0</v>
      </c>
      <c r="CQ51" s="170"/>
      <c r="CR51" s="237">
        <f t="shared" si="33"/>
        <v>0</v>
      </c>
      <c r="CT51" s="171">
        <f t="shared" si="34"/>
        <v>0</v>
      </c>
      <c r="CU51" s="171">
        <f t="shared" si="0"/>
        <v>0</v>
      </c>
      <c r="CV51" s="172">
        <f t="shared" si="1"/>
        <v>0</v>
      </c>
      <c r="CW51" s="168">
        <f t="shared" si="35"/>
        <v>0</v>
      </c>
      <c r="CX51" s="168">
        <f t="shared" si="35"/>
        <v>0</v>
      </c>
    </row>
    <row r="52" spans="1:102" x14ac:dyDescent="0.25">
      <c r="A52" s="123" t="s">
        <v>45</v>
      </c>
      <c r="B52" s="126" t="s">
        <v>197</v>
      </c>
      <c r="D52" s="169">
        <f>_xlfn.XLOOKUP($A52,'d1'!$AD$3:$AD$87,'d1'!$AE$3:$AE$87)</f>
        <v>0</v>
      </c>
      <c r="E52" s="170"/>
      <c r="F52" s="237">
        <f t="shared" si="3"/>
        <v>0</v>
      </c>
      <c r="G52" s="169">
        <f>_xlfn.XLOOKUP($A52,'d2'!$AD$3:$AD$87,'d2'!$AE$3:$AE$87)</f>
        <v>0</v>
      </c>
      <c r="H52" s="170"/>
      <c r="I52" s="237">
        <f t="shared" si="4"/>
        <v>0</v>
      </c>
      <c r="J52" s="169">
        <f>_xlfn.XLOOKUP($A52,'d3'!$AD$3:$AD$87,'d3'!$AE$3:$AE$87)</f>
        <v>0</v>
      </c>
      <c r="K52" s="170"/>
      <c r="L52" s="237">
        <f t="shared" si="5"/>
        <v>0</v>
      </c>
      <c r="M52" s="169">
        <f>_xlfn.XLOOKUP($A52,'d4'!$AD$3:$AD$87,'d4'!$AE$3:$AE$87)</f>
        <v>0</v>
      </c>
      <c r="N52" s="170"/>
      <c r="O52" s="237">
        <f t="shared" si="6"/>
        <v>0</v>
      </c>
      <c r="P52" s="169">
        <f>_xlfn.XLOOKUP($A52,'d5'!$AD$3:$AD$87,'d5'!$AE$3:$AE$87)</f>
        <v>0</v>
      </c>
      <c r="Q52" s="170"/>
      <c r="R52" s="237">
        <f t="shared" si="7"/>
        <v>0</v>
      </c>
      <c r="S52" s="169">
        <f>_xlfn.XLOOKUP($A52,'d6'!$AD$3:$AD$87,'d6'!$AE$3:$AE$87)</f>
        <v>0</v>
      </c>
      <c r="T52" s="170"/>
      <c r="U52" s="237">
        <f t="shared" si="8"/>
        <v>0</v>
      </c>
      <c r="V52" s="169">
        <f>_xlfn.XLOOKUP($A52,'d7'!$AD$3:$AD$87,'d7'!$AE$3:$AE$87)</f>
        <v>0</v>
      </c>
      <c r="W52" s="170"/>
      <c r="X52" s="237">
        <f t="shared" si="9"/>
        <v>0</v>
      </c>
      <c r="Y52" s="169">
        <f>_xlfn.XLOOKUP($A52,'d8'!$AD$3:$AD$87,'d8'!$AE$3:$AE$87)</f>
        <v>0</v>
      </c>
      <c r="Z52" s="170"/>
      <c r="AA52" s="237">
        <f t="shared" si="10"/>
        <v>0</v>
      </c>
      <c r="AB52" s="169">
        <f>_xlfn.XLOOKUP($A52,'d9'!$AD$3:$AD$87,'d9'!$AE$3:$AE$87)</f>
        <v>0</v>
      </c>
      <c r="AC52" s="170"/>
      <c r="AD52" s="237">
        <f t="shared" si="11"/>
        <v>0</v>
      </c>
      <c r="AE52" s="169">
        <f>_xlfn.XLOOKUP($A52,'d10'!$AD$3:$AD$87,'d10'!$AE$3:$AE$87)</f>
        <v>0</v>
      </c>
      <c r="AF52" s="170"/>
      <c r="AG52" s="237">
        <f t="shared" si="12"/>
        <v>0</v>
      </c>
      <c r="AH52" s="169">
        <f>_xlfn.XLOOKUP($A52,'d11'!$AD$3:$AD$87,'d11'!$AE$3:$AE$87)</f>
        <v>0</v>
      </c>
      <c r="AI52" s="170"/>
      <c r="AJ52" s="237">
        <f t="shared" si="13"/>
        <v>0</v>
      </c>
      <c r="AK52" s="169">
        <f>_xlfn.XLOOKUP($A52,'d12'!$AD$3:$AD$87,'d12'!$AE$3:$AE$87)</f>
        <v>0</v>
      </c>
      <c r="AL52" s="170"/>
      <c r="AM52" s="237">
        <f t="shared" si="14"/>
        <v>0</v>
      </c>
      <c r="AN52" s="169">
        <f>_xlfn.XLOOKUP($A52,'d13'!$AD$3:$AD$87,'d13'!$AE$3:$AE$87)</f>
        <v>0</v>
      </c>
      <c r="AO52" s="170"/>
      <c r="AP52" s="237">
        <f t="shared" si="15"/>
        <v>0</v>
      </c>
      <c r="AQ52" s="169">
        <f>_xlfn.XLOOKUP($A52,'d14'!$AD$3:$AD$87,'d14'!$AE$3:$AE$87)</f>
        <v>0</v>
      </c>
      <c r="AR52" s="170"/>
      <c r="AS52" s="237">
        <f t="shared" si="16"/>
        <v>0</v>
      </c>
      <c r="AT52" s="169">
        <f>_xlfn.XLOOKUP($A52,'d15'!$AD$3:$AD$87,'d15'!$AE$3:$AE$87)</f>
        <v>0</v>
      </c>
      <c r="AU52" s="170"/>
      <c r="AV52" s="237">
        <f t="shared" si="17"/>
        <v>0</v>
      </c>
      <c r="AW52" s="169">
        <f>_xlfn.XLOOKUP($A52,'d16'!$AD$3:$AD$87,'d16'!$AE$3:$AE$87)</f>
        <v>0</v>
      </c>
      <c r="AX52" s="170"/>
      <c r="AY52" s="237">
        <f t="shared" si="18"/>
        <v>0</v>
      </c>
      <c r="AZ52" s="169">
        <f>_xlfn.XLOOKUP($A52,'d17'!$AD$3:$AD$87,'d17'!$AE$3:$AE$87)</f>
        <v>0</v>
      </c>
      <c r="BA52" s="170"/>
      <c r="BB52" s="237">
        <f t="shared" si="19"/>
        <v>0</v>
      </c>
      <c r="BC52" s="169">
        <f>_xlfn.XLOOKUP($A52,'d18'!$AD$3:$AD$87,'d18'!$AE$3:$AE$87)</f>
        <v>0</v>
      </c>
      <c r="BD52" s="170"/>
      <c r="BE52" s="237">
        <f t="shared" si="20"/>
        <v>0</v>
      </c>
      <c r="BF52" s="169">
        <f>_xlfn.XLOOKUP($A52,'d19'!$AD$3:$AD$87,'d19'!$AE$3:$AE$87)</f>
        <v>0</v>
      </c>
      <c r="BG52" s="170"/>
      <c r="BH52" s="237">
        <f t="shared" si="21"/>
        <v>0</v>
      </c>
      <c r="BI52" s="169">
        <f>_xlfn.XLOOKUP($A52,'d20'!$AD$3:$AD$87,'d20'!$AE$3:$AE$87)</f>
        <v>0</v>
      </c>
      <c r="BJ52" s="170"/>
      <c r="BK52" s="237">
        <f t="shared" si="22"/>
        <v>0</v>
      </c>
      <c r="BL52" s="169">
        <f>_xlfn.XLOOKUP($A52,'d21'!$AD$3:$AD$87,'d21'!$AE$3:$AE$87)</f>
        <v>0</v>
      </c>
      <c r="BM52" s="170"/>
      <c r="BN52" s="237">
        <f t="shared" si="23"/>
        <v>0</v>
      </c>
      <c r="BO52" s="169">
        <f>_xlfn.XLOOKUP($A52,'d22'!$AD$3:$AD$87,'d22'!$AE$3:$AE$87)</f>
        <v>0</v>
      </c>
      <c r="BP52" s="170"/>
      <c r="BQ52" s="237">
        <f t="shared" si="24"/>
        <v>0</v>
      </c>
      <c r="BR52" s="169">
        <f>_xlfn.XLOOKUP($A52,'d23'!$AD$3:$AD$87,'d23'!$AE$3:$AE$87)</f>
        <v>0</v>
      </c>
      <c r="BS52" s="170"/>
      <c r="BT52" s="237">
        <f t="shared" si="25"/>
        <v>0</v>
      </c>
      <c r="BU52" s="169">
        <f>_xlfn.XLOOKUP($A52,'d24'!$AD$3:$AD$87,'d24'!$AE$3:$AE$87)</f>
        <v>0</v>
      </c>
      <c r="BV52" s="170"/>
      <c r="BW52" s="237">
        <f t="shared" si="26"/>
        <v>0</v>
      </c>
      <c r="BX52" s="169">
        <f>_xlfn.XLOOKUP($A52,'d25'!$AD$3:$AD$87,'d25'!$AE$3:$AE$87)</f>
        <v>0</v>
      </c>
      <c r="BY52" s="170"/>
      <c r="BZ52" s="237">
        <f t="shared" si="27"/>
        <v>0</v>
      </c>
      <c r="CA52" s="169">
        <f>_xlfn.XLOOKUP($A52,'d26'!$AD$3:$AD$87,'d26'!$AE$3:$AE$87)</f>
        <v>0</v>
      </c>
      <c r="CB52" s="170"/>
      <c r="CC52" s="237">
        <f t="shared" si="28"/>
        <v>0</v>
      </c>
      <c r="CD52" s="169">
        <f>_xlfn.XLOOKUP($A52,'d27'!$AD$3:$AD$87,'d27'!$AE$3:$AE$87)</f>
        <v>0</v>
      </c>
      <c r="CE52" s="170"/>
      <c r="CF52" s="237">
        <f t="shared" si="29"/>
        <v>0</v>
      </c>
      <c r="CG52" s="169">
        <f>_xlfn.XLOOKUP($A52,'d28'!$AD$3:$AD$87,'d28'!$AE$3:$AE$87)</f>
        <v>0</v>
      </c>
      <c r="CH52" s="170"/>
      <c r="CI52" s="237">
        <f t="shared" si="30"/>
        <v>0</v>
      </c>
      <c r="CJ52" s="169">
        <f>_xlfn.XLOOKUP($A52,'d29'!$AD$3:$AD$87,'d29'!$AE$3:$AE$87)</f>
        <v>0</v>
      </c>
      <c r="CK52" s="170"/>
      <c r="CL52" s="237">
        <f t="shared" si="31"/>
        <v>0</v>
      </c>
      <c r="CM52" s="169">
        <f>_xlfn.XLOOKUP($A52,'d30'!$AD$3:$AD$87,'d30'!$AE$3:$AE$87)</f>
        <v>0</v>
      </c>
      <c r="CN52" s="170"/>
      <c r="CO52" s="237">
        <f t="shared" si="32"/>
        <v>0</v>
      </c>
      <c r="CP52" s="169">
        <f>_xlfn.XLOOKUP($A52,'d31'!$AD$3:$AD$87,'d31'!$AE$3:$AE$87)</f>
        <v>0</v>
      </c>
      <c r="CQ52" s="170"/>
      <c r="CR52" s="237">
        <f t="shared" si="33"/>
        <v>0</v>
      </c>
      <c r="CT52" s="171">
        <f t="shared" si="34"/>
        <v>0</v>
      </c>
      <c r="CU52" s="171">
        <f t="shared" si="0"/>
        <v>0</v>
      </c>
      <c r="CV52" s="172">
        <f t="shared" si="1"/>
        <v>0</v>
      </c>
      <c r="CW52" s="168">
        <f t="shared" si="35"/>
        <v>0</v>
      </c>
      <c r="CX52" s="168">
        <f t="shared" si="35"/>
        <v>0</v>
      </c>
    </row>
    <row r="53" spans="1:102" x14ac:dyDescent="0.25">
      <c r="A53" s="123" t="s">
        <v>46</v>
      </c>
      <c r="B53" s="126" t="s">
        <v>198</v>
      </c>
      <c r="D53" s="169">
        <f>_xlfn.XLOOKUP($A53,'d1'!$AD$3:$AD$87,'d1'!$AE$3:$AE$87)</f>
        <v>0</v>
      </c>
      <c r="E53" s="170"/>
      <c r="F53" s="237">
        <f t="shared" si="3"/>
        <v>0</v>
      </c>
      <c r="G53" s="169">
        <f>_xlfn.XLOOKUP($A53,'d2'!$AD$3:$AD$87,'d2'!$AE$3:$AE$87)</f>
        <v>0</v>
      </c>
      <c r="H53" s="170"/>
      <c r="I53" s="237">
        <f t="shared" si="4"/>
        <v>0</v>
      </c>
      <c r="J53" s="169">
        <f>_xlfn.XLOOKUP($A53,'d3'!$AD$3:$AD$87,'d3'!$AE$3:$AE$87)</f>
        <v>0</v>
      </c>
      <c r="K53" s="170"/>
      <c r="L53" s="237">
        <f t="shared" si="5"/>
        <v>0</v>
      </c>
      <c r="M53" s="169">
        <f>_xlfn.XLOOKUP($A53,'d4'!$AD$3:$AD$87,'d4'!$AE$3:$AE$87)</f>
        <v>0</v>
      </c>
      <c r="N53" s="170"/>
      <c r="O53" s="237">
        <f t="shared" si="6"/>
        <v>0</v>
      </c>
      <c r="P53" s="169">
        <f>_xlfn.XLOOKUP($A53,'d5'!$AD$3:$AD$87,'d5'!$AE$3:$AE$87)</f>
        <v>0</v>
      </c>
      <c r="Q53" s="170"/>
      <c r="R53" s="237">
        <f t="shared" si="7"/>
        <v>0</v>
      </c>
      <c r="S53" s="169">
        <f>_xlfn.XLOOKUP($A53,'d6'!$AD$3:$AD$87,'d6'!$AE$3:$AE$87)</f>
        <v>0</v>
      </c>
      <c r="T53" s="170"/>
      <c r="U53" s="237">
        <f t="shared" si="8"/>
        <v>0</v>
      </c>
      <c r="V53" s="169">
        <f>_xlfn.XLOOKUP($A53,'d7'!$AD$3:$AD$87,'d7'!$AE$3:$AE$87)</f>
        <v>0</v>
      </c>
      <c r="W53" s="170"/>
      <c r="X53" s="237">
        <f t="shared" si="9"/>
        <v>0</v>
      </c>
      <c r="Y53" s="169">
        <f>_xlfn.XLOOKUP($A53,'d8'!$AD$3:$AD$87,'d8'!$AE$3:$AE$87)</f>
        <v>0</v>
      </c>
      <c r="Z53" s="170"/>
      <c r="AA53" s="237">
        <f t="shared" si="10"/>
        <v>0</v>
      </c>
      <c r="AB53" s="169">
        <f>_xlfn.XLOOKUP($A53,'d9'!$AD$3:$AD$87,'d9'!$AE$3:$AE$87)</f>
        <v>0</v>
      </c>
      <c r="AC53" s="170"/>
      <c r="AD53" s="237">
        <f t="shared" si="11"/>
        <v>0</v>
      </c>
      <c r="AE53" s="169">
        <f>_xlfn.XLOOKUP($A53,'d10'!$AD$3:$AD$87,'d10'!$AE$3:$AE$87)</f>
        <v>0</v>
      </c>
      <c r="AF53" s="170"/>
      <c r="AG53" s="237">
        <f t="shared" si="12"/>
        <v>0</v>
      </c>
      <c r="AH53" s="169">
        <f>_xlfn.XLOOKUP($A53,'d11'!$AD$3:$AD$87,'d11'!$AE$3:$AE$87)</f>
        <v>0</v>
      </c>
      <c r="AI53" s="170"/>
      <c r="AJ53" s="237">
        <f t="shared" si="13"/>
        <v>0</v>
      </c>
      <c r="AK53" s="169">
        <f>_xlfn.XLOOKUP($A53,'d12'!$AD$3:$AD$87,'d12'!$AE$3:$AE$87)</f>
        <v>0</v>
      </c>
      <c r="AL53" s="170"/>
      <c r="AM53" s="237">
        <f t="shared" si="14"/>
        <v>0</v>
      </c>
      <c r="AN53" s="169">
        <f>_xlfn.XLOOKUP($A53,'d13'!$AD$3:$AD$87,'d13'!$AE$3:$AE$87)</f>
        <v>0</v>
      </c>
      <c r="AO53" s="170"/>
      <c r="AP53" s="237">
        <f t="shared" si="15"/>
        <v>0</v>
      </c>
      <c r="AQ53" s="169">
        <f>_xlfn.XLOOKUP($A53,'d14'!$AD$3:$AD$87,'d14'!$AE$3:$AE$87)</f>
        <v>0</v>
      </c>
      <c r="AR53" s="170"/>
      <c r="AS53" s="237">
        <f t="shared" si="16"/>
        <v>0</v>
      </c>
      <c r="AT53" s="169">
        <f>_xlfn.XLOOKUP($A53,'d15'!$AD$3:$AD$87,'d15'!$AE$3:$AE$87)</f>
        <v>0</v>
      </c>
      <c r="AU53" s="170"/>
      <c r="AV53" s="237">
        <f t="shared" si="17"/>
        <v>0</v>
      </c>
      <c r="AW53" s="169">
        <f>_xlfn.XLOOKUP($A53,'d16'!$AD$3:$AD$87,'d16'!$AE$3:$AE$87)</f>
        <v>0</v>
      </c>
      <c r="AX53" s="170"/>
      <c r="AY53" s="237">
        <f t="shared" si="18"/>
        <v>0</v>
      </c>
      <c r="AZ53" s="169">
        <f>_xlfn.XLOOKUP($A53,'d17'!$AD$3:$AD$87,'d17'!$AE$3:$AE$87)</f>
        <v>0</v>
      </c>
      <c r="BA53" s="170"/>
      <c r="BB53" s="237">
        <f t="shared" si="19"/>
        <v>0</v>
      </c>
      <c r="BC53" s="169">
        <f>_xlfn.XLOOKUP($A53,'d18'!$AD$3:$AD$87,'d18'!$AE$3:$AE$87)</f>
        <v>0</v>
      </c>
      <c r="BD53" s="170"/>
      <c r="BE53" s="237">
        <f t="shared" si="20"/>
        <v>0</v>
      </c>
      <c r="BF53" s="169">
        <f>_xlfn.XLOOKUP($A53,'d19'!$AD$3:$AD$87,'d19'!$AE$3:$AE$87)</f>
        <v>0</v>
      </c>
      <c r="BG53" s="170"/>
      <c r="BH53" s="237">
        <f t="shared" si="21"/>
        <v>0</v>
      </c>
      <c r="BI53" s="169">
        <f>_xlfn.XLOOKUP($A53,'d20'!$AD$3:$AD$87,'d20'!$AE$3:$AE$87)</f>
        <v>0</v>
      </c>
      <c r="BJ53" s="170"/>
      <c r="BK53" s="237">
        <f t="shared" si="22"/>
        <v>0</v>
      </c>
      <c r="BL53" s="169">
        <f>_xlfn.XLOOKUP($A53,'d21'!$AD$3:$AD$87,'d21'!$AE$3:$AE$87)</f>
        <v>0</v>
      </c>
      <c r="BM53" s="170"/>
      <c r="BN53" s="237">
        <f t="shared" si="23"/>
        <v>0</v>
      </c>
      <c r="BO53" s="169">
        <f>_xlfn.XLOOKUP($A53,'d22'!$AD$3:$AD$87,'d22'!$AE$3:$AE$87)</f>
        <v>0</v>
      </c>
      <c r="BP53" s="170"/>
      <c r="BQ53" s="237">
        <f t="shared" si="24"/>
        <v>0</v>
      </c>
      <c r="BR53" s="169">
        <f>_xlfn.XLOOKUP($A53,'d23'!$AD$3:$AD$87,'d23'!$AE$3:$AE$87)</f>
        <v>0</v>
      </c>
      <c r="BS53" s="170"/>
      <c r="BT53" s="237">
        <f t="shared" si="25"/>
        <v>0</v>
      </c>
      <c r="BU53" s="169">
        <f>_xlfn.XLOOKUP($A53,'d24'!$AD$3:$AD$87,'d24'!$AE$3:$AE$87)</f>
        <v>0</v>
      </c>
      <c r="BV53" s="170"/>
      <c r="BW53" s="237">
        <f t="shared" si="26"/>
        <v>0</v>
      </c>
      <c r="BX53" s="169">
        <f>_xlfn.XLOOKUP($A53,'d25'!$AD$3:$AD$87,'d25'!$AE$3:$AE$87)</f>
        <v>0</v>
      </c>
      <c r="BY53" s="170"/>
      <c r="BZ53" s="237">
        <f t="shared" si="27"/>
        <v>0</v>
      </c>
      <c r="CA53" s="169">
        <f>_xlfn.XLOOKUP($A53,'d26'!$AD$3:$AD$87,'d26'!$AE$3:$AE$87)</f>
        <v>0</v>
      </c>
      <c r="CB53" s="170"/>
      <c r="CC53" s="237">
        <f t="shared" si="28"/>
        <v>0</v>
      </c>
      <c r="CD53" s="169">
        <f>_xlfn.XLOOKUP($A53,'d27'!$AD$3:$AD$87,'d27'!$AE$3:$AE$87)</f>
        <v>0</v>
      </c>
      <c r="CE53" s="170"/>
      <c r="CF53" s="237">
        <f t="shared" si="29"/>
        <v>0</v>
      </c>
      <c r="CG53" s="169">
        <f>_xlfn.XLOOKUP($A53,'d28'!$AD$3:$AD$87,'d28'!$AE$3:$AE$87)</f>
        <v>0</v>
      </c>
      <c r="CH53" s="170"/>
      <c r="CI53" s="237">
        <f t="shared" si="30"/>
        <v>0</v>
      </c>
      <c r="CJ53" s="169">
        <f>_xlfn.XLOOKUP($A53,'d29'!$AD$3:$AD$87,'d29'!$AE$3:$AE$87)</f>
        <v>0</v>
      </c>
      <c r="CK53" s="170"/>
      <c r="CL53" s="237">
        <f t="shared" si="31"/>
        <v>0</v>
      </c>
      <c r="CM53" s="169">
        <f>_xlfn.XLOOKUP($A53,'d30'!$AD$3:$AD$87,'d30'!$AE$3:$AE$87)</f>
        <v>0</v>
      </c>
      <c r="CN53" s="170"/>
      <c r="CO53" s="237">
        <f t="shared" si="32"/>
        <v>0</v>
      </c>
      <c r="CP53" s="169">
        <f>_xlfn.XLOOKUP($A53,'d31'!$AD$3:$AD$87,'d31'!$AE$3:$AE$87)</f>
        <v>0</v>
      </c>
      <c r="CQ53" s="170"/>
      <c r="CR53" s="237">
        <f t="shared" si="33"/>
        <v>0</v>
      </c>
      <c r="CT53" s="171">
        <f t="shared" si="34"/>
        <v>0</v>
      </c>
      <c r="CU53" s="171">
        <f t="shared" si="0"/>
        <v>0</v>
      </c>
      <c r="CV53" s="172">
        <f t="shared" si="1"/>
        <v>0</v>
      </c>
      <c r="CW53" s="168">
        <f t="shared" si="35"/>
        <v>0</v>
      </c>
      <c r="CX53" s="168">
        <f t="shared" si="35"/>
        <v>0</v>
      </c>
    </row>
    <row r="54" spans="1:102" s="221" customFormat="1" x14ac:dyDescent="0.25">
      <c r="A54" s="216" t="s">
        <v>47</v>
      </c>
      <c r="B54" s="217" t="s">
        <v>199</v>
      </c>
      <c r="C54" s="218"/>
      <c r="D54" s="219">
        <f>_xlfn.XLOOKUP($A54,'d1'!$AD$3:$AD$87,'d1'!$AE$3:$AE$87)</f>
        <v>0</v>
      </c>
      <c r="E54" s="220"/>
      <c r="F54" s="237">
        <f t="shared" si="3"/>
        <v>0</v>
      </c>
      <c r="G54" s="219">
        <f>_xlfn.XLOOKUP($A54,'d2'!$AD$3:$AD$87,'d2'!$AE$3:$AE$87)</f>
        <v>0</v>
      </c>
      <c r="H54" s="220"/>
      <c r="I54" s="237">
        <f t="shared" si="4"/>
        <v>0</v>
      </c>
      <c r="J54" s="219">
        <f>_xlfn.XLOOKUP($A54,'d3'!$AD$3:$AD$87,'d3'!$AE$3:$AE$87)</f>
        <v>0</v>
      </c>
      <c r="K54" s="220"/>
      <c r="L54" s="237">
        <f t="shared" si="5"/>
        <v>0</v>
      </c>
      <c r="M54" s="219">
        <f>_xlfn.XLOOKUP($A54,'d4'!$AD$3:$AD$87,'d4'!$AE$3:$AE$87)</f>
        <v>0</v>
      </c>
      <c r="N54" s="220"/>
      <c r="O54" s="237">
        <f t="shared" si="6"/>
        <v>0</v>
      </c>
      <c r="P54" s="219">
        <f>_xlfn.XLOOKUP($A54,'d5'!$AD$3:$AD$87,'d5'!$AE$3:$AE$87)</f>
        <v>0</v>
      </c>
      <c r="Q54" s="220"/>
      <c r="R54" s="237">
        <f t="shared" si="7"/>
        <v>0</v>
      </c>
      <c r="S54" s="219">
        <f>_xlfn.XLOOKUP($A54,'d6'!$AD$3:$AD$87,'d6'!$AE$3:$AE$87)</f>
        <v>0</v>
      </c>
      <c r="T54" s="220"/>
      <c r="U54" s="237">
        <f t="shared" si="8"/>
        <v>0</v>
      </c>
      <c r="V54" s="219">
        <f>_xlfn.XLOOKUP($A54,'d7'!$AD$3:$AD$87,'d7'!$AE$3:$AE$87)</f>
        <v>0</v>
      </c>
      <c r="W54" s="220"/>
      <c r="X54" s="237">
        <f t="shared" si="9"/>
        <v>0</v>
      </c>
      <c r="Y54" s="219">
        <f>_xlfn.XLOOKUP($A54,'d8'!$AD$3:$AD$87,'d8'!$AE$3:$AE$87)</f>
        <v>0</v>
      </c>
      <c r="Z54" s="220"/>
      <c r="AA54" s="237">
        <f t="shared" si="10"/>
        <v>0</v>
      </c>
      <c r="AB54" s="219">
        <f>_xlfn.XLOOKUP($A54,'d9'!$AD$3:$AD$87,'d9'!$AE$3:$AE$87)</f>
        <v>0</v>
      </c>
      <c r="AC54" s="220"/>
      <c r="AD54" s="237">
        <f t="shared" si="11"/>
        <v>0</v>
      </c>
      <c r="AE54" s="219">
        <f>_xlfn.XLOOKUP($A54,'d10'!$AD$3:$AD$87,'d10'!$AE$3:$AE$87)</f>
        <v>0</v>
      </c>
      <c r="AF54" s="220"/>
      <c r="AG54" s="237">
        <f t="shared" si="12"/>
        <v>0</v>
      </c>
      <c r="AH54" s="219">
        <f>_xlfn.XLOOKUP($A54,'d11'!$AD$3:$AD$87,'d11'!$AE$3:$AE$87)</f>
        <v>0</v>
      </c>
      <c r="AI54" s="220"/>
      <c r="AJ54" s="237">
        <f t="shared" si="13"/>
        <v>0</v>
      </c>
      <c r="AK54" s="219">
        <f>_xlfn.XLOOKUP($A54,'d12'!$AD$3:$AD$87,'d12'!$AE$3:$AE$87)</f>
        <v>0</v>
      </c>
      <c r="AL54" s="220"/>
      <c r="AM54" s="237">
        <f t="shared" si="14"/>
        <v>0</v>
      </c>
      <c r="AN54" s="219">
        <f>_xlfn.XLOOKUP($A54,'d13'!$AD$3:$AD$87,'d13'!$AE$3:$AE$87)</f>
        <v>0</v>
      </c>
      <c r="AO54" s="220"/>
      <c r="AP54" s="237">
        <f t="shared" si="15"/>
        <v>0</v>
      </c>
      <c r="AQ54" s="219">
        <f>_xlfn.XLOOKUP($A54,'d14'!$AD$3:$AD$87,'d14'!$AE$3:$AE$87)</f>
        <v>0</v>
      </c>
      <c r="AR54" s="220"/>
      <c r="AS54" s="237">
        <f t="shared" si="16"/>
        <v>0</v>
      </c>
      <c r="AT54" s="219">
        <f>_xlfn.XLOOKUP($A54,'d15'!$AD$3:$AD$87,'d15'!$AE$3:$AE$87)</f>
        <v>0</v>
      </c>
      <c r="AU54" s="220"/>
      <c r="AV54" s="237">
        <f t="shared" si="17"/>
        <v>0</v>
      </c>
      <c r="AW54" s="219">
        <f>_xlfn.XLOOKUP($A54,'d16'!$AD$3:$AD$87,'d16'!$AE$3:$AE$87)</f>
        <v>0</v>
      </c>
      <c r="AX54" s="220"/>
      <c r="AY54" s="237">
        <f t="shared" si="18"/>
        <v>0</v>
      </c>
      <c r="AZ54" s="219">
        <f>_xlfn.XLOOKUP($A54,'d17'!$AD$3:$AD$87,'d17'!$AE$3:$AE$87)</f>
        <v>0</v>
      </c>
      <c r="BA54" s="220"/>
      <c r="BB54" s="237">
        <f t="shared" si="19"/>
        <v>0</v>
      </c>
      <c r="BC54" s="219">
        <f>_xlfn.XLOOKUP($A54,'d18'!$AD$3:$AD$87,'d18'!$AE$3:$AE$87)</f>
        <v>0</v>
      </c>
      <c r="BD54" s="220"/>
      <c r="BE54" s="237">
        <f t="shared" si="20"/>
        <v>0</v>
      </c>
      <c r="BF54" s="219">
        <f>_xlfn.XLOOKUP($A54,'d19'!$AD$3:$AD$87,'d19'!$AE$3:$AE$87)</f>
        <v>0</v>
      </c>
      <c r="BG54" s="220"/>
      <c r="BH54" s="237">
        <f t="shared" si="21"/>
        <v>0</v>
      </c>
      <c r="BI54" s="219">
        <f>_xlfn.XLOOKUP($A54,'d20'!$AD$3:$AD$87,'d20'!$AE$3:$AE$87)</f>
        <v>0</v>
      </c>
      <c r="BJ54" s="220"/>
      <c r="BK54" s="237">
        <f t="shared" si="22"/>
        <v>0</v>
      </c>
      <c r="BL54" s="219">
        <f>_xlfn.XLOOKUP($A54,'d21'!$AD$3:$AD$87,'d21'!$AE$3:$AE$87)</f>
        <v>0</v>
      </c>
      <c r="BM54" s="220"/>
      <c r="BN54" s="237">
        <f t="shared" si="23"/>
        <v>0</v>
      </c>
      <c r="BO54" s="219">
        <f>_xlfn.XLOOKUP($A54,'d22'!$AD$3:$AD$87,'d22'!$AE$3:$AE$87)</f>
        <v>0</v>
      </c>
      <c r="BP54" s="220"/>
      <c r="BQ54" s="237">
        <f t="shared" si="24"/>
        <v>0</v>
      </c>
      <c r="BR54" s="219">
        <f>_xlfn.XLOOKUP($A54,'d23'!$AD$3:$AD$87,'d23'!$AE$3:$AE$87)</f>
        <v>0</v>
      </c>
      <c r="BS54" s="220"/>
      <c r="BT54" s="237">
        <f t="shared" si="25"/>
        <v>0</v>
      </c>
      <c r="BU54" s="219">
        <f>_xlfn.XLOOKUP($A54,'d24'!$AD$3:$AD$87,'d24'!$AE$3:$AE$87)</f>
        <v>0</v>
      </c>
      <c r="BV54" s="220"/>
      <c r="BW54" s="237">
        <f t="shared" si="26"/>
        <v>0</v>
      </c>
      <c r="BX54" s="219">
        <f>_xlfn.XLOOKUP($A54,'d25'!$AD$3:$AD$87,'d25'!$AE$3:$AE$87)</f>
        <v>0</v>
      </c>
      <c r="BY54" s="220"/>
      <c r="BZ54" s="237">
        <f t="shared" si="27"/>
        <v>0</v>
      </c>
      <c r="CA54" s="219">
        <f>_xlfn.XLOOKUP($A54,'d26'!$AD$3:$AD$87,'d26'!$AE$3:$AE$87)</f>
        <v>0</v>
      </c>
      <c r="CB54" s="220"/>
      <c r="CC54" s="237">
        <f t="shared" si="28"/>
        <v>0</v>
      </c>
      <c r="CD54" s="219">
        <f>_xlfn.XLOOKUP($A54,'d27'!$AD$3:$AD$87,'d27'!$AE$3:$AE$87)</f>
        <v>0</v>
      </c>
      <c r="CE54" s="220"/>
      <c r="CF54" s="237">
        <f t="shared" si="29"/>
        <v>0</v>
      </c>
      <c r="CG54" s="219">
        <f>_xlfn.XLOOKUP($A54,'d28'!$AD$3:$AD$87,'d28'!$AE$3:$AE$87)</f>
        <v>0</v>
      </c>
      <c r="CH54" s="220"/>
      <c r="CI54" s="237">
        <f t="shared" si="30"/>
        <v>0</v>
      </c>
      <c r="CJ54" s="219">
        <f>_xlfn.XLOOKUP($A54,'d29'!$AD$3:$AD$87,'d29'!$AE$3:$AE$87)</f>
        <v>0</v>
      </c>
      <c r="CK54" s="220"/>
      <c r="CL54" s="237">
        <f t="shared" si="31"/>
        <v>0</v>
      </c>
      <c r="CM54" s="219">
        <f>_xlfn.XLOOKUP($A54,'d30'!$AD$3:$AD$87,'d30'!$AE$3:$AE$87)</f>
        <v>0</v>
      </c>
      <c r="CN54" s="220"/>
      <c r="CO54" s="237">
        <f t="shared" si="32"/>
        <v>0</v>
      </c>
      <c r="CP54" s="219">
        <f>_xlfn.XLOOKUP($A54,'d31'!$AD$3:$AD$87,'d31'!$AE$3:$AE$87)</f>
        <v>0</v>
      </c>
      <c r="CQ54" s="220"/>
      <c r="CR54" s="237">
        <f t="shared" si="33"/>
        <v>0</v>
      </c>
      <c r="CT54" s="221">
        <f t="shared" si="34"/>
        <v>0</v>
      </c>
      <c r="CU54" s="221">
        <f t="shared" si="0"/>
        <v>0</v>
      </c>
      <c r="CV54" s="222">
        <f t="shared" si="1"/>
        <v>0</v>
      </c>
      <c r="CW54" s="221">
        <f t="shared" si="35"/>
        <v>0</v>
      </c>
      <c r="CX54" s="221">
        <f t="shared" si="35"/>
        <v>0</v>
      </c>
    </row>
    <row r="55" spans="1:102" s="221" customFormat="1" x14ac:dyDescent="0.25">
      <c r="A55" s="216" t="s">
        <v>48</v>
      </c>
      <c r="B55" s="217" t="s">
        <v>200</v>
      </c>
      <c r="C55" s="218"/>
      <c r="D55" s="219">
        <f>_xlfn.XLOOKUP($A55,'d1'!$AD$3:$AD$87,'d1'!$AE$3:$AE$87)</f>
        <v>0</v>
      </c>
      <c r="E55" s="220"/>
      <c r="F55" s="237">
        <f t="shared" si="3"/>
        <v>0</v>
      </c>
      <c r="G55" s="219">
        <f>_xlfn.XLOOKUP($A55,'d2'!$AD$3:$AD$87,'d2'!$AE$3:$AE$87)</f>
        <v>0</v>
      </c>
      <c r="H55" s="220"/>
      <c r="I55" s="237">
        <f t="shared" si="4"/>
        <v>0</v>
      </c>
      <c r="J55" s="219">
        <f>_xlfn.XLOOKUP($A55,'d3'!$AD$3:$AD$87,'d3'!$AE$3:$AE$87)</f>
        <v>0</v>
      </c>
      <c r="K55" s="220"/>
      <c r="L55" s="237">
        <f t="shared" si="5"/>
        <v>0</v>
      </c>
      <c r="M55" s="219">
        <f>_xlfn.XLOOKUP($A55,'d4'!$AD$3:$AD$87,'d4'!$AE$3:$AE$87)</f>
        <v>0</v>
      </c>
      <c r="N55" s="220"/>
      <c r="O55" s="237">
        <f t="shared" si="6"/>
        <v>0</v>
      </c>
      <c r="P55" s="219">
        <f>_xlfn.XLOOKUP($A55,'d5'!$AD$3:$AD$87,'d5'!$AE$3:$AE$87)</f>
        <v>0</v>
      </c>
      <c r="Q55" s="220"/>
      <c r="R55" s="237">
        <f t="shared" si="7"/>
        <v>0</v>
      </c>
      <c r="S55" s="219">
        <f>_xlfn.XLOOKUP($A55,'d6'!$AD$3:$AD$87,'d6'!$AE$3:$AE$87)</f>
        <v>0</v>
      </c>
      <c r="T55" s="220"/>
      <c r="U55" s="237">
        <f t="shared" si="8"/>
        <v>0</v>
      </c>
      <c r="V55" s="219">
        <f>_xlfn.XLOOKUP($A55,'d7'!$AD$3:$AD$87,'d7'!$AE$3:$AE$87)</f>
        <v>0</v>
      </c>
      <c r="W55" s="220"/>
      <c r="X55" s="237">
        <f t="shared" si="9"/>
        <v>0</v>
      </c>
      <c r="Y55" s="219">
        <f>_xlfn.XLOOKUP($A55,'d8'!$AD$3:$AD$87,'d8'!$AE$3:$AE$87)</f>
        <v>0</v>
      </c>
      <c r="Z55" s="220"/>
      <c r="AA55" s="237">
        <f t="shared" si="10"/>
        <v>0</v>
      </c>
      <c r="AB55" s="219">
        <f>_xlfn.XLOOKUP($A55,'d9'!$AD$3:$AD$87,'d9'!$AE$3:$AE$87)</f>
        <v>0</v>
      </c>
      <c r="AC55" s="220"/>
      <c r="AD55" s="237">
        <f t="shared" si="11"/>
        <v>0</v>
      </c>
      <c r="AE55" s="219">
        <f>_xlfn.XLOOKUP($A55,'d10'!$AD$3:$AD$87,'d10'!$AE$3:$AE$87)</f>
        <v>0</v>
      </c>
      <c r="AF55" s="220"/>
      <c r="AG55" s="237">
        <f t="shared" si="12"/>
        <v>0</v>
      </c>
      <c r="AH55" s="219">
        <f>_xlfn.XLOOKUP($A55,'d11'!$AD$3:$AD$87,'d11'!$AE$3:$AE$87)</f>
        <v>0</v>
      </c>
      <c r="AI55" s="220"/>
      <c r="AJ55" s="237">
        <f t="shared" si="13"/>
        <v>0</v>
      </c>
      <c r="AK55" s="219">
        <f>_xlfn.XLOOKUP($A55,'d12'!$AD$3:$AD$87,'d12'!$AE$3:$AE$87)</f>
        <v>0</v>
      </c>
      <c r="AL55" s="220"/>
      <c r="AM55" s="237">
        <f t="shared" si="14"/>
        <v>0</v>
      </c>
      <c r="AN55" s="219">
        <f>_xlfn.XLOOKUP($A55,'d13'!$AD$3:$AD$87,'d13'!$AE$3:$AE$87)</f>
        <v>0</v>
      </c>
      <c r="AO55" s="220"/>
      <c r="AP55" s="237">
        <f t="shared" si="15"/>
        <v>0</v>
      </c>
      <c r="AQ55" s="219">
        <f>_xlfn.XLOOKUP($A55,'d14'!$AD$3:$AD$87,'d14'!$AE$3:$AE$87)</f>
        <v>0</v>
      </c>
      <c r="AR55" s="220"/>
      <c r="AS55" s="237">
        <f t="shared" si="16"/>
        <v>0</v>
      </c>
      <c r="AT55" s="219">
        <f>_xlfn.XLOOKUP($A55,'d15'!$AD$3:$AD$87,'d15'!$AE$3:$AE$87)</f>
        <v>0</v>
      </c>
      <c r="AU55" s="220"/>
      <c r="AV55" s="237">
        <f t="shared" si="17"/>
        <v>0</v>
      </c>
      <c r="AW55" s="219">
        <f>_xlfn.XLOOKUP($A55,'d16'!$AD$3:$AD$87,'d16'!$AE$3:$AE$87)</f>
        <v>0</v>
      </c>
      <c r="AX55" s="220"/>
      <c r="AY55" s="237">
        <f t="shared" si="18"/>
        <v>0</v>
      </c>
      <c r="AZ55" s="219">
        <f>_xlfn.XLOOKUP($A55,'d17'!$AD$3:$AD$87,'d17'!$AE$3:$AE$87)</f>
        <v>0</v>
      </c>
      <c r="BA55" s="220"/>
      <c r="BB55" s="237">
        <f t="shared" si="19"/>
        <v>0</v>
      </c>
      <c r="BC55" s="219">
        <f>_xlfn.XLOOKUP($A55,'d18'!$AD$3:$AD$87,'d18'!$AE$3:$AE$87)</f>
        <v>0</v>
      </c>
      <c r="BD55" s="220"/>
      <c r="BE55" s="237">
        <f t="shared" si="20"/>
        <v>0</v>
      </c>
      <c r="BF55" s="219">
        <f>_xlfn.XLOOKUP($A55,'d19'!$AD$3:$AD$87,'d19'!$AE$3:$AE$87)</f>
        <v>0</v>
      </c>
      <c r="BG55" s="220"/>
      <c r="BH55" s="237">
        <f t="shared" si="21"/>
        <v>0</v>
      </c>
      <c r="BI55" s="219">
        <f>_xlfn.XLOOKUP($A55,'d20'!$AD$3:$AD$87,'d20'!$AE$3:$AE$87)</f>
        <v>0</v>
      </c>
      <c r="BJ55" s="220"/>
      <c r="BK55" s="237">
        <f t="shared" si="22"/>
        <v>0</v>
      </c>
      <c r="BL55" s="219">
        <f>_xlfn.XLOOKUP($A55,'d21'!$AD$3:$AD$87,'d21'!$AE$3:$AE$87)</f>
        <v>0</v>
      </c>
      <c r="BM55" s="220"/>
      <c r="BN55" s="237">
        <f t="shared" si="23"/>
        <v>0</v>
      </c>
      <c r="BO55" s="219">
        <f>_xlfn.XLOOKUP($A55,'d22'!$AD$3:$AD$87,'d22'!$AE$3:$AE$87)</f>
        <v>0</v>
      </c>
      <c r="BP55" s="220"/>
      <c r="BQ55" s="237">
        <f t="shared" si="24"/>
        <v>0</v>
      </c>
      <c r="BR55" s="219">
        <f>_xlfn.XLOOKUP($A55,'d23'!$AD$3:$AD$87,'d23'!$AE$3:$AE$87)</f>
        <v>0</v>
      </c>
      <c r="BS55" s="220"/>
      <c r="BT55" s="237">
        <f t="shared" si="25"/>
        <v>0</v>
      </c>
      <c r="BU55" s="219">
        <f>_xlfn.XLOOKUP($A55,'d24'!$AD$3:$AD$87,'d24'!$AE$3:$AE$87)</f>
        <v>0</v>
      </c>
      <c r="BV55" s="220"/>
      <c r="BW55" s="237">
        <f t="shared" si="26"/>
        <v>0</v>
      </c>
      <c r="BX55" s="219">
        <f>_xlfn.XLOOKUP($A55,'d25'!$AD$3:$AD$87,'d25'!$AE$3:$AE$87)</f>
        <v>0</v>
      </c>
      <c r="BY55" s="220"/>
      <c r="BZ55" s="237">
        <f t="shared" si="27"/>
        <v>0</v>
      </c>
      <c r="CA55" s="219">
        <f>_xlfn.XLOOKUP($A55,'d26'!$AD$3:$AD$87,'d26'!$AE$3:$AE$87)</f>
        <v>0</v>
      </c>
      <c r="CB55" s="220"/>
      <c r="CC55" s="237">
        <f t="shared" si="28"/>
        <v>0</v>
      </c>
      <c r="CD55" s="219">
        <f>_xlfn.XLOOKUP($A55,'d27'!$AD$3:$AD$87,'d27'!$AE$3:$AE$87)</f>
        <v>0</v>
      </c>
      <c r="CE55" s="220"/>
      <c r="CF55" s="237">
        <f t="shared" si="29"/>
        <v>0</v>
      </c>
      <c r="CG55" s="219">
        <f>_xlfn.XLOOKUP($A55,'d28'!$AD$3:$AD$87,'d28'!$AE$3:$AE$87)</f>
        <v>0</v>
      </c>
      <c r="CH55" s="220"/>
      <c r="CI55" s="237">
        <f t="shared" si="30"/>
        <v>0</v>
      </c>
      <c r="CJ55" s="219">
        <f>_xlfn.XLOOKUP($A55,'d29'!$AD$3:$AD$87,'d29'!$AE$3:$AE$87)</f>
        <v>0</v>
      </c>
      <c r="CK55" s="220"/>
      <c r="CL55" s="237">
        <f t="shared" si="31"/>
        <v>0</v>
      </c>
      <c r="CM55" s="219">
        <f>_xlfn.XLOOKUP($A55,'d30'!$AD$3:$AD$87,'d30'!$AE$3:$AE$87)</f>
        <v>0</v>
      </c>
      <c r="CN55" s="220"/>
      <c r="CO55" s="237">
        <f t="shared" si="32"/>
        <v>0</v>
      </c>
      <c r="CP55" s="219">
        <f>_xlfn.XLOOKUP($A55,'d31'!$AD$3:$AD$87,'d31'!$AE$3:$AE$87)</f>
        <v>0</v>
      </c>
      <c r="CQ55" s="220"/>
      <c r="CR55" s="237">
        <f t="shared" si="33"/>
        <v>0</v>
      </c>
      <c r="CT55" s="221">
        <f t="shared" si="34"/>
        <v>0</v>
      </c>
      <c r="CU55" s="221">
        <f t="shared" si="0"/>
        <v>0</v>
      </c>
      <c r="CV55" s="222">
        <f t="shared" si="1"/>
        <v>0</v>
      </c>
      <c r="CW55" s="221">
        <f t="shared" si="35"/>
        <v>0</v>
      </c>
      <c r="CX55" s="221">
        <f t="shared" si="35"/>
        <v>0</v>
      </c>
    </row>
    <row r="56" spans="1:102" x14ac:dyDescent="0.25">
      <c r="A56" s="123" t="s">
        <v>49</v>
      </c>
      <c r="B56" s="126" t="s">
        <v>201</v>
      </c>
      <c r="D56" s="169">
        <f>_xlfn.XLOOKUP($A56,'d1'!$AD$3:$AD$87,'d1'!$AE$3:$AE$87)</f>
        <v>0</v>
      </c>
      <c r="E56" s="170"/>
      <c r="F56" s="237">
        <f t="shared" si="3"/>
        <v>0</v>
      </c>
      <c r="G56" s="169">
        <f>_xlfn.XLOOKUP($A56,'d2'!$AD$3:$AD$87,'d2'!$AE$3:$AE$87)</f>
        <v>0</v>
      </c>
      <c r="H56" s="170"/>
      <c r="I56" s="237">
        <f t="shared" si="4"/>
        <v>0</v>
      </c>
      <c r="J56" s="169">
        <f>_xlfn.XLOOKUP($A56,'d3'!$AD$3:$AD$87,'d3'!$AE$3:$AE$87)</f>
        <v>0</v>
      </c>
      <c r="K56" s="170"/>
      <c r="L56" s="237">
        <f t="shared" si="5"/>
        <v>0</v>
      </c>
      <c r="M56" s="169">
        <f>_xlfn.XLOOKUP($A56,'d4'!$AD$3:$AD$87,'d4'!$AE$3:$AE$87)</f>
        <v>0</v>
      </c>
      <c r="N56" s="170"/>
      <c r="O56" s="237">
        <f t="shared" si="6"/>
        <v>0</v>
      </c>
      <c r="P56" s="169">
        <f>_xlfn.XLOOKUP($A56,'d5'!$AD$3:$AD$87,'d5'!$AE$3:$AE$87)</f>
        <v>0</v>
      </c>
      <c r="Q56" s="170"/>
      <c r="R56" s="237">
        <f t="shared" si="7"/>
        <v>0</v>
      </c>
      <c r="S56" s="169">
        <f>_xlfn.XLOOKUP($A56,'d6'!$AD$3:$AD$87,'d6'!$AE$3:$AE$87)</f>
        <v>0</v>
      </c>
      <c r="T56" s="170"/>
      <c r="U56" s="237">
        <f t="shared" si="8"/>
        <v>0</v>
      </c>
      <c r="V56" s="169">
        <f>_xlfn.XLOOKUP($A56,'d7'!$AD$3:$AD$87,'d7'!$AE$3:$AE$87)</f>
        <v>0</v>
      </c>
      <c r="W56" s="170"/>
      <c r="X56" s="237">
        <f t="shared" si="9"/>
        <v>0</v>
      </c>
      <c r="Y56" s="169">
        <f>_xlfn.XLOOKUP($A56,'d8'!$AD$3:$AD$87,'d8'!$AE$3:$AE$87)</f>
        <v>0</v>
      </c>
      <c r="Z56" s="170"/>
      <c r="AA56" s="237">
        <f t="shared" si="10"/>
        <v>0</v>
      </c>
      <c r="AB56" s="169">
        <f>_xlfn.XLOOKUP($A56,'d9'!$AD$3:$AD$87,'d9'!$AE$3:$AE$87)</f>
        <v>0</v>
      </c>
      <c r="AC56" s="170"/>
      <c r="AD56" s="237">
        <f t="shared" si="11"/>
        <v>0</v>
      </c>
      <c r="AE56" s="169">
        <f>_xlfn.XLOOKUP($A56,'d10'!$AD$3:$AD$87,'d10'!$AE$3:$AE$87)</f>
        <v>0</v>
      </c>
      <c r="AF56" s="170"/>
      <c r="AG56" s="237">
        <f t="shared" si="12"/>
        <v>0</v>
      </c>
      <c r="AH56" s="169">
        <f>_xlfn.XLOOKUP($A56,'d11'!$AD$3:$AD$87,'d11'!$AE$3:$AE$87)</f>
        <v>0</v>
      </c>
      <c r="AI56" s="170"/>
      <c r="AJ56" s="237">
        <f t="shared" si="13"/>
        <v>0</v>
      </c>
      <c r="AK56" s="169">
        <f>_xlfn.XLOOKUP($A56,'d12'!$AD$3:$AD$87,'d12'!$AE$3:$AE$87)</f>
        <v>0</v>
      </c>
      <c r="AL56" s="170"/>
      <c r="AM56" s="237">
        <f t="shared" si="14"/>
        <v>0</v>
      </c>
      <c r="AN56" s="169">
        <f>_xlfn.XLOOKUP($A56,'d13'!$AD$3:$AD$87,'d13'!$AE$3:$AE$87)</f>
        <v>0</v>
      </c>
      <c r="AO56" s="170"/>
      <c r="AP56" s="237">
        <f t="shared" si="15"/>
        <v>0</v>
      </c>
      <c r="AQ56" s="169">
        <f>_xlfn.XLOOKUP($A56,'d14'!$AD$3:$AD$87,'d14'!$AE$3:$AE$87)</f>
        <v>0</v>
      </c>
      <c r="AR56" s="170"/>
      <c r="AS56" s="237">
        <f t="shared" si="16"/>
        <v>0</v>
      </c>
      <c r="AT56" s="169">
        <f>_xlfn.XLOOKUP($A56,'d15'!$AD$3:$AD$87,'d15'!$AE$3:$AE$87)</f>
        <v>0</v>
      </c>
      <c r="AU56" s="170"/>
      <c r="AV56" s="237">
        <f t="shared" si="17"/>
        <v>0</v>
      </c>
      <c r="AW56" s="169">
        <f>_xlfn.XLOOKUP($A56,'d16'!$AD$3:$AD$87,'d16'!$AE$3:$AE$87)</f>
        <v>0</v>
      </c>
      <c r="AX56" s="170"/>
      <c r="AY56" s="237">
        <f t="shared" si="18"/>
        <v>0</v>
      </c>
      <c r="AZ56" s="169">
        <f>_xlfn.XLOOKUP($A56,'d17'!$AD$3:$AD$87,'d17'!$AE$3:$AE$87)</f>
        <v>0</v>
      </c>
      <c r="BA56" s="170"/>
      <c r="BB56" s="237">
        <f t="shared" si="19"/>
        <v>0</v>
      </c>
      <c r="BC56" s="169">
        <f>_xlfn.XLOOKUP($A56,'d18'!$AD$3:$AD$87,'d18'!$AE$3:$AE$87)</f>
        <v>0</v>
      </c>
      <c r="BD56" s="170"/>
      <c r="BE56" s="237">
        <f t="shared" si="20"/>
        <v>0</v>
      </c>
      <c r="BF56" s="169">
        <f>_xlfn.XLOOKUP($A56,'d19'!$AD$3:$AD$87,'d19'!$AE$3:$AE$87)</f>
        <v>0</v>
      </c>
      <c r="BG56" s="170"/>
      <c r="BH56" s="237">
        <f t="shared" si="21"/>
        <v>0</v>
      </c>
      <c r="BI56" s="169">
        <f>_xlfn.XLOOKUP($A56,'d20'!$AD$3:$AD$87,'d20'!$AE$3:$AE$87)</f>
        <v>0</v>
      </c>
      <c r="BJ56" s="170"/>
      <c r="BK56" s="237">
        <f t="shared" si="22"/>
        <v>0</v>
      </c>
      <c r="BL56" s="169">
        <f>_xlfn.XLOOKUP($A56,'d21'!$AD$3:$AD$87,'d21'!$AE$3:$AE$87)</f>
        <v>0</v>
      </c>
      <c r="BM56" s="170"/>
      <c r="BN56" s="237">
        <f t="shared" si="23"/>
        <v>0</v>
      </c>
      <c r="BO56" s="169">
        <f>_xlfn.XLOOKUP($A56,'d22'!$AD$3:$AD$87,'d22'!$AE$3:$AE$87)</f>
        <v>0</v>
      </c>
      <c r="BP56" s="170"/>
      <c r="BQ56" s="237">
        <f t="shared" si="24"/>
        <v>0</v>
      </c>
      <c r="BR56" s="169">
        <f>_xlfn.XLOOKUP($A56,'d23'!$AD$3:$AD$87,'d23'!$AE$3:$AE$87)</f>
        <v>0</v>
      </c>
      <c r="BS56" s="170"/>
      <c r="BT56" s="237">
        <f t="shared" si="25"/>
        <v>0</v>
      </c>
      <c r="BU56" s="169">
        <f>_xlfn.XLOOKUP($A56,'d24'!$AD$3:$AD$87,'d24'!$AE$3:$AE$87)</f>
        <v>0</v>
      </c>
      <c r="BV56" s="170"/>
      <c r="BW56" s="237">
        <f t="shared" si="26"/>
        <v>0</v>
      </c>
      <c r="BX56" s="169">
        <f>_xlfn.XLOOKUP($A56,'d25'!$AD$3:$AD$87,'d25'!$AE$3:$AE$87)</f>
        <v>0</v>
      </c>
      <c r="BY56" s="170"/>
      <c r="BZ56" s="237">
        <f t="shared" si="27"/>
        <v>0</v>
      </c>
      <c r="CA56" s="169">
        <f>_xlfn.XLOOKUP($A56,'d26'!$AD$3:$AD$87,'d26'!$AE$3:$AE$87)</f>
        <v>0</v>
      </c>
      <c r="CB56" s="170"/>
      <c r="CC56" s="237">
        <f t="shared" si="28"/>
        <v>0</v>
      </c>
      <c r="CD56" s="169">
        <f>_xlfn.XLOOKUP($A56,'d27'!$AD$3:$AD$87,'d27'!$AE$3:$AE$87)</f>
        <v>0</v>
      </c>
      <c r="CE56" s="170"/>
      <c r="CF56" s="237">
        <f t="shared" si="29"/>
        <v>0</v>
      </c>
      <c r="CG56" s="169">
        <f>_xlfn.XLOOKUP($A56,'d28'!$AD$3:$AD$87,'d28'!$AE$3:$AE$87)</f>
        <v>0</v>
      </c>
      <c r="CH56" s="170"/>
      <c r="CI56" s="237">
        <f t="shared" si="30"/>
        <v>0</v>
      </c>
      <c r="CJ56" s="169">
        <f>_xlfn.XLOOKUP($A56,'d29'!$AD$3:$AD$87,'d29'!$AE$3:$AE$87)</f>
        <v>0</v>
      </c>
      <c r="CK56" s="170"/>
      <c r="CL56" s="237">
        <f t="shared" si="31"/>
        <v>0</v>
      </c>
      <c r="CM56" s="169">
        <f>_xlfn.XLOOKUP($A56,'d30'!$AD$3:$AD$87,'d30'!$AE$3:$AE$87)</f>
        <v>0</v>
      </c>
      <c r="CN56" s="170"/>
      <c r="CO56" s="237">
        <f t="shared" si="32"/>
        <v>0</v>
      </c>
      <c r="CP56" s="169">
        <f>_xlfn.XLOOKUP($A56,'d31'!$AD$3:$AD$87,'d31'!$AE$3:$AE$87)</f>
        <v>0</v>
      </c>
      <c r="CQ56" s="170"/>
      <c r="CR56" s="237">
        <f t="shared" si="33"/>
        <v>0</v>
      </c>
      <c r="CT56" s="171">
        <f t="shared" si="34"/>
        <v>0</v>
      </c>
      <c r="CU56" s="171">
        <f t="shared" si="0"/>
        <v>0</v>
      </c>
      <c r="CV56" s="172">
        <f t="shared" si="1"/>
        <v>0</v>
      </c>
      <c r="CW56" s="168">
        <f t="shared" si="35"/>
        <v>0</v>
      </c>
      <c r="CX56" s="168">
        <f t="shared" si="35"/>
        <v>0</v>
      </c>
    </row>
    <row r="57" spans="1:102" x14ac:dyDescent="0.25">
      <c r="A57" s="123" t="s">
        <v>50</v>
      </c>
      <c r="B57" s="126" t="s">
        <v>201</v>
      </c>
      <c r="D57" s="169">
        <f>_xlfn.XLOOKUP($A57,'d1'!$AD$3:$AD$87,'d1'!$AE$3:$AE$87)</f>
        <v>0</v>
      </c>
      <c r="E57" s="170"/>
      <c r="F57" s="237">
        <f t="shared" si="3"/>
        <v>0</v>
      </c>
      <c r="G57" s="169">
        <f>_xlfn.XLOOKUP($A57,'d2'!$AD$3:$AD$87,'d2'!$AE$3:$AE$87)</f>
        <v>0</v>
      </c>
      <c r="H57" s="170"/>
      <c r="I57" s="237">
        <f t="shared" si="4"/>
        <v>0</v>
      </c>
      <c r="J57" s="169">
        <f>_xlfn.XLOOKUP($A57,'d3'!$AD$3:$AD$87,'d3'!$AE$3:$AE$87)</f>
        <v>0</v>
      </c>
      <c r="K57" s="170"/>
      <c r="L57" s="237">
        <f t="shared" si="5"/>
        <v>0</v>
      </c>
      <c r="M57" s="169">
        <f>_xlfn.XLOOKUP($A57,'d4'!$AD$3:$AD$87,'d4'!$AE$3:$AE$87)</f>
        <v>0</v>
      </c>
      <c r="N57" s="170"/>
      <c r="O57" s="237">
        <f t="shared" si="6"/>
        <v>0</v>
      </c>
      <c r="P57" s="169">
        <f>_xlfn.XLOOKUP($A57,'d5'!$AD$3:$AD$87,'d5'!$AE$3:$AE$87)</f>
        <v>0</v>
      </c>
      <c r="Q57" s="170"/>
      <c r="R57" s="237">
        <f t="shared" si="7"/>
        <v>0</v>
      </c>
      <c r="S57" s="169">
        <f>_xlfn.XLOOKUP($A57,'d6'!$AD$3:$AD$87,'d6'!$AE$3:$AE$87)</f>
        <v>0</v>
      </c>
      <c r="T57" s="170"/>
      <c r="U57" s="237">
        <f t="shared" si="8"/>
        <v>0</v>
      </c>
      <c r="V57" s="169">
        <f>_xlfn.XLOOKUP($A57,'d7'!$AD$3:$AD$87,'d7'!$AE$3:$AE$87)</f>
        <v>0</v>
      </c>
      <c r="W57" s="170"/>
      <c r="X57" s="237">
        <f t="shared" si="9"/>
        <v>0</v>
      </c>
      <c r="Y57" s="169">
        <f>_xlfn.XLOOKUP($A57,'d8'!$AD$3:$AD$87,'d8'!$AE$3:$AE$87)</f>
        <v>0</v>
      </c>
      <c r="Z57" s="170"/>
      <c r="AA57" s="237">
        <f t="shared" si="10"/>
        <v>0</v>
      </c>
      <c r="AB57" s="169">
        <f>_xlfn.XLOOKUP($A57,'d9'!$AD$3:$AD$87,'d9'!$AE$3:$AE$87)</f>
        <v>0</v>
      </c>
      <c r="AC57" s="170"/>
      <c r="AD57" s="237">
        <f t="shared" si="11"/>
        <v>0</v>
      </c>
      <c r="AE57" s="169">
        <f>_xlfn.XLOOKUP($A57,'d10'!$AD$3:$AD$87,'d10'!$AE$3:$AE$87)</f>
        <v>0</v>
      </c>
      <c r="AF57" s="170"/>
      <c r="AG57" s="237">
        <f t="shared" si="12"/>
        <v>0</v>
      </c>
      <c r="AH57" s="169">
        <f>_xlfn.XLOOKUP($A57,'d11'!$AD$3:$AD$87,'d11'!$AE$3:$AE$87)</f>
        <v>0</v>
      </c>
      <c r="AI57" s="170"/>
      <c r="AJ57" s="237">
        <f t="shared" si="13"/>
        <v>0</v>
      </c>
      <c r="AK57" s="169">
        <f>_xlfn.XLOOKUP($A57,'d12'!$AD$3:$AD$87,'d12'!$AE$3:$AE$87)</f>
        <v>0</v>
      </c>
      <c r="AL57" s="170"/>
      <c r="AM57" s="237">
        <f t="shared" si="14"/>
        <v>0</v>
      </c>
      <c r="AN57" s="169">
        <f>_xlfn.XLOOKUP($A57,'d13'!$AD$3:$AD$87,'d13'!$AE$3:$AE$87)</f>
        <v>0</v>
      </c>
      <c r="AO57" s="170"/>
      <c r="AP57" s="237">
        <f t="shared" si="15"/>
        <v>0</v>
      </c>
      <c r="AQ57" s="169">
        <f>_xlfn.XLOOKUP($A57,'d14'!$AD$3:$AD$87,'d14'!$AE$3:$AE$87)</f>
        <v>0</v>
      </c>
      <c r="AR57" s="170"/>
      <c r="AS57" s="237">
        <f t="shared" si="16"/>
        <v>0</v>
      </c>
      <c r="AT57" s="169">
        <f>_xlfn.XLOOKUP($A57,'d15'!$AD$3:$AD$87,'d15'!$AE$3:$AE$87)</f>
        <v>0</v>
      </c>
      <c r="AU57" s="170"/>
      <c r="AV57" s="237">
        <f t="shared" si="17"/>
        <v>0</v>
      </c>
      <c r="AW57" s="169">
        <f>_xlfn.XLOOKUP($A57,'d16'!$AD$3:$AD$87,'d16'!$AE$3:$AE$87)</f>
        <v>0</v>
      </c>
      <c r="AX57" s="170"/>
      <c r="AY57" s="237">
        <f t="shared" si="18"/>
        <v>0</v>
      </c>
      <c r="AZ57" s="169">
        <f>_xlfn.XLOOKUP($A57,'d17'!$AD$3:$AD$87,'d17'!$AE$3:$AE$87)</f>
        <v>0</v>
      </c>
      <c r="BA57" s="170"/>
      <c r="BB57" s="237">
        <f t="shared" si="19"/>
        <v>0</v>
      </c>
      <c r="BC57" s="169">
        <f>_xlfn.XLOOKUP($A57,'d18'!$AD$3:$AD$87,'d18'!$AE$3:$AE$87)</f>
        <v>0</v>
      </c>
      <c r="BD57" s="170"/>
      <c r="BE57" s="237">
        <f t="shared" si="20"/>
        <v>0</v>
      </c>
      <c r="BF57" s="169">
        <f>_xlfn.XLOOKUP($A57,'d19'!$AD$3:$AD$87,'d19'!$AE$3:$AE$87)</f>
        <v>0</v>
      </c>
      <c r="BG57" s="170"/>
      <c r="BH57" s="237">
        <f t="shared" si="21"/>
        <v>0</v>
      </c>
      <c r="BI57" s="169">
        <f>_xlfn.XLOOKUP($A57,'d20'!$AD$3:$AD$87,'d20'!$AE$3:$AE$87)</f>
        <v>0</v>
      </c>
      <c r="BJ57" s="170"/>
      <c r="BK57" s="237">
        <f t="shared" si="22"/>
        <v>0</v>
      </c>
      <c r="BL57" s="169">
        <f>_xlfn.XLOOKUP($A57,'d21'!$AD$3:$AD$87,'d21'!$AE$3:$AE$87)</f>
        <v>0</v>
      </c>
      <c r="BM57" s="170"/>
      <c r="BN57" s="237">
        <f t="shared" si="23"/>
        <v>0</v>
      </c>
      <c r="BO57" s="169">
        <f>_xlfn.XLOOKUP($A57,'d22'!$AD$3:$AD$87,'d22'!$AE$3:$AE$87)</f>
        <v>0</v>
      </c>
      <c r="BP57" s="170"/>
      <c r="BQ57" s="237">
        <f t="shared" si="24"/>
        <v>0</v>
      </c>
      <c r="BR57" s="169">
        <f>_xlfn.XLOOKUP($A57,'d23'!$AD$3:$AD$87,'d23'!$AE$3:$AE$87)</f>
        <v>0</v>
      </c>
      <c r="BS57" s="170"/>
      <c r="BT57" s="237">
        <f t="shared" si="25"/>
        <v>0</v>
      </c>
      <c r="BU57" s="169">
        <f>_xlfn.XLOOKUP($A57,'d24'!$AD$3:$AD$87,'d24'!$AE$3:$AE$87)</f>
        <v>0</v>
      </c>
      <c r="BV57" s="170"/>
      <c r="BW57" s="237">
        <f t="shared" si="26"/>
        <v>0</v>
      </c>
      <c r="BX57" s="169">
        <f>_xlfn.XLOOKUP($A57,'d25'!$AD$3:$AD$87,'d25'!$AE$3:$AE$87)</f>
        <v>0</v>
      </c>
      <c r="BY57" s="170"/>
      <c r="BZ57" s="237">
        <f t="shared" si="27"/>
        <v>0</v>
      </c>
      <c r="CA57" s="169">
        <f>_xlfn.XLOOKUP($A57,'d26'!$AD$3:$AD$87,'d26'!$AE$3:$AE$87)</f>
        <v>0</v>
      </c>
      <c r="CB57" s="170"/>
      <c r="CC57" s="237">
        <f t="shared" si="28"/>
        <v>0</v>
      </c>
      <c r="CD57" s="169">
        <f>_xlfn.XLOOKUP($A57,'d27'!$AD$3:$AD$87,'d27'!$AE$3:$AE$87)</f>
        <v>0</v>
      </c>
      <c r="CE57" s="170"/>
      <c r="CF57" s="237">
        <f t="shared" si="29"/>
        <v>0</v>
      </c>
      <c r="CG57" s="169">
        <f>_xlfn.XLOOKUP($A57,'d28'!$AD$3:$AD$87,'d28'!$AE$3:$AE$87)</f>
        <v>0</v>
      </c>
      <c r="CH57" s="170"/>
      <c r="CI57" s="237">
        <f t="shared" si="30"/>
        <v>0</v>
      </c>
      <c r="CJ57" s="169">
        <f>_xlfn.XLOOKUP($A57,'d29'!$AD$3:$AD$87,'d29'!$AE$3:$AE$87)</f>
        <v>0</v>
      </c>
      <c r="CK57" s="170"/>
      <c r="CL57" s="237">
        <f t="shared" si="31"/>
        <v>0</v>
      </c>
      <c r="CM57" s="169">
        <f>_xlfn.XLOOKUP($A57,'d30'!$AD$3:$AD$87,'d30'!$AE$3:$AE$87)</f>
        <v>0</v>
      </c>
      <c r="CN57" s="170"/>
      <c r="CO57" s="237">
        <f t="shared" si="32"/>
        <v>0</v>
      </c>
      <c r="CP57" s="169">
        <f>_xlfn.XLOOKUP($A57,'d31'!$AD$3:$AD$87,'d31'!$AE$3:$AE$87)</f>
        <v>0</v>
      </c>
      <c r="CQ57" s="170"/>
      <c r="CR57" s="237">
        <f t="shared" si="33"/>
        <v>0</v>
      </c>
      <c r="CT57" s="171">
        <f t="shared" si="34"/>
        <v>0</v>
      </c>
      <c r="CU57" s="171">
        <f t="shared" si="0"/>
        <v>0</v>
      </c>
      <c r="CV57" s="172">
        <f t="shared" si="1"/>
        <v>0</v>
      </c>
      <c r="CW57" s="168">
        <f t="shared" si="35"/>
        <v>0</v>
      </c>
      <c r="CX57" s="168">
        <f t="shared" si="35"/>
        <v>0</v>
      </c>
    </row>
    <row r="58" spans="1:102" s="221" customFormat="1" x14ac:dyDescent="0.25">
      <c r="A58" s="216" t="s">
        <v>162</v>
      </c>
      <c r="B58" s="217" t="s">
        <v>201</v>
      </c>
      <c r="C58" s="218"/>
      <c r="D58" s="219">
        <f>_xlfn.XLOOKUP($A58,'d1'!$AD$3:$AD$87,'d1'!$AE$3:$AE$87)</f>
        <v>0</v>
      </c>
      <c r="E58" s="220"/>
      <c r="F58" s="237">
        <f t="shared" si="3"/>
        <v>0</v>
      </c>
      <c r="G58" s="219">
        <f>_xlfn.XLOOKUP($A58,'d2'!$AD$3:$AD$87,'d2'!$AE$3:$AE$87)</f>
        <v>0</v>
      </c>
      <c r="H58" s="220"/>
      <c r="I58" s="237">
        <f t="shared" si="4"/>
        <v>0</v>
      </c>
      <c r="J58" s="219">
        <f>_xlfn.XLOOKUP($A58,'d3'!$AD$3:$AD$87,'d3'!$AE$3:$AE$87)</f>
        <v>0</v>
      </c>
      <c r="K58" s="220"/>
      <c r="L58" s="237">
        <f t="shared" si="5"/>
        <v>0</v>
      </c>
      <c r="M58" s="219">
        <f>_xlfn.XLOOKUP($A58,'d4'!$AD$3:$AD$87,'d4'!$AE$3:$AE$87)</f>
        <v>0</v>
      </c>
      <c r="N58" s="220"/>
      <c r="O58" s="237">
        <f t="shared" si="6"/>
        <v>0</v>
      </c>
      <c r="P58" s="219">
        <f>_xlfn.XLOOKUP($A58,'d5'!$AD$3:$AD$87,'d5'!$AE$3:$AE$87)</f>
        <v>0</v>
      </c>
      <c r="Q58" s="220"/>
      <c r="R58" s="237">
        <f t="shared" si="7"/>
        <v>0</v>
      </c>
      <c r="S58" s="219">
        <f>_xlfn.XLOOKUP($A58,'d6'!$AD$3:$AD$87,'d6'!$AE$3:$AE$87)</f>
        <v>0</v>
      </c>
      <c r="T58" s="220"/>
      <c r="U58" s="237">
        <f t="shared" si="8"/>
        <v>0</v>
      </c>
      <c r="V58" s="219">
        <f>_xlfn.XLOOKUP($A58,'d7'!$AD$3:$AD$87,'d7'!$AE$3:$AE$87)</f>
        <v>0</v>
      </c>
      <c r="W58" s="220"/>
      <c r="X58" s="237">
        <f t="shared" si="9"/>
        <v>0</v>
      </c>
      <c r="Y58" s="219">
        <f>_xlfn.XLOOKUP($A58,'d8'!$AD$3:$AD$87,'d8'!$AE$3:$AE$87)</f>
        <v>0</v>
      </c>
      <c r="Z58" s="220"/>
      <c r="AA58" s="237">
        <f t="shared" si="10"/>
        <v>0</v>
      </c>
      <c r="AB58" s="219">
        <f>_xlfn.XLOOKUP($A58,'d9'!$AD$3:$AD$87,'d9'!$AE$3:$AE$87)</f>
        <v>0</v>
      </c>
      <c r="AC58" s="220"/>
      <c r="AD58" s="237">
        <f t="shared" si="11"/>
        <v>0</v>
      </c>
      <c r="AE58" s="219">
        <f>_xlfn.XLOOKUP($A58,'d10'!$AD$3:$AD$87,'d10'!$AE$3:$AE$87)</f>
        <v>0</v>
      </c>
      <c r="AF58" s="220"/>
      <c r="AG58" s="237">
        <f t="shared" si="12"/>
        <v>0</v>
      </c>
      <c r="AH58" s="219">
        <f>_xlfn.XLOOKUP($A58,'d11'!$AD$3:$AD$87,'d11'!$AE$3:$AE$87)</f>
        <v>0</v>
      </c>
      <c r="AI58" s="220"/>
      <c r="AJ58" s="237">
        <f t="shared" si="13"/>
        <v>0</v>
      </c>
      <c r="AK58" s="219">
        <f>_xlfn.XLOOKUP($A58,'d12'!$AD$3:$AD$87,'d12'!$AE$3:$AE$87)</f>
        <v>0</v>
      </c>
      <c r="AL58" s="220"/>
      <c r="AM58" s="237">
        <f t="shared" si="14"/>
        <v>0</v>
      </c>
      <c r="AN58" s="219">
        <f>_xlfn.XLOOKUP($A58,'d13'!$AD$3:$AD$87,'d13'!$AE$3:$AE$87)</f>
        <v>0</v>
      </c>
      <c r="AO58" s="220"/>
      <c r="AP58" s="237">
        <f t="shared" si="15"/>
        <v>0</v>
      </c>
      <c r="AQ58" s="219">
        <f>_xlfn.XLOOKUP($A58,'d14'!$AD$3:$AD$87,'d14'!$AE$3:$AE$87)</f>
        <v>0</v>
      </c>
      <c r="AR58" s="220"/>
      <c r="AS58" s="237">
        <f t="shared" si="16"/>
        <v>0</v>
      </c>
      <c r="AT58" s="219">
        <f>_xlfn.XLOOKUP($A58,'d15'!$AD$3:$AD$87,'d15'!$AE$3:$AE$87)</f>
        <v>0</v>
      </c>
      <c r="AU58" s="220"/>
      <c r="AV58" s="237">
        <f t="shared" si="17"/>
        <v>0</v>
      </c>
      <c r="AW58" s="219">
        <f>_xlfn.XLOOKUP($A58,'d16'!$AD$3:$AD$87,'d16'!$AE$3:$AE$87)</f>
        <v>0</v>
      </c>
      <c r="AX58" s="220"/>
      <c r="AY58" s="237">
        <f t="shared" si="18"/>
        <v>0</v>
      </c>
      <c r="AZ58" s="219">
        <f>_xlfn.XLOOKUP($A58,'d17'!$AD$3:$AD$87,'d17'!$AE$3:$AE$87)</f>
        <v>0</v>
      </c>
      <c r="BA58" s="220"/>
      <c r="BB58" s="237">
        <f t="shared" si="19"/>
        <v>0</v>
      </c>
      <c r="BC58" s="219">
        <f>_xlfn.XLOOKUP($A58,'d18'!$AD$3:$AD$87,'d18'!$AE$3:$AE$87)</f>
        <v>0</v>
      </c>
      <c r="BD58" s="220"/>
      <c r="BE58" s="237">
        <f t="shared" si="20"/>
        <v>0</v>
      </c>
      <c r="BF58" s="219">
        <f>_xlfn.XLOOKUP($A58,'d19'!$AD$3:$AD$87,'d19'!$AE$3:$AE$87)</f>
        <v>0</v>
      </c>
      <c r="BG58" s="220"/>
      <c r="BH58" s="237">
        <f t="shared" si="21"/>
        <v>0</v>
      </c>
      <c r="BI58" s="219">
        <f>_xlfn.XLOOKUP($A58,'d20'!$AD$3:$AD$87,'d20'!$AE$3:$AE$87)</f>
        <v>0</v>
      </c>
      <c r="BJ58" s="220"/>
      <c r="BK58" s="237">
        <f t="shared" si="22"/>
        <v>0</v>
      </c>
      <c r="BL58" s="219">
        <f>_xlfn.XLOOKUP($A58,'d21'!$AD$3:$AD$87,'d21'!$AE$3:$AE$87)</f>
        <v>0</v>
      </c>
      <c r="BM58" s="220"/>
      <c r="BN58" s="237">
        <f t="shared" si="23"/>
        <v>0</v>
      </c>
      <c r="BO58" s="219">
        <f>_xlfn.XLOOKUP($A58,'d22'!$AD$3:$AD$87,'d22'!$AE$3:$AE$87)</f>
        <v>0</v>
      </c>
      <c r="BP58" s="220"/>
      <c r="BQ58" s="237">
        <f t="shared" si="24"/>
        <v>0</v>
      </c>
      <c r="BR58" s="219">
        <f>_xlfn.XLOOKUP($A58,'d23'!$AD$3:$AD$87,'d23'!$AE$3:$AE$87)</f>
        <v>0</v>
      </c>
      <c r="BS58" s="220"/>
      <c r="BT58" s="237">
        <f t="shared" si="25"/>
        <v>0</v>
      </c>
      <c r="BU58" s="219">
        <f>_xlfn.XLOOKUP($A58,'d24'!$AD$3:$AD$87,'d24'!$AE$3:$AE$87)</f>
        <v>0</v>
      </c>
      <c r="BV58" s="220"/>
      <c r="BW58" s="237">
        <f t="shared" si="26"/>
        <v>0</v>
      </c>
      <c r="BX58" s="219">
        <f>_xlfn.XLOOKUP($A58,'d25'!$AD$3:$AD$87,'d25'!$AE$3:$AE$87)</f>
        <v>0</v>
      </c>
      <c r="BY58" s="220"/>
      <c r="BZ58" s="237">
        <f t="shared" si="27"/>
        <v>0</v>
      </c>
      <c r="CA58" s="219">
        <f>_xlfn.XLOOKUP($A58,'d26'!$AD$3:$AD$87,'d26'!$AE$3:$AE$87)</f>
        <v>0</v>
      </c>
      <c r="CB58" s="220"/>
      <c r="CC58" s="237">
        <f t="shared" si="28"/>
        <v>0</v>
      </c>
      <c r="CD58" s="219">
        <f>_xlfn.XLOOKUP($A58,'d27'!$AD$3:$AD$87,'d27'!$AE$3:$AE$87)</f>
        <v>0</v>
      </c>
      <c r="CE58" s="220"/>
      <c r="CF58" s="237">
        <f t="shared" si="29"/>
        <v>0</v>
      </c>
      <c r="CG58" s="219">
        <f>_xlfn.XLOOKUP($A58,'d28'!$AD$3:$AD$87,'d28'!$AE$3:$AE$87)</f>
        <v>0</v>
      </c>
      <c r="CH58" s="220"/>
      <c r="CI58" s="237">
        <f t="shared" si="30"/>
        <v>0</v>
      </c>
      <c r="CJ58" s="219">
        <f>_xlfn.XLOOKUP($A58,'d29'!$AD$3:$AD$87,'d29'!$AE$3:$AE$87)</f>
        <v>0</v>
      </c>
      <c r="CK58" s="220"/>
      <c r="CL58" s="237">
        <f t="shared" si="31"/>
        <v>0</v>
      </c>
      <c r="CM58" s="219">
        <f>_xlfn.XLOOKUP($A58,'d30'!$AD$3:$AD$87,'d30'!$AE$3:$AE$87)</f>
        <v>0</v>
      </c>
      <c r="CN58" s="220"/>
      <c r="CO58" s="237">
        <f t="shared" si="32"/>
        <v>0</v>
      </c>
      <c r="CP58" s="219">
        <f>_xlfn.XLOOKUP($A58,'d31'!$AD$3:$AD$87,'d31'!$AE$3:$AE$87)</f>
        <v>0</v>
      </c>
      <c r="CQ58" s="220"/>
      <c r="CR58" s="237">
        <f t="shared" si="33"/>
        <v>0</v>
      </c>
      <c r="CT58" s="221">
        <f t="shared" si="34"/>
        <v>0</v>
      </c>
      <c r="CU58" s="221">
        <f t="shared" si="0"/>
        <v>0</v>
      </c>
      <c r="CV58" s="222">
        <f t="shared" si="1"/>
        <v>0</v>
      </c>
      <c r="CW58" s="221">
        <f t="shared" si="35"/>
        <v>0</v>
      </c>
      <c r="CX58" s="221">
        <f t="shared" si="35"/>
        <v>0</v>
      </c>
    </row>
    <row r="59" spans="1:102" s="266" customFormat="1" x14ac:dyDescent="0.25">
      <c r="A59" s="261" t="s">
        <v>239</v>
      </c>
      <c r="B59" s="262" t="s">
        <v>201</v>
      </c>
      <c r="C59" s="263"/>
      <c r="D59" s="264">
        <f>_xlfn.XLOOKUP($A59,'d1'!$AD$3:$AD$88,'d1'!$AE$3:$AE$88)</f>
        <v>0</v>
      </c>
      <c r="E59" s="265"/>
      <c r="F59" s="237">
        <f t="shared" si="3"/>
        <v>0</v>
      </c>
      <c r="G59" s="264">
        <f>_xlfn.XLOOKUP($A59,'d2'!$AD$3:$AD$88,'d2'!$AE$3:$AE$88)</f>
        <v>0</v>
      </c>
      <c r="H59" s="265"/>
      <c r="I59" s="237">
        <f t="shared" si="4"/>
        <v>0</v>
      </c>
      <c r="J59" s="264">
        <f>_xlfn.XLOOKUP($A59,'d3'!$AD$3:$AD$88,'d3'!$AE$3:$AE$88)</f>
        <v>0</v>
      </c>
      <c r="K59" s="265"/>
      <c r="L59" s="237">
        <f t="shared" si="5"/>
        <v>0</v>
      </c>
      <c r="M59" s="264">
        <f>_xlfn.XLOOKUP($A59,'d4'!$AD$3:$AD$88,'d4'!$AE$3:$AE$88)</f>
        <v>0</v>
      </c>
      <c r="N59" s="265"/>
      <c r="O59" s="237">
        <f t="shared" si="6"/>
        <v>0</v>
      </c>
      <c r="P59" s="264">
        <f>_xlfn.XLOOKUP($A59,'d5'!$AD$3:$AD$88,'d5'!$AE$3:$AE$88)</f>
        <v>0</v>
      </c>
      <c r="Q59" s="265"/>
      <c r="R59" s="237">
        <f t="shared" si="7"/>
        <v>0</v>
      </c>
      <c r="S59" s="264">
        <f>_xlfn.XLOOKUP($A59,'d6'!$AD$3:$AD$88,'d6'!$AE$3:$AE$88)</f>
        <v>0</v>
      </c>
      <c r="T59" s="265"/>
      <c r="U59" s="237">
        <f t="shared" si="8"/>
        <v>0</v>
      </c>
      <c r="V59" s="264">
        <f>_xlfn.XLOOKUP($A59,'d7'!$AD$3:$AD$88,'d7'!$AE$3:$AE$88)</f>
        <v>0</v>
      </c>
      <c r="W59" s="265"/>
      <c r="X59" s="237">
        <f t="shared" si="9"/>
        <v>0</v>
      </c>
      <c r="Y59" s="264">
        <f>_xlfn.XLOOKUP($A59,'d8'!$AD$3:$AD$88,'d8'!$AE$3:$AE$88)</f>
        <v>0</v>
      </c>
      <c r="Z59" s="265"/>
      <c r="AA59" s="237">
        <f t="shared" si="10"/>
        <v>0</v>
      </c>
      <c r="AB59" s="264">
        <f>_xlfn.XLOOKUP($A59,'d9'!$AD$3:$AD$88,'d9'!$AE$3:$AE$88)</f>
        <v>0</v>
      </c>
      <c r="AC59" s="265"/>
      <c r="AD59" s="237">
        <f t="shared" si="11"/>
        <v>0</v>
      </c>
      <c r="AE59" s="264">
        <f>_xlfn.XLOOKUP($A59,'d10'!$AD$3:$AD$88,'d10'!$AE$3:$AE$88)</f>
        <v>0</v>
      </c>
      <c r="AF59" s="265"/>
      <c r="AG59" s="237">
        <f t="shared" si="12"/>
        <v>0</v>
      </c>
      <c r="AH59" s="264">
        <f>_xlfn.XLOOKUP($A59,'d11'!$AD$3:$AD$88,'d11'!$AE$3:$AE$88)</f>
        <v>0</v>
      </c>
      <c r="AI59" s="265"/>
      <c r="AJ59" s="237">
        <f t="shared" si="13"/>
        <v>0</v>
      </c>
      <c r="AK59" s="264">
        <f>_xlfn.XLOOKUP($A59,'d12'!$AD$3:$AD$88,'d12'!$AE$3:$AE$88)</f>
        <v>0</v>
      </c>
      <c r="AL59" s="265"/>
      <c r="AM59" s="237">
        <f t="shared" si="14"/>
        <v>0</v>
      </c>
      <c r="AN59" s="264">
        <f>_xlfn.XLOOKUP($A59,'d13'!$AD$3:$AD$88,'d13'!$AE$3:$AE$88)</f>
        <v>0</v>
      </c>
      <c r="AO59" s="265"/>
      <c r="AP59" s="237">
        <f t="shared" si="15"/>
        <v>0</v>
      </c>
      <c r="AQ59" s="264">
        <f>_xlfn.XLOOKUP($A59,'d14'!$AD$3:$AD$88,'d14'!$AE$3:$AE$88)</f>
        <v>0</v>
      </c>
      <c r="AR59" s="265"/>
      <c r="AS59" s="237">
        <f t="shared" si="16"/>
        <v>0</v>
      </c>
      <c r="AT59" s="264">
        <f>_xlfn.XLOOKUP($A59,'d15'!$AD$3:$AD$88,'d15'!$AE$3:$AE$88)</f>
        <v>0</v>
      </c>
      <c r="AU59" s="265"/>
      <c r="AV59" s="237">
        <f t="shared" si="17"/>
        <v>0</v>
      </c>
      <c r="AW59" s="264">
        <f>_xlfn.XLOOKUP($A59,'d16'!$AD$3:$AD$88,'d16'!$AE$3:$AE$88)</f>
        <v>0</v>
      </c>
      <c r="AX59" s="265"/>
      <c r="AY59" s="237">
        <f t="shared" si="18"/>
        <v>0</v>
      </c>
      <c r="AZ59" s="264">
        <f>_xlfn.XLOOKUP($A59,'d17'!$AD$3:$AD$88,'d17'!$AE$3:$AE$88)</f>
        <v>0</v>
      </c>
      <c r="BA59" s="265"/>
      <c r="BB59" s="237">
        <f t="shared" si="19"/>
        <v>0</v>
      </c>
      <c r="BC59" s="264">
        <f>_xlfn.XLOOKUP($A59,'d18'!$AD$3:$AD$88,'d18'!$AE$3:$AE$88)</f>
        <v>0</v>
      </c>
      <c r="BD59" s="265"/>
      <c r="BE59" s="237">
        <f t="shared" si="20"/>
        <v>0</v>
      </c>
      <c r="BF59" s="264">
        <f>_xlfn.XLOOKUP($A59,'d19'!$AD$3:$AD$88,'d19'!$AE$3:$AE$88)</f>
        <v>0</v>
      </c>
      <c r="BG59" s="265"/>
      <c r="BH59" s="237">
        <f t="shared" si="21"/>
        <v>0</v>
      </c>
      <c r="BI59" s="264">
        <f>_xlfn.XLOOKUP($A59,'d20'!$AD$3:$AD$88,'d20'!$AE$3:$AE$88)</f>
        <v>0</v>
      </c>
      <c r="BJ59" s="265"/>
      <c r="BK59" s="237">
        <f t="shared" si="22"/>
        <v>0</v>
      </c>
      <c r="BL59" s="264">
        <f>_xlfn.XLOOKUP($A59,'d21'!$AD$3:$AD$88,'d21'!$AE$3:$AE$88)</f>
        <v>0</v>
      </c>
      <c r="BM59" s="265"/>
      <c r="BN59" s="237">
        <f t="shared" si="23"/>
        <v>0</v>
      </c>
      <c r="BO59" s="264">
        <f>_xlfn.XLOOKUP($A59,'d22'!$AD$3:$AD$88,'d22'!$AE$3:$AE$88)</f>
        <v>0</v>
      </c>
      <c r="BP59" s="265"/>
      <c r="BQ59" s="237">
        <f t="shared" si="24"/>
        <v>0</v>
      </c>
      <c r="BR59" s="264">
        <f>_xlfn.XLOOKUP($A59,'d23'!$AD$3:$AD$88,'d23'!$AE$3:$AE$88)</f>
        <v>0</v>
      </c>
      <c r="BS59" s="265"/>
      <c r="BT59" s="237">
        <f t="shared" si="25"/>
        <v>0</v>
      </c>
      <c r="BU59" s="264">
        <f>_xlfn.XLOOKUP($A59,'d24'!$AD$3:$AD$88,'d24'!$AE$3:$AE$88)</f>
        <v>0</v>
      </c>
      <c r="BV59" s="265"/>
      <c r="BW59" s="237">
        <f t="shared" si="26"/>
        <v>0</v>
      </c>
      <c r="BX59" s="264">
        <f>_xlfn.XLOOKUP($A59,'d25'!$AD$3:$AD$88,'d25'!$AE$3:$AE$88)</f>
        <v>0</v>
      </c>
      <c r="BY59" s="265"/>
      <c r="BZ59" s="237">
        <f t="shared" si="27"/>
        <v>0</v>
      </c>
      <c r="CA59" s="264">
        <f>_xlfn.XLOOKUP($A59,'d26'!$AD$3:$AD$88,'d26'!$AE$3:$AE$88)</f>
        <v>0</v>
      </c>
      <c r="CB59" s="265"/>
      <c r="CC59" s="237">
        <f t="shared" si="28"/>
        <v>0</v>
      </c>
      <c r="CD59" s="264">
        <f>_xlfn.XLOOKUP($A59,'d27'!$AD$3:$AD$88,'d27'!$AE$3:$AE$88)</f>
        <v>0</v>
      </c>
      <c r="CE59" s="265"/>
      <c r="CF59" s="237">
        <f t="shared" si="29"/>
        <v>0</v>
      </c>
      <c r="CG59" s="264">
        <f>_xlfn.XLOOKUP($A59,'d28'!$AD$3:$AD$88,'d28'!$AE$3:$AE$88)</f>
        <v>0</v>
      </c>
      <c r="CH59" s="265"/>
      <c r="CI59" s="237">
        <f t="shared" si="30"/>
        <v>0</v>
      </c>
      <c r="CJ59" s="264">
        <f>_xlfn.XLOOKUP($A59,'d29'!$AD$3:$AD$88,'d29'!$AE$3:$AE$88)</f>
        <v>0</v>
      </c>
      <c r="CK59" s="265"/>
      <c r="CL59" s="237">
        <f t="shared" si="31"/>
        <v>0</v>
      </c>
      <c r="CM59" s="264">
        <f>_xlfn.XLOOKUP($A59,'d30'!$AD$3:$AD$88,'d30'!$AE$3:$AE$88)</f>
        <v>0</v>
      </c>
      <c r="CN59" s="265"/>
      <c r="CO59" s="237">
        <f t="shared" si="32"/>
        <v>0</v>
      </c>
      <c r="CP59" s="264">
        <f>_xlfn.XLOOKUP($A59,'d31'!$AD$3:$AD$88,'d31'!$AE$3:$AE$88)</f>
        <v>0</v>
      </c>
      <c r="CQ59" s="265"/>
      <c r="CR59" s="237">
        <f t="shared" si="33"/>
        <v>0</v>
      </c>
      <c r="CT59" s="221">
        <f t="shared" si="34"/>
        <v>0</v>
      </c>
      <c r="CU59" s="221">
        <f t="shared" si="0"/>
        <v>0</v>
      </c>
      <c r="CV59" s="222">
        <f t="shared" si="1"/>
        <v>0</v>
      </c>
      <c r="CW59" s="221">
        <f t="shared" si="35"/>
        <v>0</v>
      </c>
      <c r="CX59" s="221">
        <f t="shared" si="35"/>
        <v>0</v>
      </c>
    </row>
    <row r="60" spans="1:102" x14ac:dyDescent="0.25">
      <c r="A60" s="123" t="s">
        <v>27</v>
      </c>
      <c r="B60" s="126" t="s">
        <v>202</v>
      </c>
      <c r="D60" s="169">
        <f>_xlfn.XLOOKUP($A60,'d1'!$AD$3:$AD$87,'d1'!$AE$3:$AE$87)</f>
        <v>0</v>
      </c>
      <c r="E60" s="170"/>
      <c r="F60" s="237">
        <f t="shared" si="3"/>
        <v>0</v>
      </c>
      <c r="G60" s="169">
        <f>_xlfn.XLOOKUP($A60,'d2'!$AD$3:$AD$87,'d2'!$AE$3:$AE$87)</f>
        <v>0</v>
      </c>
      <c r="H60" s="170"/>
      <c r="I60" s="237">
        <f t="shared" si="4"/>
        <v>0</v>
      </c>
      <c r="J60" s="169">
        <f>_xlfn.XLOOKUP($A60,'d3'!$AD$3:$AD$87,'d3'!$AE$3:$AE$87)</f>
        <v>0</v>
      </c>
      <c r="K60" s="170"/>
      <c r="L60" s="237">
        <f t="shared" si="5"/>
        <v>0</v>
      </c>
      <c r="M60" s="169">
        <f>_xlfn.XLOOKUP($A60,'d4'!$AD$3:$AD$87,'d4'!$AE$3:$AE$87)</f>
        <v>0</v>
      </c>
      <c r="N60" s="170"/>
      <c r="O60" s="237">
        <f t="shared" si="6"/>
        <v>0</v>
      </c>
      <c r="P60" s="169">
        <f>_xlfn.XLOOKUP($A60,'d5'!$AD$3:$AD$87,'d5'!$AE$3:$AE$87)</f>
        <v>0</v>
      </c>
      <c r="Q60" s="170"/>
      <c r="R60" s="237">
        <f t="shared" si="7"/>
        <v>0</v>
      </c>
      <c r="S60" s="169">
        <f>_xlfn.XLOOKUP($A60,'d6'!$AD$3:$AD$87,'d6'!$AE$3:$AE$87)</f>
        <v>0</v>
      </c>
      <c r="T60" s="170"/>
      <c r="U60" s="237">
        <f t="shared" si="8"/>
        <v>0</v>
      </c>
      <c r="V60" s="169">
        <f>_xlfn.XLOOKUP($A60,'d7'!$AD$3:$AD$87,'d7'!$AE$3:$AE$87)</f>
        <v>0</v>
      </c>
      <c r="W60" s="170"/>
      <c r="X60" s="237">
        <f t="shared" si="9"/>
        <v>0</v>
      </c>
      <c r="Y60" s="169">
        <f>_xlfn.XLOOKUP($A60,'d8'!$AD$3:$AD$87,'d8'!$AE$3:$AE$87)</f>
        <v>0</v>
      </c>
      <c r="Z60" s="170"/>
      <c r="AA60" s="237">
        <f t="shared" si="10"/>
        <v>0</v>
      </c>
      <c r="AB60" s="169">
        <f>_xlfn.XLOOKUP($A60,'d9'!$AD$3:$AD$87,'d9'!$AE$3:$AE$87)</f>
        <v>0</v>
      </c>
      <c r="AC60" s="170"/>
      <c r="AD60" s="237">
        <f t="shared" si="11"/>
        <v>0</v>
      </c>
      <c r="AE60" s="169">
        <f>_xlfn.XLOOKUP($A60,'d10'!$AD$3:$AD$87,'d10'!$AE$3:$AE$87)</f>
        <v>0</v>
      </c>
      <c r="AF60" s="170"/>
      <c r="AG60" s="237">
        <f t="shared" si="12"/>
        <v>0</v>
      </c>
      <c r="AH60" s="169">
        <f>_xlfn.XLOOKUP($A60,'d11'!$AD$3:$AD$87,'d11'!$AE$3:$AE$87)</f>
        <v>0</v>
      </c>
      <c r="AI60" s="170"/>
      <c r="AJ60" s="237">
        <f t="shared" si="13"/>
        <v>0</v>
      </c>
      <c r="AK60" s="169">
        <f>_xlfn.XLOOKUP($A60,'d12'!$AD$3:$AD$87,'d12'!$AE$3:$AE$87)</f>
        <v>0</v>
      </c>
      <c r="AL60" s="170"/>
      <c r="AM60" s="237">
        <f t="shared" si="14"/>
        <v>0</v>
      </c>
      <c r="AN60" s="169">
        <f>_xlfn.XLOOKUP($A60,'d13'!$AD$3:$AD$87,'d13'!$AE$3:$AE$87)</f>
        <v>0</v>
      </c>
      <c r="AO60" s="170"/>
      <c r="AP60" s="237">
        <f t="shared" si="15"/>
        <v>0</v>
      </c>
      <c r="AQ60" s="169">
        <f>_xlfn.XLOOKUP($A60,'d14'!$AD$3:$AD$87,'d14'!$AE$3:$AE$87)</f>
        <v>0</v>
      </c>
      <c r="AR60" s="170"/>
      <c r="AS60" s="237">
        <f t="shared" si="16"/>
        <v>0</v>
      </c>
      <c r="AT60" s="169">
        <f>_xlfn.XLOOKUP($A60,'d15'!$AD$3:$AD$87,'d15'!$AE$3:$AE$87)</f>
        <v>0</v>
      </c>
      <c r="AU60" s="170"/>
      <c r="AV60" s="237">
        <f t="shared" si="17"/>
        <v>0</v>
      </c>
      <c r="AW60" s="169">
        <f>_xlfn.XLOOKUP($A60,'d16'!$AD$3:$AD$87,'d16'!$AE$3:$AE$87)</f>
        <v>0</v>
      </c>
      <c r="AX60" s="170"/>
      <c r="AY60" s="237">
        <f t="shared" si="18"/>
        <v>0</v>
      </c>
      <c r="AZ60" s="169">
        <f>_xlfn.XLOOKUP($A60,'d17'!$AD$3:$AD$87,'d17'!$AE$3:$AE$87)</f>
        <v>0</v>
      </c>
      <c r="BA60" s="170"/>
      <c r="BB60" s="237">
        <f t="shared" si="19"/>
        <v>0</v>
      </c>
      <c r="BC60" s="169">
        <f>_xlfn.XLOOKUP($A60,'d18'!$AD$3:$AD$87,'d18'!$AE$3:$AE$87)</f>
        <v>0</v>
      </c>
      <c r="BD60" s="170"/>
      <c r="BE60" s="237">
        <f t="shared" si="20"/>
        <v>0</v>
      </c>
      <c r="BF60" s="169">
        <f>_xlfn.XLOOKUP($A60,'d19'!$AD$3:$AD$87,'d19'!$AE$3:$AE$87)</f>
        <v>0</v>
      </c>
      <c r="BG60" s="170"/>
      <c r="BH60" s="237">
        <f t="shared" si="21"/>
        <v>0</v>
      </c>
      <c r="BI60" s="169">
        <f>_xlfn.XLOOKUP($A60,'d20'!$AD$3:$AD$87,'d20'!$AE$3:$AE$87)</f>
        <v>0</v>
      </c>
      <c r="BJ60" s="170"/>
      <c r="BK60" s="237">
        <f t="shared" si="22"/>
        <v>0</v>
      </c>
      <c r="BL60" s="169">
        <f>_xlfn.XLOOKUP($A60,'d21'!$AD$3:$AD$87,'d21'!$AE$3:$AE$87)</f>
        <v>0</v>
      </c>
      <c r="BM60" s="170"/>
      <c r="BN60" s="237">
        <f t="shared" si="23"/>
        <v>0</v>
      </c>
      <c r="BO60" s="169">
        <f>_xlfn.XLOOKUP($A60,'d22'!$AD$3:$AD$87,'d22'!$AE$3:$AE$87)</f>
        <v>0</v>
      </c>
      <c r="BP60" s="170"/>
      <c r="BQ60" s="237">
        <f t="shared" si="24"/>
        <v>0</v>
      </c>
      <c r="BR60" s="169">
        <f>_xlfn.XLOOKUP($A60,'d23'!$AD$3:$AD$87,'d23'!$AE$3:$AE$87)</f>
        <v>0</v>
      </c>
      <c r="BS60" s="170"/>
      <c r="BT60" s="237">
        <f t="shared" si="25"/>
        <v>0</v>
      </c>
      <c r="BU60" s="169">
        <f>_xlfn.XLOOKUP($A60,'d24'!$AD$3:$AD$87,'d24'!$AE$3:$AE$87)</f>
        <v>0</v>
      </c>
      <c r="BV60" s="170"/>
      <c r="BW60" s="237">
        <f t="shared" si="26"/>
        <v>0</v>
      </c>
      <c r="BX60" s="169">
        <f>_xlfn.XLOOKUP($A60,'d25'!$AD$3:$AD$87,'d25'!$AE$3:$AE$87)</f>
        <v>0</v>
      </c>
      <c r="BY60" s="170"/>
      <c r="BZ60" s="237">
        <f t="shared" si="27"/>
        <v>0</v>
      </c>
      <c r="CA60" s="169">
        <f>_xlfn.XLOOKUP($A60,'d26'!$AD$3:$AD$87,'d26'!$AE$3:$AE$87)</f>
        <v>0</v>
      </c>
      <c r="CB60" s="170"/>
      <c r="CC60" s="237">
        <f t="shared" si="28"/>
        <v>0</v>
      </c>
      <c r="CD60" s="169">
        <f>_xlfn.XLOOKUP($A60,'d27'!$AD$3:$AD$87,'d27'!$AE$3:$AE$87)</f>
        <v>0</v>
      </c>
      <c r="CE60" s="170"/>
      <c r="CF60" s="237">
        <f t="shared" si="29"/>
        <v>0</v>
      </c>
      <c r="CG60" s="169">
        <f>_xlfn.XLOOKUP($A60,'d28'!$AD$3:$AD$87,'d28'!$AE$3:$AE$87)</f>
        <v>0</v>
      </c>
      <c r="CH60" s="170"/>
      <c r="CI60" s="237">
        <f t="shared" si="30"/>
        <v>0</v>
      </c>
      <c r="CJ60" s="169">
        <f>_xlfn.XLOOKUP($A60,'d29'!$AD$3:$AD$87,'d29'!$AE$3:$AE$87)</f>
        <v>0</v>
      </c>
      <c r="CK60" s="170"/>
      <c r="CL60" s="237">
        <f t="shared" si="31"/>
        <v>0</v>
      </c>
      <c r="CM60" s="169">
        <f>_xlfn.XLOOKUP($A60,'d30'!$AD$3:$AD$87,'d30'!$AE$3:$AE$87)</f>
        <v>0</v>
      </c>
      <c r="CN60" s="170"/>
      <c r="CO60" s="237">
        <f t="shared" si="32"/>
        <v>0</v>
      </c>
      <c r="CP60" s="169">
        <f>_xlfn.XLOOKUP($A60,'d31'!$AD$3:$AD$87,'d31'!$AE$3:$AE$87)</f>
        <v>0</v>
      </c>
      <c r="CQ60" s="170"/>
      <c r="CR60" s="237">
        <f t="shared" si="33"/>
        <v>0</v>
      </c>
      <c r="CT60" s="171">
        <f t="shared" si="34"/>
        <v>0</v>
      </c>
      <c r="CU60" s="171">
        <f t="shared" si="0"/>
        <v>0</v>
      </c>
      <c r="CV60" s="172">
        <f t="shared" si="1"/>
        <v>0</v>
      </c>
      <c r="CW60" s="168">
        <f t="shared" si="35"/>
        <v>0</v>
      </c>
      <c r="CX60" s="168">
        <f t="shared" si="35"/>
        <v>0</v>
      </c>
    </row>
    <row r="61" spans="1:102" x14ac:dyDescent="0.25">
      <c r="A61" s="123" t="s">
        <v>52</v>
      </c>
      <c r="B61" s="126" t="s">
        <v>203</v>
      </c>
      <c r="D61" s="169">
        <f>_xlfn.XLOOKUP($A61,'d1'!$AD$3:$AD$87,'d1'!$AE$3:$AE$87)</f>
        <v>0</v>
      </c>
      <c r="E61" s="170"/>
      <c r="F61" s="237">
        <f t="shared" si="3"/>
        <v>0</v>
      </c>
      <c r="G61" s="169">
        <f>_xlfn.XLOOKUP($A61,'d2'!$AD$3:$AD$87,'d2'!$AE$3:$AE$87)</f>
        <v>0</v>
      </c>
      <c r="H61" s="170"/>
      <c r="I61" s="237">
        <f t="shared" si="4"/>
        <v>0</v>
      </c>
      <c r="J61" s="169">
        <f>_xlfn.XLOOKUP($A61,'d3'!$AD$3:$AD$87,'d3'!$AE$3:$AE$87)</f>
        <v>0</v>
      </c>
      <c r="K61" s="170"/>
      <c r="L61" s="237">
        <f t="shared" si="5"/>
        <v>0</v>
      </c>
      <c r="M61" s="169">
        <f>_xlfn.XLOOKUP($A61,'d4'!$AD$3:$AD$87,'d4'!$AE$3:$AE$87)</f>
        <v>0</v>
      </c>
      <c r="N61" s="170"/>
      <c r="O61" s="237">
        <f t="shared" si="6"/>
        <v>0</v>
      </c>
      <c r="P61" s="169">
        <f>_xlfn.XLOOKUP($A61,'d5'!$AD$3:$AD$87,'d5'!$AE$3:$AE$87)</f>
        <v>0</v>
      </c>
      <c r="Q61" s="170"/>
      <c r="R61" s="237">
        <f t="shared" si="7"/>
        <v>0</v>
      </c>
      <c r="S61" s="169">
        <f>_xlfn.XLOOKUP($A61,'d6'!$AD$3:$AD$87,'d6'!$AE$3:$AE$87)</f>
        <v>0</v>
      </c>
      <c r="T61" s="170"/>
      <c r="U61" s="237">
        <f t="shared" si="8"/>
        <v>0</v>
      </c>
      <c r="V61" s="169">
        <f>_xlfn.XLOOKUP($A61,'d7'!$AD$3:$AD$87,'d7'!$AE$3:$AE$87)</f>
        <v>0</v>
      </c>
      <c r="W61" s="170"/>
      <c r="X61" s="237">
        <f t="shared" si="9"/>
        <v>0</v>
      </c>
      <c r="Y61" s="169">
        <f>_xlfn.XLOOKUP($A61,'d8'!$AD$3:$AD$87,'d8'!$AE$3:$AE$87)</f>
        <v>0</v>
      </c>
      <c r="Z61" s="170"/>
      <c r="AA61" s="237">
        <f t="shared" si="10"/>
        <v>0</v>
      </c>
      <c r="AB61" s="169">
        <f>_xlfn.XLOOKUP($A61,'d9'!$AD$3:$AD$87,'d9'!$AE$3:$AE$87)</f>
        <v>0</v>
      </c>
      <c r="AC61" s="170"/>
      <c r="AD61" s="237">
        <f t="shared" si="11"/>
        <v>0</v>
      </c>
      <c r="AE61" s="169">
        <f>_xlfn.XLOOKUP($A61,'d10'!$AD$3:$AD$87,'d10'!$AE$3:$AE$87)</f>
        <v>0</v>
      </c>
      <c r="AF61" s="170"/>
      <c r="AG61" s="237">
        <f t="shared" si="12"/>
        <v>0</v>
      </c>
      <c r="AH61" s="169">
        <f>_xlfn.XLOOKUP($A61,'d11'!$AD$3:$AD$87,'d11'!$AE$3:$AE$87)</f>
        <v>0</v>
      </c>
      <c r="AI61" s="170"/>
      <c r="AJ61" s="237">
        <f t="shared" si="13"/>
        <v>0</v>
      </c>
      <c r="AK61" s="169">
        <f>_xlfn.XLOOKUP($A61,'d12'!$AD$3:$AD$87,'d12'!$AE$3:$AE$87)</f>
        <v>0</v>
      </c>
      <c r="AL61" s="170"/>
      <c r="AM61" s="237">
        <f t="shared" si="14"/>
        <v>0</v>
      </c>
      <c r="AN61" s="169">
        <f>_xlfn.XLOOKUP($A61,'d13'!$AD$3:$AD$87,'d13'!$AE$3:$AE$87)</f>
        <v>0</v>
      </c>
      <c r="AO61" s="170"/>
      <c r="AP61" s="237">
        <f t="shared" si="15"/>
        <v>0</v>
      </c>
      <c r="AQ61" s="169">
        <f>_xlfn.XLOOKUP($A61,'d14'!$AD$3:$AD$87,'d14'!$AE$3:$AE$87)</f>
        <v>0</v>
      </c>
      <c r="AR61" s="170"/>
      <c r="AS61" s="237">
        <f t="shared" si="16"/>
        <v>0</v>
      </c>
      <c r="AT61" s="169">
        <f>_xlfn.XLOOKUP($A61,'d15'!$AD$3:$AD$87,'d15'!$AE$3:$AE$87)</f>
        <v>0</v>
      </c>
      <c r="AU61" s="170"/>
      <c r="AV61" s="237">
        <f t="shared" si="17"/>
        <v>0</v>
      </c>
      <c r="AW61" s="169">
        <f>_xlfn.XLOOKUP($A61,'d16'!$AD$3:$AD$87,'d16'!$AE$3:$AE$87)</f>
        <v>0</v>
      </c>
      <c r="AX61" s="170"/>
      <c r="AY61" s="237">
        <f t="shared" si="18"/>
        <v>0</v>
      </c>
      <c r="AZ61" s="169">
        <f>_xlfn.XLOOKUP($A61,'d17'!$AD$3:$AD$87,'d17'!$AE$3:$AE$87)</f>
        <v>0</v>
      </c>
      <c r="BA61" s="170"/>
      <c r="BB61" s="237">
        <f t="shared" si="19"/>
        <v>0</v>
      </c>
      <c r="BC61" s="169">
        <f>_xlfn.XLOOKUP($A61,'d18'!$AD$3:$AD$87,'d18'!$AE$3:$AE$87)</f>
        <v>0</v>
      </c>
      <c r="BD61" s="170"/>
      <c r="BE61" s="237">
        <f t="shared" si="20"/>
        <v>0</v>
      </c>
      <c r="BF61" s="169">
        <f>_xlfn.XLOOKUP($A61,'d19'!$AD$3:$AD$87,'d19'!$AE$3:$AE$87)</f>
        <v>0</v>
      </c>
      <c r="BG61" s="170"/>
      <c r="BH61" s="237">
        <f t="shared" si="21"/>
        <v>0</v>
      </c>
      <c r="BI61" s="169">
        <f>_xlfn.XLOOKUP($A61,'d20'!$AD$3:$AD$87,'d20'!$AE$3:$AE$87)</f>
        <v>0</v>
      </c>
      <c r="BJ61" s="170"/>
      <c r="BK61" s="237">
        <f t="shared" si="22"/>
        <v>0</v>
      </c>
      <c r="BL61" s="169">
        <f>_xlfn.XLOOKUP($A61,'d21'!$AD$3:$AD$87,'d21'!$AE$3:$AE$87)</f>
        <v>0</v>
      </c>
      <c r="BM61" s="170"/>
      <c r="BN61" s="237">
        <f t="shared" si="23"/>
        <v>0</v>
      </c>
      <c r="BO61" s="169">
        <f>_xlfn.XLOOKUP($A61,'d22'!$AD$3:$AD$87,'d22'!$AE$3:$AE$87)</f>
        <v>0</v>
      </c>
      <c r="BP61" s="170"/>
      <c r="BQ61" s="237">
        <f t="shared" si="24"/>
        <v>0</v>
      </c>
      <c r="BR61" s="169">
        <f>_xlfn.XLOOKUP($A61,'d23'!$AD$3:$AD$87,'d23'!$AE$3:$AE$87)</f>
        <v>0</v>
      </c>
      <c r="BS61" s="170"/>
      <c r="BT61" s="237">
        <f t="shared" si="25"/>
        <v>0</v>
      </c>
      <c r="BU61" s="169">
        <f>_xlfn.XLOOKUP($A61,'d24'!$AD$3:$AD$87,'d24'!$AE$3:$AE$87)</f>
        <v>0</v>
      </c>
      <c r="BV61" s="170"/>
      <c r="BW61" s="237">
        <f t="shared" si="26"/>
        <v>0</v>
      </c>
      <c r="BX61" s="169">
        <f>_xlfn.XLOOKUP($A61,'d25'!$AD$3:$AD$87,'d25'!$AE$3:$AE$87)</f>
        <v>0</v>
      </c>
      <c r="BY61" s="170"/>
      <c r="BZ61" s="237">
        <f t="shared" si="27"/>
        <v>0</v>
      </c>
      <c r="CA61" s="169">
        <f>_xlfn.XLOOKUP($A61,'d26'!$AD$3:$AD$87,'d26'!$AE$3:$AE$87)</f>
        <v>0</v>
      </c>
      <c r="CB61" s="170"/>
      <c r="CC61" s="237">
        <f t="shared" si="28"/>
        <v>0</v>
      </c>
      <c r="CD61" s="169">
        <f>_xlfn.XLOOKUP($A61,'d27'!$AD$3:$AD$87,'d27'!$AE$3:$AE$87)</f>
        <v>0</v>
      </c>
      <c r="CE61" s="170"/>
      <c r="CF61" s="237">
        <f t="shared" si="29"/>
        <v>0</v>
      </c>
      <c r="CG61" s="169">
        <f>_xlfn.XLOOKUP($A61,'d28'!$AD$3:$AD$87,'d28'!$AE$3:$AE$87)</f>
        <v>0</v>
      </c>
      <c r="CH61" s="170"/>
      <c r="CI61" s="237">
        <f t="shared" si="30"/>
        <v>0</v>
      </c>
      <c r="CJ61" s="169">
        <f>_xlfn.XLOOKUP($A61,'d29'!$AD$3:$AD$87,'d29'!$AE$3:$AE$87)</f>
        <v>0</v>
      </c>
      <c r="CK61" s="170"/>
      <c r="CL61" s="237">
        <f t="shared" si="31"/>
        <v>0</v>
      </c>
      <c r="CM61" s="169">
        <f>_xlfn.XLOOKUP($A61,'d30'!$AD$3:$AD$87,'d30'!$AE$3:$AE$87)</f>
        <v>0</v>
      </c>
      <c r="CN61" s="170"/>
      <c r="CO61" s="237">
        <f t="shared" si="32"/>
        <v>0</v>
      </c>
      <c r="CP61" s="169">
        <f>_xlfn.XLOOKUP($A61,'d31'!$AD$3:$AD$87,'d31'!$AE$3:$AE$87)</f>
        <v>0</v>
      </c>
      <c r="CQ61" s="170"/>
      <c r="CR61" s="237">
        <f t="shared" si="33"/>
        <v>0</v>
      </c>
      <c r="CT61" s="171">
        <f t="shared" si="34"/>
        <v>0</v>
      </c>
      <c r="CU61" s="171">
        <f t="shared" si="0"/>
        <v>0</v>
      </c>
      <c r="CV61" s="172">
        <f t="shared" si="1"/>
        <v>0</v>
      </c>
      <c r="CW61" s="168">
        <f t="shared" si="35"/>
        <v>0</v>
      </c>
      <c r="CX61" s="168">
        <f t="shared" si="35"/>
        <v>0</v>
      </c>
    </row>
    <row r="62" spans="1:102" x14ac:dyDescent="0.25">
      <c r="A62" s="123" t="s">
        <v>51</v>
      </c>
      <c r="B62" s="126" t="s">
        <v>203</v>
      </c>
      <c r="D62" s="169">
        <f>_xlfn.XLOOKUP($A62,'d1'!$AD$3:$AD$87,'d1'!$AE$3:$AE$87)</f>
        <v>0</v>
      </c>
      <c r="E62" s="170"/>
      <c r="F62" s="237">
        <f t="shared" si="3"/>
        <v>0</v>
      </c>
      <c r="G62" s="169">
        <f>_xlfn.XLOOKUP($A62,'d2'!$AD$3:$AD$87,'d2'!$AE$3:$AE$87)</f>
        <v>0</v>
      </c>
      <c r="H62" s="170"/>
      <c r="I62" s="237">
        <f t="shared" si="4"/>
        <v>0</v>
      </c>
      <c r="J62" s="169">
        <f>_xlfn.XLOOKUP($A62,'d3'!$AD$3:$AD$87,'d3'!$AE$3:$AE$87)</f>
        <v>0</v>
      </c>
      <c r="K62" s="170"/>
      <c r="L62" s="237">
        <f t="shared" si="5"/>
        <v>0</v>
      </c>
      <c r="M62" s="169">
        <f>_xlfn.XLOOKUP($A62,'d4'!$AD$3:$AD$87,'d4'!$AE$3:$AE$87)</f>
        <v>0</v>
      </c>
      <c r="N62" s="170"/>
      <c r="O62" s="237">
        <f t="shared" si="6"/>
        <v>0</v>
      </c>
      <c r="P62" s="169">
        <f>_xlfn.XLOOKUP($A62,'d5'!$AD$3:$AD$87,'d5'!$AE$3:$AE$87)</f>
        <v>0</v>
      </c>
      <c r="Q62" s="170"/>
      <c r="R62" s="237">
        <f t="shared" si="7"/>
        <v>0</v>
      </c>
      <c r="S62" s="169">
        <f>_xlfn.XLOOKUP($A62,'d6'!$AD$3:$AD$87,'d6'!$AE$3:$AE$87)</f>
        <v>0</v>
      </c>
      <c r="T62" s="170"/>
      <c r="U62" s="237">
        <f t="shared" si="8"/>
        <v>0</v>
      </c>
      <c r="V62" s="169">
        <f>_xlfn.XLOOKUP($A62,'d7'!$AD$3:$AD$87,'d7'!$AE$3:$AE$87)</f>
        <v>0</v>
      </c>
      <c r="W62" s="170"/>
      <c r="X62" s="237">
        <f t="shared" si="9"/>
        <v>0</v>
      </c>
      <c r="Y62" s="169">
        <f>_xlfn.XLOOKUP($A62,'d8'!$AD$3:$AD$87,'d8'!$AE$3:$AE$87)</f>
        <v>0</v>
      </c>
      <c r="Z62" s="170"/>
      <c r="AA62" s="237">
        <f t="shared" si="10"/>
        <v>0</v>
      </c>
      <c r="AB62" s="169">
        <f>_xlfn.XLOOKUP($A62,'d9'!$AD$3:$AD$87,'d9'!$AE$3:$AE$87)</f>
        <v>0</v>
      </c>
      <c r="AC62" s="170"/>
      <c r="AD62" s="237">
        <f t="shared" si="11"/>
        <v>0</v>
      </c>
      <c r="AE62" s="169">
        <f>_xlfn.XLOOKUP($A62,'d10'!$AD$3:$AD$87,'d10'!$AE$3:$AE$87)</f>
        <v>0</v>
      </c>
      <c r="AF62" s="170"/>
      <c r="AG62" s="237">
        <f t="shared" si="12"/>
        <v>0</v>
      </c>
      <c r="AH62" s="169">
        <f>_xlfn.XLOOKUP($A62,'d11'!$AD$3:$AD$87,'d11'!$AE$3:$AE$87)</f>
        <v>0</v>
      </c>
      <c r="AI62" s="170"/>
      <c r="AJ62" s="237">
        <f t="shared" si="13"/>
        <v>0</v>
      </c>
      <c r="AK62" s="169">
        <f>_xlfn.XLOOKUP($A62,'d12'!$AD$3:$AD$87,'d12'!$AE$3:$AE$87)</f>
        <v>0</v>
      </c>
      <c r="AL62" s="170"/>
      <c r="AM62" s="237">
        <f t="shared" si="14"/>
        <v>0</v>
      </c>
      <c r="AN62" s="169">
        <f>_xlfn.XLOOKUP($A62,'d13'!$AD$3:$AD$87,'d13'!$AE$3:$AE$87)</f>
        <v>0</v>
      </c>
      <c r="AO62" s="170"/>
      <c r="AP62" s="237">
        <f t="shared" si="15"/>
        <v>0</v>
      </c>
      <c r="AQ62" s="169">
        <f>_xlfn.XLOOKUP($A62,'d14'!$AD$3:$AD$87,'d14'!$AE$3:$AE$87)</f>
        <v>0</v>
      </c>
      <c r="AR62" s="170"/>
      <c r="AS62" s="237">
        <f t="shared" si="16"/>
        <v>0</v>
      </c>
      <c r="AT62" s="169">
        <f>_xlfn.XLOOKUP($A62,'d15'!$AD$3:$AD$87,'d15'!$AE$3:$AE$87)</f>
        <v>0</v>
      </c>
      <c r="AU62" s="170"/>
      <c r="AV62" s="237">
        <f t="shared" si="17"/>
        <v>0</v>
      </c>
      <c r="AW62" s="169">
        <f>_xlfn.XLOOKUP($A62,'d16'!$AD$3:$AD$87,'d16'!$AE$3:$AE$87)</f>
        <v>0</v>
      </c>
      <c r="AX62" s="170"/>
      <c r="AY62" s="237">
        <f t="shared" si="18"/>
        <v>0</v>
      </c>
      <c r="AZ62" s="169">
        <f>_xlfn.XLOOKUP($A62,'d17'!$AD$3:$AD$87,'d17'!$AE$3:$AE$87)</f>
        <v>0</v>
      </c>
      <c r="BA62" s="170"/>
      <c r="BB62" s="237">
        <f t="shared" si="19"/>
        <v>0</v>
      </c>
      <c r="BC62" s="169">
        <f>_xlfn.XLOOKUP($A62,'d18'!$AD$3:$AD$87,'d18'!$AE$3:$AE$87)</f>
        <v>0</v>
      </c>
      <c r="BD62" s="170"/>
      <c r="BE62" s="237">
        <f t="shared" si="20"/>
        <v>0</v>
      </c>
      <c r="BF62" s="169">
        <f>_xlfn.XLOOKUP($A62,'d19'!$AD$3:$AD$87,'d19'!$AE$3:$AE$87)</f>
        <v>0</v>
      </c>
      <c r="BG62" s="170"/>
      <c r="BH62" s="237">
        <f t="shared" si="21"/>
        <v>0</v>
      </c>
      <c r="BI62" s="169">
        <f>_xlfn.XLOOKUP($A62,'d20'!$AD$3:$AD$87,'d20'!$AE$3:$AE$87)</f>
        <v>0</v>
      </c>
      <c r="BJ62" s="170"/>
      <c r="BK62" s="237">
        <f t="shared" si="22"/>
        <v>0</v>
      </c>
      <c r="BL62" s="169">
        <f>_xlfn.XLOOKUP($A62,'d21'!$AD$3:$AD$87,'d21'!$AE$3:$AE$87)</f>
        <v>0</v>
      </c>
      <c r="BM62" s="170"/>
      <c r="BN62" s="237">
        <f t="shared" si="23"/>
        <v>0</v>
      </c>
      <c r="BO62" s="169">
        <f>_xlfn.XLOOKUP($A62,'d22'!$AD$3:$AD$87,'d22'!$AE$3:$AE$87)</f>
        <v>0</v>
      </c>
      <c r="BP62" s="170"/>
      <c r="BQ62" s="237">
        <f t="shared" si="24"/>
        <v>0</v>
      </c>
      <c r="BR62" s="169">
        <f>_xlfn.XLOOKUP($A62,'d23'!$AD$3:$AD$87,'d23'!$AE$3:$AE$87)</f>
        <v>0</v>
      </c>
      <c r="BS62" s="170"/>
      <c r="BT62" s="237">
        <f t="shared" si="25"/>
        <v>0</v>
      </c>
      <c r="BU62" s="169">
        <f>_xlfn.XLOOKUP($A62,'d24'!$AD$3:$AD$87,'d24'!$AE$3:$AE$87)</f>
        <v>0</v>
      </c>
      <c r="BV62" s="170"/>
      <c r="BW62" s="237">
        <f t="shared" si="26"/>
        <v>0</v>
      </c>
      <c r="BX62" s="169">
        <f>_xlfn.XLOOKUP($A62,'d25'!$AD$3:$AD$87,'d25'!$AE$3:$AE$87)</f>
        <v>0</v>
      </c>
      <c r="BY62" s="170"/>
      <c r="BZ62" s="237">
        <f t="shared" si="27"/>
        <v>0</v>
      </c>
      <c r="CA62" s="169">
        <f>_xlfn.XLOOKUP($A62,'d26'!$AD$3:$AD$87,'d26'!$AE$3:$AE$87)</f>
        <v>0</v>
      </c>
      <c r="CB62" s="170"/>
      <c r="CC62" s="237">
        <f t="shared" si="28"/>
        <v>0</v>
      </c>
      <c r="CD62" s="169">
        <f>_xlfn.XLOOKUP($A62,'d27'!$AD$3:$AD$87,'d27'!$AE$3:$AE$87)</f>
        <v>0</v>
      </c>
      <c r="CE62" s="170"/>
      <c r="CF62" s="237">
        <f t="shared" si="29"/>
        <v>0</v>
      </c>
      <c r="CG62" s="169">
        <f>_xlfn.XLOOKUP($A62,'d28'!$AD$3:$AD$87,'d28'!$AE$3:$AE$87)</f>
        <v>0</v>
      </c>
      <c r="CH62" s="170"/>
      <c r="CI62" s="237">
        <f t="shared" si="30"/>
        <v>0</v>
      </c>
      <c r="CJ62" s="169">
        <f>_xlfn.XLOOKUP($A62,'d29'!$AD$3:$AD$87,'d29'!$AE$3:$AE$87)</f>
        <v>0</v>
      </c>
      <c r="CK62" s="170"/>
      <c r="CL62" s="237">
        <f t="shared" si="31"/>
        <v>0</v>
      </c>
      <c r="CM62" s="169">
        <f>_xlfn.XLOOKUP($A62,'d30'!$AD$3:$AD$87,'d30'!$AE$3:$AE$87)</f>
        <v>0</v>
      </c>
      <c r="CN62" s="170"/>
      <c r="CO62" s="237">
        <f t="shared" si="32"/>
        <v>0</v>
      </c>
      <c r="CP62" s="169">
        <f>_xlfn.XLOOKUP($A62,'d31'!$AD$3:$AD$87,'d31'!$AE$3:$AE$87)</f>
        <v>0</v>
      </c>
      <c r="CQ62" s="170"/>
      <c r="CR62" s="237">
        <f t="shared" si="33"/>
        <v>0</v>
      </c>
      <c r="CT62" s="171">
        <f t="shared" si="34"/>
        <v>0</v>
      </c>
      <c r="CU62" s="171">
        <f t="shared" si="0"/>
        <v>0</v>
      </c>
      <c r="CV62" s="172">
        <f t="shared" si="1"/>
        <v>0</v>
      </c>
      <c r="CW62" s="168">
        <f t="shared" si="35"/>
        <v>0</v>
      </c>
      <c r="CX62" s="168">
        <f t="shared" si="35"/>
        <v>0</v>
      </c>
    </row>
    <row r="63" spans="1:102" s="214" customFormat="1" x14ac:dyDescent="0.25">
      <c r="A63" s="209" t="s">
        <v>54</v>
      </c>
      <c r="B63" s="210" t="s">
        <v>204</v>
      </c>
      <c r="C63" s="211"/>
      <c r="D63" s="212">
        <f>_xlfn.XLOOKUP(Tag_List!$A61,'d1'!$AD$3:$AD$87,'d1'!$AE$3:$AE$87)+_xlfn.XLOOKUP(Tag_List!$A62,'d1'!$AD$3:$AD$87,'d1'!$AE$3:$AE$87)</f>
        <v>0</v>
      </c>
      <c r="E63" s="213"/>
      <c r="F63" s="237">
        <f t="shared" si="3"/>
        <v>0</v>
      </c>
      <c r="G63" s="212">
        <f>_xlfn.XLOOKUP(Tag_List!$A61,'d2'!$AD$3:$AD$87,'d2'!$AE$3:$AE$87)+_xlfn.XLOOKUP(Tag_List!$A62,'d2'!$AD$3:$AD$87,'d2'!$AE$3:$AE$87)</f>
        <v>0</v>
      </c>
      <c r="H63" s="213"/>
      <c r="I63" s="237">
        <f t="shared" si="4"/>
        <v>0</v>
      </c>
      <c r="J63" s="212">
        <f>_xlfn.XLOOKUP(Tag_List!$A61,'d3'!$AD$3:$AD$87,'d3'!$AE$3:$AE$87)+_xlfn.XLOOKUP(Tag_List!$A62,'d3'!$AD$3:$AD$87,'d3'!$AE$3:$AE$87)</f>
        <v>0</v>
      </c>
      <c r="K63" s="213"/>
      <c r="L63" s="237">
        <f t="shared" si="5"/>
        <v>0</v>
      </c>
      <c r="M63" s="212">
        <f>_xlfn.XLOOKUP(Tag_List!$A61,'d4'!$AD$3:$AD$87,'d4'!$AE$3:$AE$87)+_xlfn.XLOOKUP(Tag_List!$A62,'d4'!$AD$3:$AD$87,'d4'!$AE$3:$AE$87)</f>
        <v>0</v>
      </c>
      <c r="N63" s="213"/>
      <c r="O63" s="237">
        <f t="shared" si="6"/>
        <v>0</v>
      </c>
      <c r="P63" s="212">
        <f>_xlfn.XLOOKUP($A63,'d5'!$AD$3:$AD$87,'d5'!$AE$3:$AE$87)
+_xlfn.XLOOKUP($A64,'d5'!$AD$3:$AD$87,'d5'!$AE$3:$AE$87)</f>
        <v>0</v>
      </c>
      <c r="Q63" s="213"/>
      <c r="R63" s="237">
        <f t="shared" si="7"/>
        <v>0</v>
      </c>
      <c r="S63" s="212">
        <f>_xlfn.XLOOKUP($A63,'d6'!$AD$3:$AD$87,'d6'!$AE$3:$AE$87)
+_xlfn.XLOOKUP($A64,'d6'!$AD$3:$AD$87,'d6'!$AE$3:$AE$87)</f>
        <v>0</v>
      </c>
      <c r="T63" s="213"/>
      <c r="U63" s="237">
        <f t="shared" si="8"/>
        <v>0</v>
      </c>
      <c r="V63" s="212">
        <f>_xlfn.XLOOKUP(Tag_List!$A61,'d7'!$AD$3:$AD$87,'d7'!$AE$3:$AE$87)+_xlfn.XLOOKUP(Tag_List!$A62,'d7'!$AD$3:$AD$87,'d7'!$AE$3:$AE$87)</f>
        <v>0</v>
      </c>
      <c r="W63" s="213"/>
      <c r="X63" s="237">
        <f t="shared" si="9"/>
        <v>0</v>
      </c>
      <c r="Y63" s="212">
        <f>_xlfn.XLOOKUP(Tag_List!$A61,'d8'!$AD$3:$AD$87,'d8'!$AE$3:$AE$87)+_xlfn.XLOOKUP(Tag_List!$A62,'d8'!$AD$3:$AD$87,'d8'!$AE$3:$AE$87)</f>
        <v>0</v>
      </c>
      <c r="Z63" s="213"/>
      <c r="AA63" s="237">
        <f t="shared" si="10"/>
        <v>0</v>
      </c>
      <c r="AB63" s="212">
        <f>_xlfn.XLOOKUP(Tag_List!$A61,'d9'!$AD$3:$AD$87,'d9'!$AE$3:$AE$87)+_xlfn.XLOOKUP(Tag_List!$A62,'d9'!$AD$3:$AD$87,'d9'!$AE$3:$AE$87)</f>
        <v>0</v>
      </c>
      <c r="AC63" s="213"/>
      <c r="AD63" s="237">
        <f t="shared" si="11"/>
        <v>0</v>
      </c>
      <c r="AE63" s="212">
        <f>_xlfn.XLOOKUP(Tag_List!$A61,'d10'!$AD$3:$AD$87,'d10'!$AE$3:$AE$87)+_xlfn.XLOOKUP(Tag_List!$A62,'d10'!$AD$3:$AD$87,'d10'!$AE$3:$AE$87)</f>
        <v>0</v>
      </c>
      <c r="AF63" s="213"/>
      <c r="AG63" s="237">
        <f t="shared" si="12"/>
        <v>0</v>
      </c>
      <c r="AH63" s="212">
        <f>_xlfn.XLOOKUP(Tag_List!$A61,'d11'!$AD$3:$AD$87,'d11'!$AE$3:$AE$87)+_xlfn.XLOOKUP(Tag_List!$A62,'d11'!$AD$3:$AD$87,'d11'!$AE$3:$AE$87)</f>
        <v>0</v>
      </c>
      <c r="AI63" s="213"/>
      <c r="AJ63" s="237">
        <f t="shared" si="13"/>
        <v>0</v>
      </c>
      <c r="AK63" s="212">
        <f>_xlfn.XLOOKUP(Tag_List!$A61,'d12'!$AD$3:$AD$87,'d12'!$AE$3:$AE$87)+_xlfn.XLOOKUP(Tag_List!$A62,'d12'!$AD$3:$AD$87,'d12'!$AE$3:$AE$87)</f>
        <v>0</v>
      </c>
      <c r="AL63" s="213"/>
      <c r="AM63" s="237">
        <f t="shared" si="14"/>
        <v>0</v>
      </c>
      <c r="AN63" s="212">
        <f>_xlfn.XLOOKUP(Tag_List!$A61,'d13'!$AD$3:$AD$87,'d13'!$AE$3:$AE$87)+_xlfn.XLOOKUP(Tag_List!$A62,'d13'!$AD$3:$AD$87,'d13'!$AE$3:$AE$87)</f>
        <v>0</v>
      </c>
      <c r="AO63" s="213"/>
      <c r="AP63" s="237">
        <f t="shared" si="15"/>
        <v>0</v>
      </c>
      <c r="AQ63" s="212">
        <f>_xlfn.XLOOKUP(Tag_List!$A61,'d14'!$AD$3:$AD$87,'d14'!$AE$3:$AE$87)+_xlfn.XLOOKUP(Tag_List!$A62,'d14'!$AD$3:$AD$87,'d14'!$AE$3:$AE$87)</f>
        <v>0</v>
      </c>
      <c r="AR63" s="213"/>
      <c r="AS63" s="237">
        <f t="shared" si="16"/>
        <v>0</v>
      </c>
      <c r="AT63" s="212">
        <f>_xlfn.XLOOKUP(Tag_List!$A61,'d15'!$AD$3:$AD$87,'d15'!$AE$3:$AE$87)+_xlfn.XLOOKUP(Tag_List!$A62,'d15'!$AD$3:$AD$87,'d15'!$AE$3:$AE$87)</f>
        <v>0</v>
      </c>
      <c r="AU63" s="213"/>
      <c r="AV63" s="237">
        <f t="shared" si="17"/>
        <v>0</v>
      </c>
      <c r="AW63" s="212">
        <f>_xlfn.XLOOKUP(Tag_List!$A61,'d16'!$AD$3:$AD$87,'d16'!$AE$3:$AE$87)+_xlfn.XLOOKUP(Tag_List!$A62,'d16'!$AD$3:$AD$87,'d16'!$AE$3:$AE$87)</f>
        <v>0</v>
      </c>
      <c r="AX63" s="213"/>
      <c r="AY63" s="237">
        <f t="shared" si="18"/>
        <v>0</v>
      </c>
      <c r="AZ63" s="212">
        <f>_xlfn.XLOOKUP(Tag_List!$A61,'d17'!$AD$3:$AD$87,'d17'!$AE$3:$AE$87)+_xlfn.XLOOKUP(Tag_List!$A62,'d17'!$AD$3:$AD$87,'d17'!$AE$3:$AE$87)</f>
        <v>0</v>
      </c>
      <c r="BA63" s="213"/>
      <c r="BB63" s="237">
        <f t="shared" si="19"/>
        <v>0</v>
      </c>
      <c r="BC63" s="212">
        <f>_xlfn.XLOOKUP(Tag_List!$A61,'d18'!$AD$3:$AD$87,'d18'!$AE$3:$AE$87)+_xlfn.XLOOKUP(Tag_List!$A62,'d18'!$AD$3:$AD$87,'d18'!$AE$3:$AE$87)</f>
        <v>0</v>
      </c>
      <c r="BD63" s="213"/>
      <c r="BE63" s="237">
        <f t="shared" si="20"/>
        <v>0</v>
      </c>
      <c r="BF63" s="212">
        <f>_xlfn.XLOOKUP(Tag_List!$A61,'d19'!$AD$3:$AD$87,'d19'!$AE$3:$AE$87)+_xlfn.XLOOKUP(Tag_List!$A62,'d19'!$AD$3:$AD$87,'d19'!$AE$3:$AE$87)</f>
        <v>0</v>
      </c>
      <c r="BG63" s="213"/>
      <c r="BH63" s="237">
        <f t="shared" si="21"/>
        <v>0</v>
      </c>
      <c r="BI63" s="212">
        <f>_xlfn.XLOOKUP(Tag_List!$A61,'d20'!$AD$3:$AD$87,'d20'!$AE$3:$AE$87)+_xlfn.XLOOKUP(Tag_List!$A62,'d20'!$AD$3:$AD$87,'d20'!$AE$3:$AE$87)</f>
        <v>0</v>
      </c>
      <c r="BJ63" s="213"/>
      <c r="BK63" s="237">
        <f t="shared" si="22"/>
        <v>0</v>
      </c>
      <c r="BL63" s="212">
        <f>_xlfn.XLOOKUP(Tag_List!$A61,'d21'!$AD$3:$AD$87,'d21'!$AE$3:$AE$87)+_xlfn.XLOOKUP(Tag_List!$A62,'d21'!$AD$3:$AD$87,'d21'!$AE$3:$AE$87)</f>
        <v>0</v>
      </c>
      <c r="BM63" s="213"/>
      <c r="BN63" s="237">
        <f t="shared" si="23"/>
        <v>0</v>
      </c>
      <c r="BO63" s="212">
        <f>_xlfn.XLOOKUP(Tag_List!$A61,'d22'!$AD$3:$AD$87,'d22'!$AE$3:$AE$87)+_xlfn.XLOOKUP(Tag_List!$A62,'d22'!$AD$3:$AD$87,'d22'!$AE$3:$AE$87)</f>
        <v>0</v>
      </c>
      <c r="BP63" s="213"/>
      <c r="BQ63" s="237">
        <f t="shared" si="24"/>
        <v>0</v>
      </c>
      <c r="BR63" s="212">
        <f>_xlfn.XLOOKUP(Tag_List!$A61,'d23'!$AD$3:$AD$87,'d23'!$AE$3:$AE$87)+_xlfn.XLOOKUP(Tag_List!$A62,'d23'!$AD$3:$AD$87,'d23'!$AE$3:$AE$87)</f>
        <v>0</v>
      </c>
      <c r="BS63" s="213"/>
      <c r="BT63" s="237">
        <f t="shared" si="25"/>
        <v>0</v>
      </c>
      <c r="BU63" s="212">
        <f>_xlfn.XLOOKUP(Tag_List!$A61,'d24'!$AD$3:$AD$87,'d24'!$AE$3:$AE$87)+_xlfn.XLOOKUP(Tag_List!$A62,'d24'!$AD$3:$AD$87,'d24'!$AE$3:$AE$87)</f>
        <v>0</v>
      </c>
      <c r="BV63" s="213"/>
      <c r="BW63" s="237">
        <f t="shared" si="26"/>
        <v>0</v>
      </c>
      <c r="BX63" s="212">
        <f>_xlfn.XLOOKUP(Tag_List!$A61,'d25'!$AD$3:$AD$87,'d25'!$AE$3:$AE$87)+_xlfn.XLOOKUP(Tag_List!$A62,'d25'!$AD$3:$AD$87,'d25'!$AE$3:$AE$87)</f>
        <v>0</v>
      </c>
      <c r="BY63" s="213"/>
      <c r="BZ63" s="237">
        <f t="shared" si="27"/>
        <v>0</v>
      </c>
      <c r="CA63" s="212">
        <f>_xlfn.XLOOKUP(Tag_List!$A61,'d26'!$AD$3:$AD$87,'d26'!$AE$3:$AE$87)+_xlfn.XLOOKUP(Tag_List!$A62,'d26'!$AD$3:$AD$87,'d26'!$AE$3:$AE$87)</f>
        <v>0</v>
      </c>
      <c r="CB63" s="213"/>
      <c r="CC63" s="237">
        <f t="shared" si="28"/>
        <v>0</v>
      </c>
      <c r="CD63" s="212">
        <f>_xlfn.XLOOKUP(Tag_List!$A61,'d27'!$AD$3:$AD$87,'d27'!$AE$3:$AE$87)+_xlfn.XLOOKUP(Tag_List!$A62,'d27'!$AD$3:$AD$87,'d27'!$AE$3:$AE$87)</f>
        <v>0</v>
      </c>
      <c r="CE63" s="213"/>
      <c r="CF63" s="237">
        <f t="shared" si="29"/>
        <v>0</v>
      </c>
      <c r="CG63" s="212">
        <f>_xlfn.XLOOKUP(Tag_List!$A61,'d28'!$AD$3:$AD$87,'d28'!$AE$3:$AE$87)+_xlfn.XLOOKUP(Tag_List!$A62,'d28'!$AD$3:$AD$87,'d28'!$AE$3:$AE$87)</f>
        <v>0</v>
      </c>
      <c r="CH63" s="213"/>
      <c r="CI63" s="237">
        <f t="shared" si="30"/>
        <v>0</v>
      </c>
      <c r="CJ63" s="212">
        <f>_xlfn.XLOOKUP(Tag_List!$A61,'d29'!$AD$3:$AD$87,'d29'!$AE$3:$AE$87)+_xlfn.XLOOKUP(Tag_List!$A62,'d29'!$AD$3:$AD$87,'d29'!$AE$3:$AE$87)</f>
        <v>0</v>
      </c>
      <c r="CK63" s="213"/>
      <c r="CL63" s="237">
        <f t="shared" si="31"/>
        <v>0</v>
      </c>
      <c r="CM63" s="212">
        <f>_xlfn.XLOOKUP(Tag_List!$A61,'d30'!$AD$3:$AD$87,'d30'!$AE$3:$AE$87)+_xlfn.XLOOKUP(Tag_List!$A62,'d30'!$AD$3:$AD$87,'d30'!$AE$3:$AE$87)</f>
        <v>0</v>
      </c>
      <c r="CN63" s="213"/>
      <c r="CO63" s="237">
        <f t="shared" si="32"/>
        <v>0</v>
      </c>
      <c r="CP63" s="212">
        <f>_xlfn.XLOOKUP(Tag_List!$A61,'d31'!$AD$3:$AD$87,'d31'!$AE$3:$AE$87)+_xlfn.XLOOKUP(Tag_List!$A62,'d31'!$AD$3:$AD$87,'d31'!$AE$3:$AE$87)</f>
        <v>0</v>
      </c>
      <c r="CQ63" s="213"/>
      <c r="CR63" s="237">
        <f t="shared" si="33"/>
        <v>0</v>
      </c>
      <c r="CT63" s="214">
        <f>D63+G63+J63+M63+P63+S63+V63+Y63+AB63+AE63+AH63+AK63+AN63+AQ63+AT63+AW63+AZ63+BC63+BF63+BI63+BL63+BO63+BR63+BU63+BX63+CA63+CD63+CG63+CJ63+CM63+CP63
+D64+G64+J64+M64+P64+S64+V64+Y64+AB64+AE64+AH64+AK64+AN64+AQ64+AT64+AW64+AZ64+BC64+BF64+BI64+BL64+BO64+BR64+BU64+BX64+CA64+CD64+CG64+CJ64+CM64+CP64</f>
        <v>0</v>
      </c>
      <c r="CU63" s="214">
        <f>E63+H63+K63+N63+Q63+T63+W63+Z63+AC63+AF63+AI63+AL63+AO63+AR63+AU63+AX63+BA63+BD63+BG63+BJ63+BM63+BP63+BS63+BV63+BY63+CB63+CE63+CH63+CK63+CN63+CQ63
+E64+H64+K64+N64+Q64+T64+W64+Z64+AC64+AF64+AI64+AL64+AO64+AR64+AU64+AX64+BA64+BD64+BG64+BJ64+BM64+BP64+BS64+BV64+BY64+CB64+CE64+CH64+CK64+CN64+CQ64</f>
        <v>0</v>
      </c>
      <c r="CV63" s="215">
        <f t="shared" si="1"/>
        <v>0</v>
      </c>
      <c r="CW63" s="214">
        <f t="shared" si="35"/>
        <v>0</v>
      </c>
      <c r="CX63" s="214">
        <f t="shared" si="35"/>
        <v>0</v>
      </c>
    </row>
    <row r="64" spans="1:102" s="214" customFormat="1" x14ac:dyDescent="0.25">
      <c r="A64" s="209" t="s">
        <v>53</v>
      </c>
      <c r="B64" s="210" t="s">
        <v>204</v>
      </c>
      <c r="C64" s="211"/>
      <c r="D64" s="212"/>
      <c r="E64" s="213"/>
      <c r="F64" s="237">
        <f t="shared" si="3"/>
        <v>0</v>
      </c>
      <c r="G64" s="212"/>
      <c r="H64" s="213"/>
      <c r="I64" s="237">
        <f t="shared" si="4"/>
        <v>0</v>
      </c>
      <c r="J64" s="212"/>
      <c r="K64" s="213"/>
      <c r="L64" s="237">
        <f t="shared" si="5"/>
        <v>0</v>
      </c>
      <c r="M64" s="212"/>
      <c r="N64" s="213"/>
      <c r="O64" s="237">
        <f t="shared" si="6"/>
        <v>0</v>
      </c>
      <c r="P64" s="212"/>
      <c r="Q64" s="213"/>
      <c r="R64" s="237">
        <f t="shared" si="7"/>
        <v>0</v>
      </c>
      <c r="S64" s="212"/>
      <c r="T64" s="213"/>
      <c r="U64" s="237">
        <f t="shared" si="8"/>
        <v>0</v>
      </c>
      <c r="V64" s="212"/>
      <c r="W64" s="213"/>
      <c r="X64" s="237">
        <f t="shared" si="9"/>
        <v>0</v>
      </c>
      <c r="Y64" s="212"/>
      <c r="Z64" s="213"/>
      <c r="AA64" s="237">
        <f t="shared" si="10"/>
        <v>0</v>
      </c>
      <c r="AB64" s="212"/>
      <c r="AC64" s="213"/>
      <c r="AD64" s="237">
        <f t="shared" si="11"/>
        <v>0</v>
      </c>
      <c r="AE64" s="212"/>
      <c r="AF64" s="213"/>
      <c r="AG64" s="237">
        <f t="shared" si="12"/>
        <v>0</v>
      </c>
      <c r="AH64" s="212"/>
      <c r="AI64" s="213"/>
      <c r="AJ64" s="237">
        <f t="shared" si="13"/>
        <v>0</v>
      </c>
      <c r="AK64" s="212"/>
      <c r="AL64" s="213"/>
      <c r="AM64" s="237">
        <f t="shared" si="14"/>
        <v>0</v>
      </c>
      <c r="AN64" s="212"/>
      <c r="AO64" s="213"/>
      <c r="AP64" s="237">
        <f t="shared" si="15"/>
        <v>0</v>
      </c>
      <c r="AQ64" s="212"/>
      <c r="AR64" s="213"/>
      <c r="AS64" s="237">
        <f t="shared" si="16"/>
        <v>0</v>
      </c>
      <c r="AT64" s="212"/>
      <c r="AU64" s="213"/>
      <c r="AV64" s="237">
        <f t="shared" si="17"/>
        <v>0</v>
      </c>
      <c r="AW64" s="212"/>
      <c r="AX64" s="213"/>
      <c r="AY64" s="237">
        <f t="shared" si="18"/>
        <v>0</v>
      </c>
      <c r="AZ64" s="212"/>
      <c r="BA64" s="213"/>
      <c r="BB64" s="237">
        <f t="shared" si="19"/>
        <v>0</v>
      </c>
      <c r="BC64" s="212"/>
      <c r="BD64" s="213"/>
      <c r="BE64" s="237">
        <f t="shared" si="20"/>
        <v>0</v>
      </c>
      <c r="BF64" s="212"/>
      <c r="BG64" s="213"/>
      <c r="BH64" s="237">
        <f t="shared" si="21"/>
        <v>0</v>
      </c>
      <c r="BI64" s="212"/>
      <c r="BJ64" s="213"/>
      <c r="BK64" s="237">
        <f t="shared" si="22"/>
        <v>0</v>
      </c>
      <c r="BL64" s="212"/>
      <c r="BM64" s="213"/>
      <c r="BN64" s="237">
        <f t="shared" si="23"/>
        <v>0</v>
      </c>
      <c r="BO64" s="212"/>
      <c r="BP64" s="213"/>
      <c r="BQ64" s="237">
        <f t="shared" si="24"/>
        <v>0</v>
      </c>
      <c r="BR64" s="212"/>
      <c r="BS64" s="213"/>
      <c r="BT64" s="237">
        <f t="shared" si="25"/>
        <v>0</v>
      </c>
      <c r="BU64" s="212"/>
      <c r="BV64" s="213"/>
      <c r="BW64" s="237">
        <f t="shared" si="26"/>
        <v>0</v>
      </c>
      <c r="BX64" s="212"/>
      <c r="BY64" s="213"/>
      <c r="BZ64" s="237">
        <f t="shared" si="27"/>
        <v>0</v>
      </c>
      <c r="CA64" s="212"/>
      <c r="CB64" s="213"/>
      <c r="CC64" s="237">
        <f t="shared" si="28"/>
        <v>0</v>
      </c>
      <c r="CD64" s="212"/>
      <c r="CE64" s="213"/>
      <c r="CF64" s="237">
        <f t="shared" si="29"/>
        <v>0</v>
      </c>
      <c r="CG64" s="212"/>
      <c r="CH64" s="213"/>
      <c r="CI64" s="237">
        <f t="shared" si="30"/>
        <v>0</v>
      </c>
      <c r="CJ64" s="212"/>
      <c r="CK64" s="213"/>
      <c r="CL64" s="237">
        <f t="shared" si="31"/>
        <v>0</v>
      </c>
      <c r="CM64" s="212"/>
      <c r="CN64" s="213"/>
      <c r="CO64" s="237">
        <f t="shared" si="32"/>
        <v>0</v>
      </c>
      <c r="CP64" s="212"/>
      <c r="CQ64" s="213"/>
      <c r="CR64" s="237">
        <f t="shared" si="33"/>
        <v>0</v>
      </c>
      <c r="CV64" s="215">
        <f t="shared" si="1"/>
        <v>0</v>
      </c>
      <c r="CW64" s="214">
        <f t="shared" si="35"/>
        <v>0</v>
      </c>
      <c r="CX64" s="214">
        <f t="shared" si="35"/>
        <v>0</v>
      </c>
    </row>
    <row r="65" spans="1:102" x14ac:dyDescent="0.25">
      <c r="A65" s="123" t="s">
        <v>55</v>
      </c>
      <c r="B65" s="126" t="s">
        <v>204</v>
      </c>
      <c r="D65" s="169">
        <f>_xlfn.XLOOKUP($A65,'d1'!$AD$3:$AD$87,'d1'!$AE$3:$AE$87)</f>
        <v>0</v>
      </c>
      <c r="E65" s="170"/>
      <c r="F65" s="237">
        <f t="shared" si="3"/>
        <v>0</v>
      </c>
      <c r="G65" s="169">
        <f>_xlfn.XLOOKUP($A65,'d2'!$AD$3:$AD$87,'d2'!$AE$3:$AE$87)</f>
        <v>0</v>
      </c>
      <c r="H65" s="170"/>
      <c r="I65" s="237">
        <f t="shared" si="4"/>
        <v>0</v>
      </c>
      <c r="J65" s="169">
        <f>_xlfn.XLOOKUP($A65,'d3'!$AD$3:$AD$87,'d3'!$AE$3:$AE$87)</f>
        <v>0</v>
      </c>
      <c r="K65" s="170"/>
      <c r="L65" s="237">
        <f t="shared" si="5"/>
        <v>0</v>
      </c>
      <c r="M65" s="169">
        <f>_xlfn.XLOOKUP($A65,'d4'!$AD$3:$AD$87,'d4'!$AE$3:$AE$87)</f>
        <v>0</v>
      </c>
      <c r="N65" s="170"/>
      <c r="O65" s="237">
        <f t="shared" si="6"/>
        <v>0</v>
      </c>
      <c r="P65" s="169">
        <f>_xlfn.XLOOKUP($A65,'d5'!$AD$3:$AD$87,'d5'!$AE$3:$AE$87)</f>
        <v>0</v>
      </c>
      <c r="Q65" s="170"/>
      <c r="R65" s="237">
        <f t="shared" si="7"/>
        <v>0</v>
      </c>
      <c r="S65" s="169">
        <f>_xlfn.XLOOKUP($A65,'d6'!$AD$3:$AD$87,'d6'!$AE$3:$AE$87)</f>
        <v>0</v>
      </c>
      <c r="T65" s="170"/>
      <c r="U65" s="237">
        <f t="shared" si="8"/>
        <v>0</v>
      </c>
      <c r="V65" s="169">
        <f>_xlfn.XLOOKUP($A65,'d7'!$AD$3:$AD$87,'d7'!$AE$3:$AE$87)</f>
        <v>0</v>
      </c>
      <c r="W65" s="170"/>
      <c r="X65" s="237">
        <f t="shared" si="9"/>
        <v>0</v>
      </c>
      <c r="Y65" s="169">
        <f>_xlfn.XLOOKUP($A65,'d8'!$AD$3:$AD$87,'d8'!$AE$3:$AE$87)</f>
        <v>0</v>
      </c>
      <c r="Z65" s="170"/>
      <c r="AA65" s="237">
        <f t="shared" si="10"/>
        <v>0</v>
      </c>
      <c r="AB65" s="169">
        <f>_xlfn.XLOOKUP($A65,'d9'!$AD$3:$AD$87,'d9'!$AE$3:$AE$87)</f>
        <v>0</v>
      </c>
      <c r="AC65" s="170"/>
      <c r="AD65" s="237">
        <f t="shared" si="11"/>
        <v>0</v>
      </c>
      <c r="AE65" s="169">
        <f>_xlfn.XLOOKUP($A65,'d10'!$AD$3:$AD$87,'d10'!$AE$3:$AE$87)</f>
        <v>0</v>
      </c>
      <c r="AF65" s="170"/>
      <c r="AG65" s="237">
        <f t="shared" si="12"/>
        <v>0</v>
      </c>
      <c r="AH65" s="169">
        <f>_xlfn.XLOOKUP($A65,'d11'!$AD$3:$AD$87,'d11'!$AE$3:$AE$87)</f>
        <v>0</v>
      </c>
      <c r="AI65" s="170"/>
      <c r="AJ65" s="237">
        <f t="shared" si="13"/>
        <v>0</v>
      </c>
      <c r="AK65" s="169">
        <f>_xlfn.XLOOKUP($A65,'d12'!$AD$3:$AD$87,'d12'!$AE$3:$AE$87)</f>
        <v>0</v>
      </c>
      <c r="AL65" s="170"/>
      <c r="AM65" s="237">
        <f t="shared" si="14"/>
        <v>0</v>
      </c>
      <c r="AN65" s="169">
        <f>_xlfn.XLOOKUP($A65,'d13'!$AD$3:$AD$87,'d13'!$AE$3:$AE$87)</f>
        <v>0</v>
      </c>
      <c r="AO65" s="170"/>
      <c r="AP65" s="237">
        <f t="shared" si="15"/>
        <v>0</v>
      </c>
      <c r="AQ65" s="169">
        <f>_xlfn.XLOOKUP($A65,'d14'!$AD$3:$AD$87,'d14'!$AE$3:$AE$87)</f>
        <v>0</v>
      </c>
      <c r="AR65" s="170"/>
      <c r="AS65" s="237">
        <f t="shared" si="16"/>
        <v>0</v>
      </c>
      <c r="AT65" s="169">
        <f>_xlfn.XLOOKUP($A65,'d15'!$AD$3:$AD$87,'d15'!$AE$3:$AE$87)</f>
        <v>0</v>
      </c>
      <c r="AU65" s="170"/>
      <c r="AV65" s="237">
        <f t="shared" si="17"/>
        <v>0</v>
      </c>
      <c r="AW65" s="169">
        <f>_xlfn.XLOOKUP($A65,'d16'!$AD$3:$AD$87,'d16'!$AE$3:$AE$87)</f>
        <v>0</v>
      </c>
      <c r="AX65" s="170"/>
      <c r="AY65" s="237">
        <f t="shared" si="18"/>
        <v>0</v>
      </c>
      <c r="AZ65" s="169">
        <f>_xlfn.XLOOKUP($A65,'d17'!$AD$3:$AD$87,'d17'!$AE$3:$AE$87)</f>
        <v>0</v>
      </c>
      <c r="BA65" s="170"/>
      <c r="BB65" s="237">
        <f t="shared" si="19"/>
        <v>0</v>
      </c>
      <c r="BC65" s="169">
        <f>_xlfn.XLOOKUP($A65,'d18'!$AD$3:$AD$87,'d18'!$AE$3:$AE$87)</f>
        <v>0</v>
      </c>
      <c r="BD65" s="170"/>
      <c r="BE65" s="237">
        <f t="shared" si="20"/>
        <v>0</v>
      </c>
      <c r="BF65" s="169">
        <f>_xlfn.XLOOKUP($A65,'d19'!$AD$3:$AD$87,'d19'!$AE$3:$AE$87)</f>
        <v>0</v>
      </c>
      <c r="BG65" s="170"/>
      <c r="BH65" s="237">
        <f t="shared" si="21"/>
        <v>0</v>
      </c>
      <c r="BI65" s="169">
        <f>_xlfn.XLOOKUP($A65,'d20'!$AD$3:$AD$87,'d20'!$AE$3:$AE$87)</f>
        <v>0</v>
      </c>
      <c r="BJ65" s="170"/>
      <c r="BK65" s="237">
        <f t="shared" si="22"/>
        <v>0</v>
      </c>
      <c r="BL65" s="169">
        <f>_xlfn.XLOOKUP($A65,'d21'!$AD$3:$AD$87,'d21'!$AE$3:$AE$87)</f>
        <v>0</v>
      </c>
      <c r="BM65" s="170"/>
      <c r="BN65" s="237">
        <f t="shared" si="23"/>
        <v>0</v>
      </c>
      <c r="BO65" s="169">
        <f>_xlfn.XLOOKUP($A65,'d22'!$AD$3:$AD$87,'d22'!$AE$3:$AE$87)</f>
        <v>0</v>
      </c>
      <c r="BP65" s="170"/>
      <c r="BQ65" s="237">
        <f t="shared" si="24"/>
        <v>0</v>
      </c>
      <c r="BR65" s="169">
        <f>_xlfn.XLOOKUP($A65,'d23'!$AD$3:$AD$87,'d23'!$AE$3:$AE$87)</f>
        <v>0</v>
      </c>
      <c r="BS65" s="170"/>
      <c r="BT65" s="237">
        <f t="shared" si="25"/>
        <v>0</v>
      </c>
      <c r="BU65" s="169">
        <f>_xlfn.XLOOKUP($A65,'d24'!$AD$3:$AD$87,'d24'!$AE$3:$AE$87)</f>
        <v>0</v>
      </c>
      <c r="BV65" s="170"/>
      <c r="BW65" s="237">
        <f t="shared" si="26"/>
        <v>0</v>
      </c>
      <c r="BX65" s="169">
        <f>_xlfn.XLOOKUP($A65,'d25'!$AD$3:$AD$87,'d25'!$AE$3:$AE$87)</f>
        <v>0</v>
      </c>
      <c r="BY65" s="170"/>
      <c r="BZ65" s="237">
        <f t="shared" si="27"/>
        <v>0</v>
      </c>
      <c r="CA65" s="169">
        <f>_xlfn.XLOOKUP($A65,'d26'!$AD$3:$AD$87,'d26'!$AE$3:$AE$87)</f>
        <v>0</v>
      </c>
      <c r="CB65" s="170"/>
      <c r="CC65" s="237">
        <f t="shared" si="28"/>
        <v>0</v>
      </c>
      <c r="CD65" s="169">
        <f>_xlfn.XLOOKUP($A65,'d27'!$AD$3:$AD$87,'d27'!$AE$3:$AE$87)</f>
        <v>0</v>
      </c>
      <c r="CE65" s="170"/>
      <c r="CF65" s="237">
        <f t="shared" si="29"/>
        <v>0</v>
      </c>
      <c r="CG65" s="169">
        <f>_xlfn.XLOOKUP($A65,'d28'!$AD$3:$AD$87,'d28'!$AE$3:$AE$87)</f>
        <v>0</v>
      </c>
      <c r="CH65" s="170"/>
      <c r="CI65" s="237">
        <f t="shared" si="30"/>
        <v>0</v>
      </c>
      <c r="CJ65" s="169">
        <f>_xlfn.XLOOKUP($A65,'d29'!$AD$3:$AD$87,'d29'!$AE$3:$AE$87)</f>
        <v>0</v>
      </c>
      <c r="CK65" s="170"/>
      <c r="CL65" s="237">
        <f t="shared" si="31"/>
        <v>0</v>
      </c>
      <c r="CM65" s="169">
        <f>_xlfn.XLOOKUP($A65,'d30'!$AD$3:$AD$87,'d30'!$AE$3:$AE$87)</f>
        <v>0</v>
      </c>
      <c r="CN65" s="170"/>
      <c r="CO65" s="237">
        <f t="shared" si="32"/>
        <v>0</v>
      </c>
      <c r="CP65" s="169">
        <f>_xlfn.XLOOKUP($A65,'d31'!$AD$3:$AD$87,'d31'!$AE$3:$AE$87)</f>
        <v>0</v>
      </c>
      <c r="CQ65" s="170"/>
      <c r="CR65" s="237">
        <f t="shared" si="33"/>
        <v>0</v>
      </c>
      <c r="CT65" s="171">
        <f t="shared" si="34"/>
        <v>0</v>
      </c>
      <c r="CU65" s="171">
        <f t="shared" si="0"/>
        <v>0</v>
      </c>
      <c r="CV65" s="172">
        <f t="shared" si="1"/>
        <v>0</v>
      </c>
      <c r="CW65" s="168">
        <f t="shared" si="35"/>
        <v>0</v>
      </c>
      <c r="CX65" s="168">
        <f t="shared" si="35"/>
        <v>0</v>
      </c>
    </row>
    <row r="66" spans="1:102" x14ac:dyDescent="0.25">
      <c r="A66" s="123" t="s">
        <v>56</v>
      </c>
      <c r="B66" s="126" t="s">
        <v>204</v>
      </c>
      <c r="D66" s="169">
        <f>_xlfn.XLOOKUP($A66,'d1'!$AD$3:$AD$87,'d1'!$AE$3:$AE$87)</f>
        <v>0</v>
      </c>
      <c r="E66" s="170"/>
      <c r="F66" s="237">
        <f t="shared" si="3"/>
        <v>0</v>
      </c>
      <c r="G66" s="169">
        <f>_xlfn.XLOOKUP($A66,'d2'!$AD$3:$AD$87,'d2'!$AE$3:$AE$87)</f>
        <v>0</v>
      </c>
      <c r="H66" s="170"/>
      <c r="I66" s="237">
        <f t="shared" si="4"/>
        <v>0</v>
      </c>
      <c r="J66" s="169">
        <f>_xlfn.XLOOKUP($A66,'d3'!$AD$3:$AD$87,'d3'!$AE$3:$AE$87)</f>
        <v>0</v>
      </c>
      <c r="K66" s="170"/>
      <c r="L66" s="237">
        <f t="shared" si="5"/>
        <v>0</v>
      </c>
      <c r="M66" s="169">
        <f>_xlfn.XLOOKUP($A66,'d4'!$AD$3:$AD$87,'d4'!$AE$3:$AE$87)</f>
        <v>0</v>
      </c>
      <c r="N66" s="170"/>
      <c r="O66" s="237">
        <f t="shared" si="6"/>
        <v>0</v>
      </c>
      <c r="P66" s="169">
        <f>_xlfn.XLOOKUP($A66,'d5'!$AD$3:$AD$87,'d5'!$AE$3:$AE$87)</f>
        <v>0</v>
      </c>
      <c r="Q66" s="170"/>
      <c r="R66" s="237">
        <f t="shared" si="7"/>
        <v>0</v>
      </c>
      <c r="S66" s="169">
        <f>_xlfn.XLOOKUP($A66,'d6'!$AD$3:$AD$87,'d6'!$AE$3:$AE$87)</f>
        <v>0</v>
      </c>
      <c r="T66" s="170"/>
      <c r="U66" s="237">
        <f t="shared" si="8"/>
        <v>0</v>
      </c>
      <c r="V66" s="169">
        <f>_xlfn.XLOOKUP($A66,'d7'!$AD$3:$AD$87,'d7'!$AE$3:$AE$87)</f>
        <v>0</v>
      </c>
      <c r="W66" s="170"/>
      <c r="X66" s="237">
        <f t="shared" si="9"/>
        <v>0</v>
      </c>
      <c r="Y66" s="169">
        <f>_xlfn.XLOOKUP($A66,'d8'!$AD$3:$AD$87,'d8'!$AE$3:$AE$87)</f>
        <v>0</v>
      </c>
      <c r="Z66" s="170"/>
      <c r="AA66" s="237">
        <f t="shared" si="10"/>
        <v>0</v>
      </c>
      <c r="AB66" s="169">
        <f>_xlfn.XLOOKUP($A66,'d9'!$AD$3:$AD$87,'d9'!$AE$3:$AE$87)</f>
        <v>0</v>
      </c>
      <c r="AC66" s="170"/>
      <c r="AD66" s="237">
        <f t="shared" si="11"/>
        <v>0</v>
      </c>
      <c r="AE66" s="169">
        <f>_xlfn.XLOOKUP($A66,'d10'!$AD$3:$AD$87,'d10'!$AE$3:$AE$87)</f>
        <v>0</v>
      </c>
      <c r="AF66" s="170"/>
      <c r="AG66" s="237">
        <f t="shared" si="12"/>
        <v>0</v>
      </c>
      <c r="AH66" s="169">
        <f>_xlfn.XLOOKUP($A66,'d11'!$AD$3:$AD$87,'d11'!$AE$3:$AE$87)</f>
        <v>0</v>
      </c>
      <c r="AI66" s="170"/>
      <c r="AJ66" s="237">
        <f t="shared" si="13"/>
        <v>0</v>
      </c>
      <c r="AK66" s="169">
        <f>_xlfn.XLOOKUP($A66,'d12'!$AD$3:$AD$87,'d12'!$AE$3:$AE$87)</f>
        <v>0</v>
      </c>
      <c r="AL66" s="170"/>
      <c r="AM66" s="237">
        <f t="shared" si="14"/>
        <v>0</v>
      </c>
      <c r="AN66" s="169">
        <f>_xlfn.XLOOKUP($A66,'d13'!$AD$3:$AD$87,'d13'!$AE$3:$AE$87)</f>
        <v>0</v>
      </c>
      <c r="AO66" s="170"/>
      <c r="AP66" s="237">
        <f t="shared" si="15"/>
        <v>0</v>
      </c>
      <c r="AQ66" s="169">
        <f>_xlfn.XLOOKUP($A66,'d14'!$AD$3:$AD$87,'d14'!$AE$3:$AE$87)</f>
        <v>0</v>
      </c>
      <c r="AR66" s="170"/>
      <c r="AS66" s="237">
        <f t="shared" si="16"/>
        <v>0</v>
      </c>
      <c r="AT66" s="169">
        <f>_xlfn.XLOOKUP($A66,'d15'!$AD$3:$AD$87,'d15'!$AE$3:$AE$87)</f>
        <v>0</v>
      </c>
      <c r="AU66" s="170"/>
      <c r="AV66" s="237">
        <f t="shared" si="17"/>
        <v>0</v>
      </c>
      <c r="AW66" s="169">
        <f>_xlfn.XLOOKUP($A66,'d16'!$AD$3:$AD$87,'d16'!$AE$3:$AE$87)</f>
        <v>0</v>
      </c>
      <c r="AX66" s="170"/>
      <c r="AY66" s="237">
        <f t="shared" si="18"/>
        <v>0</v>
      </c>
      <c r="AZ66" s="169">
        <f>_xlfn.XLOOKUP($A66,'d17'!$AD$3:$AD$87,'d17'!$AE$3:$AE$87)</f>
        <v>0</v>
      </c>
      <c r="BA66" s="170"/>
      <c r="BB66" s="237">
        <f t="shared" si="19"/>
        <v>0</v>
      </c>
      <c r="BC66" s="169">
        <f>_xlfn.XLOOKUP($A66,'d18'!$AD$3:$AD$87,'d18'!$AE$3:$AE$87)</f>
        <v>0</v>
      </c>
      <c r="BD66" s="170"/>
      <c r="BE66" s="237">
        <f t="shared" si="20"/>
        <v>0</v>
      </c>
      <c r="BF66" s="169">
        <f>_xlfn.XLOOKUP($A66,'d19'!$AD$3:$AD$87,'d19'!$AE$3:$AE$87)</f>
        <v>0</v>
      </c>
      <c r="BG66" s="170"/>
      <c r="BH66" s="237">
        <f t="shared" si="21"/>
        <v>0</v>
      </c>
      <c r="BI66" s="169">
        <f>_xlfn.XLOOKUP($A66,'d20'!$AD$3:$AD$87,'d20'!$AE$3:$AE$87)</f>
        <v>0</v>
      </c>
      <c r="BJ66" s="170"/>
      <c r="BK66" s="237">
        <f t="shared" si="22"/>
        <v>0</v>
      </c>
      <c r="BL66" s="169">
        <f>_xlfn.XLOOKUP($A66,'d21'!$AD$3:$AD$87,'d21'!$AE$3:$AE$87)</f>
        <v>0</v>
      </c>
      <c r="BM66" s="170"/>
      <c r="BN66" s="237">
        <f t="shared" si="23"/>
        <v>0</v>
      </c>
      <c r="BO66" s="169">
        <f>_xlfn.XLOOKUP($A66,'d22'!$AD$3:$AD$87,'d22'!$AE$3:$AE$87)</f>
        <v>0</v>
      </c>
      <c r="BP66" s="170"/>
      <c r="BQ66" s="237">
        <f t="shared" si="24"/>
        <v>0</v>
      </c>
      <c r="BR66" s="169">
        <f>_xlfn.XLOOKUP($A66,'d23'!$AD$3:$AD$87,'d23'!$AE$3:$AE$87)</f>
        <v>0</v>
      </c>
      <c r="BS66" s="170"/>
      <c r="BT66" s="237">
        <f t="shared" si="25"/>
        <v>0</v>
      </c>
      <c r="BU66" s="169">
        <f>_xlfn.XLOOKUP($A66,'d24'!$AD$3:$AD$87,'d24'!$AE$3:$AE$87)</f>
        <v>0</v>
      </c>
      <c r="BV66" s="170"/>
      <c r="BW66" s="237">
        <f t="shared" si="26"/>
        <v>0</v>
      </c>
      <c r="BX66" s="169">
        <f>_xlfn.XLOOKUP($A66,'d25'!$AD$3:$AD$87,'d25'!$AE$3:$AE$87)</f>
        <v>0</v>
      </c>
      <c r="BY66" s="170"/>
      <c r="BZ66" s="237">
        <f t="shared" si="27"/>
        <v>0</v>
      </c>
      <c r="CA66" s="169">
        <f>_xlfn.XLOOKUP($A66,'d26'!$AD$3:$AD$87,'d26'!$AE$3:$AE$87)</f>
        <v>0</v>
      </c>
      <c r="CB66" s="170"/>
      <c r="CC66" s="237">
        <f t="shared" si="28"/>
        <v>0</v>
      </c>
      <c r="CD66" s="169">
        <f>_xlfn.XLOOKUP($A66,'d27'!$AD$3:$AD$87,'d27'!$AE$3:$AE$87)</f>
        <v>0</v>
      </c>
      <c r="CE66" s="170"/>
      <c r="CF66" s="237">
        <f t="shared" si="29"/>
        <v>0</v>
      </c>
      <c r="CG66" s="169">
        <f>_xlfn.XLOOKUP($A66,'d28'!$AD$3:$AD$87,'d28'!$AE$3:$AE$87)</f>
        <v>0</v>
      </c>
      <c r="CH66" s="170"/>
      <c r="CI66" s="237">
        <f t="shared" si="30"/>
        <v>0</v>
      </c>
      <c r="CJ66" s="169">
        <f>_xlfn.XLOOKUP($A66,'d29'!$AD$3:$AD$87,'d29'!$AE$3:$AE$87)</f>
        <v>0</v>
      </c>
      <c r="CK66" s="170"/>
      <c r="CL66" s="237">
        <f t="shared" si="31"/>
        <v>0</v>
      </c>
      <c r="CM66" s="169">
        <f>_xlfn.XLOOKUP($A66,'d30'!$AD$3:$AD$87,'d30'!$AE$3:$AE$87)</f>
        <v>0</v>
      </c>
      <c r="CN66" s="170"/>
      <c r="CO66" s="237">
        <f t="shared" si="32"/>
        <v>0</v>
      </c>
      <c r="CP66" s="169">
        <f>_xlfn.XLOOKUP($A66,'d31'!$AD$3:$AD$87,'d31'!$AE$3:$AE$87)</f>
        <v>0</v>
      </c>
      <c r="CQ66" s="170"/>
      <c r="CR66" s="237">
        <f t="shared" si="33"/>
        <v>0</v>
      </c>
      <c r="CT66" s="171">
        <f t="shared" si="34"/>
        <v>0</v>
      </c>
      <c r="CU66" s="171">
        <f t="shared" si="0"/>
        <v>0</v>
      </c>
      <c r="CV66" s="172">
        <f t="shared" si="1"/>
        <v>0</v>
      </c>
      <c r="CW66" s="168">
        <f t="shared" si="35"/>
        <v>0</v>
      </c>
      <c r="CX66" s="168">
        <f t="shared" si="35"/>
        <v>0</v>
      </c>
    </row>
    <row r="67" spans="1:102" x14ac:dyDescent="0.25">
      <c r="A67" s="123" t="s">
        <v>57</v>
      </c>
      <c r="B67" s="126" t="s">
        <v>204</v>
      </c>
      <c r="D67" s="169">
        <f>_xlfn.XLOOKUP($A67,'d1'!$AD$3:$AD$87,'d1'!$AE$3:$AE$87)</f>
        <v>0</v>
      </c>
      <c r="E67" s="170"/>
      <c r="F67" s="237">
        <f t="shared" si="3"/>
        <v>0</v>
      </c>
      <c r="G67" s="169">
        <f>_xlfn.XLOOKUP($A67,'d2'!$AD$3:$AD$87,'d2'!$AE$3:$AE$87)</f>
        <v>0</v>
      </c>
      <c r="H67" s="170"/>
      <c r="I67" s="237">
        <f t="shared" si="4"/>
        <v>0</v>
      </c>
      <c r="J67" s="169">
        <f>_xlfn.XLOOKUP($A67,'d3'!$AD$3:$AD$87,'d3'!$AE$3:$AE$87)</f>
        <v>0</v>
      </c>
      <c r="K67" s="170"/>
      <c r="L67" s="237">
        <f t="shared" si="5"/>
        <v>0</v>
      </c>
      <c r="M67" s="169">
        <f>_xlfn.XLOOKUP($A67,'d4'!$AD$3:$AD$87,'d4'!$AE$3:$AE$87)</f>
        <v>0</v>
      </c>
      <c r="N67" s="170"/>
      <c r="O67" s="237">
        <f t="shared" si="6"/>
        <v>0</v>
      </c>
      <c r="P67" s="169">
        <f>_xlfn.XLOOKUP($A67,'d5'!$AD$3:$AD$87,'d5'!$AE$3:$AE$87)</f>
        <v>0</v>
      </c>
      <c r="Q67" s="170"/>
      <c r="R67" s="237">
        <f t="shared" si="7"/>
        <v>0</v>
      </c>
      <c r="S67" s="169">
        <f>_xlfn.XLOOKUP($A67,'d6'!$AD$3:$AD$87,'d6'!$AE$3:$AE$87)</f>
        <v>0</v>
      </c>
      <c r="T67" s="170"/>
      <c r="U67" s="237">
        <f t="shared" si="8"/>
        <v>0</v>
      </c>
      <c r="V67" s="169">
        <f>_xlfn.XLOOKUP($A67,'d7'!$AD$3:$AD$87,'d7'!$AE$3:$AE$87)</f>
        <v>0</v>
      </c>
      <c r="W67" s="170"/>
      <c r="X67" s="237">
        <f t="shared" si="9"/>
        <v>0</v>
      </c>
      <c r="Y67" s="169">
        <f>_xlfn.XLOOKUP($A67,'d8'!$AD$3:$AD$87,'d8'!$AE$3:$AE$87)</f>
        <v>0</v>
      </c>
      <c r="Z67" s="170"/>
      <c r="AA67" s="237">
        <f t="shared" si="10"/>
        <v>0</v>
      </c>
      <c r="AB67" s="169">
        <f>_xlfn.XLOOKUP($A67,'d9'!$AD$3:$AD$87,'d9'!$AE$3:$AE$87)</f>
        <v>0</v>
      </c>
      <c r="AC67" s="170"/>
      <c r="AD67" s="237">
        <f t="shared" si="11"/>
        <v>0</v>
      </c>
      <c r="AE67" s="169">
        <f>_xlfn.XLOOKUP($A67,'d10'!$AD$3:$AD$87,'d10'!$AE$3:$AE$87)</f>
        <v>0</v>
      </c>
      <c r="AF67" s="170"/>
      <c r="AG67" s="237">
        <f t="shared" si="12"/>
        <v>0</v>
      </c>
      <c r="AH67" s="169">
        <f>_xlfn.XLOOKUP($A67,'d11'!$AD$3:$AD$87,'d11'!$AE$3:$AE$87)</f>
        <v>0</v>
      </c>
      <c r="AI67" s="170"/>
      <c r="AJ67" s="237">
        <f t="shared" si="13"/>
        <v>0</v>
      </c>
      <c r="AK67" s="169">
        <f>_xlfn.XLOOKUP($A67,'d12'!$AD$3:$AD$87,'d12'!$AE$3:$AE$87)</f>
        <v>0</v>
      </c>
      <c r="AL67" s="170"/>
      <c r="AM67" s="237">
        <f t="shared" si="14"/>
        <v>0</v>
      </c>
      <c r="AN67" s="169">
        <f>_xlfn.XLOOKUP($A67,'d13'!$AD$3:$AD$87,'d13'!$AE$3:$AE$87)</f>
        <v>0</v>
      </c>
      <c r="AO67" s="170"/>
      <c r="AP67" s="237">
        <f t="shared" si="15"/>
        <v>0</v>
      </c>
      <c r="AQ67" s="169">
        <f>_xlfn.XLOOKUP($A67,'d14'!$AD$3:$AD$87,'d14'!$AE$3:$AE$87)</f>
        <v>0</v>
      </c>
      <c r="AR67" s="170"/>
      <c r="AS67" s="237">
        <f t="shared" si="16"/>
        <v>0</v>
      </c>
      <c r="AT67" s="169">
        <f>_xlfn.XLOOKUP($A67,'d15'!$AD$3:$AD$87,'d15'!$AE$3:$AE$87)</f>
        <v>0</v>
      </c>
      <c r="AU67" s="170"/>
      <c r="AV67" s="237">
        <f t="shared" si="17"/>
        <v>0</v>
      </c>
      <c r="AW67" s="169">
        <f>_xlfn.XLOOKUP($A67,'d16'!$AD$3:$AD$87,'d16'!$AE$3:$AE$87)</f>
        <v>0</v>
      </c>
      <c r="AX67" s="170"/>
      <c r="AY67" s="237">
        <f t="shared" si="18"/>
        <v>0</v>
      </c>
      <c r="AZ67" s="169">
        <f>_xlfn.XLOOKUP($A67,'d17'!$AD$3:$AD$87,'d17'!$AE$3:$AE$87)</f>
        <v>0</v>
      </c>
      <c r="BA67" s="170"/>
      <c r="BB67" s="237">
        <f t="shared" si="19"/>
        <v>0</v>
      </c>
      <c r="BC67" s="169">
        <f>_xlfn.XLOOKUP($A67,'d18'!$AD$3:$AD$87,'d18'!$AE$3:$AE$87)</f>
        <v>0</v>
      </c>
      <c r="BD67" s="170"/>
      <c r="BE67" s="237">
        <f t="shared" si="20"/>
        <v>0</v>
      </c>
      <c r="BF67" s="169">
        <f>_xlfn.XLOOKUP($A67,'d19'!$AD$3:$AD$87,'d19'!$AE$3:$AE$87)</f>
        <v>0</v>
      </c>
      <c r="BG67" s="170"/>
      <c r="BH67" s="237">
        <f t="shared" si="21"/>
        <v>0</v>
      </c>
      <c r="BI67" s="169">
        <f>_xlfn.XLOOKUP($A67,'d20'!$AD$3:$AD$87,'d20'!$AE$3:$AE$87)</f>
        <v>0</v>
      </c>
      <c r="BJ67" s="170"/>
      <c r="BK67" s="237">
        <f t="shared" si="22"/>
        <v>0</v>
      </c>
      <c r="BL67" s="169">
        <f>_xlfn.XLOOKUP($A67,'d21'!$AD$3:$AD$87,'d21'!$AE$3:$AE$87)</f>
        <v>0</v>
      </c>
      <c r="BM67" s="170"/>
      <c r="BN67" s="237">
        <f t="shared" si="23"/>
        <v>0</v>
      </c>
      <c r="BO67" s="169">
        <f>_xlfn.XLOOKUP($A67,'d22'!$AD$3:$AD$87,'d22'!$AE$3:$AE$87)</f>
        <v>0</v>
      </c>
      <c r="BP67" s="170"/>
      <c r="BQ67" s="237">
        <f t="shared" si="24"/>
        <v>0</v>
      </c>
      <c r="BR67" s="169">
        <f>_xlfn.XLOOKUP($A67,'d23'!$AD$3:$AD$87,'d23'!$AE$3:$AE$87)</f>
        <v>0</v>
      </c>
      <c r="BS67" s="170"/>
      <c r="BT67" s="237">
        <f t="shared" si="25"/>
        <v>0</v>
      </c>
      <c r="BU67" s="169">
        <f>_xlfn.XLOOKUP($A67,'d24'!$AD$3:$AD$87,'d24'!$AE$3:$AE$87)</f>
        <v>0</v>
      </c>
      <c r="BV67" s="170"/>
      <c r="BW67" s="237">
        <f t="shared" si="26"/>
        <v>0</v>
      </c>
      <c r="BX67" s="169">
        <f>_xlfn.XLOOKUP($A67,'d25'!$AD$3:$AD$87,'d25'!$AE$3:$AE$87)</f>
        <v>0</v>
      </c>
      <c r="BY67" s="170"/>
      <c r="BZ67" s="237">
        <f t="shared" si="27"/>
        <v>0</v>
      </c>
      <c r="CA67" s="169">
        <f>_xlfn.XLOOKUP($A67,'d26'!$AD$3:$AD$87,'d26'!$AE$3:$AE$87)</f>
        <v>0</v>
      </c>
      <c r="CB67" s="170"/>
      <c r="CC67" s="237">
        <f t="shared" si="28"/>
        <v>0</v>
      </c>
      <c r="CD67" s="169">
        <f>_xlfn.XLOOKUP($A67,'d27'!$AD$3:$AD$87,'d27'!$AE$3:$AE$87)</f>
        <v>0</v>
      </c>
      <c r="CE67" s="170"/>
      <c r="CF67" s="237">
        <f t="shared" si="29"/>
        <v>0</v>
      </c>
      <c r="CG67" s="169">
        <f>_xlfn.XLOOKUP($A67,'d28'!$AD$3:$AD$87,'d28'!$AE$3:$AE$87)</f>
        <v>0</v>
      </c>
      <c r="CH67" s="170"/>
      <c r="CI67" s="237">
        <f t="shared" si="30"/>
        <v>0</v>
      </c>
      <c r="CJ67" s="169">
        <f>_xlfn.XLOOKUP($A67,'d29'!$AD$3:$AD$87,'d29'!$AE$3:$AE$87)</f>
        <v>0</v>
      </c>
      <c r="CK67" s="170"/>
      <c r="CL67" s="237">
        <f t="shared" si="31"/>
        <v>0</v>
      </c>
      <c r="CM67" s="169">
        <f>_xlfn.XLOOKUP($A67,'d30'!$AD$3:$AD$87,'d30'!$AE$3:$AE$87)</f>
        <v>0</v>
      </c>
      <c r="CN67" s="170"/>
      <c r="CO67" s="237">
        <f t="shared" si="32"/>
        <v>0</v>
      </c>
      <c r="CP67" s="169">
        <f>_xlfn.XLOOKUP($A67,'d31'!$AD$3:$AD$87,'d31'!$AE$3:$AE$87)</f>
        <v>0</v>
      </c>
      <c r="CQ67" s="170"/>
      <c r="CR67" s="237">
        <f t="shared" si="33"/>
        <v>0</v>
      </c>
      <c r="CT67" s="171">
        <f t="shared" si="34"/>
        <v>0</v>
      </c>
      <c r="CU67" s="171">
        <f t="shared" si="0"/>
        <v>0</v>
      </c>
      <c r="CV67" s="172">
        <f t="shared" si="1"/>
        <v>0</v>
      </c>
      <c r="CW67" s="168">
        <f t="shared" si="35"/>
        <v>0</v>
      </c>
      <c r="CX67" s="168">
        <f t="shared" si="35"/>
        <v>0</v>
      </c>
    </row>
    <row r="68" spans="1:102" x14ac:dyDescent="0.25">
      <c r="A68" s="123" t="s">
        <v>58</v>
      </c>
      <c r="B68" s="126" t="s">
        <v>204</v>
      </c>
      <c r="D68" s="169">
        <f>_xlfn.XLOOKUP($A68,'d1'!$AD$3:$AD$87,'d1'!$AE$3:$AE$87)</f>
        <v>0</v>
      </c>
      <c r="E68" s="170"/>
      <c r="F68" s="237">
        <f t="shared" si="3"/>
        <v>0</v>
      </c>
      <c r="G68" s="169">
        <f>_xlfn.XLOOKUP($A68,'d2'!$AD$3:$AD$87,'d2'!$AE$3:$AE$87)</f>
        <v>0</v>
      </c>
      <c r="H68" s="170"/>
      <c r="I68" s="237">
        <f t="shared" si="4"/>
        <v>0</v>
      </c>
      <c r="J68" s="169">
        <f>_xlfn.XLOOKUP($A68,'d3'!$AD$3:$AD$87,'d3'!$AE$3:$AE$87)</f>
        <v>0</v>
      </c>
      <c r="K68" s="170"/>
      <c r="L68" s="237">
        <f t="shared" si="5"/>
        <v>0</v>
      </c>
      <c r="M68" s="169">
        <f>_xlfn.XLOOKUP($A68,'d4'!$AD$3:$AD$87,'d4'!$AE$3:$AE$87)</f>
        <v>0</v>
      </c>
      <c r="N68" s="170"/>
      <c r="O68" s="237">
        <f t="shared" si="6"/>
        <v>0</v>
      </c>
      <c r="P68" s="169">
        <f>_xlfn.XLOOKUP($A68,'d5'!$AD$3:$AD$87,'d5'!$AE$3:$AE$87)</f>
        <v>0</v>
      </c>
      <c r="Q68" s="170"/>
      <c r="R68" s="237">
        <f t="shared" si="7"/>
        <v>0</v>
      </c>
      <c r="S68" s="169">
        <f>_xlfn.XLOOKUP($A68,'d6'!$AD$3:$AD$87,'d6'!$AE$3:$AE$87)</f>
        <v>0</v>
      </c>
      <c r="T68" s="170"/>
      <c r="U68" s="237">
        <f t="shared" si="8"/>
        <v>0</v>
      </c>
      <c r="V68" s="169">
        <f>_xlfn.XLOOKUP($A68,'d7'!$AD$3:$AD$87,'d7'!$AE$3:$AE$87)</f>
        <v>0</v>
      </c>
      <c r="W68" s="170"/>
      <c r="X68" s="237">
        <f t="shared" si="9"/>
        <v>0</v>
      </c>
      <c r="Y68" s="169">
        <f>_xlfn.XLOOKUP($A68,'d8'!$AD$3:$AD$87,'d8'!$AE$3:$AE$87)</f>
        <v>0</v>
      </c>
      <c r="Z68" s="170"/>
      <c r="AA68" s="237">
        <f t="shared" si="10"/>
        <v>0</v>
      </c>
      <c r="AB68" s="169">
        <f>_xlfn.XLOOKUP($A68,'d9'!$AD$3:$AD$87,'d9'!$AE$3:$AE$87)</f>
        <v>0</v>
      </c>
      <c r="AC68" s="170"/>
      <c r="AD68" s="237">
        <f t="shared" si="11"/>
        <v>0</v>
      </c>
      <c r="AE68" s="169">
        <f>_xlfn.XLOOKUP($A68,'d10'!$AD$3:$AD$87,'d10'!$AE$3:$AE$87)</f>
        <v>0</v>
      </c>
      <c r="AF68" s="170"/>
      <c r="AG68" s="237">
        <f t="shared" si="12"/>
        <v>0</v>
      </c>
      <c r="AH68" s="169">
        <f>_xlfn.XLOOKUP($A68,'d11'!$AD$3:$AD$87,'d11'!$AE$3:$AE$87)</f>
        <v>0</v>
      </c>
      <c r="AI68" s="170"/>
      <c r="AJ68" s="237">
        <f t="shared" si="13"/>
        <v>0</v>
      </c>
      <c r="AK68" s="169">
        <f>_xlfn.XLOOKUP($A68,'d12'!$AD$3:$AD$87,'d12'!$AE$3:$AE$87)</f>
        <v>0</v>
      </c>
      <c r="AL68" s="170"/>
      <c r="AM68" s="237">
        <f t="shared" si="14"/>
        <v>0</v>
      </c>
      <c r="AN68" s="169">
        <f>_xlfn.XLOOKUP($A68,'d13'!$AD$3:$AD$87,'d13'!$AE$3:$AE$87)</f>
        <v>0</v>
      </c>
      <c r="AO68" s="170"/>
      <c r="AP68" s="237">
        <f t="shared" si="15"/>
        <v>0</v>
      </c>
      <c r="AQ68" s="169">
        <f>_xlfn.XLOOKUP($A68,'d14'!$AD$3:$AD$87,'d14'!$AE$3:$AE$87)</f>
        <v>0</v>
      </c>
      <c r="AR68" s="170"/>
      <c r="AS68" s="237">
        <f t="shared" si="16"/>
        <v>0</v>
      </c>
      <c r="AT68" s="169">
        <f>_xlfn.XLOOKUP($A68,'d15'!$AD$3:$AD$87,'d15'!$AE$3:$AE$87)</f>
        <v>0</v>
      </c>
      <c r="AU68" s="170"/>
      <c r="AV68" s="237">
        <f t="shared" si="17"/>
        <v>0</v>
      </c>
      <c r="AW68" s="169">
        <f>_xlfn.XLOOKUP($A68,'d16'!$AD$3:$AD$87,'d16'!$AE$3:$AE$87)</f>
        <v>0</v>
      </c>
      <c r="AX68" s="170"/>
      <c r="AY68" s="237">
        <f t="shared" si="18"/>
        <v>0</v>
      </c>
      <c r="AZ68" s="169">
        <f>_xlfn.XLOOKUP($A68,'d17'!$AD$3:$AD$87,'d17'!$AE$3:$AE$87)</f>
        <v>0</v>
      </c>
      <c r="BA68" s="170"/>
      <c r="BB68" s="237">
        <f t="shared" si="19"/>
        <v>0</v>
      </c>
      <c r="BC68" s="169">
        <f>_xlfn.XLOOKUP($A68,'d18'!$AD$3:$AD$87,'d18'!$AE$3:$AE$87)</f>
        <v>0</v>
      </c>
      <c r="BD68" s="170"/>
      <c r="BE68" s="237">
        <f t="shared" si="20"/>
        <v>0</v>
      </c>
      <c r="BF68" s="169">
        <f>_xlfn.XLOOKUP($A68,'d19'!$AD$3:$AD$87,'d19'!$AE$3:$AE$87)</f>
        <v>0</v>
      </c>
      <c r="BG68" s="170"/>
      <c r="BH68" s="237">
        <f t="shared" si="21"/>
        <v>0</v>
      </c>
      <c r="BI68" s="169">
        <f>_xlfn.XLOOKUP($A68,'d20'!$AD$3:$AD$87,'d20'!$AE$3:$AE$87)</f>
        <v>0</v>
      </c>
      <c r="BJ68" s="170"/>
      <c r="BK68" s="237">
        <f t="shared" si="22"/>
        <v>0</v>
      </c>
      <c r="BL68" s="169">
        <f>_xlfn.XLOOKUP($A68,'d21'!$AD$3:$AD$87,'d21'!$AE$3:$AE$87)</f>
        <v>0</v>
      </c>
      <c r="BM68" s="170"/>
      <c r="BN68" s="237">
        <f t="shared" si="23"/>
        <v>0</v>
      </c>
      <c r="BO68" s="169">
        <f>_xlfn.XLOOKUP($A68,'d22'!$AD$3:$AD$87,'d22'!$AE$3:$AE$87)</f>
        <v>0</v>
      </c>
      <c r="BP68" s="170"/>
      <c r="BQ68" s="237">
        <f t="shared" si="24"/>
        <v>0</v>
      </c>
      <c r="BR68" s="169">
        <f>_xlfn.XLOOKUP($A68,'d23'!$AD$3:$AD$87,'d23'!$AE$3:$AE$87)</f>
        <v>0</v>
      </c>
      <c r="BS68" s="170"/>
      <c r="BT68" s="237">
        <f t="shared" si="25"/>
        <v>0</v>
      </c>
      <c r="BU68" s="169">
        <f>_xlfn.XLOOKUP($A68,'d24'!$AD$3:$AD$87,'d24'!$AE$3:$AE$87)</f>
        <v>0</v>
      </c>
      <c r="BV68" s="170"/>
      <c r="BW68" s="237">
        <f t="shared" si="26"/>
        <v>0</v>
      </c>
      <c r="BX68" s="169">
        <f>_xlfn.XLOOKUP($A68,'d25'!$AD$3:$AD$87,'d25'!$AE$3:$AE$87)</f>
        <v>0</v>
      </c>
      <c r="BY68" s="170"/>
      <c r="BZ68" s="237">
        <f t="shared" si="27"/>
        <v>0</v>
      </c>
      <c r="CA68" s="169">
        <f>_xlfn.XLOOKUP($A68,'d26'!$AD$3:$AD$87,'d26'!$AE$3:$AE$87)</f>
        <v>0</v>
      </c>
      <c r="CB68" s="170"/>
      <c r="CC68" s="237">
        <f t="shared" si="28"/>
        <v>0</v>
      </c>
      <c r="CD68" s="169">
        <f>_xlfn.XLOOKUP($A68,'d27'!$AD$3:$AD$87,'d27'!$AE$3:$AE$87)</f>
        <v>0</v>
      </c>
      <c r="CE68" s="170"/>
      <c r="CF68" s="237">
        <f t="shared" si="29"/>
        <v>0</v>
      </c>
      <c r="CG68" s="169">
        <f>_xlfn.XLOOKUP($A68,'d28'!$AD$3:$AD$87,'d28'!$AE$3:$AE$87)</f>
        <v>0</v>
      </c>
      <c r="CH68" s="170"/>
      <c r="CI68" s="237">
        <f t="shared" si="30"/>
        <v>0</v>
      </c>
      <c r="CJ68" s="169">
        <f>_xlfn.XLOOKUP($A68,'d29'!$AD$3:$AD$87,'d29'!$AE$3:$AE$87)</f>
        <v>0</v>
      </c>
      <c r="CK68" s="170"/>
      <c r="CL68" s="237">
        <f t="shared" si="31"/>
        <v>0</v>
      </c>
      <c r="CM68" s="169">
        <f>_xlfn.XLOOKUP($A68,'d30'!$AD$3:$AD$87,'d30'!$AE$3:$AE$87)</f>
        <v>0</v>
      </c>
      <c r="CN68" s="170"/>
      <c r="CO68" s="237">
        <f t="shared" si="32"/>
        <v>0</v>
      </c>
      <c r="CP68" s="169">
        <f>_xlfn.XLOOKUP($A68,'d31'!$AD$3:$AD$87,'d31'!$AE$3:$AE$87)</f>
        <v>0</v>
      </c>
      <c r="CQ68" s="170"/>
      <c r="CR68" s="237">
        <f t="shared" si="33"/>
        <v>0</v>
      </c>
      <c r="CT68" s="171">
        <f t="shared" si="34"/>
        <v>0</v>
      </c>
      <c r="CU68" s="171">
        <f t="shared" si="0"/>
        <v>0</v>
      </c>
      <c r="CV68" s="172">
        <f t="shared" si="1"/>
        <v>0</v>
      </c>
      <c r="CW68" s="168">
        <f t="shared" si="35"/>
        <v>0</v>
      </c>
      <c r="CX68" s="168">
        <f t="shared" si="35"/>
        <v>0</v>
      </c>
    </row>
    <row r="69" spans="1:102" s="221" customFormat="1" x14ac:dyDescent="0.25">
      <c r="A69" s="216" t="s">
        <v>59</v>
      </c>
      <c r="B69" s="217" t="s">
        <v>204</v>
      </c>
      <c r="C69" s="218"/>
      <c r="D69" s="219">
        <f>_xlfn.XLOOKUP($A69,'d1'!$AD$3:$AD$87,'d1'!$AE$3:$AE$87)</f>
        <v>0</v>
      </c>
      <c r="E69" s="220"/>
      <c r="F69" s="237">
        <f t="shared" si="3"/>
        <v>0</v>
      </c>
      <c r="G69" s="219">
        <f>_xlfn.XLOOKUP($A69,'d2'!$AD$3:$AD$87,'d2'!$AE$3:$AE$87)</f>
        <v>0</v>
      </c>
      <c r="H69" s="220"/>
      <c r="I69" s="237">
        <f t="shared" si="4"/>
        <v>0</v>
      </c>
      <c r="J69" s="219">
        <f>_xlfn.XLOOKUP($A69,'d3'!$AD$3:$AD$87,'d3'!$AE$3:$AE$87)</f>
        <v>0</v>
      </c>
      <c r="K69" s="220"/>
      <c r="L69" s="237">
        <f t="shared" si="5"/>
        <v>0</v>
      </c>
      <c r="M69" s="219">
        <f>_xlfn.XLOOKUP($A69,'d4'!$AD$3:$AD$87,'d4'!$AE$3:$AE$87)</f>
        <v>0</v>
      </c>
      <c r="N69" s="220"/>
      <c r="O69" s="237">
        <f t="shared" si="6"/>
        <v>0</v>
      </c>
      <c r="P69" s="219">
        <f>_xlfn.XLOOKUP($A69,'d5'!$AD$3:$AD$87,'d5'!$AE$3:$AE$87)</f>
        <v>0</v>
      </c>
      <c r="Q69" s="220"/>
      <c r="R69" s="237">
        <f t="shared" si="7"/>
        <v>0</v>
      </c>
      <c r="S69" s="219">
        <f>_xlfn.XLOOKUP($A69,'d6'!$AD$3:$AD$87,'d6'!$AE$3:$AE$87)</f>
        <v>0</v>
      </c>
      <c r="T69" s="220"/>
      <c r="U69" s="237">
        <f t="shared" si="8"/>
        <v>0</v>
      </c>
      <c r="V69" s="219">
        <f>_xlfn.XLOOKUP($A69,'d7'!$AD$3:$AD$87,'d7'!$AE$3:$AE$87)</f>
        <v>0</v>
      </c>
      <c r="W69" s="220"/>
      <c r="X69" s="237">
        <f t="shared" si="9"/>
        <v>0</v>
      </c>
      <c r="Y69" s="219">
        <f>_xlfn.XLOOKUP($A69,'d8'!$AD$3:$AD$87,'d8'!$AE$3:$AE$87)</f>
        <v>0</v>
      </c>
      <c r="Z69" s="220"/>
      <c r="AA69" s="237">
        <f t="shared" si="10"/>
        <v>0</v>
      </c>
      <c r="AB69" s="219">
        <f>_xlfn.XLOOKUP($A69,'d9'!$AD$3:$AD$87,'d9'!$AE$3:$AE$87)</f>
        <v>0</v>
      </c>
      <c r="AC69" s="220"/>
      <c r="AD69" s="237">
        <f t="shared" si="11"/>
        <v>0</v>
      </c>
      <c r="AE69" s="219">
        <f>_xlfn.XLOOKUP($A69,'d10'!$AD$3:$AD$87,'d10'!$AE$3:$AE$87)</f>
        <v>0</v>
      </c>
      <c r="AF69" s="220"/>
      <c r="AG69" s="237">
        <f t="shared" si="12"/>
        <v>0</v>
      </c>
      <c r="AH69" s="219">
        <f>_xlfn.XLOOKUP($A69,'d11'!$AD$3:$AD$87,'d11'!$AE$3:$AE$87)</f>
        <v>0</v>
      </c>
      <c r="AI69" s="220"/>
      <c r="AJ69" s="237">
        <f t="shared" si="13"/>
        <v>0</v>
      </c>
      <c r="AK69" s="219">
        <f>_xlfn.XLOOKUP($A69,'d12'!$AD$3:$AD$87,'d12'!$AE$3:$AE$87)</f>
        <v>0</v>
      </c>
      <c r="AL69" s="220"/>
      <c r="AM69" s="237">
        <f t="shared" si="14"/>
        <v>0</v>
      </c>
      <c r="AN69" s="219">
        <f>_xlfn.XLOOKUP($A69,'d13'!$AD$3:$AD$87,'d13'!$AE$3:$AE$87)</f>
        <v>0</v>
      </c>
      <c r="AO69" s="220"/>
      <c r="AP69" s="237">
        <f t="shared" si="15"/>
        <v>0</v>
      </c>
      <c r="AQ69" s="219">
        <f>_xlfn.XLOOKUP($A69,'d14'!$AD$3:$AD$87,'d14'!$AE$3:$AE$87)</f>
        <v>0</v>
      </c>
      <c r="AR69" s="220"/>
      <c r="AS69" s="237">
        <f t="shared" si="16"/>
        <v>0</v>
      </c>
      <c r="AT69" s="219">
        <f>_xlfn.XLOOKUP($A69,'d15'!$AD$3:$AD$87,'d15'!$AE$3:$AE$87)</f>
        <v>0</v>
      </c>
      <c r="AU69" s="220"/>
      <c r="AV69" s="237">
        <f t="shared" si="17"/>
        <v>0</v>
      </c>
      <c r="AW69" s="219">
        <f>_xlfn.XLOOKUP($A69,'d16'!$AD$3:$AD$87,'d16'!$AE$3:$AE$87)</f>
        <v>0</v>
      </c>
      <c r="AX69" s="220"/>
      <c r="AY69" s="237">
        <f t="shared" si="18"/>
        <v>0</v>
      </c>
      <c r="AZ69" s="219">
        <f>_xlfn.XLOOKUP($A69,'d17'!$AD$3:$AD$87,'d17'!$AE$3:$AE$87)</f>
        <v>0</v>
      </c>
      <c r="BA69" s="220"/>
      <c r="BB69" s="237">
        <f t="shared" si="19"/>
        <v>0</v>
      </c>
      <c r="BC69" s="219">
        <f>_xlfn.XLOOKUP($A69,'d18'!$AD$3:$AD$87,'d18'!$AE$3:$AE$87)</f>
        <v>0</v>
      </c>
      <c r="BD69" s="220"/>
      <c r="BE69" s="237">
        <f t="shared" si="20"/>
        <v>0</v>
      </c>
      <c r="BF69" s="219">
        <f>_xlfn.XLOOKUP($A69,'d19'!$AD$3:$AD$87,'d19'!$AE$3:$AE$87)</f>
        <v>0</v>
      </c>
      <c r="BG69" s="220"/>
      <c r="BH69" s="237">
        <f t="shared" si="21"/>
        <v>0</v>
      </c>
      <c r="BI69" s="219">
        <f>_xlfn.XLOOKUP($A69,'d20'!$AD$3:$AD$87,'d20'!$AE$3:$AE$87)</f>
        <v>0</v>
      </c>
      <c r="BJ69" s="220"/>
      <c r="BK69" s="237">
        <f t="shared" si="22"/>
        <v>0</v>
      </c>
      <c r="BL69" s="219">
        <f>_xlfn.XLOOKUP($A69,'d21'!$AD$3:$AD$87,'d21'!$AE$3:$AE$87)</f>
        <v>0</v>
      </c>
      <c r="BM69" s="220"/>
      <c r="BN69" s="237">
        <f t="shared" si="23"/>
        <v>0</v>
      </c>
      <c r="BO69" s="219">
        <f>_xlfn.XLOOKUP($A69,'d22'!$AD$3:$AD$87,'d22'!$AE$3:$AE$87)</f>
        <v>0</v>
      </c>
      <c r="BP69" s="220"/>
      <c r="BQ69" s="237">
        <f t="shared" si="24"/>
        <v>0</v>
      </c>
      <c r="BR69" s="219">
        <f>_xlfn.XLOOKUP($A69,'d23'!$AD$3:$AD$87,'d23'!$AE$3:$AE$87)</f>
        <v>0</v>
      </c>
      <c r="BS69" s="220"/>
      <c r="BT69" s="237">
        <f t="shared" si="25"/>
        <v>0</v>
      </c>
      <c r="BU69" s="219">
        <f>_xlfn.XLOOKUP($A69,'d24'!$AD$3:$AD$87,'d24'!$AE$3:$AE$87)</f>
        <v>0</v>
      </c>
      <c r="BV69" s="220"/>
      <c r="BW69" s="237">
        <f t="shared" si="26"/>
        <v>0</v>
      </c>
      <c r="BX69" s="219">
        <f>_xlfn.XLOOKUP($A69,'d25'!$AD$3:$AD$87,'d25'!$AE$3:$AE$87)</f>
        <v>0</v>
      </c>
      <c r="BY69" s="220"/>
      <c r="BZ69" s="237">
        <f t="shared" si="27"/>
        <v>0</v>
      </c>
      <c r="CA69" s="219">
        <f>_xlfn.XLOOKUP($A69,'d26'!$AD$3:$AD$87,'d26'!$AE$3:$AE$87)</f>
        <v>0</v>
      </c>
      <c r="CB69" s="220"/>
      <c r="CC69" s="237">
        <f t="shared" si="28"/>
        <v>0</v>
      </c>
      <c r="CD69" s="219">
        <f>_xlfn.XLOOKUP($A69,'d27'!$AD$3:$AD$87,'d27'!$AE$3:$AE$87)</f>
        <v>0</v>
      </c>
      <c r="CE69" s="220"/>
      <c r="CF69" s="237">
        <f t="shared" si="29"/>
        <v>0</v>
      </c>
      <c r="CG69" s="219">
        <f>_xlfn.XLOOKUP($A69,'d28'!$AD$3:$AD$87,'d28'!$AE$3:$AE$87)</f>
        <v>0</v>
      </c>
      <c r="CH69" s="220"/>
      <c r="CI69" s="237">
        <f t="shared" si="30"/>
        <v>0</v>
      </c>
      <c r="CJ69" s="219">
        <f>_xlfn.XLOOKUP($A69,'d29'!$AD$3:$AD$87,'d29'!$AE$3:$AE$87)</f>
        <v>0</v>
      </c>
      <c r="CK69" s="220"/>
      <c r="CL69" s="237">
        <f t="shared" si="31"/>
        <v>0</v>
      </c>
      <c r="CM69" s="219">
        <f>_xlfn.XLOOKUP($A69,'d30'!$AD$3:$AD$87,'d30'!$AE$3:$AE$87)</f>
        <v>0</v>
      </c>
      <c r="CN69" s="220"/>
      <c r="CO69" s="237">
        <f t="shared" si="32"/>
        <v>0</v>
      </c>
      <c r="CP69" s="219">
        <f>_xlfn.XLOOKUP($A69,'d31'!$AD$3:$AD$87,'d31'!$AE$3:$AE$87)</f>
        <v>0</v>
      </c>
      <c r="CQ69" s="220"/>
      <c r="CR69" s="237">
        <f t="shared" si="33"/>
        <v>0</v>
      </c>
      <c r="CT69" s="221">
        <f t="shared" si="34"/>
        <v>0</v>
      </c>
      <c r="CU69" s="221">
        <f t="shared" si="0"/>
        <v>0</v>
      </c>
      <c r="CV69" s="222">
        <f t="shared" si="1"/>
        <v>0</v>
      </c>
      <c r="CW69" s="221">
        <f t="shared" si="35"/>
        <v>0</v>
      </c>
      <c r="CX69" s="221">
        <f t="shared" si="35"/>
        <v>0</v>
      </c>
    </row>
    <row r="70" spans="1:102" s="221" customFormat="1" x14ac:dyDescent="0.25">
      <c r="A70" s="216" t="s">
        <v>60</v>
      </c>
      <c r="B70" s="217" t="s">
        <v>205</v>
      </c>
      <c r="C70" s="218"/>
      <c r="D70" s="219">
        <f>_xlfn.XLOOKUP($A70,'d1'!$AD$3:$AD$87,'d1'!$AE$3:$AE$87)</f>
        <v>0</v>
      </c>
      <c r="E70" s="220"/>
      <c r="F70" s="237">
        <f t="shared" si="3"/>
        <v>0</v>
      </c>
      <c r="G70" s="219">
        <f>_xlfn.XLOOKUP($A70,'d2'!$AD$3:$AD$87,'d2'!$AE$3:$AE$87)</f>
        <v>0</v>
      </c>
      <c r="H70" s="220"/>
      <c r="I70" s="237">
        <f t="shared" si="4"/>
        <v>0</v>
      </c>
      <c r="J70" s="219">
        <f>_xlfn.XLOOKUP($A70,'d3'!$AD$3:$AD$87,'d3'!$AE$3:$AE$87)</f>
        <v>0</v>
      </c>
      <c r="K70" s="220"/>
      <c r="L70" s="237">
        <f t="shared" si="5"/>
        <v>0</v>
      </c>
      <c r="M70" s="219">
        <f>_xlfn.XLOOKUP($A70,'d4'!$AD$3:$AD$87,'d4'!$AE$3:$AE$87)</f>
        <v>0</v>
      </c>
      <c r="N70" s="220"/>
      <c r="O70" s="237">
        <f t="shared" si="6"/>
        <v>0</v>
      </c>
      <c r="P70" s="219">
        <f>_xlfn.XLOOKUP($A70,'d5'!$AD$3:$AD$87,'d5'!$AE$3:$AE$87)</f>
        <v>0</v>
      </c>
      <c r="Q70" s="220"/>
      <c r="R70" s="237">
        <f t="shared" si="7"/>
        <v>0</v>
      </c>
      <c r="S70" s="219">
        <f>_xlfn.XLOOKUP($A70,'d6'!$AD$3:$AD$87,'d6'!$AE$3:$AE$87)</f>
        <v>0</v>
      </c>
      <c r="T70" s="220"/>
      <c r="U70" s="237">
        <f t="shared" si="8"/>
        <v>0</v>
      </c>
      <c r="V70" s="219">
        <f>_xlfn.XLOOKUP($A70,'d7'!$AD$3:$AD$87,'d7'!$AE$3:$AE$87)</f>
        <v>0</v>
      </c>
      <c r="W70" s="220"/>
      <c r="X70" s="237">
        <f t="shared" si="9"/>
        <v>0</v>
      </c>
      <c r="Y70" s="219">
        <f>_xlfn.XLOOKUP($A70,'d8'!$AD$3:$AD$87,'d8'!$AE$3:$AE$87)</f>
        <v>0</v>
      </c>
      <c r="Z70" s="220"/>
      <c r="AA70" s="237">
        <f t="shared" si="10"/>
        <v>0</v>
      </c>
      <c r="AB70" s="219">
        <f>_xlfn.XLOOKUP($A70,'d9'!$AD$3:$AD$87,'d9'!$AE$3:$AE$87)</f>
        <v>0</v>
      </c>
      <c r="AC70" s="220"/>
      <c r="AD70" s="237">
        <f t="shared" si="11"/>
        <v>0</v>
      </c>
      <c r="AE70" s="219">
        <f>_xlfn.XLOOKUP($A70,'d10'!$AD$3:$AD$87,'d10'!$AE$3:$AE$87)</f>
        <v>0</v>
      </c>
      <c r="AF70" s="220"/>
      <c r="AG70" s="237">
        <f t="shared" si="12"/>
        <v>0</v>
      </c>
      <c r="AH70" s="219">
        <f>_xlfn.XLOOKUP($A70,'d11'!$AD$3:$AD$87,'d11'!$AE$3:$AE$87)</f>
        <v>0</v>
      </c>
      <c r="AI70" s="220"/>
      <c r="AJ70" s="237">
        <f t="shared" si="13"/>
        <v>0</v>
      </c>
      <c r="AK70" s="219">
        <f>_xlfn.XLOOKUP($A70,'d12'!$AD$3:$AD$87,'d12'!$AE$3:$AE$87)</f>
        <v>0</v>
      </c>
      <c r="AL70" s="220"/>
      <c r="AM70" s="237">
        <f t="shared" si="14"/>
        <v>0</v>
      </c>
      <c r="AN70" s="219">
        <f>_xlfn.XLOOKUP($A70,'d13'!$AD$3:$AD$87,'d13'!$AE$3:$AE$87)</f>
        <v>0</v>
      </c>
      <c r="AO70" s="220"/>
      <c r="AP70" s="237">
        <f t="shared" si="15"/>
        <v>0</v>
      </c>
      <c r="AQ70" s="219">
        <f>_xlfn.XLOOKUP($A70,'d14'!$AD$3:$AD$87,'d14'!$AE$3:$AE$87)</f>
        <v>0</v>
      </c>
      <c r="AR70" s="220"/>
      <c r="AS70" s="237">
        <f t="shared" si="16"/>
        <v>0</v>
      </c>
      <c r="AT70" s="219">
        <f>_xlfn.XLOOKUP($A70,'d15'!$AD$3:$AD$87,'d15'!$AE$3:$AE$87)</f>
        <v>0</v>
      </c>
      <c r="AU70" s="220"/>
      <c r="AV70" s="237">
        <f t="shared" si="17"/>
        <v>0</v>
      </c>
      <c r="AW70" s="219">
        <f>_xlfn.XLOOKUP($A70,'d16'!$AD$3:$AD$87,'d16'!$AE$3:$AE$87)</f>
        <v>0</v>
      </c>
      <c r="AX70" s="220"/>
      <c r="AY70" s="237">
        <f t="shared" si="18"/>
        <v>0</v>
      </c>
      <c r="AZ70" s="219">
        <f>_xlfn.XLOOKUP($A70,'d17'!$AD$3:$AD$87,'d17'!$AE$3:$AE$87)</f>
        <v>0</v>
      </c>
      <c r="BA70" s="220"/>
      <c r="BB70" s="237">
        <f t="shared" si="19"/>
        <v>0</v>
      </c>
      <c r="BC70" s="219">
        <f>_xlfn.XLOOKUP($A70,'d18'!$AD$3:$AD$87,'d18'!$AE$3:$AE$87)</f>
        <v>0</v>
      </c>
      <c r="BD70" s="220"/>
      <c r="BE70" s="237">
        <f t="shared" si="20"/>
        <v>0</v>
      </c>
      <c r="BF70" s="219">
        <f>_xlfn.XLOOKUP($A70,'d19'!$AD$3:$AD$87,'d19'!$AE$3:$AE$87)</f>
        <v>0</v>
      </c>
      <c r="BG70" s="220"/>
      <c r="BH70" s="237">
        <f t="shared" si="21"/>
        <v>0</v>
      </c>
      <c r="BI70" s="219">
        <f>_xlfn.XLOOKUP($A70,'d20'!$AD$3:$AD$87,'d20'!$AE$3:$AE$87)</f>
        <v>0</v>
      </c>
      <c r="BJ70" s="220"/>
      <c r="BK70" s="237">
        <f t="shared" si="22"/>
        <v>0</v>
      </c>
      <c r="BL70" s="219">
        <f>_xlfn.XLOOKUP($A70,'d21'!$AD$3:$AD$87,'d21'!$AE$3:$AE$87)</f>
        <v>0</v>
      </c>
      <c r="BM70" s="220"/>
      <c r="BN70" s="237">
        <f t="shared" si="23"/>
        <v>0</v>
      </c>
      <c r="BO70" s="219">
        <f>_xlfn.XLOOKUP($A70,'d22'!$AD$3:$AD$87,'d22'!$AE$3:$AE$87)</f>
        <v>0</v>
      </c>
      <c r="BP70" s="220"/>
      <c r="BQ70" s="237">
        <f t="shared" si="24"/>
        <v>0</v>
      </c>
      <c r="BR70" s="219">
        <f>_xlfn.XLOOKUP($A70,'d23'!$AD$3:$AD$87,'d23'!$AE$3:$AE$87)</f>
        <v>0</v>
      </c>
      <c r="BS70" s="220"/>
      <c r="BT70" s="237">
        <f t="shared" si="25"/>
        <v>0</v>
      </c>
      <c r="BU70" s="219">
        <f>_xlfn.XLOOKUP($A70,'d24'!$AD$3:$AD$87,'d24'!$AE$3:$AE$87)</f>
        <v>0</v>
      </c>
      <c r="BV70" s="220"/>
      <c r="BW70" s="237">
        <f t="shared" si="26"/>
        <v>0</v>
      </c>
      <c r="BX70" s="219">
        <f>_xlfn.XLOOKUP($A70,'d25'!$AD$3:$AD$87,'d25'!$AE$3:$AE$87)</f>
        <v>0</v>
      </c>
      <c r="BY70" s="220"/>
      <c r="BZ70" s="237">
        <f t="shared" si="27"/>
        <v>0</v>
      </c>
      <c r="CA70" s="219">
        <f>_xlfn.XLOOKUP($A70,'d26'!$AD$3:$AD$87,'d26'!$AE$3:$AE$87)</f>
        <v>0</v>
      </c>
      <c r="CB70" s="220"/>
      <c r="CC70" s="237">
        <f t="shared" si="28"/>
        <v>0</v>
      </c>
      <c r="CD70" s="219">
        <f>_xlfn.XLOOKUP($A70,'d27'!$AD$3:$AD$87,'d27'!$AE$3:$AE$87)</f>
        <v>0</v>
      </c>
      <c r="CE70" s="220"/>
      <c r="CF70" s="237">
        <f t="shared" si="29"/>
        <v>0</v>
      </c>
      <c r="CG70" s="219">
        <f>_xlfn.XLOOKUP($A70,'d28'!$AD$3:$AD$87,'d28'!$AE$3:$AE$87)</f>
        <v>0</v>
      </c>
      <c r="CH70" s="220"/>
      <c r="CI70" s="237">
        <f t="shared" si="30"/>
        <v>0</v>
      </c>
      <c r="CJ70" s="219">
        <f>_xlfn.XLOOKUP($A70,'d29'!$AD$3:$AD$87,'d29'!$AE$3:$AE$87)</f>
        <v>0</v>
      </c>
      <c r="CK70" s="220"/>
      <c r="CL70" s="237">
        <f t="shared" si="31"/>
        <v>0</v>
      </c>
      <c r="CM70" s="219">
        <f>_xlfn.XLOOKUP($A70,'d30'!$AD$3:$AD$87,'d30'!$AE$3:$AE$87)</f>
        <v>0</v>
      </c>
      <c r="CN70" s="220"/>
      <c r="CO70" s="237">
        <f t="shared" si="32"/>
        <v>0</v>
      </c>
      <c r="CP70" s="219">
        <f>_xlfn.XLOOKUP($A70,'d31'!$AD$3:$AD$87,'d31'!$AE$3:$AE$87)</f>
        <v>0</v>
      </c>
      <c r="CQ70" s="220"/>
      <c r="CR70" s="237">
        <f t="shared" si="33"/>
        <v>0</v>
      </c>
      <c r="CT70" s="221">
        <f t="shared" si="34"/>
        <v>0</v>
      </c>
      <c r="CU70" s="221">
        <f t="shared" ref="CU70:CU85" si="36">E70+H70+K70+N70+Q70+T70+W70+Z70+AC70+AF70+AI70+AL70+AO70+AR70+AU70+AX70+BA70+BD70+BG70+BJ70+BM70+BP70+BS70+BV70+BY70+CB70+CE70+CH70+CK70+CN70+CQ70</f>
        <v>0</v>
      </c>
      <c r="CV70" s="222">
        <f t="shared" ref="CV70:CV91" si="37">CT70-CU70</f>
        <v>0</v>
      </c>
      <c r="CW70" s="221">
        <f t="shared" ref="CW70:CX91" si="38">CT70-CV70</f>
        <v>0</v>
      </c>
      <c r="CX70" s="221">
        <f t="shared" si="38"/>
        <v>0</v>
      </c>
    </row>
    <row r="71" spans="1:102" x14ac:dyDescent="0.25">
      <c r="A71" s="123" t="s">
        <v>61</v>
      </c>
      <c r="B71" s="126" t="s">
        <v>205</v>
      </c>
      <c r="D71" s="169">
        <f>_xlfn.XLOOKUP($A71,'d1'!$AD$3:$AD$87,'d1'!$AE$3:$AE$87)</f>
        <v>0</v>
      </c>
      <c r="E71" s="170"/>
      <c r="F71" s="237">
        <f t="shared" ref="F71:F91" si="39">D71-E71</f>
        <v>0</v>
      </c>
      <c r="G71" s="169">
        <f>_xlfn.XLOOKUP($A71,'d2'!$AD$3:$AD$87,'d2'!$AE$3:$AE$87)</f>
        <v>0</v>
      </c>
      <c r="H71" s="170"/>
      <c r="I71" s="237">
        <f t="shared" ref="I71:I91" si="40">G71-H71</f>
        <v>0</v>
      </c>
      <c r="J71" s="169">
        <f>_xlfn.XLOOKUP($A71,'d3'!$AD$3:$AD$87,'d3'!$AE$3:$AE$87)</f>
        <v>0</v>
      </c>
      <c r="K71" s="170"/>
      <c r="L71" s="237">
        <f t="shared" ref="L71:L91" si="41">J71-K71</f>
        <v>0</v>
      </c>
      <c r="M71" s="169">
        <f>_xlfn.XLOOKUP($A71,'d4'!$AD$3:$AD$87,'d4'!$AE$3:$AE$87)</f>
        <v>0</v>
      </c>
      <c r="N71" s="170"/>
      <c r="O71" s="237">
        <f t="shared" ref="O71:O91" si="42">M71-N71</f>
        <v>0</v>
      </c>
      <c r="P71" s="169">
        <f>_xlfn.XLOOKUP($A71,'d5'!$AD$3:$AD$87,'d5'!$AE$3:$AE$87)</f>
        <v>0</v>
      </c>
      <c r="Q71" s="170"/>
      <c r="R71" s="237">
        <f t="shared" ref="R71:R91" si="43">P71-Q71</f>
        <v>0</v>
      </c>
      <c r="S71" s="169">
        <f>_xlfn.XLOOKUP($A71,'d6'!$AD$3:$AD$87,'d6'!$AE$3:$AE$87)</f>
        <v>0</v>
      </c>
      <c r="T71" s="170"/>
      <c r="U71" s="237">
        <f t="shared" ref="U71:U91" si="44">S71-T71</f>
        <v>0</v>
      </c>
      <c r="V71" s="169">
        <f>_xlfn.XLOOKUP($A71,'d7'!$AD$3:$AD$87,'d7'!$AE$3:$AE$87)</f>
        <v>0</v>
      </c>
      <c r="W71" s="170"/>
      <c r="X71" s="237">
        <f t="shared" ref="X71:X91" si="45">V71-W71</f>
        <v>0</v>
      </c>
      <c r="Y71" s="169">
        <f>_xlfn.XLOOKUP($A71,'d8'!$AD$3:$AD$87,'d8'!$AE$3:$AE$87)</f>
        <v>0</v>
      </c>
      <c r="Z71" s="170"/>
      <c r="AA71" s="237">
        <f t="shared" ref="AA71:AA91" si="46">Y71-Z71</f>
        <v>0</v>
      </c>
      <c r="AB71" s="169">
        <f>_xlfn.XLOOKUP($A71,'d9'!$AD$3:$AD$87,'d9'!$AE$3:$AE$87)</f>
        <v>0</v>
      </c>
      <c r="AC71" s="170"/>
      <c r="AD71" s="237">
        <f t="shared" ref="AD71:AD91" si="47">AB71-AC71</f>
        <v>0</v>
      </c>
      <c r="AE71" s="169">
        <f>_xlfn.XLOOKUP($A71,'d10'!$AD$3:$AD$87,'d10'!$AE$3:$AE$87)</f>
        <v>0</v>
      </c>
      <c r="AF71" s="170"/>
      <c r="AG71" s="237">
        <f t="shared" ref="AG71:AG91" si="48">AE71-AF71</f>
        <v>0</v>
      </c>
      <c r="AH71" s="169">
        <f>_xlfn.XLOOKUP($A71,'d11'!$AD$3:$AD$87,'d11'!$AE$3:$AE$87)</f>
        <v>0</v>
      </c>
      <c r="AI71" s="170"/>
      <c r="AJ71" s="237">
        <f t="shared" ref="AJ71:AJ91" si="49">AH71-AI71</f>
        <v>0</v>
      </c>
      <c r="AK71" s="169">
        <f>_xlfn.XLOOKUP($A71,'d12'!$AD$3:$AD$87,'d12'!$AE$3:$AE$87)</f>
        <v>0</v>
      </c>
      <c r="AL71" s="170"/>
      <c r="AM71" s="237">
        <f t="shared" ref="AM71:AM91" si="50">AK71-AL71</f>
        <v>0</v>
      </c>
      <c r="AN71" s="169">
        <f>_xlfn.XLOOKUP($A71,'d13'!$AD$3:$AD$87,'d13'!$AE$3:$AE$87)</f>
        <v>0</v>
      </c>
      <c r="AO71" s="170"/>
      <c r="AP71" s="237">
        <f t="shared" ref="AP71:AP91" si="51">AN71-AO71</f>
        <v>0</v>
      </c>
      <c r="AQ71" s="169">
        <f>_xlfn.XLOOKUP($A71,'d14'!$AD$3:$AD$87,'d14'!$AE$3:$AE$87)</f>
        <v>0</v>
      </c>
      <c r="AR71" s="170"/>
      <c r="AS71" s="237">
        <f t="shared" ref="AS71:AS91" si="52">AQ71-AR71</f>
        <v>0</v>
      </c>
      <c r="AT71" s="169">
        <f>_xlfn.XLOOKUP($A71,'d15'!$AD$3:$AD$87,'d15'!$AE$3:$AE$87)</f>
        <v>0</v>
      </c>
      <c r="AU71" s="170"/>
      <c r="AV71" s="237">
        <f t="shared" ref="AV71:AV91" si="53">AT71-AU71</f>
        <v>0</v>
      </c>
      <c r="AW71" s="169">
        <f>_xlfn.XLOOKUP($A71,'d16'!$AD$3:$AD$87,'d16'!$AE$3:$AE$87)</f>
        <v>0</v>
      </c>
      <c r="AX71" s="170"/>
      <c r="AY71" s="237">
        <f t="shared" ref="AY71:AY91" si="54">AW71-AX71</f>
        <v>0</v>
      </c>
      <c r="AZ71" s="169">
        <f>_xlfn.XLOOKUP($A71,'d17'!$AD$3:$AD$87,'d17'!$AE$3:$AE$87)</f>
        <v>0</v>
      </c>
      <c r="BA71" s="170"/>
      <c r="BB71" s="237">
        <f t="shared" ref="BB71:BB91" si="55">AZ71-BA71</f>
        <v>0</v>
      </c>
      <c r="BC71" s="169">
        <f>_xlfn.XLOOKUP($A71,'d18'!$AD$3:$AD$87,'d18'!$AE$3:$AE$87)</f>
        <v>0</v>
      </c>
      <c r="BD71" s="170"/>
      <c r="BE71" s="237">
        <f t="shared" ref="BE71:BE91" si="56">BC71-BD71</f>
        <v>0</v>
      </c>
      <c r="BF71" s="169">
        <f>_xlfn.XLOOKUP($A71,'d19'!$AD$3:$AD$87,'d19'!$AE$3:$AE$87)</f>
        <v>0</v>
      </c>
      <c r="BG71" s="170"/>
      <c r="BH71" s="237">
        <f t="shared" ref="BH71:BH91" si="57">BF71-BG71</f>
        <v>0</v>
      </c>
      <c r="BI71" s="169">
        <f>_xlfn.XLOOKUP($A71,'d20'!$AD$3:$AD$87,'d20'!$AE$3:$AE$87)</f>
        <v>0</v>
      </c>
      <c r="BJ71" s="170"/>
      <c r="BK71" s="237">
        <f t="shared" ref="BK71:BK91" si="58">BI71-BJ71</f>
        <v>0</v>
      </c>
      <c r="BL71" s="169">
        <f>_xlfn.XLOOKUP($A71,'d21'!$AD$3:$AD$87,'d21'!$AE$3:$AE$87)</f>
        <v>0</v>
      </c>
      <c r="BM71" s="170"/>
      <c r="BN71" s="237">
        <f t="shared" ref="BN71:BN91" si="59">BL71-BM71</f>
        <v>0</v>
      </c>
      <c r="BO71" s="169">
        <f>_xlfn.XLOOKUP($A71,'d22'!$AD$3:$AD$87,'d22'!$AE$3:$AE$87)</f>
        <v>0</v>
      </c>
      <c r="BP71" s="170"/>
      <c r="BQ71" s="237">
        <f t="shared" ref="BQ71:BQ91" si="60">BO71-BP71</f>
        <v>0</v>
      </c>
      <c r="BR71" s="169">
        <f>_xlfn.XLOOKUP($A71,'d23'!$AD$3:$AD$87,'d23'!$AE$3:$AE$87)</f>
        <v>0</v>
      </c>
      <c r="BS71" s="170"/>
      <c r="BT71" s="237">
        <f t="shared" ref="BT71:BT91" si="61">BR71-BS71</f>
        <v>0</v>
      </c>
      <c r="BU71" s="169">
        <f>_xlfn.XLOOKUP($A71,'d24'!$AD$3:$AD$87,'d24'!$AE$3:$AE$87)</f>
        <v>0</v>
      </c>
      <c r="BV71" s="170"/>
      <c r="BW71" s="237">
        <f t="shared" ref="BW71:BW91" si="62">BU71-BV71</f>
        <v>0</v>
      </c>
      <c r="BX71" s="169">
        <f>_xlfn.XLOOKUP($A71,'d25'!$AD$3:$AD$87,'d25'!$AE$3:$AE$87)</f>
        <v>0</v>
      </c>
      <c r="BY71" s="170"/>
      <c r="BZ71" s="237">
        <f t="shared" ref="BZ71:BZ91" si="63">BX71-BY71</f>
        <v>0</v>
      </c>
      <c r="CA71" s="169">
        <f>_xlfn.XLOOKUP($A71,'d26'!$AD$3:$AD$87,'d26'!$AE$3:$AE$87)</f>
        <v>0</v>
      </c>
      <c r="CB71" s="170"/>
      <c r="CC71" s="237">
        <f t="shared" ref="CC71:CC91" si="64">CA71-CB71</f>
        <v>0</v>
      </c>
      <c r="CD71" s="169">
        <f>_xlfn.XLOOKUP($A71,'d27'!$AD$3:$AD$87,'d27'!$AE$3:$AE$87)</f>
        <v>0</v>
      </c>
      <c r="CE71" s="170"/>
      <c r="CF71" s="237">
        <f t="shared" ref="CF71:CF91" si="65">CD71-CE71</f>
        <v>0</v>
      </c>
      <c r="CG71" s="169">
        <f>_xlfn.XLOOKUP($A71,'d28'!$AD$3:$AD$87,'d28'!$AE$3:$AE$87)</f>
        <v>0</v>
      </c>
      <c r="CH71" s="170"/>
      <c r="CI71" s="237">
        <f t="shared" ref="CI71:CI91" si="66">CG71-CH71</f>
        <v>0</v>
      </c>
      <c r="CJ71" s="169">
        <f>_xlfn.XLOOKUP($A71,'d29'!$AD$3:$AD$87,'d29'!$AE$3:$AE$87)</f>
        <v>0</v>
      </c>
      <c r="CK71" s="170"/>
      <c r="CL71" s="237">
        <f t="shared" ref="CL71:CL91" si="67">CJ71-CK71</f>
        <v>0</v>
      </c>
      <c r="CM71" s="169">
        <f>_xlfn.XLOOKUP($A71,'d30'!$AD$3:$AD$87,'d30'!$AE$3:$AE$87)</f>
        <v>0</v>
      </c>
      <c r="CN71" s="170"/>
      <c r="CO71" s="237">
        <f t="shared" ref="CO71:CO91" si="68">CM71-CN71</f>
        <v>0</v>
      </c>
      <c r="CP71" s="169">
        <f>_xlfn.XLOOKUP($A71,'d31'!$AD$3:$AD$87,'d31'!$AE$3:$AE$87)</f>
        <v>0</v>
      </c>
      <c r="CQ71" s="170"/>
      <c r="CR71" s="237">
        <f t="shared" ref="CR71:CR91" si="69">CP71-CQ71</f>
        <v>0</v>
      </c>
      <c r="CT71" s="171">
        <f t="shared" ref="CT71:CT91" si="70">D71+G71+J71+M71+P71+S71+V71+Y71+AB71+AE71+AH71+AK71+AN71+AQ71+AT71+AW71+AZ71+BC71+BF71+BI71+BL71+BO71+BR71+BU71+BX71+CA71+CD71+CG71+CJ71+CM71+CP71</f>
        <v>0</v>
      </c>
      <c r="CU71" s="171">
        <f t="shared" si="36"/>
        <v>0</v>
      </c>
      <c r="CV71" s="172">
        <f t="shared" si="37"/>
        <v>0</v>
      </c>
      <c r="CW71" s="168">
        <f t="shared" si="38"/>
        <v>0</v>
      </c>
      <c r="CX71" s="168">
        <f t="shared" si="38"/>
        <v>0</v>
      </c>
    </row>
    <row r="72" spans="1:102" x14ac:dyDescent="0.25">
      <c r="A72" s="129" t="s">
        <v>62</v>
      </c>
      <c r="B72" s="126" t="s">
        <v>205</v>
      </c>
      <c r="D72" s="169">
        <f>_xlfn.XLOOKUP($A72,'d1'!$AD$3:$AD$87,'d1'!$AE$3:$AE$87)</f>
        <v>0</v>
      </c>
      <c r="E72" s="170"/>
      <c r="F72" s="237">
        <f t="shared" si="39"/>
        <v>0</v>
      </c>
      <c r="G72" s="169">
        <f>_xlfn.XLOOKUP($A72,'d2'!$AD$3:$AD$87,'d2'!$AE$3:$AE$87)</f>
        <v>0</v>
      </c>
      <c r="H72" s="170"/>
      <c r="I72" s="237">
        <f t="shared" si="40"/>
        <v>0</v>
      </c>
      <c r="J72" s="169">
        <f>_xlfn.XLOOKUP($A72,'d3'!$AD$3:$AD$87,'d3'!$AE$3:$AE$87)</f>
        <v>0</v>
      </c>
      <c r="K72" s="170"/>
      <c r="L72" s="237">
        <f t="shared" si="41"/>
        <v>0</v>
      </c>
      <c r="M72" s="169">
        <f>_xlfn.XLOOKUP($A72,'d4'!$AD$3:$AD$87,'d4'!$AE$3:$AE$87)</f>
        <v>0</v>
      </c>
      <c r="N72" s="170"/>
      <c r="O72" s="237">
        <f t="shared" si="42"/>
        <v>0</v>
      </c>
      <c r="P72" s="169">
        <f>_xlfn.XLOOKUP($A72,'d5'!$AD$3:$AD$87,'d5'!$AE$3:$AE$87)</f>
        <v>0</v>
      </c>
      <c r="Q72" s="170"/>
      <c r="R72" s="237">
        <f t="shared" si="43"/>
        <v>0</v>
      </c>
      <c r="S72" s="169">
        <f>_xlfn.XLOOKUP($A72,'d6'!$AD$3:$AD$87,'d6'!$AE$3:$AE$87)</f>
        <v>0</v>
      </c>
      <c r="T72" s="170"/>
      <c r="U72" s="237">
        <f t="shared" si="44"/>
        <v>0</v>
      </c>
      <c r="V72" s="169">
        <f>_xlfn.XLOOKUP($A72,'d7'!$AD$3:$AD$87,'d7'!$AE$3:$AE$87)</f>
        <v>0</v>
      </c>
      <c r="W72" s="170"/>
      <c r="X72" s="237">
        <f t="shared" si="45"/>
        <v>0</v>
      </c>
      <c r="Y72" s="169">
        <f>_xlfn.XLOOKUP($A72,'d8'!$AD$3:$AD$87,'d8'!$AE$3:$AE$87)</f>
        <v>0</v>
      </c>
      <c r="Z72" s="170"/>
      <c r="AA72" s="237">
        <f t="shared" si="46"/>
        <v>0</v>
      </c>
      <c r="AB72" s="169">
        <f>_xlfn.XLOOKUP($A72,'d9'!$AD$3:$AD$87,'d9'!$AE$3:$AE$87)</f>
        <v>0</v>
      </c>
      <c r="AC72" s="170"/>
      <c r="AD72" s="237">
        <f t="shared" si="47"/>
        <v>0</v>
      </c>
      <c r="AE72" s="169">
        <f>_xlfn.XLOOKUP($A72,'d10'!$AD$3:$AD$87,'d10'!$AE$3:$AE$87)</f>
        <v>0</v>
      </c>
      <c r="AF72" s="170"/>
      <c r="AG72" s="237">
        <f t="shared" si="48"/>
        <v>0</v>
      </c>
      <c r="AH72" s="169">
        <f>_xlfn.XLOOKUP($A72,'d11'!$AD$3:$AD$87,'d11'!$AE$3:$AE$87)</f>
        <v>0</v>
      </c>
      <c r="AI72" s="170"/>
      <c r="AJ72" s="237">
        <f t="shared" si="49"/>
        <v>0</v>
      </c>
      <c r="AK72" s="169">
        <f>_xlfn.XLOOKUP($A72,'d12'!$AD$3:$AD$87,'d12'!$AE$3:$AE$87)</f>
        <v>0</v>
      </c>
      <c r="AL72" s="170"/>
      <c r="AM72" s="237">
        <f t="shared" si="50"/>
        <v>0</v>
      </c>
      <c r="AN72" s="169">
        <f>_xlfn.XLOOKUP($A72,'d13'!$AD$3:$AD$87,'d13'!$AE$3:$AE$87)</f>
        <v>0</v>
      </c>
      <c r="AO72" s="170"/>
      <c r="AP72" s="237">
        <f t="shared" si="51"/>
        <v>0</v>
      </c>
      <c r="AQ72" s="169">
        <f>_xlfn.XLOOKUP($A72,'d14'!$AD$3:$AD$87,'d14'!$AE$3:$AE$87)</f>
        <v>0</v>
      </c>
      <c r="AR72" s="170"/>
      <c r="AS72" s="237">
        <f t="shared" si="52"/>
        <v>0</v>
      </c>
      <c r="AT72" s="169">
        <f>_xlfn.XLOOKUP($A72,'d15'!$AD$3:$AD$87,'d15'!$AE$3:$AE$87)</f>
        <v>0</v>
      </c>
      <c r="AU72" s="170"/>
      <c r="AV72" s="237">
        <f t="shared" si="53"/>
        <v>0</v>
      </c>
      <c r="AW72" s="169">
        <f>_xlfn.XLOOKUP($A72,'d16'!$AD$3:$AD$87,'d16'!$AE$3:$AE$87)</f>
        <v>0</v>
      </c>
      <c r="AX72" s="170"/>
      <c r="AY72" s="237">
        <f t="shared" si="54"/>
        <v>0</v>
      </c>
      <c r="AZ72" s="169">
        <f>_xlfn.XLOOKUP($A72,'d17'!$AD$3:$AD$87,'d17'!$AE$3:$AE$87)</f>
        <v>0</v>
      </c>
      <c r="BA72" s="170"/>
      <c r="BB72" s="237">
        <f t="shared" si="55"/>
        <v>0</v>
      </c>
      <c r="BC72" s="169">
        <f>_xlfn.XLOOKUP($A72,'d18'!$AD$3:$AD$87,'d18'!$AE$3:$AE$87)</f>
        <v>0</v>
      </c>
      <c r="BD72" s="170"/>
      <c r="BE72" s="237">
        <f t="shared" si="56"/>
        <v>0</v>
      </c>
      <c r="BF72" s="169">
        <f>_xlfn.XLOOKUP($A72,'d19'!$AD$3:$AD$87,'d19'!$AE$3:$AE$87)</f>
        <v>0</v>
      </c>
      <c r="BG72" s="170"/>
      <c r="BH72" s="237">
        <f t="shared" si="57"/>
        <v>0</v>
      </c>
      <c r="BI72" s="169">
        <f>_xlfn.XLOOKUP($A72,'d20'!$AD$3:$AD$87,'d20'!$AE$3:$AE$87)</f>
        <v>0</v>
      </c>
      <c r="BJ72" s="170"/>
      <c r="BK72" s="237">
        <f t="shared" si="58"/>
        <v>0</v>
      </c>
      <c r="BL72" s="169">
        <f>_xlfn.XLOOKUP($A72,'d21'!$AD$3:$AD$87,'d21'!$AE$3:$AE$87)</f>
        <v>0</v>
      </c>
      <c r="BM72" s="170"/>
      <c r="BN72" s="237">
        <f t="shared" si="59"/>
        <v>0</v>
      </c>
      <c r="BO72" s="169">
        <f>_xlfn.XLOOKUP($A72,'d22'!$AD$3:$AD$87,'d22'!$AE$3:$AE$87)</f>
        <v>0</v>
      </c>
      <c r="BP72" s="170"/>
      <c r="BQ72" s="237">
        <f t="shared" si="60"/>
        <v>0</v>
      </c>
      <c r="BR72" s="169">
        <f>_xlfn.XLOOKUP($A72,'d23'!$AD$3:$AD$87,'d23'!$AE$3:$AE$87)</f>
        <v>0</v>
      </c>
      <c r="BS72" s="170"/>
      <c r="BT72" s="237">
        <f t="shared" si="61"/>
        <v>0</v>
      </c>
      <c r="BU72" s="169">
        <f>_xlfn.XLOOKUP($A72,'d24'!$AD$3:$AD$87,'d24'!$AE$3:$AE$87)</f>
        <v>0</v>
      </c>
      <c r="BV72" s="170"/>
      <c r="BW72" s="237">
        <f t="shared" si="62"/>
        <v>0</v>
      </c>
      <c r="BX72" s="169">
        <f>_xlfn.XLOOKUP($A72,'d25'!$AD$3:$AD$87,'d25'!$AE$3:$AE$87)</f>
        <v>0</v>
      </c>
      <c r="BY72" s="170"/>
      <c r="BZ72" s="237">
        <f t="shared" si="63"/>
        <v>0</v>
      </c>
      <c r="CA72" s="169">
        <f>_xlfn.XLOOKUP($A72,'d26'!$AD$3:$AD$87,'d26'!$AE$3:$AE$87)</f>
        <v>0</v>
      </c>
      <c r="CB72" s="170"/>
      <c r="CC72" s="237">
        <f t="shared" si="64"/>
        <v>0</v>
      </c>
      <c r="CD72" s="169">
        <f>_xlfn.XLOOKUP($A72,'d27'!$AD$3:$AD$87,'d27'!$AE$3:$AE$87)</f>
        <v>0</v>
      </c>
      <c r="CE72" s="170"/>
      <c r="CF72" s="237">
        <f t="shared" si="65"/>
        <v>0</v>
      </c>
      <c r="CG72" s="169">
        <f>_xlfn.XLOOKUP($A72,'d28'!$AD$3:$AD$87,'d28'!$AE$3:$AE$87)</f>
        <v>0</v>
      </c>
      <c r="CH72" s="170"/>
      <c r="CI72" s="237">
        <f t="shared" si="66"/>
        <v>0</v>
      </c>
      <c r="CJ72" s="169">
        <f>_xlfn.XLOOKUP($A72,'d29'!$AD$3:$AD$87,'d29'!$AE$3:$AE$87)</f>
        <v>0</v>
      </c>
      <c r="CK72" s="170"/>
      <c r="CL72" s="237">
        <f t="shared" si="67"/>
        <v>0</v>
      </c>
      <c r="CM72" s="169">
        <f>_xlfn.XLOOKUP($A72,'d30'!$AD$3:$AD$87,'d30'!$AE$3:$AE$87)</f>
        <v>0</v>
      </c>
      <c r="CN72" s="170"/>
      <c r="CO72" s="237">
        <f t="shared" si="68"/>
        <v>0</v>
      </c>
      <c r="CP72" s="169">
        <f>_xlfn.XLOOKUP($A72,'d31'!$AD$3:$AD$87,'d31'!$AE$3:$AE$87)</f>
        <v>0</v>
      </c>
      <c r="CQ72" s="170"/>
      <c r="CR72" s="237">
        <f t="shared" si="69"/>
        <v>0</v>
      </c>
      <c r="CT72" s="171">
        <f t="shared" si="70"/>
        <v>0</v>
      </c>
      <c r="CU72" s="171">
        <f t="shared" si="36"/>
        <v>0</v>
      </c>
      <c r="CV72" s="172">
        <f t="shared" si="37"/>
        <v>0</v>
      </c>
      <c r="CW72" s="168">
        <f t="shared" si="38"/>
        <v>0</v>
      </c>
      <c r="CX72" s="168">
        <f t="shared" si="38"/>
        <v>0</v>
      </c>
    </row>
    <row r="73" spans="1:102" s="221" customFormat="1" x14ac:dyDescent="0.25">
      <c r="A73" s="216" t="s">
        <v>63</v>
      </c>
      <c r="B73" s="217" t="s">
        <v>205</v>
      </c>
      <c r="C73" s="218"/>
      <c r="D73" s="219">
        <f>_xlfn.XLOOKUP($A73,'d1'!$AD$3:$AD$87,'d1'!$AE$3:$AE$87)</f>
        <v>0</v>
      </c>
      <c r="E73" s="220"/>
      <c r="F73" s="237">
        <f t="shared" si="39"/>
        <v>0</v>
      </c>
      <c r="G73" s="219">
        <f>_xlfn.XLOOKUP($A73,'d2'!$AD$3:$AD$87,'d2'!$AE$3:$AE$87)</f>
        <v>0</v>
      </c>
      <c r="H73" s="220"/>
      <c r="I73" s="237">
        <f t="shared" si="40"/>
        <v>0</v>
      </c>
      <c r="J73" s="219">
        <f>_xlfn.XLOOKUP($A73,'d3'!$AD$3:$AD$87,'d3'!$AE$3:$AE$87)</f>
        <v>0</v>
      </c>
      <c r="K73" s="220"/>
      <c r="L73" s="237">
        <f t="shared" si="41"/>
        <v>0</v>
      </c>
      <c r="M73" s="219">
        <f>_xlfn.XLOOKUP($A73,'d4'!$AD$3:$AD$87,'d4'!$AE$3:$AE$87)</f>
        <v>0</v>
      </c>
      <c r="N73" s="220"/>
      <c r="O73" s="237">
        <f t="shared" si="42"/>
        <v>0</v>
      </c>
      <c r="P73" s="219">
        <f>_xlfn.XLOOKUP($A73,'d5'!$AD$3:$AD$87,'d5'!$AE$3:$AE$87)</f>
        <v>0</v>
      </c>
      <c r="Q73" s="220"/>
      <c r="R73" s="237">
        <f t="shared" si="43"/>
        <v>0</v>
      </c>
      <c r="S73" s="219">
        <f>_xlfn.XLOOKUP($A73,'d6'!$AD$3:$AD$87,'d6'!$AE$3:$AE$87)</f>
        <v>0</v>
      </c>
      <c r="T73" s="220"/>
      <c r="U73" s="237">
        <f t="shared" si="44"/>
        <v>0</v>
      </c>
      <c r="V73" s="219">
        <f>_xlfn.XLOOKUP($A73,'d7'!$AD$3:$AD$87,'d7'!$AE$3:$AE$87)</f>
        <v>0</v>
      </c>
      <c r="W73" s="220"/>
      <c r="X73" s="237">
        <f t="shared" si="45"/>
        <v>0</v>
      </c>
      <c r="Y73" s="219">
        <f>_xlfn.XLOOKUP($A73,'d8'!$AD$3:$AD$87,'d8'!$AE$3:$AE$87)</f>
        <v>0</v>
      </c>
      <c r="Z73" s="220"/>
      <c r="AA73" s="237">
        <f t="shared" si="46"/>
        <v>0</v>
      </c>
      <c r="AB73" s="219">
        <f>_xlfn.XLOOKUP($A73,'d9'!$AD$3:$AD$87,'d9'!$AE$3:$AE$87)</f>
        <v>0</v>
      </c>
      <c r="AC73" s="220"/>
      <c r="AD73" s="237">
        <f t="shared" si="47"/>
        <v>0</v>
      </c>
      <c r="AE73" s="219">
        <f>_xlfn.XLOOKUP($A73,'d10'!$AD$3:$AD$87,'d10'!$AE$3:$AE$87)</f>
        <v>0</v>
      </c>
      <c r="AF73" s="220"/>
      <c r="AG73" s="237">
        <f t="shared" si="48"/>
        <v>0</v>
      </c>
      <c r="AH73" s="219">
        <f>_xlfn.XLOOKUP($A73,'d11'!$AD$3:$AD$87,'d11'!$AE$3:$AE$87)</f>
        <v>0</v>
      </c>
      <c r="AI73" s="220"/>
      <c r="AJ73" s="237">
        <f t="shared" si="49"/>
        <v>0</v>
      </c>
      <c r="AK73" s="219">
        <f>_xlfn.XLOOKUP($A73,'d12'!$AD$3:$AD$87,'d12'!$AE$3:$AE$87)</f>
        <v>0</v>
      </c>
      <c r="AL73" s="220"/>
      <c r="AM73" s="237">
        <f t="shared" si="50"/>
        <v>0</v>
      </c>
      <c r="AN73" s="219">
        <f>_xlfn.XLOOKUP($A73,'d13'!$AD$3:$AD$87,'d13'!$AE$3:$AE$87)</f>
        <v>0</v>
      </c>
      <c r="AO73" s="220"/>
      <c r="AP73" s="237">
        <f t="shared" si="51"/>
        <v>0</v>
      </c>
      <c r="AQ73" s="219">
        <f>_xlfn.XLOOKUP($A73,'d14'!$AD$3:$AD$87,'d14'!$AE$3:$AE$87)</f>
        <v>0</v>
      </c>
      <c r="AR73" s="220"/>
      <c r="AS73" s="237">
        <f t="shared" si="52"/>
        <v>0</v>
      </c>
      <c r="AT73" s="219">
        <f>_xlfn.XLOOKUP($A73,'d15'!$AD$3:$AD$87,'d15'!$AE$3:$AE$87)</f>
        <v>0</v>
      </c>
      <c r="AU73" s="220"/>
      <c r="AV73" s="237">
        <f t="shared" si="53"/>
        <v>0</v>
      </c>
      <c r="AW73" s="219">
        <f>_xlfn.XLOOKUP($A73,'d16'!$AD$3:$AD$87,'d16'!$AE$3:$AE$87)</f>
        <v>0</v>
      </c>
      <c r="AX73" s="220"/>
      <c r="AY73" s="237">
        <f t="shared" si="54"/>
        <v>0</v>
      </c>
      <c r="AZ73" s="219">
        <f>_xlfn.XLOOKUP($A73,'d17'!$AD$3:$AD$87,'d17'!$AE$3:$AE$87)</f>
        <v>0</v>
      </c>
      <c r="BA73" s="220"/>
      <c r="BB73" s="237">
        <f t="shared" si="55"/>
        <v>0</v>
      </c>
      <c r="BC73" s="219">
        <f>_xlfn.XLOOKUP($A73,'d18'!$AD$3:$AD$87,'d18'!$AE$3:$AE$87)</f>
        <v>0</v>
      </c>
      <c r="BD73" s="220"/>
      <c r="BE73" s="237">
        <f t="shared" si="56"/>
        <v>0</v>
      </c>
      <c r="BF73" s="219">
        <f>_xlfn.XLOOKUP($A73,'d19'!$AD$3:$AD$87,'d19'!$AE$3:$AE$87)</f>
        <v>0</v>
      </c>
      <c r="BG73" s="220"/>
      <c r="BH73" s="237">
        <f t="shared" si="57"/>
        <v>0</v>
      </c>
      <c r="BI73" s="219">
        <f>_xlfn.XLOOKUP($A73,'d20'!$AD$3:$AD$87,'d20'!$AE$3:$AE$87)</f>
        <v>0</v>
      </c>
      <c r="BJ73" s="220"/>
      <c r="BK73" s="237">
        <f t="shared" si="58"/>
        <v>0</v>
      </c>
      <c r="BL73" s="219">
        <f>_xlfn.XLOOKUP($A73,'d21'!$AD$3:$AD$87,'d21'!$AE$3:$AE$87)</f>
        <v>0</v>
      </c>
      <c r="BM73" s="220"/>
      <c r="BN73" s="237">
        <f t="shared" si="59"/>
        <v>0</v>
      </c>
      <c r="BO73" s="219">
        <f>_xlfn.XLOOKUP($A73,'d22'!$AD$3:$AD$87,'d22'!$AE$3:$AE$87)</f>
        <v>0</v>
      </c>
      <c r="BP73" s="220"/>
      <c r="BQ73" s="237">
        <f t="shared" si="60"/>
        <v>0</v>
      </c>
      <c r="BR73" s="219">
        <f>_xlfn.XLOOKUP($A73,'d23'!$AD$3:$AD$87,'d23'!$AE$3:$AE$87)</f>
        <v>0</v>
      </c>
      <c r="BS73" s="220"/>
      <c r="BT73" s="237">
        <f t="shared" si="61"/>
        <v>0</v>
      </c>
      <c r="BU73" s="219">
        <f>_xlfn.XLOOKUP($A73,'d24'!$AD$3:$AD$87,'d24'!$AE$3:$AE$87)</f>
        <v>0</v>
      </c>
      <c r="BV73" s="220"/>
      <c r="BW73" s="237">
        <f t="shared" si="62"/>
        <v>0</v>
      </c>
      <c r="BX73" s="219">
        <f>_xlfn.XLOOKUP($A73,'d25'!$AD$3:$AD$87,'d25'!$AE$3:$AE$87)</f>
        <v>0</v>
      </c>
      <c r="BY73" s="220"/>
      <c r="BZ73" s="237">
        <f t="shared" si="63"/>
        <v>0</v>
      </c>
      <c r="CA73" s="219">
        <f>_xlfn.XLOOKUP($A73,'d26'!$AD$3:$AD$87,'d26'!$AE$3:$AE$87)</f>
        <v>0</v>
      </c>
      <c r="CB73" s="220"/>
      <c r="CC73" s="237">
        <f t="shared" si="64"/>
        <v>0</v>
      </c>
      <c r="CD73" s="219">
        <f>_xlfn.XLOOKUP($A73,'d27'!$AD$3:$AD$87,'d27'!$AE$3:$AE$87)</f>
        <v>0</v>
      </c>
      <c r="CE73" s="220"/>
      <c r="CF73" s="237">
        <f t="shared" si="65"/>
        <v>0</v>
      </c>
      <c r="CG73" s="219">
        <f>_xlfn.XLOOKUP($A73,'d28'!$AD$3:$AD$87,'d28'!$AE$3:$AE$87)</f>
        <v>0</v>
      </c>
      <c r="CH73" s="220"/>
      <c r="CI73" s="237">
        <f t="shared" si="66"/>
        <v>0</v>
      </c>
      <c r="CJ73" s="219">
        <f>_xlfn.XLOOKUP($A73,'d29'!$AD$3:$AD$87,'d29'!$AE$3:$AE$87)</f>
        <v>0</v>
      </c>
      <c r="CK73" s="220"/>
      <c r="CL73" s="237">
        <f t="shared" si="67"/>
        <v>0</v>
      </c>
      <c r="CM73" s="219">
        <f>_xlfn.XLOOKUP($A73,'d30'!$AD$3:$AD$87,'d30'!$AE$3:$AE$87)</f>
        <v>0</v>
      </c>
      <c r="CN73" s="220"/>
      <c r="CO73" s="237">
        <f t="shared" si="68"/>
        <v>0</v>
      </c>
      <c r="CP73" s="219">
        <f>_xlfn.XLOOKUP($A73,'d31'!$AD$3:$AD$87,'d31'!$AE$3:$AE$87)</f>
        <v>0</v>
      </c>
      <c r="CQ73" s="220"/>
      <c r="CR73" s="237">
        <f t="shared" si="69"/>
        <v>0</v>
      </c>
      <c r="CT73" s="221">
        <f t="shared" si="70"/>
        <v>0</v>
      </c>
      <c r="CU73" s="221">
        <f t="shared" si="36"/>
        <v>0</v>
      </c>
      <c r="CV73" s="222">
        <f t="shared" si="37"/>
        <v>0</v>
      </c>
      <c r="CW73" s="221">
        <f t="shared" si="38"/>
        <v>0</v>
      </c>
      <c r="CX73" s="221">
        <f t="shared" si="38"/>
        <v>0</v>
      </c>
    </row>
    <row r="74" spans="1:102" x14ac:dyDescent="0.25">
      <c r="A74" s="123" t="s">
        <v>64</v>
      </c>
      <c r="B74" s="126" t="s">
        <v>205</v>
      </c>
      <c r="D74" s="169">
        <f>_xlfn.XLOOKUP($A74,'d1'!$AD$3:$AD$87,'d1'!$AE$3:$AE$87)</f>
        <v>0</v>
      </c>
      <c r="E74" s="170"/>
      <c r="F74" s="237">
        <f t="shared" si="39"/>
        <v>0</v>
      </c>
      <c r="G74" s="169">
        <f>_xlfn.XLOOKUP($A74,'d2'!$AD$3:$AD$87,'d2'!$AE$3:$AE$87)</f>
        <v>0</v>
      </c>
      <c r="H74" s="170"/>
      <c r="I74" s="237">
        <f t="shared" si="40"/>
        <v>0</v>
      </c>
      <c r="J74" s="169">
        <f>_xlfn.XLOOKUP($A74,'d3'!$AD$3:$AD$87,'d3'!$AE$3:$AE$87)</f>
        <v>0</v>
      </c>
      <c r="K74" s="170"/>
      <c r="L74" s="237">
        <f t="shared" si="41"/>
        <v>0</v>
      </c>
      <c r="M74" s="169">
        <f>_xlfn.XLOOKUP($A74,'d4'!$AD$3:$AD$87,'d4'!$AE$3:$AE$87)</f>
        <v>0</v>
      </c>
      <c r="N74" s="170"/>
      <c r="O74" s="237">
        <f t="shared" si="42"/>
        <v>0</v>
      </c>
      <c r="P74" s="169">
        <f>_xlfn.XLOOKUP($A74,'d5'!$AD$3:$AD$87,'d5'!$AE$3:$AE$87)</f>
        <v>0</v>
      </c>
      <c r="Q74" s="170"/>
      <c r="R74" s="237">
        <f t="shared" si="43"/>
        <v>0</v>
      </c>
      <c r="S74" s="169">
        <f>_xlfn.XLOOKUP($A74,'d6'!$AD$3:$AD$87,'d6'!$AE$3:$AE$87)</f>
        <v>0</v>
      </c>
      <c r="T74" s="170"/>
      <c r="U74" s="237">
        <f t="shared" si="44"/>
        <v>0</v>
      </c>
      <c r="V74" s="169">
        <f>_xlfn.XLOOKUP($A74,'d7'!$AD$3:$AD$87,'d7'!$AE$3:$AE$87)</f>
        <v>0</v>
      </c>
      <c r="W74" s="170"/>
      <c r="X74" s="237">
        <f t="shared" si="45"/>
        <v>0</v>
      </c>
      <c r="Y74" s="169">
        <f>_xlfn.XLOOKUP($A74,'d8'!$AD$3:$AD$87,'d8'!$AE$3:$AE$87)</f>
        <v>0</v>
      </c>
      <c r="Z74" s="170"/>
      <c r="AA74" s="237">
        <f t="shared" si="46"/>
        <v>0</v>
      </c>
      <c r="AB74" s="169">
        <f>_xlfn.XLOOKUP($A74,'d9'!$AD$3:$AD$87,'d9'!$AE$3:$AE$87)</f>
        <v>0</v>
      </c>
      <c r="AC74" s="170"/>
      <c r="AD74" s="237">
        <f t="shared" si="47"/>
        <v>0</v>
      </c>
      <c r="AE74" s="169">
        <f>_xlfn.XLOOKUP($A74,'d10'!$AD$3:$AD$87,'d10'!$AE$3:$AE$87)</f>
        <v>0</v>
      </c>
      <c r="AF74" s="170"/>
      <c r="AG74" s="237">
        <f t="shared" si="48"/>
        <v>0</v>
      </c>
      <c r="AH74" s="169">
        <f>_xlfn.XLOOKUP($A74,'d11'!$AD$3:$AD$87,'d11'!$AE$3:$AE$87)</f>
        <v>0</v>
      </c>
      <c r="AI74" s="170"/>
      <c r="AJ74" s="237">
        <f t="shared" si="49"/>
        <v>0</v>
      </c>
      <c r="AK74" s="169">
        <f>_xlfn.XLOOKUP($A74,'d12'!$AD$3:$AD$87,'d12'!$AE$3:$AE$87)</f>
        <v>0</v>
      </c>
      <c r="AL74" s="170"/>
      <c r="AM74" s="237">
        <f t="shared" si="50"/>
        <v>0</v>
      </c>
      <c r="AN74" s="169">
        <f>_xlfn.XLOOKUP($A74,'d13'!$AD$3:$AD$87,'d13'!$AE$3:$AE$87)</f>
        <v>0</v>
      </c>
      <c r="AO74" s="170"/>
      <c r="AP74" s="237">
        <f t="shared" si="51"/>
        <v>0</v>
      </c>
      <c r="AQ74" s="169">
        <f>_xlfn.XLOOKUP($A74,'d14'!$AD$3:$AD$87,'d14'!$AE$3:$AE$87)</f>
        <v>0</v>
      </c>
      <c r="AR74" s="170"/>
      <c r="AS74" s="237">
        <f t="shared" si="52"/>
        <v>0</v>
      </c>
      <c r="AT74" s="169">
        <f>_xlfn.XLOOKUP($A74,'d15'!$AD$3:$AD$87,'d15'!$AE$3:$AE$87)</f>
        <v>0</v>
      </c>
      <c r="AU74" s="170"/>
      <c r="AV74" s="237">
        <f t="shared" si="53"/>
        <v>0</v>
      </c>
      <c r="AW74" s="169">
        <f>_xlfn.XLOOKUP($A74,'d16'!$AD$3:$AD$87,'d16'!$AE$3:$AE$87)</f>
        <v>0</v>
      </c>
      <c r="AX74" s="170"/>
      <c r="AY74" s="237">
        <f t="shared" si="54"/>
        <v>0</v>
      </c>
      <c r="AZ74" s="169">
        <f>_xlfn.XLOOKUP($A74,'d17'!$AD$3:$AD$87,'d17'!$AE$3:$AE$87)</f>
        <v>0</v>
      </c>
      <c r="BA74" s="170"/>
      <c r="BB74" s="237">
        <f t="shared" si="55"/>
        <v>0</v>
      </c>
      <c r="BC74" s="169">
        <f>_xlfn.XLOOKUP($A74,'d18'!$AD$3:$AD$87,'d18'!$AE$3:$AE$87)</f>
        <v>0</v>
      </c>
      <c r="BD74" s="170"/>
      <c r="BE74" s="237">
        <f t="shared" si="56"/>
        <v>0</v>
      </c>
      <c r="BF74" s="169">
        <f>_xlfn.XLOOKUP($A74,'d19'!$AD$3:$AD$87,'d19'!$AE$3:$AE$87)</f>
        <v>0</v>
      </c>
      <c r="BG74" s="170"/>
      <c r="BH74" s="237">
        <f t="shared" si="57"/>
        <v>0</v>
      </c>
      <c r="BI74" s="169">
        <f>_xlfn.XLOOKUP($A74,'d20'!$AD$3:$AD$87,'d20'!$AE$3:$AE$87)</f>
        <v>0</v>
      </c>
      <c r="BJ74" s="170"/>
      <c r="BK74" s="237">
        <f t="shared" si="58"/>
        <v>0</v>
      </c>
      <c r="BL74" s="169">
        <f>_xlfn.XLOOKUP($A74,'d21'!$AD$3:$AD$87,'d21'!$AE$3:$AE$87)</f>
        <v>0</v>
      </c>
      <c r="BM74" s="170"/>
      <c r="BN74" s="237">
        <f t="shared" si="59"/>
        <v>0</v>
      </c>
      <c r="BO74" s="169">
        <f>_xlfn.XLOOKUP($A74,'d22'!$AD$3:$AD$87,'d22'!$AE$3:$AE$87)</f>
        <v>0</v>
      </c>
      <c r="BP74" s="170"/>
      <c r="BQ74" s="237">
        <f t="shared" si="60"/>
        <v>0</v>
      </c>
      <c r="BR74" s="169">
        <f>_xlfn.XLOOKUP($A74,'d23'!$AD$3:$AD$87,'d23'!$AE$3:$AE$87)</f>
        <v>0</v>
      </c>
      <c r="BS74" s="170"/>
      <c r="BT74" s="237">
        <f t="shared" si="61"/>
        <v>0</v>
      </c>
      <c r="BU74" s="169">
        <f>_xlfn.XLOOKUP($A74,'d24'!$AD$3:$AD$87,'d24'!$AE$3:$AE$87)</f>
        <v>0</v>
      </c>
      <c r="BV74" s="170"/>
      <c r="BW74" s="237">
        <f t="shared" si="62"/>
        <v>0</v>
      </c>
      <c r="BX74" s="169">
        <f>_xlfn.XLOOKUP($A74,'d25'!$AD$3:$AD$87,'d25'!$AE$3:$AE$87)</f>
        <v>0</v>
      </c>
      <c r="BY74" s="170"/>
      <c r="BZ74" s="237">
        <f t="shared" si="63"/>
        <v>0</v>
      </c>
      <c r="CA74" s="169">
        <f>_xlfn.XLOOKUP($A74,'d26'!$AD$3:$AD$87,'d26'!$AE$3:$AE$87)</f>
        <v>0</v>
      </c>
      <c r="CB74" s="170"/>
      <c r="CC74" s="237">
        <f t="shared" si="64"/>
        <v>0</v>
      </c>
      <c r="CD74" s="169">
        <f>_xlfn.XLOOKUP($A74,'d27'!$AD$3:$AD$87,'d27'!$AE$3:$AE$87)</f>
        <v>0</v>
      </c>
      <c r="CE74" s="170"/>
      <c r="CF74" s="237">
        <f t="shared" si="65"/>
        <v>0</v>
      </c>
      <c r="CG74" s="169">
        <f>_xlfn.XLOOKUP($A74,'d28'!$AD$3:$AD$87,'d28'!$AE$3:$AE$87)</f>
        <v>0</v>
      </c>
      <c r="CH74" s="170"/>
      <c r="CI74" s="237">
        <f t="shared" si="66"/>
        <v>0</v>
      </c>
      <c r="CJ74" s="169">
        <f>_xlfn.XLOOKUP($A74,'d29'!$AD$3:$AD$87,'d29'!$AE$3:$AE$87)</f>
        <v>0</v>
      </c>
      <c r="CK74" s="170"/>
      <c r="CL74" s="237">
        <f t="shared" si="67"/>
        <v>0</v>
      </c>
      <c r="CM74" s="169">
        <f>_xlfn.XLOOKUP($A74,'d30'!$AD$3:$AD$87,'d30'!$AE$3:$AE$87)</f>
        <v>0</v>
      </c>
      <c r="CN74" s="170"/>
      <c r="CO74" s="237">
        <f t="shared" si="68"/>
        <v>0</v>
      </c>
      <c r="CP74" s="169">
        <f>_xlfn.XLOOKUP($A74,'d31'!$AD$3:$AD$87,'d31'!$AE$3:$AE$87)</f>
        <v>0</v>
      </c>
      <c r="CQ74" s="170"/>
      <c r="CR74" s="237">
        <f t="shared" si="69"/>
        <v>0</v>
      </c>
      <c r="CT74" s="171">
        <f t="shared" si="70"/>
        <v>0</v>
      </c>
      <c r="CU74" s="171">
        <f t="shared" si="36"/>
        <v>0</v>
      </c>
      <c r="CV74" s="172">
        <f t="shared" si="37"/>
        <v>0</v>
      </c>
      <c r="CW74" s="168">
        <f t="shared" si="38"/>
        <v>0</v>
      </c>
      <c r="CX74" s="168">
        <f t="shared" si="38"/>
        <v>0</v>
      </c>
    </row>
    <row r="75" spans="1:102" s="177" customFormat="1" x14ac:dyDescent="0.25">
      <c r="A75" s="173" t="s">
        <v>65</v>
      </c>
      <c r="B75" s="174" t="s">
        <v>206</v>
      </c>
      <c r="C75" s="175"/>
      <c r="D75" s="187">
        <f>_xlfn.XLOOKUP($A75,'d1'!$AD$3:$AD$87,'d1'!$AE$3:$AE$87)</f>
        <v>0</v>
      </c>
      <c r="E75" s="176"/>
      <c r="F75" s="237">
        <f t="shared" si="39"/>
        <v>0</v>
      </c>
      <c r="G75" s="187">
        <f>_xlfn.XLOOKUP($A75,'d2'!$AD$3:$AD$87,'d2'!$AE$3:$AE$87)</f>
        <v>0</v>
      </c>
      <c r="H75" s="176"/>
      <c r="I75" s="237">
        <f t="shared" si="40"/>
        <v>0</v>
      </c>
      <c r="J75" s="187">
        <f>_xlfn.XLOOKUP($A75,'d3'!$AD$3:$AD$87,'d3'!$AE$3:$AE$87)</f>
        <v>0</v>
      </c>
      <c r="K75" s="176"/>
      <c r="L75" s="237">
        <f t="shared" si="41"/>
        <v>0</v>
      </c>
      <c r="M75" s="187">
        <f>_xlfn.XLOOKUP($A75,'d4'!$AD$3:$AD$87,'d4'!$AE$3:$AE$87)</f>
        <v>0</v>
      </c>
      <c r="N75" s="176"/>
      <c r="O75" s="237">
        <f t="shared" si="42"/>
        <v>0</v>
      </c>
      <c r="P75" s="187">
        <f>_xlfn.XLOOKUP($A75,'d5'!$AD$3:$AD$87,'d5'!$AE$3:$AE$87)</f>
        <v>0</v>
      </c>
      <c r="Q75" s="176"/>
      <c r="R75" s="237">
        <f t="shared" si="43"/>
        <v>0</v>
      </c>
      <c r="S75" s="187">
        <f>_xlfn.XLOOKUP($A75,'d6'!$AD$3:$AD$87,'d6'!$AE$3:$AE$87)</f>
        <v>0</v>
      </c>
      <c r="T75" s="176"/>
      <c r="U75" s="237">
        <f t="shared" si="44"/>
        <v>0</v>
      </c>
      <c r="V75" s="187">
        <f>_xlfn.XLOOKUP($A75,'d7'!$AD$3:$AD$87,'d7'!$AE$3:$AE$87)</f>
        <v>0</v>
      </c>
      <c r="W75" s="176"/>
      <c r="X75" s="237">
        <f t="shared" si="45"/>
        <v>0</v>
      </c>
      <c r="Y75" s="187">
        <f>_xlfn.XLOOKUP($A75,'d8'!$AD$3:$AD$87,'d8'!$AE$3:$AE$87)</f>
        <v>0</v>
      </c>
      <c r="Z75" s="176"/>
      <c r="AA75" s="237">
        <f t="shared" si="46"/>
        <v>0</v>
      </c>
      <c r="AB75" s="187">
        <f>_xlfn.XLOOKUP($A75,'d9'!$AD$3:$AD$87,'d9'!$AE$3:$AE$87)</f>
        <v>0</v>
      </c>
      <c r="AC75" s="176"/>
      <c r="AD75" s="237">
        <f t="shared" si="47"/>
        <v>0</v>
      </c>
      <c r="AE75" s="187">
        <f>_xlfn.XLOOKUP($A75,'d10'!$AD$3:$AD$87,'d10'!$AE$3:$AE$87)</f>
        <v>0</v>
      </c>
      <c r="AF75" s="176"/>
      <c r="AG75" s="237">
        <f t="shared" si="48"/>
        <v>0</v>
      </c>
      <c r="AH75" s="187">
        <f>_xlfn.XLOOKUP($A75,'d11'!$AD$3:$AD$87,'d11'!$AE$3:$AE$87)</f>
        <v>0</v>
      </c>
      <c r="AI75" s="176"/>
      <c r="AJ75" s="237">
        <f t="shared" si="49"/>
        <v>0</v>
      </c>
      <c r="AK75" s="187">
        <f>_xlfn.XLOOKUP($A75,'d12'!$AD$3:$AD$87,'d12'!$AE$3:$AE$87)</f>
        <v>0</v>
      </c>
      <c r="AL75" s="176"/>
      <c r="AM75" s="237">
        <f t="shared" si="50"/>
        <v>0</v>
      </c>
      <c r="AN75" s="187">
        <f>_xlfn.XLOOKUP($A75,'d13'!$AD$3:$AD$87,'d13'!$AE$3:$AE$87)</f>
        <v>0</v>
      </c>
      <c r="AO75" s="176"/>
      <c r="AP75" s="237">
        <f t="shared" si="51"/>
        <v>0</v>
      </c>
      <c r="AQ75" s="187">
        <f>_xlfn.XLOOKUP($A75,'d14'!$AD$3:$AD$87,'d14'!$AE$3:$AE$87)</f>
        <v>0</v>
      </c>
      <c r="AR75" s="176"/>
      <c r="AS75" s="237">
        <f t="shared" si="52"/>
        <v>0</v>
      </c>
      <c r="AT75" s="187">
        <f>_xlfn.XLOOKUP($A75,'d15'!$AD$3:$AD$87,'d15'!$AE$3:$AE$87)</f>
        <v>0</v>
      </c>
      <c r="AU75" s="176"/>
      <c r="AV75" s="237">
        <f t="shared" si="53"/>
        <v>0</v>
      </c>
      <c r="AW75" s="187">
        <f>_xlfn.XLOOKUP($A75,'d16'!$AD$3:$AD$87,'d16'!$AE$3:$AE$87)</f>
        <v>0</v>
      </c>
      <c r="AX75" s="176"/>
      <c r="AY75" s="237">
        <f t="shared" si="54"/>
        <v>0</v>
      </c>
      <c r="AZ75" s="187">
        <f>_xlfn.XLOOKUP($A75,'d17'!$AD$3:$AD$87,'d17'!$AE$3:$AE$87)</f>
        <v>0</v>
      </c>
      <c r="BA75" s="176"/>
      <c r="BB75" s="237">
        <f t="shared" si="55"/>
        <v>0</v>
      </c>
      <c r="BC75" s="187">
        <f>_xlfn.XLOOKUP($A75,'d18'!$AD$3:$AD$87,'d18'!$AE$3:$AE$87)</f>
        <v>0</v>
      </c>
      <c r="BD75" s="176"/>
      <c r="BE75" s="237">
        <f t="shared" si="56"/>
        <v>0</v>
      </c>
      <c r="BF75" s="187">
        <f>_xlfn.XLOOKUP($A75,'d19'!$AD$3:$AD$87,'d19'!$AE$3:$AE$87)</f>
        <v>0</v>
      </c>
      <c r="BG75" s="176"/>
      <c r="BH75" s="237">
        <f t="shared" si="57"/>
        <v>0</v>
      </c>
      <c r="BI75" s="187">
        <f>_xlfn.XLOOKUP($A75,'d20'!$AD$3:$AD$87,'d20'!$AE$3:$AE$87)</f>
        <v>0</v>
      </c>
      <c r="BJ75" s="176"/>
      <c r="BK75" s="237">
        <f t="shared" si="58"/>
        <v>0</v>
      </c>
      <c r="BL75" s="187">
        <f>_xlfn.XLOOKUP($A75,'d21'!$AD$3:$AD$87,'d21'!$AE$3:$AE$87)</f>
        <v>0</v>
      </c>
      <c r="BM75" s="176"/>
      <c r="BN75" s="237">
        <f t="shared" si="59"/>
        <v>0</v>
      </c>
      <c r="BO75" s="187">
        <f>_xlfn.XLOOKUP($A75,'d22'!$AD$3:$AD$87,'d22'!$AE$3:$AE$87)</f>
        <v>0</v>
      </c>
      <c r="BP75" s="176"/>
      <c r="BQ75" s="237">
        <f t="shared" si="60"/>
        <v>0</v>
      </c>
      <c r="BR75" s="187">
        <f>_xlfn.XLOOKUP($A75,'d23'!$AD$3:$AD$87,'d23'!$AE$3:$AE$87)</f>
        <v>0</v>
      </c>
      <c r="BS75" s="176"/>
      <c r="BT75" s="237">
        <f t="shared" si="61"/>
        <v>0</v>
      </c>
      <c r="BU75" s="187">
        <f>_xlfn.XLOOKUP($A75,'d24'!$AD$3:$AD$87,'d24'!$AE$3:$AE$87)</f>
        <v>0</v>
      </c>
      <c r="BV75" s="176"/>
      <c r="BW75" s="237">
        <f t="shared" si="62"/>
        <v>0</v>
      </c>
      <c r="BX75" s="187">
        <f>_xlfn.XLOOKUP($A75,'d25'!$AD$3:$AD$87,'d25'!$AE$3:$AE$87)</f>
        <v>0</v>
      </c>
      <c r="BY75" s="176"/>
      <c r="BZ75" s="237">
        <f t="shared" si="63"/>
        <v>0</v>
      </c>
      <c r="CA75" s="187">
        <f>_xlfn.XLOOKUP($A75,'d26'!$AD$3:$AD$87,'d26'!$AE$3:$AE$87)</f>
        <v>0</v>
      </c>
      <c r="CB75" s="176"/>
      <c r="CC75" s="237">
        <f t="shared" si="64"/>
        <v>0</v>
      </c>
      <c r="CD75" s="187">
        <f>_xlfn.XLOOKUP($A75,'d27'!$AD$3:$AD$87,'d27'!$AE$3:$AE$87)</f>
        <v>0</v>
      </c>
      <c r="CE75" s="176"/>
      <c r="CF75" s="237">
        <f t="shared" si="65"/>
        <v>0</v>
      </c>
      <c r="CG75" s="187">
        <f>_xlfn.XLOOKUP($A75,'d28'!$AD$3:$AD$87,'d28'!$AE$3:$AE$87)</f>
        <v>0</v>
      </c>
      <c r="CH75" s="176"/>
      <c r="CI75" s="237">
        <f t="shared" si="66"/>
        <v>0</v>
      </c>
      <c r="CJ75" s="187">
        <f>_xlfn.XLOOKUP($A75,'d29'!$AD$3:$AD$87,'d29'!$AE$3:$AE$87)</f>
        <v>0</v>
      </c>
      <c r="CK75" s="176"/>
      <c r="CL75" s="237">
        <f t="shared" si="67"/>
        <v>0</v>
      </c>
      <c r="CM75" s="187">
        <f>_xlfn.XLOOKUP($A75,'d30'!$AD$3:$AD$87,'d30'!$AE$3:$AE$87)</f>
        <v>0</v>
      </c>
      <c r="CN75" s="176"/>
      <c r="CO75" s="237">
        <f t="shared" si="68"/>
        <v>0</v>
      </c>
      <c r="CP75" s="187">
        <f>_xlfn.XLOOKUP($A75,'d31'!$AD$3:$AD$87,'d31'!$AE$3:$AE$87)</f>
        <v>0</v>
      </c>
      <c r="CQ75" s="176"/>
      <c r="CR75" s="237">
        <f t="shared" si="69"/>
        <v>0</v>
      </c>
      <c r="CT75" s="171">
        <f t="shared" si="70"/>
        <v>0</v>
      </c>
      <c r="CU75" s="177">
        <f t="shared" si="36"/>
        <v>0</v>
      </c>
      <c r="CV75" s="178">
        <f t="shared" si="37"/>
        <v>0</v>
      </c>
      <c r="CW75" s="177">
        <f t="shared" si="38"/>
        <v>0</v>
      </c>
      <c r="CX75" s="177">
        <f t="shared" si="38"/>
        <v>0</v>
      </c>
    </row>
    <row r="76" spans="1:102" x14ac:dyDescent="0.25">
      <c r="A76" s="123" t="s">
        <v>66</v>
      </c>
      <c r="B76" s="126" t="s">
        <v>207</v>
      </c>
      <c r="D76" s="169">
        <f>_xlfn.XLOOKUP($A76,'d1'!$AD$3:$AD$87,'d1'!$AE$3:$AE$87)</f>
        <v>0</v>
      </c>
      <c r="E76" s="170"/>
      <c r="F76" s="237">
        <f t="shared" si="39"/>
        <v>0</v>
      </c>
      <c r="G76" s="169">
        <f>_xlfn.XLOOKUP($A76,'d2'!$AD$3:$AD$87,'d2'!$AE$3:$AE$87)</f>
        <v>0</v>
      </c>
      <c r="H76" s="170"/>
      <c r="I76" s="237">
        <f t="shared" si="40"/>
        <v>0</v>
      </c>
      <c r="J76" s="169">
        <f>_xlfn.XLOOKUP($A76,'d3'!$AD$3:$AD$87,'d3'!$AE$3:$AE$87)</f>
        <v>0</v>
      </c>
      <c r="K76" s="170"/>
      <c r="L76" s="237">
        <f t="shared" si="41"/>
        <v>0</v>
      </c>
      <c r="M76" s="169">
        <f>_xlfn.XLOOKUP($A76,'d4'!$AD$3:$AD$87,'d4'!$AE$3:$AE$87)</f>
        <v>0</v>
      </c>
      <c r="N76" s="170"/>
      <c r="O76" s="237">
        <f t="shared" si="42"/>
        <v>0</v>
      </c>
      <c r="P76" s="169">
        <f>_xlfn.XLOOKUP($A76,'d5'!$AD$3:$AD$87,'d5'!$AE$3:$AE$87)</f>
        <v>0</v>
      </c>
      <c r="Q76" s="170"/>
      <c r="R76" s="237">
        <f t="shared" si="43"/>
        <v>0</v>
      </c>
      <c r="S76" s="169">
        <f>_xlfn.XLOOKUP($A76,'d6'!$AD$3:$AD$87,'d6'!$AE$3:$AE$87)</f>
        <v>0</v>
      </c>
      <c r="T76" s="170"/>
      <c r="U76" s="237">
        <f t="shared" si="44"/>
        <v>0</v>
      </c>
      <c r="V76" s="169">
        <f>_xlfn.XLOOKUP($A76,'d7'!$AD$3:$AD$87,'d7'!$AE$3:$AE$87)</f>
        <v>0</v>
      </c>
      <c r="W76" s="170"/>
      <c r="X76" s="237">
        <f t="shared" si="45"/>
        <v>0</v>
      </c>
      <c r="Y76" s="169">
        <f>_xlfn.XLOOKUP($A76,'d8'!$AD$3:$AD$87,'d8'!$AE$3:$AE$87)</f>
        <v>0</v>
      </c>
      <c r="Z76" s="170"/>
      <c r="AA76" s="237">
        <f t="shared" si="46"/>
        <v>0</v>
      </c>
      <c r="AB76" s="169">
        <f>_xlfn.XLOOKUP($A76,'d9'!$AD$3:$AD$87,'d9'!$AE$3:$AE$87)</f>
        <v>0</v>
      </c>
      <c r="AC76" s="170"/>
      <c r="AD76" s="237">
        <f t="shared" si="47"/>
        <v>0</v>
      </c>
      <c r="AE76" s="169">
        <f>_xlfn.XLOOKUP($A76,'d10'!$AD$3:$AD$87,'d10'!$AE$3:$AE$87)</f>
        <v>0</v>
      </c>
      <c r="AF76" s="170"/>
      <c r="AG76" s="237">
        <f t="shared" si="48"/>
        <v>0</v>
      </c>
      <c r="AH76" s="169">
        <f>_xlfn.XLOOKUP($A76,'d11'!$AD$3:$AD$87,'d11'!$AE$3:$AE$87)</f>
        <v>0</v>
      </c>
      <c r="AI76" s="170"/>
      <c r="AJ76" s="237">
        <f t="shared" si="49"/>
        <v>0</v>
      </c>
      <c r="AK76" s="169">
        <f>_xlfn.XLOOKUP($A76,'d12'!$AD$3:$AD$87,'d12'!$AE$3:$AE$87)</f>
        <v>0</v>
      </c>
      <c r="AL76" s="170"/>
      <c r="AM76" s="237">
        <f t="shared" si="50"/>
        <v>0</v>
      </c>
      <c r="AN76" s="169">
        <f>_xlfn.XLOOKUP($A76,'d13'!$AD$3:$AD$87,'d13'!$AE$3:$AE$87)</f>
        <v>0</v>
      </c>
      <c r="AO76" s="170"/>
      <c r="AP76" s="237">
        <f t="shared" si="51"/>
        <v>0</v>
      </c>
      <c r="AQ76" s="169">
        <f>_xlfn.XLOOKUP($A76,'d14'!$AD$3:$AD$87,'d14'!$AE$3:$AE$87)</f>
        <v>0</v>
      </c>
      <c r="AR76" s="170"/>
      <c r="AS76" s="237">
        <f t="shared" si="52"/>
        <v>0</v>
      </c>
      <c r="AT76" s="169">
        <f>_xlfn.XLOOKUP($A76,'d15'!$AD$3:$AD$87,'d15'!$AE$3:$AE$87)</f>
        <v>0</v>
      </c>
      <c r="AU76" s="170"/>
      <c r="AV76" s="237">
        <f t="shared" si="53"/>
        <v>0</v>
      </c>
      <c r="AW76" s="169">
        <f>_xlfn.XLOOKUP($A76,'d16'!$AD$3:$AD$87,'d16'!$AE$3:$AE$87)</f>
        <v>0</v>
      </c>
      <c r="AX76" s="170"/>
      <c r="AY76" s="237">
        <f t="shared" si="54"/>
        <v>0</v>
      </c>
      <c r="AZ76" s="169">
        <f>_xlfn.XLOOKUP($A76,'d17'!$AD$3:$AD$87,'d17'!$AE$3:$AE$87)</f>
        <v>0</v>
      </c>
      <c r="BA76" s="170"/>
      <c r="BB76" s="237">
        <f t="shared" si="55"/>
        <v>0</v>
      </c>
      <c r="BC76" s="169">
        <f>_xlfn.XLOOKUP($A76,'d18'!$AD$3:$AD$87,'d18'!$AE$3:$AE$87)</f>
        <v>0</v>
      </c>
      <c r="BD76" s="170"/>
      <c r="BE76" s="237">
        <f t="shared" si="56"/>
        <v>0</v>
      </c>
      <c r="BF76" s="169">
        <f>_xlfn.XLOOKUP($A76,'d19'!$AD$3:$AD$87,'d19'!$AE$3:$AE$87)</f>
        <v>0</v>
      </c>
      <c r="BG76" s="170"/>
      <c r="BH76" s="237">
        <f t="shared" si="57"/>
        <v>0</v>
      </c>
      <c r="BI76" s="169">
        <f>_xlfn.XLOOKUP($A76,'d20'!$AD$3:$AD$87,'d20'!$AE$3:$AE$87)</f>
        <v>0</v>
      </c>
      <c r="BJ76" s="170"/>
      <c r="BK76" s="237">
        <f t="shared" si="58"/>
        <v>0</v>
      </c>
      <c r="BL76" s="169">
        <f>_xlfn.XLOOKUP($A76,'d21'!$AD$3:$AD$87,'d21'!$AE$3:$AE$87)</f>
        <v>0</v>
      </c>
      <c r="BM76" s="170"/>
      <c r="BN76" s="237">
        <f t="shared" si="59"/>
        <v>0</v>
      </c>
      <c r="BO76" s="169">
        <f>_xlfn.XLOOKUP($A76,'d22'!$AD$3:$AD$87,'d22'!$AE$3:$AE$87)</f>
        <v>0</v>
      </c>
      <c r="BP76" s="170"/>
      <c r="BQ76" s="237">
        <f t="shared" si="60"/>
        <v>0</v>
      </c>
      <c r="BR76" s="169">
        <f>_xlfn.XLOOKUP($A76,'d23'!$AD$3:$AD$87,'d23'!$AE$3:$AE$87)</f>
        <v>0</v>
      </c>
      <c r="BS76" s="170"/>
      <c r="BT76" s="237">
        <f t="shared" si="61"/>
        <v>0</v>
      </c>
      <c r="BU76" s="169">
        <f>_xlfn.XLOOKUP($A76,'d24'!$AD$3:$AD$87,'d24'!$AE$3:$AE$87)</f>
        <v>0</v>
      </c>
      <c r="BV76" s="170"/>
      <c r="BW76" s="237">
        <f t="shared" si="62"/>
        <v>0</v>
      </c>
      <c r="BX76" s="169">
        <f>_xlfn.XLOOKUP($A76,'d25'!$AD$3:$AD$87,'d25'!$AE$3:$AE$87)</f>
        <v>0</v>
      </c>
      <c r="BY76" s="170"/>
      <c r="BZ76" s="237">
        <f t="shared" si="63"/>
        <v>0</v>
      </c>
      <c r="CA76" s="169">
        <f>_xlfn.XLOOKUP($A76,'d26'!$AD$3:$AD$87,'d26'!$AE$3:$AE$87)</f>
        <v>0</v>
      </c>
      <c r="CB76" s="170"/>
      <c r="CC76" s="237">
        <f t="shared" si="64"/>
        <v>0</v>
      </c>
      <c r="CD76" s="169">
        <f>_xlfn.XLOOKUP($A76,'d27'!$AD$3:$AD$87,'d27'!$AE$3:$AE$87)</f>
        <v>0</v>
      </c>
      <c r="CE76" s="170"/>
      <c r="CF76" s="237">
        <f t="shared" si="65"/>
        <v>0</v>
      </c>
      <c r="CG76" s="169">
        <f>_xlfn.XLOOKUP($A76,'d28'!$AD$3:$AD$87,'d28'!$AE$3:$AE$87)</f>
        <v>0</v>
      </c>
      <c r="CH76" s="170"/>
      <c r="CI76" s="237">
        <f t="shared" si="66"/>
        <v>0</v>
      </c>
      <c r="CJ76" s="169">
        <f>_xlfn.XLOOKUP($A76,'d29'!$AD$3:$AD$87,'d29'!$AE$3:$AE$87)</f>
        <v>0</v>
      </c>
      <c r="CK76" s="170"/>
      <c r="CL76" s="237">
        <f t="shared" si="67"/>
        <v>0</v>
      </c>
      <c r="CM76" s="169">
        <f>_xlfn.XLOOKUP($A76,'d30'!$AD$3:$AD$87,'d30'!$AE$3:$AE$87)</f>
        <v>0</v>
      </c>
      <c r="CN76" s="170"/>
      <c r="CO76" s="237">
        <f t="shared" si="68"/>
        <v>0</v>
      </c>
      <c r="CP76" s="169">
        <f>_xlfn.XLOOKUP($A76,'d31'!$AD$3:$AD$87,'d31'!$AE$3:$AE$87)</f>
        <v>0</v>
      </c>
      <c r="CQ76" s="170"/>
      <c r="CR76" s="237">
        <f t="shared" si="69"/>
        <v>0</v>
      </c>
      <c r="CT76" s="171">
        <f t="shared" si="70"/>
        <v>0</v>
      </c>
      <c r="CU76" s="171">
        <f t="shared" si="36"/>
        <v>0</v>
      </c>
      <c r="CV76" s="172">
        <f t="shared" si="37"/>
        <v>0</v>
      </c>
      <c r="CW76" s="168">
        <f t="shared" si="38"/>
        <v>0</v>
      </c>
      <c r="CX76" s="168">
        <f t="shared" si="38"/>
        <v>0</v>
      </c>
    </row>
    <row r="77" spans="1:102" x14ac:dyDescent="0.25">
      <c r="A77" s="123" t="s">
        <v>67</v>
      </c>
      <c r="B77" s="126" t="s">
        <v>207</v>
      </c>
      <c r="D77" s="169">
        <f>_xlfn.XLOOKUP($A77,'d1'!$AD$3:$AD$87,'d1'!$AE$3:$AE$87)</f>
        <v>0</v>
      </c>
      <c r="E77" s="170"/>
      <c r="F77" s="237">
        <f t="shared" si="39"/>
        <v>0</v>
      </c>
      <c r="G77" s="169">
        <f>_xlfn.XLOOKUP($A77,'d2'!$AD$3:$AD$87,'d2'!$AE$3:$AE$87)</f>
        <v>0</v>
      </c>
      <c r="H77" s="170"/>
      <c r="I77" s="237">
        <f t="shared" si="40"/>
        <v>0</v>
      </c>
      <c r="J77" s="169">
        <f>_xlfn.XLOOKUP($A77,'d3'!$AD$3:$AD$87,'d3'!$AE$3:$AE$87)</f>
        <v>0</v>
      </c>
      <c r="K77" s="170"/>
      <c r="L77" s="237">
        <f t="shared" si="41"/>
        <v>0</v>
      </c>
      <c r="M77" s="169">
        <f>_xlfn.XLOOKUP($A77,'d4'!$AD$3:$AD$87,'d4'!$AE$3:$AE$87)</f>
        <v>0</v>
      </c>
      <c r="N77" s="170"/>
      <c r="O77" s="237">
        <f t="shared" si="42"/>
        <v>0</v>
      </c>
      <c r="P77" s="169">
        <f>_xlfn.XLOOKUP($A77,'d5'!$AD$3:$AD$87,'d5'!$AE$3:$AE$87)</f>
        <v>0</v>
      </c>
      <c r="Q77" s="170"/>
      <c r="R77" s="237">
        <f t="shared" si="43"/>
        <v>0</v>
      </c>
      <c r="S77" s="169">
        <f>_xlfn.XLOOKUP($A77,'d6'!$AD$3:$AD$87,'d6'!$AE$3:$AE$87)</f>
        <v>0</v>
      </c>
      <c r="T77" s="170"/>
      <c r="U77" s="237">
        <f t="shared" si="44"/>
        <v>0</v>
      </c>
      <c r="V77" s="169">
        <f>_xlfn.XLOOKUP($A77,'d7'!$AD$3:$AD$87,'d7'!$AE$3:$AE$87)</f>
        <v>0</v>
      </c>
      <c r="W77" s="170"/>
      <c r="X77" s="237">
        <f t="shared" si="45"/>
        <v>0</v>
      </c>
      <c r="Y77" s="169">
        <f>_xlfn.XLOOKUP($A77,'d8'!$AD$3:$AD$87,'d8'!$AE$3:$AE$87)</f>
        <v>0</v>
      </c>
      <c r="Z77" s="170"/>
      <c r="AA77" s="237">
        <f t="shared" si="46"/>
        <v>0</v>
      </c>
      <c r="AB77" s="169">
        <f>_xlfn.XLOOKUP($A77,'d9'!$AD$3:$AD$87,'d9'!$AE$3:$AE$87)</f>
        <v>0</v>
      </c>
      <c r="AC77" s="170"/>
      <c r="AD77" s="237">
        <f t="shared" si="47"/>
        <v>0</v>
      </c>
      <c r="AE77" s="169">
        <f>_xlfn.XLOOKUP($A77,'d10'!$AD$3:$AD$87,'d10'!$AE$3:$AE$87)</f>
        <v>0</v>
      </c>
      <c r="AF77" s="170"/>
      <c r="AG77" s="237">
        <f t="shared" si="48"/>
        <v>0</v>
      </c>
      <c r="AH77" s="169">
        <f>_xlfn.XLOOKUP($A77,'d11'!$AD$3:$AD$87,'d11'!$AE$3:$AE$87)</f>
        <v>0</v>
      </c>
      <c r="AI77" s="170"/>
      <c r="AJ77" s="237">
        <f t="shared" si="49"/>
        <v>0</v>
      </c>
      <c r="AK77" s="169">
        <f>_xlfn.XLOOKUP($A77,'d12'!$AD$3:$AD$87,'d12'!$AE$3:$AE$87)</f>
        <v>0</v>
      </c>
      <c r="AL77" s="170"/>
      <c r="AM77" s="237">
        <f t="shared" si="50"/>
        <v>0</v>
      </c>
      <c r="AN77" s="169">
        <f>_xlfn.XLOOKUP($A77,'d13'!$AD$3:$AD$87,'d13'!$AE$3:$AE$87)</f>
        <v>0</v>
      </c>
      <c r="AO77" s="170"/>
      <c r="AP77" s="237">
        <f t="shared" si="51"/>
        <v>0</v>
      </c>
      <c r="AQ77" s="169">
        <f>_xlfn.XLOOKUP($A77,'d14'!$AD$3:$AD$87,'d14'!$AE$3:$AE$87)</f>
        <v>0</v>
      </c>
      <c r="AR77" s="170"/>
      <c r="AS77" s="237">
        <f t="shared" si="52"/>
        <v>0</v>
      </c>
      <c r="AT77" s="169">
        <f>_xlfn.XLOOKUP($A77,'d15'!$AD$3:$AD$87,'d15'!$AE$3:$AE$87)</f>
        <v>0</v>
      </c>
      <c r="AU77" s="170"/>
      <c r="AV77" s="237">
        <f t="shared" si="53"/>
        <v>0</v>
      </c>
      <c r="AW77" s="169">
        <f>_xlfn.XLOOKUP($A77,'d16'!$AD$3:$AD$87,'d16'!$AE$3:$AE$87)</f>
        <v>0</v>
      </c>
      <c r="AX77" s="170"/>
      <c r="AY77" s="237">
        <f t="shared" si="54"/>
        <v>0</v>
      </c>
      <c r="AZ77" s="169">
        <f>_xlfn.XLOOKUP($A77,'d17'!$AD$3:$AD$87,'d17'!$AE$3:$AE$87)</f>
        <v>0</v>
      </c>
      <c r="BA77" s="170"/>
      <c r="BB77" s="237">
        <f t="shared" si="55"/>
        <v>0</v>
      </c>
      <c r="BC77" s="169">
        <f>_xlfn.XLOOKUP($A77,'d18'!$AD$3:$AD$87,'d18'!$AE$3:$AE$87)</f>
        <v>0</v>
      </c>
      <c r="BD77" s="170"/>
      <c r="BE77" s="237">
        <f t="shared" si="56"/>
        <v>0</v>
      </c>
      <c r="BF77" s="169">
        <f>_xlfn.XLOOKUP($A77,'d19'!$AD$3:$AD$87,'d19'!$AE$3:$AE$87)</f>
        <v>0</v>
      </c>
      <c r="BG77" s="170"/>
      <c r="BH77" s="237">
        <f t="shared" si="57"/>
        <v>0</v>
      </c>
      <c r="BI77" s="169">
        <f>_xlfn.XLOOKUP($A77,'d20'!$AD$3:$AD$87,'d20'!$AE$3:$AE$87)</f>
        <v>0</v>
      </c>
      <c r="BJ77" s="170"/>
      <c r="BK77" s="237">
        <f t="shared" si="58"/>
        <v>0</v>
      </c>
      <c r="BL77" s="169">
        <f>_xlfn.XLOOKUP($A77,'d21'!$AD$3:$AD$87,'d21'!$AE$3:$AE$87)</f>
        <v>0</v>
      </c>
      <c r="BM77" s="170"/>
      <c r="BN77" s="237">
        <f t="shared" si="59"/>
        <v>0</v>
      </c>
      <c r="BO77" s="169">
        <f>_xlfn.XLOOKUP($A77,'d22'!$AD$3:$AD$87,'d22'!$AE$3:$AE$87)</f>
        <v>0</v>
      </c>
      <c r="BP77" s="170"/>
      <c r="BQ77" s="237">
        <f t="shared" si="60"/>
        <v>0</v>
      </c>
      <c r="BR77" s="169">
        <f>_xlfn.XLOOKUP($A77,'d23'!$AD$3:$AD$87,'d23'!$AE$3:$AE$87)</f>
        <v>0</v>
      </c>
      <c r="BS77" s="170"/>
      <c r="BT77" s="237">
        <f t="shared" si="61"/>
        <v>0</v>
      </c>
      <c r="BU77" s="169">
        <f>_xlfn.XLOOKUP($A77,'d24'!$AD$3:$AD$87,'d24'!$AE$3:$AE$87)</f>
        <v>0</v>
      </c>
      <c r="BV77" s="170"/>
      <c r="BW77" s="237">
        <f t="shared" si="62"/>
        <v>0</v>
      </c>
      <c r="BX77" s="169">
        <f>_xlfn.XLOOKUP($A77,'d25'!$AD$3:$AD$87,'d25'!$AE$3:$AE$87)</f>
        <v>0</v>
      </c>
      <c r="BY77" s="170"/>
      <c r="BZ77" s="237">
        <f t="shared" si="63"/>
        <v>0</v>
      </c>
      <c r="CA77" s="169">
        <f>_xlfn.XLOOKUP($A77,'d26'!$AD$3:$AD$87,'d26'!$AE$3:$AE$87)</f>
        <v>0</v>
      </c>
      <c r="CB77" s="170"/>
      <c r="CC77" s="237">
        <f t="shared" si="64"/>
        <v>0</v>
      </c>
      <c r="CD77" s="169">
        <f>_xlfn.XLOOKUP($A77,'d27'!$AD$3:$AD$87,'d27'!$AE$3:$AE$87)</f>
        <v>0</v>
      </c>
      <c r="CE77" s="170"/>
      <c r="CF77" s="237">
        <f t="shared" si="65"/>
        <v>0</v>
      </c>
      <c r="CG77" s="169">
        <f>_xlfn.XLOOKUP($A77,'d28'!$AD$3:$AD$87,'d28'!$AE$3:$AE$87)</f>
        <v>0</v>
      </c>
      <c r="CH77" s="170"/>
      <c r="CI77" s="237">
        <f t="shared" si="66"/>
        <v>0</v>
      </c>
      <c r="CJ77" s="169">
        <f>_xlfn.XLOOKUP($A77,'d29'!$AD$3:$AD$87,'d29'!$AE$3:$AE$87)</f>
        <v>0</v>
      </c>
      <c r="CK77" s="170"/>
      <c r="CL77" s="237">
        <f t="shared" si="67"/>
        <v>0</v>
      </c>
      <c r="CM77" s="169">
        <f>_xlfn.XLOOKUP($A77,'d30'!$AD$3:$AD$87,'d30'!$AE$3:$AE$87)</f>
        <v>0</v>
      </c>
      <c r="CN77" s="170"/>
      <c r="CO77" s="237">
        <f t="shared" si="68"/>
        <v>0</v>
      </c>
      <c r="CP77" s="169">
        <f>_xlfn.XLOOKUP($A77,'d31'!$AD$3:$AD$87,'d31'!$AE$3:$AE$87)</f>
        <v>0</v>
      </c>
      <c r="CQ77" s="170"/>
      <c r="CR77" s="237">
        <f t="shared" si="69"/>
        <v>0</v>
      </c>
      <c r="CT77" s="171">
        <f t="shared" si="70"/>
        <v>0</v>
      </c>
      <c r="CU77" s="171">
        <f t="shared" si="36"/>
        <v>0</v>
      </c>
      <c r="CV77" s="178">
        <f t="shared" si="37"/>
        <v>0</v>
      </c>
      <c r="CW77" s="168">
        <f t="shared" si="38"/>
        <v>0</v>
      </c>
      <c r="CX77" s="168">
        <f t="shared" si="38"/>
        <v>0</v>
      </c>
    </row>
    <row r="78" spans="1:102" x14ac:dyDescent="0.25">
      <c r="A78" s="123" t="s">
        <v>69</v>
      </c>
      <c r="B78" s="126" t="s">
        <v>208</v>
      </c>
      <c r="D78" s="169">
        <f>_xlfn.XLOOKUP($A78,'d1'!$AD$3:$AD$87,'d1'!$AE$3:$AE$87)</f>
        <v>0</v>
      </c>
      <c r="E78" s="170"/>
      <c r="F78" s="237">
        <f t="shared" si="39"/>
        <v>0</v>
      </c>
      <c r="G78" s="169">
        <f>_xlfn.XLOOKUP($A78,'d2'!$AD$3:$AD$87,'d2'!$AE$3:$AE$87)</f>
        <v>0</v>
      </c>
      <c r="H78" s="170"/>
      <c r="I78" s="237">
        <f t="shared" si="40"/>
        <v>0</v>
      </c>
      <c r="J78" s="169">
        <f>_xlfn.XLOOKUP($A78,'d3'!$AD$3:$AD$87,'d3'!$AE$3:$AE$87)</f>
        <v>0</v>
      </c>
      <c r="K78" s="170"/>
      <c r="L78" s="237">
        <f t="shared" si="41"/>
        <v>0</v>
      </c>
      <c r="M78" s="169">
        <f>_xlfn.XLOOKUP($A78,'d4'!$AD$3:$AD$87,'d4'!$AE$3:$AE$87)</f>
        <v>0</v>
      </c>
      <c r="N78" s="170"/>
      <c r="O78" s="237">
        <f t="shared" si="42"/>
        <v>0</v>
      </c>
      <c r="P78" s="169">
        <f>_xlfn.XLOOKUP($A78,'d5'!$AD$3:$AD$87,'d5'!$AE$3:$AE$87)</f>
        <v>0</v>
      </c>
      <c r="Q78" s="170"/>
      <c r="R78" s="237">
        <f t="shared" si="43"/>
        <v>0</v>
      </c>
      <c r="S78" s="169">
        <f>_xlfn.XLOOKUP($A78,'d6'!$AD$3:$AD$87,'d6'!$AE$3:$AE$87)</f>
        <v>0</v>
      </c>
      <c r="T78" s="170"/>
      <c r="U78" s="237">
        <f t="shared" si="44"/>
        <v>0</v>
      </c>
      <c r="V78" s="169">
        <f>_xlfn.XLOOKUP($A78,'d7'!$AD$3:$AD$87,'d7'!$AE$3:$AE$87)</f>
        <v>0</v>
      </c>
      <c r="W78" s="170"/>
      <c r="X78" s="237">
        <f t="shared" si="45"/>
        <v>0</v>
      </c>
      <c r="Y78" s="169">
        <f>_xlfn.XLOOKUP($A78,'d8'!$AD$3:$AD$87,'d8'!$AE$3:$AE$87)</f>
        <v>0</v>
      </c>
      <c r="Z78" s="170"/>
      <c r="AA78" s="237">
        <f t="shared" si="46"/>
        <v>0</v>
      </c>
      <c r="AB78" s="169">
        <f>_xlfn.XLOOKUP($A78,'d9'!$AD$3:$AD$87,'d9'!$AE$3:$AE$87)</f>
        <v>0</v>
      </c>
      <c r="AC78" s="170"/>
      <c r="AD78" s="237">
        <f t="shared" si="47"/>
        <v>0</v>
      </c>
      <c r="AE78" s="169">
        <f>_xlfn.XLOOKUP($A78,'d10'!$AD$3:$AD$87,'d10'!$AE$3:$AE$87)</f>
        <v>0</v>
      </c>
      <c r="AF78" s="170"/>
      <c r="AG78" s="237">
        <f t="shared" si="48"/>
        <v>0</v>
      </c>
      <c r="AH78" s="169">
        <f>_xlfn.XLOOKUP($A78,'d11'!$AD$3:$AD$87,'d11'!$AE$3:$AE$87)</f>
        <v>0</v>
      </c>
      <c r="AI78" s="170"/>
      <c r="AJ78" s="237">
        <f t="shared" si="49"/>
        <v>0</v>
      </c>
      <c r="AK78" s="169">
        <f>_xlfn.XLOOKUP($A78,'d12'!$AD$3:$AD$87,'d12'!$AE$3:$AE$87)</f>
        <v>0</v>
      </c>
      <c r="AL78" s="170"/>
      <c r="AM78" s="237">
        <f t="shared" si="50"/>
        <v>0</v>
      </c>
      <c r="AN78" s="169">
        <f>_xlfn.XLOOKUP($A78,'d13'!$AD$3:$AD$87,'d13'!$AE$3:$AE$87)</f>
        <v>0</v>
      </c>
      <c r="AO78" s="170"/>
      <c r="AP78" s="237">
        <f t="shared" si="51"/>
        <v>0</v>
      </c>
      <c r="AQ78" s="169">
        <f>_xlfn.XLOOKUP($A78,'d14'!$AD$3:$AD$87,'d14'!$AE$3:$AE$87)</f>
        <v>0</v>
      </c>
      <c r="AR78" s="170"/>
      <c r="AS78" s="237">
        <f t="shared" si="52"/>
        <v>0</v>
      </c>
      <c r="AT78" s="169">
        <f>_xlfn.XLOOKUP($A78,'d15'!$AD$3:$AD$87,'d15'!$AE$3:$AE$87)</f>
        <v>0</v>
      </c>
      <c r="AU78" s="170"/>
      <c r="AV78" s="237">
        <f t="shared" si="53"/>
        <v>0</v>
      </c>
      <c r="AW78" s="169">
        <f>_xlfn.XLOOKUP($A78,'d16'!$AD$3:$AD$87,'d16'!$AE$3:$AE$87)</f>
        <v>0</v>
      </c>
      <c r="AX78" s="170"/>
      <c r="AY78" s="237">
        <f t="shared" si="54"/>
        <v>0</v>
      </c>
      <c r="AZ78" s="169">
        <f>_xlfn.XLOOKUP($A78,'d17'!$AD$3:$AD$87,'d17'!$AE$3:$AE$87)</f>
        <v>0</v>
      </c>
      <c r="BA78" s="170"/>
      <c r="BB78" s="237">
        <f t="shared" si="55"/>
        <v>0</v>
      </c>
      <c r="BC78" s="169">
        <f>_xlfn.XLOOKUP($A78,'d18'!$AD$3:$AD$87,'d18'!$AE$3:$AE$87)</f>
        <v>0</v>
      </c>
      <c r="BD78" s="170"/>
      <c r="BE78" s="237">
        <f t="shared" si="56"/>
        <v>0</v>
      </c>
      <c r="BF78" s="169">
        <f>_xlfn.XLOOKUP($A78,'d19'!$AD$3:$AD$87,'d19'!$AE$3:$AE$87)</f>
        <v>0</v>
      </c>
      <c r="BG78" s="170"/>
      <c r="BH78" s="237">
        <f t="shared" si="57"/>
        <v>0</v>
      </c>
      <c r="BI78" s="169">
        <f>_xlfn.XLOOKUP($A78,'d20'!$AD$3:$AD$87,'d20'!$AE$3:$AE$87)</f>
        <v>0</v>
      </c>
      <c r="BJ78" s="170"/>
      <c r="BK78" s="237">
        <f t="shared" si="58"/>
        <v>0</v>
      </c>
      <c r="BL78" s="169">
        <f>_xlfn.XLOOKUP($A78,'d21'!$AD$3:$AD$87,'d21'!$AE$3:$AE$87)</f>
        <v>0</v>
      </c>
      <c r="BM78" s="170"/>
      <c r="BN78" s="237">
        <f t="shared" si="59"/>
        <v>0</v>
      </c>
      <c r="BO78" s="169">
        <f>_xlfn.XLOOKUP($A78,'d22'!$AD$3:$AD$87,'d22'!$AE$3:$AE$87)</f>
        <v>0</v>
      </c>
      <c r="BP78" s="170"/>
      <c r="BQ78" s="237">
        <f t="shared" si="60"/>
        <v>0</v>
      </c>
      <c r="BR78" s="169">
        <f>_xlfn.XLOOKUP($A78,'d23'!$AD$3:$AD$87,'d23'!$AE$3:$AE$87)</f>
        <v>0</v>
      </c>
      <c r="BS78" s="170"/>
      <c r="BT78" s="237">
        <f t="shared" si="61"/>
        <v>0</v>
      </c>
      <c r="BU78" s="169">
        <f>_xlfn.XLOOKUP($A78,'d24'!$AD$3:$AD$87,'d24'!$AE$3:$AE$87)</f>
        <v>0</v>
      </c>
      <c r="BV78" s="170"/>
      <c r="BW78" s="237">
        <f t="shared" si="62"/>
        <v>0</v>
      </c>
      <c r="BX78" s="169">
        <f>_xlfn.XLOOKUP($A78,'d25'!$AD$3:$AD$87,'d25'!$AE$3:$AE$87)</f>
        <v>0</v>
      </c>
      <c r="BY78" s="170"/>
      <c r="BZ78" s="237">
        <f t="shared" si="63"/>
        <v>0</v>
      </c>
      <c r="CA78" s="169">
        <f>_xlfn.XLOOKUP($A78,'d26'!$AD$3:$AD$87,'d26'!$AE$3:$AE$87)</f>
        <v>0</v>
      </c>
      <c r="CB78" s="170"/>
      <c r="CC78" s="237">
        <f t="shared" si="64"/>
        <v>0</v>
      </c>
      <c r="CD78" s="169">
        <f>_xlfn.XLOOKUP($A78,'d27'!$AD$3:$AD$87,'d27'!$AE$3:$AE$87)</f>
        <v>0</v>
      </c>
      <c r="CE78" s="170"/>
      <c r="CF78" s="237">
        <f t="shared" si="65"/>
        <v>0</v>
      </c>
      <c r="CG78" s="169">
        <f>_xlfn.XLOOKUP($A78,'d28'!$AD$3:$AD$87,'d28'!$AE$3:$AE$87)</f>
        <v>0</v>
      </c>
      <c r="CH78" s="170"/>
      <c r="CI78" s="237">
        <f t="shared" si="66"/>
        <v>0</v>
      </c>
      <c r="CJ78" s="169">
        <f>_xlfn.XLOOKUP($A78,'d29'!$AD$3:$AD$87,'d29'!$AE$3:$AE$87)</f>
        <v>0</v>
      </c>
      <c r="CK78" s="170"/>
      <c r="CL78" s="237">
        <f t="shared" si="67"/>
        <v>0</v>
      </c>
      <c r="CM78" s="169">
        <f>_xlfn.XLOOKUP($A78,'d30'!$AD$3:$AD$87,'d30'!$AE$3:$AE$87)</f>
        <v>0</v>
      </c>
      <c r="CN78" s="170"/>
      <c r="CO78" s="237">
        <f t="shared" si="68"/>
        <v>0</v>
      </c>
      <c r="CP78" s="169">
        <f>_xlfn.XLOOKUP($A78,'d31'!$AD$3:$AD$87,'d31'!$AE$3:$AE$87)</f>
        <v>0</v>
      </c>
      <c r="CQ78" s="170"/>
      <c r="CR78" s="237">
        <f t="shared" si="69"/>
        <v>0</v>
      </c>
      <c r="CT78" s="171">
        <f t="shared" si="70"/>
        <v>0</v>
      </c>
      <c r="CU78" s="171">
        <f t="shared" si="36"/>
        <v>0</v>
      </c>
      <c r="CV78" s="172">
        <f t="shared" si="37"/>
        <v>0</v>
      </c>
      <c r="CW78" s="168">
        <f t="shared" si="38"/>
        <v>0</v>
      </c>
      <c r="CX78" s="168">
        <f t="shared" si="38"/>
        <v>0</v>
      </c>
    </row>
    <row r="79" spans="1:102" s="177" customFormat="1" x14ac:dyDescent="0.25">
      <c r="A79" s="173" t="s">
        <v>68</v>
      </c>
      <c r="B79" s="174" t="s">
        <v>208</v>
      </c>
      <c r="C79" s="175"/>
      <c r="D79" s="187">
        <f>_xlfn.XLOOKUP($A79,'d1'!$AD$3:$AD$87,'d1'!$AE$3:$AE$87)</f>
        <v>0</v>
      </c>
      <c r="E79" s="176"/>
      <c r="F79" s="237">
        <f t="shared" si="39"/>
        <v>0</v>
      </c>
      <c r="G79" s="187">
        <f>_xlfn.XLOOKUP($A79,'d2'!$AD$3:$AD$87,'d2'!$AE$3:$AE$87)</f>
        <v>0</v>
      </c>
      <c r="H79" s="176"/>
      <c r="I79" s="237">
        <f t="shared" si="40"/>
        <v>0</v>
      </c>
      <c r="J79" s="187">
        <f>_xlfn.XLOOKUP($A79,'d3'!$AD$3:$AD$87,'d3'!$AE$3:$AE$87)</f>
        <v>0</v>
      </c>
      <c r="K79" s="176"/>
      <c r="L79" s="237">
        <f t="shared" si="41"/>
        <v>0</v>
      </c>
      <c r="M79" s="187">
        <f>_xlfn.XLOOKUP($A79,'d4'!$AD$3:$AD$87,'d4'!$AE$3:$AE$87)</f>
        <v>0</v>
      </c>
      <c r="N79" s="176"/>
      <c r="O79" s="237">
        <f t="shared" si="42"/>
        <v>0</v>
      </c>
      <c r="P79" s="187">
        <f>_xlfn.XLOOKUP($A79,'d5'!$AD$3:$AD$87,'d5'!$AE$3:$AE$87)</f>
        <v>0</v>
      </c>
      <c r="Q79" s="176"/>
      <c r="R79" s="237">
        <f t="shared" si="43"/>
        <v>0</v>
      </c>
      <c r="S79" s="187">
        <f>_xlfn.XLOOKUP($A79,'d6'!$AD$3:$AD$87,'d6'!$AE$3:$AE$87)</f>
        <v>0</v>
      </c>
      <c r="T79" s="176"/>
      <c r="U79" s="237">
        <f t="shared" si="44"/>
        <v>0</v>
      </c>
      <c r="V79" s="187">
        <f>_xlfn.XLOOKUP($A79,'d7'!$AD$3:$AD$87,'d7'!$AE$3:$AE$87)</f>
        <v>0</v>
      </c>
      <c r="W79" s="176"/>
      <c r="X79" s="237">
        <f t="shared" si="45"/>
        <v>0</v>
      </c>
      <c r="Y79" s="187">
        <f>_xlfn.XLOOKUP($A79,'d8'!$AD$3:$AD$87,'d8'!$AE$3:$AE$87)</f>
        <v>0</v>
      </c>
      <c r="Z79" s="176"/>
      <c r="AA79" s="237">
        <f t="shared" si="46"/>
        <v>0</v>
      </c>
      <c r="AB79" s="187">
        <f>_xlfn.XLOOKUP($A79,'d9'!$AD$3:$AD$87,'d9'!$AE$3:$AE$87)</f>
        <v>0</v>
      </c>
      <c r="AC79" s="176"/>
      <c r="AD79" s="237">
        <f t="shared" si="47"/>
        <v>0</v>
      </c>
      <c r="AE79" s="187">
        <f>_xlfn.XLOOKUP($A79,'d10'!$AD$3:$AD$87,'d10'!$AE$3:$AE$87)</f>
        <v>0</v>
      </c>
      <c r="AF79" s="176"/>
      <c r="AG79" s="237">
        <f t="shared" si="48"/>
        <v>0</v>
      </c>
      <c r="AH79" s="187">
        <f>_xlfn.XLOOKUP($A79,'d11'!$AD$3:$AD$87,'d11'!$AE$3:$AE$87)</f>
        <v>0</v>
      </c>
      <c r="AI79" s="176"/>
      <c r="AJ79" s="237">
        <f t="shared" si="49"/>
        <v>0</v>
      </c>
      <c r="AK79" s="187">
        <f>_xlfn.XLOOKUP($A79,'d12'!$AD$3:$AD$87,'d12'!$AE$3:$AE$87)</f>
        <v>0</v>
      </c>
      <c r="AL79" s="176"/>
      <c r="AM79" s="237">
        <f t="shared" si="50"/>
        <v>0</v>
      </c>
      <c r="AN79" s="187">
        <f>_xlfn.XLOOKUP($A79,'d13'!$AD$3:$AD$87,'d13'!$AE$3:$AE$87)</f>
        <v>0</v>
      </c>
      <c r="AO79" s="176"/>
      <c r="AP79" s="237">
        <f t="shared" si="51"/>
        <v>0</v>
      </c>
      <c r="AQ79" s="187">
        <f>_xlfn.XLOOKUP($A79,'d14'!$AD$3:$AD$87,'d14'!$AE$3:$AE$87)</f>
        <v>0</v>
      </c>
      <c r="AR79" s="176"/>
      <c r="AS79" s="237">
        <f t="shared" si="52"/>
        <v>0</v>
      </c>
      <c r="AT79" s="187">
        <f>_xlfn.XLOOKUP($A79,'d15'!$AD$3:$AD$87,'d15'!$AE$3:$AE$87)</f>
        <v>0</v>
      </c>
      <c r="AU79" s="176"/>
      <c r="AV79" s="237">
        <f t="shared" si="53"/>
        <v>0</v>
      </c>
      <c r="AW79" s="187">
        <f>_xlfn.XLOOKUP($A79,'d16'!$AD$3:$AD$87,'d16'!$AE$3:$AE$87)</f>
        <v>0</v>
      </c>
      <c r="AX79" s="176"/>
      <c r="AY79" s="237">
        <f t="shared" si="54"/>
        <v>0</v>
      </c>
      <c r="AZ79" s="187">
        <f>_xlfn.XLOOKUP($A79,'d17'!$AD$3:$AD$87,'d17'!$AE$3:$AE$87)</f>
        <v>0</v>
      </c>
      <c r="BA79" s="176"/>
      <c r="BB79" s="237">
        <f t="shared" si="55"/>
        <v>0</v>
      </c>
      <c r="BC79" s="187">
        <f>_xlfn.XLOOKUP($A79,'d18'!$AD$3:$AD$87,'d18'!$AE$3:$AE$87)</f>
        <v>0</v>
      </c>
      <c r="BD79" s="176"/>
      <c r="BE79" s="237">
        <f t="shared" si="56"/>
        <v>0</v>
      </c>
      <c r="BF79" s="187">
        <f>_xlfn.XLOOKUP($A79,'d19'!$AD$3:$AD$87,'d19'!$AE$3:$AE$87)</f>
        <v>0</v>
      </c>
      <c r="BG79" s="176"/>
      <c r="BH79" s="237">
        <f t="shared" si="57"/>
        <v>0</v>
      </c>
      <c r="BI79" s="187">
        <f>_xlfn.XLOOKUP($A79,'d20'!$AD$3:$AD$87,'d20'!$AE$3:$AE$87)</f>
        <v>0</v>
      </c>
      <c r="BJ79" s="176"/>
      <c r="BK79" s="237">
        <f t="shared" si="58"/>
        <v>0</v>
      </c>
      <c r="BL79" s="187">
        <f>_xlfn.XLOOKUP($A79,'d21'!$AD$3:$AD$87,'d21'!$AE$3:$AE$87)</f>
        <v>0</v>
      </c>
      <c r="BM79" s="176"/>
      <c r="BN79" s="237">
        <f t="shared" si="59"/>
        <v>0</v>
      </c>
      <c r="BO79" s="187">
        <f>_xlfn.XLOOKUP($A79,'d22'!$AD$3:$AD$87,'d22'!$AE$3:$AE$87)</f>
        <v>0</v>
      </c>
      <c r="BP79" s="176"/>
      <c r="BQ79" s="237">
        <f t="shared" si="60"/>
        <v>0</v>
      </c>
      <c r="BR79" s="187">
        <f>_xlfn.XLOOKUP($A79,'d23'!$AD$3:$AD$87,'d23'!$AE$3:$AE$87)</f>
        <v>0</v>
      </c>
      <c r="BS79" s="176"/>
      <c r="BT79" s="237">
        <f t="shared" si="61"/>
        <v>0</v>
      </c>
      <c r="BU79" s="187">
        <f>_xlfn.XLOOKUP($A79,'d24'!$AD$3:$AD$87,'d24'!$AE$3:$AE$87)</f>
        <v>0</v>
      </c>
      <c r="BV79" s="176"/>
      <c r="BW79" s="237">
        <f t="shared" si="62"/>
        <v>0</v>
      </c>
      <c r="BX79" s="187">
        <f>_xlfn.XLOOKUP($A79,'d25'!$AD$3:$AD$87,'d25'!$AE$3:$AE$87)</f>
        <v>0</v>
      </c>
      <c r="BY79" s="176"/>
      <c r="BZ79" s="237">
        <f t="shared" si="63"/>
        <v>0</v>
      </c>
      <c r="CA79" s="187">
        <f>_xlfn.XLOOKUP($A79,'d26'!$AD$3:$AD$87,'d26'!$AE$3:$AE$87)</f>
        <v>0</v>
      </c>
      <c r="CB79" s="176"/>
      <c r="CC79" s="237">
        <f t="shared" si="64"/>
        <v>0</v>
      </c>
      <c r="CD79" s="187">
        <f>_xlfn.XLOOKUP($A79,'d27'!$AD$3:$AD$87,'d27'!$AE$3:$AE$87)</f>
        <v>0</v>
      </c>
      <c r="CE79" s="176"/>
      <c r="CF79" s="237">
        <f t="shared" si="65"/>
        <v>0</v>
      </c>
      <c r="CG79" s="187">
        <f>_xlfn.XLOOKUP($A79,'d28'!$AD$3:$AD$87,'d28'!$AE$3:$AE$87)</f>
        <v>0</v>
      </c>
      <c r="CH79" s="176"/>
      <c r="CI79" s="237">
        <f t="shared" si="66"/>
        <v>0</v>
      </c>
      <c r="CJ79" s="187">
        <f>_xlfn.XLOOKUP($A79,'d29'!$AD$3:$AD$87,'d29'!$AE$3:$AE$87)</f>
        <v>0</v>
      </c>
      <c r="CK79" s="176"/>
      <c r="CL79" s="237">
        <f t="shared" si="67"/>
        <v>0</v>
      </c>
      <c r="CM79" s="187">
        <f>_xlfn.XLOOKUP($A79,'d30'!$AD$3:$AD$87,'d30'!$AE$3:$AE$87)</f>
        <v>0</v>
      </c>
      <c r="CN79" s="176"/>
      <c r="CO79" s="237">
        <f t="shared" si="68"/>
        <v>0</v>
      </c>
      <c r="CP79" s="187">
        <f>_xlfn.XLOOKUP($A79,'d31'!$AD$3:$AD$87,'d31'!$AE$3:$AE$87)</f>
        <v>0</v>
      </c>
      <c r="CQ79" s="176"/>
      <c r="CR79" s="237">
        <f t="shared" si="69"/>
        <v>0</v>
      </c>
      <c r="CT79" s="171">
        <f t="shared" si="70"/>
        <v>0</v>
      </c>
      <c r="CU79" s="177">
        <f t="shared" si="36"/>
        <v>0</v>
      </c>
      <c r="CV79" s="178">
        <f t="shared" si="37"/>
        <v>0</v>
      </c>
      <c r="CW79" s="177">
        <f t="shared" si="38"/>
        <v>0</v>
      </c>
      <c r="CX79" s="177">
        <f t="shared" si="38"/>
        <v>0</v>
      </c>
    </row>
    <row r="80" spans="1:102" x14ac:dyDescent="0.25">
      <c r="A80" s="129" t="s">
        <v>70</v>
      </c>
      <c r="B80" s="126" t="s">
        <v>209</v>
      </c>
      <c r="D80" s="169">
        <f>_xlfn.XLOOKUP($A80,'d1'!$AD$3:$AD$87,'d1'!$AE$3:$AE$87)</f>
        <v>0</v>
      </c>
      <c r="E80" s="170"/>
      <c r="F80" s="237">
        <f t="shared" si="39"/>
        <v>0</v>
      </c>
      <c r="G80" s="169">
        <f>_xlfn.XLOOKUP($A80,'d2'!$AD$3:$AD$87,'d2'!$AE$3:$AE$87)</f>
        <v>0</v>
      </c>
      <c r="H80" s="170"/>
      <c r="I80" s="237">
        <f t="shared" si="40"/>
        <v>0</v>
      </c>
      <c r="J80" s="169">
        <f>_xlfn.XLOOKUP($A80,'d3'!$AD$3:$AD$87,'d3'!$AE$3:$AE$87)</f>
        <v>0</v>
      </c>
      <c r="K80" s="170"/>
      <c r="L80" s="237">
        <f t="shared" si="41"/>
        <v>0</v>
      </c>
      <c r="M80" s="169">
        <f>_xlfn.XLOOKUP($A80,'d4'!$AD$3:$AD$87,'d4'!$AE$3:$AE$87)</f>
        <v>0</v>
      </c>
      <c r="N80" s="170"/>
      <c r="O80" s="237">
        <f t="shared" si="42"/>
        <v>0</v>
      </c>
      <c r="P80" s="169">
        <f>_xlfn.XLOOKUP($A80,'d5'!$AD$3:$AD$87,'d5'!$AE$3:$AE$87)</f>
        <v>0</v>
      </c>
      <c r="Q80" s="170"/>
      <c r="R80" s="237">
        <f t="shared" si="43"/>
        <v>0</v>
      </c>
      <c r="S80" s="169">
        <f>_xlfn.XLOOKUP($A80,'d6'!$AD$3:$AD$87,'d6'!$AE$3:$AE$87)</f>
        <v>0</v>
      </c>
      <c r="T80" s="170"/>
      <c r="U80" s="237">
        <f t="shared" si="44"/>
        <v>0</v>
      </c>
      <c r="V80" s="169">
        <f>_xlfn.XLOOKUP($A80,'d7'!$AD$3:$AD$87,'d7'!$AE$3:$AE$87)</f>
        <v>0</v>
      </c>
      <c r="W80" s="170"/>
      <c r="X80" s="237">
        <f t="shared" si="45"/>
        <v>0</v>
      </c>
      <c r="Y80" s="169">
        <f>_xlfn.XLOOKUP($A80,'d8'!$AD$3:$AD$87,'d8'!$AE$3:$AE$87)</f>
        <v>0</v>
      </c>
      <c r="Z80" s="170"/>
      <c r="AA80" s="237">
        <f t="shared" si="46"/>
        <v>0</v>
      </c>
      <c r="AB80" s="169">
        <f>_xlfn.XLOOKUP($A80,'d9'!$AD$3:$AD$87,'d9'!$AE$3:$AE$87)</f>
        <v>0</v>
      </c>
      <c r="AC80" s="170"/>
      <c r="AD80" s="237">
        <f t="shared" si="47"/>
        <v>0</v>
      </c>
      <c r="AE80" s="169">
        <f>_xlfn.XLOOKUP($A80,'d10'!$AD$3:$AD$87,'d10'!$AE$3:$AE$87)</f>
        <v>0</v>
      </c>
      <c r="AF80" s="170"/>
      <c r="AG80" s="237">
        <f t="shared" si="48"/>
        <v>0</v>
      </c>
      <c r="AH80" s="169">
        <f>_xlfn.XLOOKUP($A80,'d11'!$AD$3:$AD$87,'d11'!$AE$3:$AE$87)</f>
        <v>0</v>
      </c>
      <c r="AI80" s="170"/>
      <c r="AJ80" s="237">
        <f t="shared" si="49"/>
        <v>0</v>
      </c>
      <c r="AK80" s="169">
        <f>_xlfn.XLOOKUP($A80,'d12'!$AD$3:$AD$87,'d12'!$AE$3:$AE$87)</f>
        <v>0</v>
      </c>
      <c r="AL80" s="170"/>
      <c r="AM80" s="237">
        <f t="shared" si="50"/>
        <v>0</v>
      </c>
      <c r="AN80" s="169">
        <f>_xlfn.XLOOKUP($A80,'d13'!$AD$3:$AD$87,'d13'!$AE$3:$AE$87)</f>
        <v>0</v>
      </c>
      <c r="AO80" s="170"/>
      <c r="AP80" s="237">
        <f t="shared" si="51"/>
        <v>0</v>
      </c>
      <c r="AQ80" s="169">
        <f>_xlfn.XLOOKUP($A80,'d14'!$AD$3:$AD$87,'d14'!$AE$3:$AE$87)</f>
        <v>0</v>
      </c>
      <c r="AR80" s="170"/>
      <c r="AS80" s="237">
        <f t="shared" si="52"/>
        <v>0</v>
      </c>
      <c r="AT80" s="169">
        <f>_xlfn.XLOOKUP($A80,'d15'!$AD$3:$AD$87,'d15'!$AE$3:$AE$87)</f>
        <v>0</v>
      </c>
      <c r="AU80" s="170"/>
      <c r="AV80" s="237">
        <f t="shared" si="53"/>
        <v>0</v>
      </c>
      <c r="AW80" s="169">
        <f>_xlfn.XLOOKUP($A80,'d16'!$AD$3:$AD$87,'d16'!$AE$3:$AE$87)</f>
        <v>0</v>
      </c>
      <c r="AX80" s="170"/>
      <c r="AY80" s="237">
        <f t="shared" si="54"/>
        <v>0</v>
      </c>
      <c r="AZ80" s="169">
        <f>_xlfn.XLOOKUP($A80,'d17'!$AD$3:$AD$87,'d17'!$AE$3:$AE$87)</f>
        <v>0</v>
      </c>
      <c r="BA80" s="170"/>
      <c r="BB80" s="237">
        <f t="shared" si="55"/>
        <v>0</v>
      </c>
      <c r="BC80" s="169">
        <f>_xlfn.XLOOKUP($A80,'d18'!$AD$3:$AD$87,'d18'!$AE$3:$AE$87)</f>
        <v>0</v>
      </c>
      <c r="BD80" s="170"/>
      <c r="BE80" s="237">
        <f t="shared" si="56"/>
        <v>0</v>
      </c>
      <c r="BF80" s="169">
        <f>_xlfn.XLOOKUP($A80,'d19'!$AD$3:$AD$87,'d19'!$AE$3:$AE$87)</f>
        <v>0</v>
      </c>
      <c r="BG80" s="170"/>
      <c r="BH80" s="237">
        <f t="shared" si="57"/>
        <v>0</v>
      </c>
      <c r="BI80" s="169">
        <f>_xlfn.XLOOKUP($A80,'d20'!$AD$3:$AD$87,'d20'!$AE$3:$AE$87)</f>
        <v>0</v>
      </c>
      <c r="BJ80" s="170"/>
      <c r="BK80" s="237">
        <f t="shared" si="58"/>
        <v>0</v>
      </c>
      <c r="BL80" s="169">
        <f>_xlfn.XLOOKUP($A80,'d21'!$AD$3:$AD$87,'d21'!$AE$3:$AE$87)</f>
        <v>0</v>
      </c>
      <c r="BM80" s="170"/>
      <c r="BN80" s="237">
        <f t="shared" si="59"/>
        <v>0</v>
      </c>
      <c r="BO80" s="169">
        <f>_xlfn.XLOOKUP($A80,'d22'!$AD$3:$AD$87,'d22'!$AE$3:$AE$87)</f>
        <v>0</v>
      </c>
      <c r="BP80" s="170"/>
      <c r="BQ80" s="237">
        <f t="shared" si="60"/>
        <v>0</v>
      </c>
      <c r="BR80" s="169">
        <f>_xlfn.XLOOKUP($A80,'d23'!$AD$3:$AD$87,'d23'!$AE$3:$AE$87)</f>
        <v>0</v>
      </c>
      <c r="BS80" s="170"/>
      <c r="BT80" s="237">
        <f t="shared" si="61"/>
        <v>0</v>
      </c>
      <c r="BU80" s="169">
        <f>_xlfn.XLOOKUP($A80,'d24'!$AD$3:$AD$87,'d24'!$AE$3:$AE$87)</f>
        <v>0</v>
      </c>
      <c r="BV80" s="170"/>
      <c r="BW80" s="237">
        <f t="shared" si="62"/>
        <v>0</v>
      </c>
      <c r="BX80" s="169">
        <f>_xlfn.XLOOKUP($A80,'d25'!$AD$3:$AD$87,'d25'!$AE$3:$AE$87)</f>
        <v>0</v>
      </c>
      <c r="BY80" s="170"/>
      <c r="BZ80" s="237">
        <f t="shared" si="63"/>
        <v>0</v>
      </c>
      <c r="CA80" s="169">
        <f>_xlfn.XLOOKUP($A80,'d26'!$AD$3:$AD$87,'d26'!$AE$3:$AE$87)</f>
        <v>0</v>
      </c>
      <c r="CB80" s="170"/>
      <c r="CC80" s="237">
        <f t="shared" si="64"/>
        <v>0</v>
      </c>
      <c r="CD80" s="169">
        <f>_xlfn.XLOOKUP($A80,'d27'!$AD$3:$AD$87,'d27'!$AE$3:$AE$87)</f>
        <v>0</v>
      </c>
      <c r="CE80" s="170"/>
      <c r="CF80" s="237">
        <f t="shared" si="65"/>
        <v>0</v>
      </c>
      <c r="CG80" s="169">
        <f>_xlfn.XLOOKUP($A80,'d28'!$AD$3:$AD$87,'d28'!$AE$3:$AE$87)</f>
        <v>0</v>
      </c>
      <c r="CH80" s="170"/>
      <c r="CI80" s="237">
        <f t="shared" si="66"/>
        <v>0</v>
      </c>
      <c r="CJ80" s="169">
        <f>_xlfn.XLOOKUP($A80,'d29'!$AD$3:$AD$87,'d29'!$AE$3:$AE$87)</f>
        <v>0</v>
      </c>
      <c r="CK80" s="170"/>
      <c r="CL80" s="237">
        <f t="shared" si="67"/>
        <v>0</v>
      </c>
      <c r="CM80" s="169">
        <f>_xlfn.XLOOKUP($A80,'d30'!$AD$3:$AD$87,'d30'!$AE$3:$AE$87)</f>
        <v>0</v>
      </c>
      <c r="CN80" s="170"/>
      <c r="CO80" s="237">
        <f t="shared" si="68"/>
        <v>0</v>
      </c>
      <c r="CP80" s="169">
        <f>_xlfn.XLOOKUP($A80,'d31'!$AD$3:$AD$87,'d31'!$AE$3:$AE$87)</f>
        <v>0</v>
      </c>
      <c r="CQ80" s="170"/>
      <c r="CR80" s="237">
        <f t="shared" si="69"/>
        <v>0</v>
      </c>
      <c r="CT80" s="171">
        <f t="shared" si="70"/>
        <v>0</v>
      </c>
      <c r="CU80" s="171">
        <f t="shared" si="36"/>
        <v>0</v>
      </c>
      <c r="CV80" s="172">
        <f t="shared" si="37"/>
        <v>0</v>
      </c>
      <c r="CW80" s="168">
        <f t="shared" si="38"/>
        <v>0</v>
      </c>
      <c r="CX80" s="168">
        <f t="shared" si="38"/>
        <v>0</v>
      </c>
    </row>
    <row r="81" spans="1:102" x14ac:dyDescent="0.25">
      <c r="A81" s="123" t="s">
        <v>71</v>
      </c>
      <c r="B81" s="126" t="s">
        <v>209</v>
      </c>
      <c r="D81" s="169">
        <f>_xlfn.XLOOKUP($A81,'d1'!$AD$3:$AD$87,'d1'!$AE$3:$AE$87)</f>
        <v>0</v>
      </c>
      <c r="E81" s="170"/>
      <c r="F81" s="237">
        <f t="shared" si="39"/>
        <v>0</v>
      </c>
      <c r="G81" s="169">
        <f>_xlfn.XLOOKUP($A81,'d2'!$AD$3:$AD$87,'d2'!$AE$3:$AE$87)</f>
        <v>0</v>
      </c>
      <c r="H81" s="170"/>
      <c r="I81" s="237">
        <f t="shared" si="40"/>
        <v>0</v>
      </c>
      <c r="J81" s="169">
        <f>_xlfn.XLOOKUP($A81,'d3'!$AD$3:$AD$87,'d3'!$AE$3:$AE$87)</f>
        <v>0</v>
      </c>
      <c r="K81" s="170"/>
      <c r="L81" s="237">
        <f t="shared" si="41"/>
        <v>0</v>
      </c>
      <c r="M81" s="169">
        <f>_xlfn.XLOOKUP($A81,'d4'!$AD$3:$AD$87,'d4'!$AE$3:$AE$87)</f>
        <v>0</v>
      </c>
      <c r="N81" s="170"/>
      <c r="O81" s="237">
        <f t="shared" si="42"/>
        <v>0</v>
      </c>
      <c r="P81" s="169">
        <f>_xlfn.XLOOKUP($A81,'d5'!$AD$3:$AD$87,'d5'!$AE$3:$AE$87)</f>
        <v>0</v>
      </c>
      <c r="Q81" s="170"/>
      <c r="R81" s="237">
        <f t="shared" si="43"/>
        <v>0</v>
      </c>
      <c r="S81" s="169">
        <f>_xlfn.XLOOKUP($A81,'d6'!$AD$3:$AD$87,'d6'!$AE$3:$AE$87)</f>
        <v>0</v>
      </c>
      <c r="T81" s="170"/>
      <c r="U81" s="237">
        <f t="shared" si="44"/>
        <v>0</v>
      </c>
      <c r="V81" s="169">
        <f>_xlfn.XLOOKUP($A81,'d7'!$AD$3:$AD$87,'d7'!$AE$3:$AE$87)</f>
        <v>0</v>
      </c>
      <c r="W81" s="170"/>
      <c r="X81" s="237">
        <f t="shared" si="45"/>
        <v>0</v>
      </c>
      <c r="Y81" s="169">
        <f>_xlfn.XLOOKUP($A81,'d8'!$AD$3:$AD$87,'d8'!$AE$3:$AE$87)</f>
        <v>0</v>
      </c>
      <c r="Z81" s="170"/>
      <c r="AA81" s="237">
        <f t="shared" si="46"/>
        <v>0</v>
      </c>
      <c r="AB81" s="169">
        <f>_xlfn.XLOOKUP($A81,'d9'!$AD$3:$AD$87,'d9'!$AE$3:$AE$87)</f>
        <v>0</v>
      </c>
      <c r="AC81" s="170"/>
      <c r="AD81" s="237">
        <f t="shared" si="47"/>
        <v>0</v>
      </c>
      <c r="AE81" s="169">
        <f>_xlfn.XLOOKUP($A81,'d10'!$AD$3:$AD$87,'d10'!$AE$3:$AE$87)</f>
        <v>0</v>
      </c>
      <c r="AF81" s="170"/>
      <c r="AG81" s="237">
        <f t="shared" si="48"/>
        <v>0</v>
      </c>
      <c r="AH81" s="169">
        <f>_xlfn.XLOOKUP($A81,'d11'!$AD$3:$AD$87,'d11'!$AE$3:$AE$87)</f>
        <v>0</v>
      </c>
      <c r="AI81" s="170"/>
      <c r="AJ81" s="237">
        <f t="shared" si="49"/>
        <v>0</v>
      </c>
      <c r="AK81" s="169">
        <f>_xlfn.XLOOKUP($A81,'d12'!$AD$3:$AD$87,'d12'!$AE$3:$AE$87)</f>
        <v>0</v>
      </c>
      <c r="AL81" s="170"/>
      <c r="AM81" s="237">
        <f t="shared" si="50"/>
        <v>0</v>
      </c>
      <c r="AN81" s="169">
        <f>_xlfn.XLOOKUP($A81,'d13'!$AD$3:$AD$87,'d13'!$AE$3:$AE$87)</f>
        <v>0</v>
      </c>
      <c r="AO81" s="170"/>
      <c r="AP81" s="237">
        <f t="shared" si="51"/>
        <v>0</v>
      </c>
      <c r="AQ81" s="169">
        <f>_xlfn.XLOOKUP($A81,'d14'!$AD$3:$AD$87,'d14'!$AE$3:$AE$87)</f>
        <v>0</v>
      </c>
      <c r="AR81" s="170"/>
      <c r="AS81" s="237">
        <f t="shared" si="52"/>
        <v>0</v>
      </c>
      <c r="AT81" s="169">
        <f>_xlfn.XLOOKUP($A81,'d15'!$AD$3:$AD$87,'d15'!$AE$3:$AE$87)</f>
        <v>0</v>
      </c>
      <c r="AU81" s="170"/>
      <c r="AV81" s="237">
        <f t="shared" si="53"/>
        <v>0</v>
      </c>
      <c r="AW81" s="169">
        <f>_xlfn.XLOOKUP($A81,'d16'!$AD$3:$AD$87,'d16'!$AE$3:$AE$87)</f>
        <v>0</v>
      </c>
      <c r="AX81" s="170"/>
      <c r="AY81" s="237">
        <f t="shared" si="54"/>
        <v>0</v>
      </c>
      <c r="AZ81" s="169">
        <f>_xlfn.XLOOKUP($A81,'d17'!$AD$3:$AD$87,'d17'!$AE$3:$AE$87)</f>
        <v>0</v>
      </c>
      <c r="BA81" s="170"/>
      <c r="BB81" s="237">
        <f t="shared" si="55"/>
        <v>0</v>
      </c>
      <c r="BC81" s="169">
        <f>_xlfn.XLOOKUP($A81,'d18'!$AD$3:$AD$87,'d18'!$AE$3:$AE$87)</f>
        <v>0</v>
      </c>
      <c r="BD81" s="170"/>
      <c r="BE81" s="237">
        <f t="shared" si="56"/>
        <v>0</v>
      </c>
      <c r="BF81" s="169">
        <f>_xlfn.XLOOKUP($A81,'d19'!$AD$3:$AD$87,'d19'!$AE$3:$AE$87)</f>
        <v>0</v>
      </c>
      <c r="BG81" s="170"/>
      <c r="BH81" s="237">
        <f t="shared" si="57"/>
        <v>0</v>
      </c>
      <c r="BI81" s="169">
        <f>_xlfn.XLOOKUP($A81,'d20'!$AD$3:$AD$87,'d20'!$AE$3:$AE$87)</f>
        <v>0</v>
      </c>
      <c r="BJ81" s="170"/>
      <c r="BK81" s="237">
        <f t="shared" si="58"/>
        <v>0</v>
      </c>
      <c r="BL81" s="169">
        <f>_xlfn.XLOOKUP($A81,'d21'!$AD$3:$AD$87,'d21'!$AE$3:$AE$87)</f>
        <v>0</v>
      </c>
      <c r="BM81" s="170"/>
      <c r="BN81" s="237">
        <f t="shared" si="59"/>
        <v>0</v>
      </c>
      <c r="BO81" s="169">
        <f>_xlfn.XLOOKUP($A81,'d22'!$AD$3:$AD$87,'d22'!$AE$3:$AE$87)</f>
        <v>0</v>
      </c>
      <c r="BP81" s="170"/>
      <c r="BQ81" s="237">
        <f t="shared" si="60"/>
        <v>0</v>
      </c>
      <c r="BR81" s="169">
        <f>_xlfn.XLOOKUP($A81,'d23'!$AD$3:$AD$87,'d23'!$AE$3:$AE$87)</f>
        <v>0</v>
      </c>
      <c r="BS81" s="170"/>
      <c r="BT81" s="237">
        <f t="shared" si="61"/>
        <v>0</v>
      </c>
      <c r="BU81" s="169">
        <f>_xlfn.XLOOKUP($A81,'d24'!$AD$3:$AD$87,'d24'!$AE$3:$AE$87)</f>
        <v>0</v>
      </c>
      <c r="BV81" s="170"/>
      <c r="BW81" s="237">
        <f t="shared" si="62"/>
        <v>0</v>
      </c>
      <c r="BX81" s="169">
        <f>_xlfn.XLOOKUP($A81,'d25'!$AD$3:$AD$87,'d25'!$AE$3:$AE$87)</f>
        <v>0</v>
      </c>
      <c r="BY81" s="170"/>
      <c r="BZ81" s="237">
        <f t="shared" si="63"/>
        <v>0</v>
      </c>
      <c r="CA81" s="169">
        <f>_xlfn.XLOOKUP($A81,'d26'!$AD$3:$AD$87,'d26'!$AE$3:$AE$87)</f>
        <v>0</v>
      </c>
      <c r="CB81" s="170"/>
      <c r="CC81" s="237">
        <f t="shared" si="64"/>
        <v>0</v>
      </c>
      <c r="CD81" s="169">
        <f>_xlfn.XLOOKUP($A81,'d27'!$AD$3:$AD$87,'d27'!$AE$3:$AE$87)</f>
        <v>0</v>
      </c>
      <c r="CE81" s="170"/>
      <c r="CF81" s="237">
        <f t="shared" si="65"/>
        <v>0</v>
      </c>
      <c r="CG81" s="169">
        <f>_xlfn.XLOOKUP($A81,'d28'!$AD$3:$AD$87,'d28'!$AE$3:$AE$87)</f>
        <v>0</v>
      </c>
      <c r="CH81" s="170"/>
      <c r="CI81" s="237">
        <f t="shared" si="66"/>
        <v>0</v>
      </c>
      <c r="CJ81" s="169">
        <f>_xlfn.XLOOKUP($A81,'d29'!$AD$3:$AD$87,'d29'!$AE$3:$AE$87)</f>
        <v>0</v>
      </c>
      <c r="CK81" s="170"/>
      <c r="CL81" s="237">
        <f t="shared" si="67"/>
        <v>0</v>
      </c>
      <c r="CM81" s="169">
        <f>_xlfn.XLOOKUP($A81,'d30'!$AD$3:$AD$87,'d30'!$AE$3:$AE$87)</f>
        <v>0</v>
      </c>
      <c r="CN81" s="170"/>
      <c r="CO81" s="237">
        <f t="shared" si="68"/>
        <v>0</v>
      </c>
      <c r="CP81" s="169">
        <f>_xlfn.XLOOKUP($A81,'d31'!$AD$3:$AD$87,'d31'!$AE$3:$AE$87)</f>
        <v>0</v>
      </c>
      <c r="CQ81" s="170"/>
      <c r="CR81" s="237">
        <f t="shared" si="69"/>
        <v>0</v>
      </c>
      <c r="CT81" s="171">
        <f t="shared" si="70"/>
        <v>0</v>
      </c>
      <c r="CU81" s="171">
        <f t="shared" si="36"/>
        <v>0</v>
      </c>
      <c r="CV81" s="178">
        <f t="shared" si="37"/>
        <v>0</v>
      </c>
      <c r="CW81" s="168">
        <f t="shared" si="38"/>
        <v>0</v>
      </c>
      <c r="CX81" s="168">
        <f t="shared" si="38"/>
        <v>0</v>
      </c>
    </row>
    <row r="82" spans="1:102" x14ac:dyDescent="0.25">
      <c r="A82" s="123" t="s">
        <v>75</v>
      </c>
      <c r="B82" s="126" t="s">
        <v>209</v>
      </c>
      <c r="D82" s="169">
        <f>_xlfn.XLOOKUP($A82,'d1'!$AD$3:$AD$87,'d1'!$AE$3:$AE$87)</f>
        <v>0</v>
      </c>
      <c r="E82" s="170"/>
      <c r="F82" s="237">
        <f t="shared" si="39"/>
        <v>0</v>
      </c>
      <c r="G82" s="169">
        <f>_xlfn.XLOOKUP($A82,'d2'!$AD$3:$AD$87,'d2'!$AE$3:$AE$87)</f>
        <v>0</v>
      </c>
      <c r="H82" s="170"/>
      <c r="I82" s="237">
        <f t="shared" si="40"/>
        <v>0</v>
      </c>
      <c r="J82" s="169">
        <f>_xlfn.XLOOKUP($A82,'d3'!$AD$3:$AD$87,'d3'!$AE$3:$AE$87)</f>
        <v>0</v>
      </c>
      <c r="K82" s="170"/>
      <c r="L82" s="237">
        <f t="shared" si="41"/>
        <v>0</v>
      </c>
      <c r="M82" s="169">
        <f>_xlfn.XLOOKUP($A82,'d4'!$AD$3:$AD$87,'d4'!$AE$3:$AE$87)</f>
        <v>0</v>
      </c>
      <c r="N82" s="170"/>
      <c r="O82" s="237">
        <f t="shared" si="42"/>
        <v>0</v>
      </c>
      <c r="P82" s="169">
        <f>_xlfn.XLOOKUP($A82,'d5'!$AD$3:$AD$87,'d5'!$AE$3:$AE$87)</f>
        <v>0</v>
      </c>
      <c r="Q82" s="170"/>
      <c r="R82" s="237">
        <f t="shared" si="43"/>
        <v>0</v>
      </c>
      <c r="S82" s="169">
        <f>_xlfn.XLOOKUP($A82,'d6'!$AD$3:$AD$87,'d6'!$AE$3:$AE$87)</f>
        <v>0</v>
      </c>
      <c r="T82" s="170"/>
      <c r="U82" s="237">
        <f t="shared" si="44"/>
        <v>0</v>
      </c>
      <c r="V82" s="169">
        <f>_xlfn.XLOOKUP($A82,'d7'!$AD$3:$AD$87,'d7'!$AE$3:$AE$87)</f>
        <v>0</v>
      </c>
      <c r="W82" s="170"/>
      <c r="X82" s="237">
        <f t="shared" si="45"/>
        <v>0</v>
      </c>
      <c r="Y82" s="169">
        <f>_xlfn.XLOOKUP($A82,'d8'!$AD$3:$AD$87,'d8'!$AE$3:$AE$87)</f>
        <v>0</v>
      </c>
      <c r="Z82" s="170"/>
      <c r="AA82" s="237">
        <f t="shared" si="46"/>
        <v>0</v>
      </c>
      <c r="AB82" s="169">
        <f>_xlfn.XLOOKUP($A82,'d9'!$AD$3:$AD$87,'d9'!$AE$3:$AE$87)</f>
        <v>0</v>
      </c>
      <c r="AC82" s="170"/>
      <c r="AD82" s="237">
        <f t="shared" si="47"/>
        <v>0</v>
      </c>
      <c r="AE82" s="169">
        <f>_xlfn.XLOOKUP($A82,'d10'!$AD$3:$AD$87,'d10'!$AE$3:$AE$87)</f>
        <v>0</v>
      </c>
      <c r="AF82" s="170"/>
      <c r="AG82" s="237">
        <f t="shared" si="48"/>
        <v>0</v>
      </c>
      <c r="AH82" s="169">
        <f>_xlfn.XLOOKUP($A82,'d11'!$AD$3:$AD$87,'d11'!$AE$3:$AE$87)</f>
        <v>0</v>
      </c>
      <c r="AI82" s="170"/>
      <c r="AJ82" s="237">
        <f t="shared" si="49"/>
        <v>0</v>
      </c>
      <c r="AK82" s="169">
        <f>_xlfn.XLOOKUP($A82,'d12'!$AD$3:$AD$87,'d12'!$AE$3:$AE$87)</f>
        <v>0</v>
      </c>
      <c r="AL82" s="170"/>
      <c r="AM82" s="237">
        <f t="shared" si="50"/>
        <v>0</v>
      </c>
      <c r="AN82" s="169">
        <f>_xlfn.XLOOKUP($A82,'d13'!$AD$3:$AD$87,'d13'!$AE$3:$AE$87)</f>
        <v>0</v>
      </c>
      <c r="AO82" s="170"/>
      <c r="AP82" s="237">
        <f t="shared" si="51"/>
        <v>0</v>
      </c>
      <c r="AQ82" s="169">
        <f>_xlfn.XLOOKUP($A82,'d14'!$AD$3:$AD$87,'d14'!$AE$3:$AE$87)</f>
        <v>0</v>
      </c>
      <c r="AR82" s="170"/>
      <c r="AS82" s="237">
        <f t="shared" si="52"/>
        <v>0</v>
      </c>
      <c r="AT82" s="169">
        <f>_xlfn.XLOOKUP($A82,'d15'!$AD$3:$AD$87,'d15'!$AE$3:$AE$87)</f>
        <v>0</v>
      </c>
      <c r="AU82" s="170"/>
      <c r="AV82" s="237">
        <f t="shared" si="53"/>
        <v>0</v>
      </c>
      <c r="AW82" s="169">
        <f>_xlfn.XLOOKUP($A82,'d16'!$AD$3:$AD$87,'d16'!$AE$3:$AE$87)</f>
        <v>0</v>
      </c>
      <c r="AX82" s="170"/>
      <c r="AY82" s="237">
        <f t="shared" si="54"/>
        <v>0</v>
      </c>
      <c r="AZ82" s="169">
        <f>_xlfn.XLOOKUP($A82,'d17'!$AD$3:$AD$87,'d17'!$AE$3:$AE$87)</f>
        <v>0</v>
      </c>
      <c r="BA82" s="170"/>
      <c r="BB82" s="237">
        <f t="shared" si="55"/>
        <v>0</v>
      </c>
      <c r="BC82" s="169">
        <f>_xlfn.XLOOKUP($A82,'d18'!$AD$3:$AD$87,'d18'!$AE$3:$AE$87)</f>
        <v>0</v>
      </c>
      <c r="BD82" s="170"/>
      <c r="BE82" s="237">
        <f t="shared" si="56"/>
        <v>0</v>
      </c>
      <c r="BF82" s="169">
        <f>_xlfn.XLOOKUP($A82,'d19'!$AD$3:$AD$87,'d19'!$AE$3:$AE$87)</f>
        <v>0</v>
      </c>
      <c r="BG82" s="170"/>
      <c r="BH82" s="237">
        <f t="shared" si="57"/>
        <v>0</v>
      </c>
      <c r="BI82" s="169">
        <f>_xlfn.XLOOKUP($A82,'d20'!$AD$3:$AD$87,'d20'!$AE$3:$AE$87)</f>
        <v>0</v>
      </c>
      <c r="BJ82" s="170"/>
      <c r="BK82" s="237">
        <f t="shared" si="58"/>
        <v>0</v>
      </c>
      <c r="BL82" s="169">
        <f>_xlfn.XLOOKUP($A82,'d21'!$AD$3:$AD$87,'d21'!$AE$3:$AE$87)</f>
        <v>0</v>
      </c>
      <c r="BM82" s="170"/>
      <c r="BN82" s="237">
        <f t="shared" si="59"/>
        <v>0</v>
      </c>
      <c r="BO82" s="169">
        <f>_xlfn.XLOOKUP($A82,'d22'!$AD$3:$AD$87,'d22'!$AE$3:$AE$87)</f>
        <v>0</v>
      </c>
      <c r="BP82" s="170"/>
      <c r="BQ82" s="237">
        <f t="shared" si="60"/>
        <v>0</v>
      </c>
      <c r="BR82" s="169">
        <f>_xlfn.XLOOKUP($A82,'d23'!$AD$3:$AD$87,'d23'!$AE$3:$AE$87)</f>
        <v>0</v>
      </c>
      <c r="BS82" s="170"/>
      <c r="BT82" s="237">
        <f t="shared" si="61"/>
        <v>0</v>
      </c>
      <c r="BU82" s="169">
        <f>_xlfn.XLOOKUP($A82,'d24'!$AD$3:$AD$87,'d24'!$AE$3:$AE$87)</f>
        <v>0</v>
      </c>
      <c r="BV82" s="170"/>
      <c r="BW82" s="237">
        <f t="shared" si="62"/>
        <v>0</v>
      </c>
      <c r="BX82" s="169">
        <f>_xlfn.XLOOKUP($A82,'d25'!$AD$3:$AD$87,'d25'!$AE$3:$AE$87)</f>
        <v>0</v>
      </c>
      <c r="BY82" s="170"/>
      <c r="BZ82" s="237">
        <f t="shared" si="63"/>
        <v>0</v>
      </c>
      <c r="CA82" s="169">
        <f>_xlfn.XLOOKUP($A82,'d26'!$AD$3:$AD$87,'d26'!$AE$3:$AE$87)</f>
        <v>0</v>
      </c>
      <c r="CB82" s="170"/>
      <c r="CC82" s="237">
        <f t="shared" si="64"/>
        <v>0</v>
      </c>
      <c r="CD82" s="169">
        <f>_xlfn.XLOOKUP($A82,'d27'!$AD$3:$AD$87,'d27'!$AE$3:$AE$87)</f>
        <v>0</v>
      </c>
      <c r="CE82" s="170"/>
      <c r="CF82" s="237">
        <f t="shared" si="65"/>
        <v>0</v>
      </c>
      <c r="CG82" s="169">
        <f>_xlfn.XLOOKUP($A82,'d28'!$AD$3:$AD$87,'d28'!$AE$3:$AE$87)</f>
        <v>0</v>
      </c>
      <c r="CH82" s="170"/>
      <c r="CI82" s="237">
        <f t="shared" si="66"/>
        <v>0</v>
      </c>
      <c r="CJ82" s="169">
        <f>_xlfn.XLOOKUP($A82,'d29'!$AD$3:$AD$87,'d29'!$AE$3:$AE$87)</f>
        <v>0</v>
      </c>
      <c r="CK82" s="170"/>
      <c r="CL82" s="237">
        <f t="shared" si="67"/>
        <v>0</v>
      </c>
      <c r="CM82" s="169">
        <f>_xlfn.XLOOKUP($A82,'d30'!$AD$3:$AD$87,'d30'!$AE$3:$AE$87)</f>
        <v>0</v>
      </c>
      <c r="CN82" s="170"/>
      <c r="CO82" s="237">
        <f t="shared" si="68"/>
        <v>0</v>
      </c>
      <c r="CP82" s="169">
        <f>_xlfn.XLOOKUP($A82,'d31'!$AD$3:$AD$87,'d31'!$AE$3:$AE$87)</f>
        <v>0</v>
      </c>
      <c r="CQ82" s="170"/>
      <c r="CR82" s="237">
        <f t="shared" si="69"/>
        <v>0</v>
      </c>
      <c r="CT82" s="171">
        <f t="shared" si="70"/>
        <v>0</v>
      </c>
      <c r="CU82" s="171">
        <f t="shared" si="36"/>
        <v>0</v>
      </c>
      <c r="CV82" s="172">
        <f t="shared" si="37"/>
        <v>0</v>
      </c>
      <c r="CW82" s="168">
        <f t="shared" si="38"/>
        <v>0</v>
      </c>
      <c r="CX82" s="168">
        <f t="shared" si="38"/>
        <v>0</v>
      </c>
    </row>
    <row r="83" spans="1:102" x14ac:dyDescent="0.25">
      <c r="A83" s="123" t="s">
        <v>77</v>
      </c>
      <c r="B83" s="126" t="s">
        <v>209</v>
      </c>
      <c r="D83" s="169">
        <f>_xlfn.XLOOKUP($A83,'d1'!$AD$3:$AD$87,'d1'!$AE$3:$AE$87)</f>
        <v>0</v>
      </c>
      <c r="E83" s="170"/>
      <c r="F83" s="237">
        <f t="shared" si="39"/>
        <v>0</v>
      </c>
      <c r="G83" s="169">
        <f>_xlfn.XLOOKUP($A83,'d2'!$AD$3:$AD$87,'d2'!$AE$3:$AE$87)</f>
        <v>0</v>
      </c>
      <c r="H83" s="170"/>
      <c r="I83" s="237">
        <f t="shared" si="40"/>
        <v>0</v>
      </c>
      <c r="J83" s="169">
        <f>_xlfn.XLOOKUP($A83,'d3'!$AD$3:$AD$87,'d3'!$AE$3:$AE$87)</f>
        <v>0</v>
      </c>
      <c r="K83" s="170"/>
      <c r="L83" s="237">
        <f t="shared" si="41"/>
        <v>0</v>
      </c>
      <c r="M83" s="169">
        <f>_xlfn.XLOOKUP($A83,'d4'!$AD$3:$AD$87,'d4'!$AE$3:$AE$87)</f>
        <v>0</v>
      </c>
      <c r="N83" s="170"/>
      <c r="O83" s="237">
        <f t="shared" si="42"/>
        <v>0</v>
      </c>
      <c r="P83" s="169">
        <f>_xlfn.XLOOKUP($A83,'d5'!$AD$3:$AD$87,'d5'!$AE$3:$AE$87)</f>
        <v>0</v>
      </c>
      <c r="Q83" s="170"/>
      <c r="R83" s="237">
        <f t="shared" si="43"/>
        <v>0</v>
      </c>
      <c r="S83" s="169">
        <f>_xlfn.XLOOKUP($A83,'d6'!$AD$3:$AD$87,'d6'!$AE$3:$AE$87)</f>
        <v>0</v>
      </c>
      <c r="T83" s="170"/>
      <c r="U83" s="237">
        <f t="shared" si="44"/>
        <v>0</v>
      </c>
      <c r="V83" s="169">
        <f>_xlfn.XLOOKUP($A83,'d7'!$AD$3:$AD$87,'d7'!$AE$3:$AE$87)</f>
        <v>0</v>
      </c>
      <c r="W83" s="170"/>
      <c r="X83" s="237">
        <f t="shared" si="45"/>
        <v>0</v>
      </c>
      <c r="Y83" s="169">
        <f>_xlfn.XLOOKUP($A83,'d8'!$AD$3:$AD$87,'d8'!$AE$3:$AE$87)</f>
        <v>0</v>
      </c>
      <c r="Z83" s="170"/>
      <c r="AA83" s="237">
        <f t="shared" si="46"/>
        <v>0</v>
      </c>
      <c r="AB83" s="169">
        <f>_xlfn.XLOOKUP($A83,'d9'!$AD$3:$AD$87,'d9'!$AE$3:$AE$87)</f>
        <v>0</v>
      </c>
      <c r="AC83" s="170"/>
      <c r="AD83" s="237">
        <f t="shared" si="47"/>
        <v>0</v>
      </c>
      <c r="AE83" s="169">
        <f>_xlfn.XLOOKUP($A83,'d10'!$AD$3:$AD$87,'d10'!$AE$3:$AE$87)</f>
        <v>0</v>
      </c>
      <c r="AF83" s="170"/>
      <c r="AG83" s="237">
        <f t="shared" si="48"/>
        <v>0</v>
      </c>
      <c r="AH83" s="169">
        <f>_xlfn.XLOOKUP($A83,'d11'!$AD$3:$AD$87,'d11'!$AE$3:$AE$87)</f>
        <v>0</v>
      </c>
      <c r="AI83" s="170"/>
      <c r="AJ83" s="237">
        <f t="shared" si="49"/>
        <v>0</v>
      </c>
      <c r="AK83" s="169">
        <f>_xlfn.XLOOKUP($A83,'d12'!$AD$3:$AD$87,'d12'!$AE$3:$AE$87)</f>
        <v>0</v>
      </c>
      <c r="AL83" s="170"/>
      <c r="AM83" s="237">
        <f t="shared" si="50"/>
        <v>0</v>
      </c>
      <c r="AN83" s="169">
        <f>_xlfn.XLOOKUP($A83,'d13'!$AD$3:$AD$87,'d13'!$AE$3:$AE$87)</f>
        <v>0</v>
      </c>
      <c r="AO83" s="170"/>
      <c r="AP83" s="237">
        <f t="shared" si="51"/>
        <v>0</v>
      </c>
      <c r="AQ83" s="169">
        <f>_xlfn.XLOOKUP($A83,'d14'!$AD$3:$AD$87,'d14'!$AE$3:$AE$87)</f>
        <v>0</v>
      </c>
      <c r="AR83" s="170"/>
      <c r="AS83" s="237">
        <f t="shared" si="52"/>
        <v>0</v>
      </c>
      <c r="AT83" s="169">
        <f>_xlfn.XLOOKUP($A83,'d15'!$AD$3:$AD$87,'d15'!$AE$3:$AE$87)</f>
        <v>0</v>
      </c>
      <c r="AU83" s="170"/>
      <c r="AV83" s="237">
        <f t="shared" si="53"/>
        <v>0</v>
      </c>
      <c r="AW83" s="169">
        <f>_xlfn.XLOOKUP($A83,'d16'!$AD$3:$AD$87,'d16'!$AE$3:$AE$87)</f>
        <v>0</v>
      </c>
      <c r="AX83" s="170"/>
      <c r="AY83" s="237">
        <f t="shared" si="54"/>
        <v>0</v>
      </c>
      <c r="AZ83" s="169">
        <f>_xlfn.XLOOKUP($A83,'d17'!$AD$3:$AD$87,'d17'!$AE$3:$AE$87)</f>
        <v>0</v>
      </c>
      <c r="BA83" s="170"/>
      <c r="BB83" s="237">
        <f t="shared" si="55"/>
        <v>0</v>
      </c>
      <c r="BC83" s="169">
        <f>_xlfn.XLOOKUP($A83,'d18'!$AD$3:$AD$87,'d18'!$AE$3:$AE$87)</f>
        <v>0</v>
      </c>
      <c r="BD83" s="170"/>
      <c r="BE83" s="237">
        <f t="shared" si="56"/>
        <v>0</v>
      </c>
      <c r="BF83" s="169">
        <f>_xlfn.XLOOKUP($A83,'d19'!$AD$3:$AD$87,'d19'!$AE$3:$AE$87)</f>
        <v>0</v>
      </c>
      <c r="BG83" s="170"/>
      <c r="BH83" s="237">
        <f t="shared" si="57"/>
        <v>0</v>
      </c>
      <c r="BI83" s="169">
        <f>_xlfn.XLOOKUP($A83,'d20'!$AD$3:$AD$87,'d20'!$AE$3:$AE$87)</f>
        <v>0</v>
      </c>
      <c r="BJ83" s="170"/>
      <c r="BK83" s="237">
        <f t="shared" si="58"/>
        <v>0</v>
      </c>
      <c r="BL83" s="169">
        <f>_xlfn.XLOOKUP($A83,'d21'!$AD$3:$AD$87,'d21'!$AE$3:$AE$87)</f>
        <v>0</v>
      </c>
      <c r="BM83" s="170"/>
      <c r="BN83" s="237">
        <f t="shared" si="59"/>
        <v>0</v>
      </c>
      <c r="BO83" s="169">
        <f>_xlfn.XLOOKUP($A83,'d22'!$AD$3:$AD$87,'d22'!$AE$3:$AE$87)</f>
        <v>0</v>
      </c>
      <c r="BP83" s="170"/>
      <c r="BQ83" s="237">
        <f t="shared" si="60"/>
        <v>0</v>
      </c>
      <c r="BR83" s="169">
        <f>_xlfn.XLOOKUP($A83,'d23'!$AD$3:$AD$87,'d23'!$AE$3:$AE$87)</f>
        <v>0</v>
      </c>
      <c r="BS83" s="170"/>
      <c r="BT83" s="237">
        <f t="shared" si="61"/>
        <v>0</v>
      </c>
      <c r="BU83" s="169">
        <f>_xlfn.XLOOKUP($A83,'d24'!$AD$3:$AD$87,'d24'!$AE$3:$AE$87)</f>
        <v>0</v>
      </c>
      <c r="BV83" s="170"/>
      <c r="BW83" s="237">
        <f t="shared" si="62"/>
        <v>0</v>
      </c>
      <c r="BX83" s="169">
        <f>_xlfn.XLOOKUP($A83,'d25'!$AD$3:$AD$87,'d25'!$AE$3:$AE$87)</f>
        <v>0</v>
      </c>
      <c r="BY83" s="170"/>
      <c r="BZ83" s="237">
        <f t="shared" si="63"/>
        <v>0</v>
      </c>
      <c r="CA83" s="169">
        <f>_xlfn.XLOOKUP($A83,'d26'!$AD$3:$AD$87,'d26'!$AE$3:$AE$87)</f>
        <v>0</v>
      </c>
      <c r="CB83" s="170"/>
      <c r="CC83" s="237">
        <f t="shared" si="64"/>
        <v>0</v>
      </c>
      <c r="CD83" s="169">
        <f>_xlfn.XLOOKUP($A83,'d27'!$AD$3:$AD$87,'d27'!$AE$3:$AE$87)</f>
        <v>0</v>
      </c>
      <c r="CE83" s="170"/>
      <c r="CF83" s="237">
        <f t="shared" si="65"/>
        <v>0</v>
      </c>
      <c r="CG83" s="169">
        <f>_xlfn.XLOOKUP($A83,'d28'!$AD$3:$AD$87,'d28'!$AE$3:$AE$87)</f>
        <v>0</v>
      </c>
      <c r="CH83" s="170"/>
      <c r="CI83" s="237">
        <f t="shared" si="66"/>
        <v>0</v>
      </c>
      <c r="CJ83" s="169">
        <f>_xlfn.XLOOKUP($A83,'d29'!$AD$3:$AD$87,'d29'!$AE$3:$AE$87)</f>
        <v>0</v>
      </c>
      <c r="CK83" s="170"/>
      <c r="CL83" s="237">
        <f t="shared" si="67"/>
        <v>0</v>
      </c>
      <c r="CM83" s="169">
        <f>_xlfn.XLOOKUP($A83,'d30'!$AD$3:$AD$87,'d30'!$AE$3:$AE$87)</f>
        <v>0</v>
      </c>
      <c r="CN83" s="170"/>
      <c r="CO83" s="237">
        <f t="shared" si="68"/>
        <v>0</v>
      </c>
      <c r="CP83" s="169">
        <f>_xlfn.XLOOKUP($A83,'d31'!$AD$3:$AD$87,'d31'!$AE$3:$AE$87)</f>
        <v>0</v>
      </c>
      <c r="CQ83" s="170"/>
      <c r="CR83" s="237">
        <f t="shared" si="69"/>
        <v>0</v>
      </c>
      <c r="CT83" s="171">
        <f t="shared" si="70"/>
        <v>0</v>
      </c>
      <c r="CU83" s="171">
        <f t="shared" si="36"/>
        <v>0</v>
      </c>
      <c r="CV83" s="178">
        <f t="shared" si="37"/>
        <v>0</v>
      </c>
      <c r="CW83" s="168">
        <f t="shared" si="38"/>
        <v>0</v>
      </c>
      <c r="CX83" s="168">
        <f t="shared" si="38"/>
        <v>0</v>
      </c>
    </row>
    <row r="84" spans="1:102" x14ac:dyDescent="0.25">
      <c r="A84" s="123" t="s">
        <v>76</v>
      </c>
      <c r="B84" s="126" t="s">
        <v>209</v>
      </c>
      <c r="D84" s="169">
        <f>_xlfn.XLOOKUP($A84,'d1'!$AD$3:$AD$87,'d1'!$AE$3:$AE$87)</f>
        <v>0</v>
      </c>
      <c r="E84" s="170"/>
      <c r="F84" s="237">
        <f t="shared" si="39"/>
        <v>0</v>
      </c>
      <c r="G84" s="169">
        <f>_xlfn.XLOOKUP($A84,'d2'!$AD$3:$AD$87,'d2'!$AE$3:$AE$87)</f>
        <v>0</v>
      </c>
      <c r="H84" s="170"/>
      <c r="I84" s="237">
        <f t="shared" si="40"/>
        <v>0</v>
      </c>
      <c r="J84" s="169">
        <f>_xlfn.XLOOKUP($A84,'d3'!$AD$3:$AD$87,'d3'!$AE$3:$AE$87)</f>
        <v>0</v>
      </c>
      <c r="K84" s="170"/>
      <c r="L84" s="237">
        <f t="shared" si="41"/>
        <v>0</v>
      </c>
      <c r="M84" s="169">
        <f>_xlfn.XLOOKUP($A84,'d4'!$AD$3:$AD$87,'d4'!$AE$3:$AE$87)</f>
        <v>0</v>
      </c>
      <c r="N84" s="170"/>
      <c r="O84" s="237">
        <f t="shared" si="42"/>
        <v>0</v>
      </c>
      <c r="P84" s="169">
        <f>_xlfn.XLOOKUP($A84,'d5'!$AD$3:$AD$87,'d5'!$AE$3:$AE$87)</f>
        <v>0</v>
      </c>
      <c r="Q84" s="170"/>
      <c r="R84" s="237">
        <f t="shared" si="43"/>
        <v>0</v>
      </c>
      <c r="S84" s="169">
        <f>_xlfn.XLOOKUP($A84,'d6'!$AD$3:$AD$87,'d6'!$AE$3:$AE$87)</f>
        <v>0</v>
      </c>
      <c r="T84" s="170"/>
      <c r="U84" s="237">
        <f t="shared" si="44"/>
        <v>0</v>
      </c>
      <c r="V84" s="169">
        <f>_xlfn.XLOOKUP($A84,'d7'!$AD$3:$AD$87,'d7'!$AE$3:$AE$87)</f>
        <v>0</v>
      </c>
      <c r="W84" s="170"/>
      <c r="X84" s="237">
        <f t="shared" si="45"/>
        <v>0</v>
      </c>
      <c r="Y84" s="169">
        <f>_xlfn.XLOOKUP($A84,'d8'!$AD$3:$AD$87,'d8'!$AE$3:$AE$87)</f>
        <v>0</v>
      </c>
      <c r="Z84" s="170"/>
      <c r="AA84" s="237">
        <f t="shared" si="46"/>
        <v>0</v>
      </c>
      <c r="AB84" s="169">
        <f>_xlfn.XLOOKUP($A84,'d9'!$AD$3:$AD$87,'d9'!$AE$3:$AE$87)</f>
        <v>0</v>
      </c>
      <c r="AC84" s="170"/>
      <c r="AD84" s="237">
        <f t="shared" si="47"/>
        <v>0</v>
      </c>
      <c r="AE84" s="169">
        <f>_xlfn.XLOOKUP($A84,'d10'!$AD$3:$AD$87,'d10'!$AE$3:$AE$87)</f>
        <v>0</v>
      </c>
      <c r="AF84" s="170"/>
      <c r="AG84" s="237">
        <f t="shared" si="48"/>
        <v>0</v>
      </c>
      <c r="AH84" s="169">
        <f>_xlfn.XLOOKUP($A84,'d11'!$AD$3:$AD$87,'d11'!$AE$3:$AE$87)</f>
        <v>0</v>
      </c>
      <c r="AI84" s="170"/>
      <c r="AJ84" s="237">
        <f t="shared" si="49"/>
        <v>0</v>
      </c>
      <c r="AK84" s="169">
        <f>_xlfn.XLOOKUP($A84,'d12'!$AD$3:$AD$87,'d12'!$AE$3:$AE$87)</f>
        <v>0</v>
      </c>
      <c r="AL84" s="170"/>
      <c r="AM84" s="237">
        <f t="shared" si="50"/>
        <v>0</v>
      </c>
      <c r="AN84" s="169">
        <f>_xlfn.XLOOKUP($A84,'d13'!$AD$3:$AD$87,'d13'!$AE$3:$AE$87)</f>
        <v>0</v>
      </c>
      <c r="AO84" s="170"/>
      <c r="AP84" s="237">
        <f t="shared" si="51"/>
        <v>0</v>
      </c>
      <c r="AQ84" s="169">
        <f>_xlfn.XLOOKUP($A84,'d14'!$AD$3:$AD$87,'d14'!$AE$3:$AE$87)</f>
        <v>0</v>
      </c>
      <c r="AR84" s="170"/>
      <c r="AS84" s="237">
        <f t="shared" si="52"/>
        <v>0</v>
      </c>
      <c r="AT84" s="169">
        <f>_xlfn.XLOOKUP($A84,'d15'!$AD$3:$AD$87,'d15'!$AE$3:$AE$87)</f>
        <v>0</v>
      </c>
      <c r="AU84" s="170"/>
      <c r="AV84" s="237">
        <f t="shared" si="53"/>
        <v>0</v>
      </c>
      <c r="AW84" s="169">
        <f>_xlfn.XLOOKUP($A84,'d16'!$AD$3:$AD$87,'d16'!$AE$3:$AE$87)</f>
        <v>0</v>
      </c>
      <c r="AX84" s="170"/>
      <c r="AY84" s="237">
        <f t="shared" si="54"/>
        <v>0</v>
      </c>
      <c r="AZ84" s="169">
        <f>_xlfn.XLOOKUP($A84,'d17'!$AD$3:$AD$87,'d17'!$AE$3:$AE$87)</f>
        <v>0</v>
      </c>
      <c r="BA84" s="170"/>
      <c r="BB84" s="237">
        <f t="shared" si="55"/>
        <v>0</v>
      </c>
      <c r="BC84" s="169">
        <f>_xlfn.XLOOKUP($A84,'d18'!$AD$3:$AD$87,'d18'!$AE$3:$AE$87)</f>
        <v>0</v>
      </c>
      <c r="BD84" s="170"/>
      <c r="BE84" s="237">
        <f t="shared" si="56"/>
        <v>0</v>
      </c>
      <c r="BF84" s="169">
        <f>_xlfn.XLOOKUP($A84,'d19'!$AD$3:$AD$87,'d19'!$AE$3:$AE$87)</f>
        <v>0</v>
      </c>
      <c r="BG84" s="170"/>
      <c r="BH84" s="237">
        <f t="shared" si="57"/>
        <v>0</v>
      </c>
      <c r="BI84" s="169">
        <f>_xlfn.XLOOKUP($A84,'d20'!$AD$3:$AD$87,'d20'!$AE$3:$AE$87)</f>
        <v>0</v>
      </c>
      <c r="BJ84" s="170"/>
      <c r="BK84" s="237">
        <f t="shared" si="58"/>
        <v>0</v>
      </c>
      <c r="BL84" s="169">
        <f>_xlfn.XLOOKUP($A84,'d21'!$AD$3:$AD$87,'d21'!$AE$3:$AE$87)</f>
        <v>0</v>
      </c>
      <c r="BM84" s="170"/>
      <c r="BN84" s="237">
        <f t="shared" si="59"/>
        <v>0</v>
      </c>
      <c r="BO84" s="169">
        <f>_xlfn.XLOOKUP($A84,'d22'!$AD$3:$AD$87,'d22'!$AE$3:$AE$87)</f>
        <v>0</v>
      </c>
      <c r="BP84" s="170"/>
      <c r="BQ84" s="237">
        <f t="shared" si="60"/>
        <v>0</v>
      </c>
      <c r="BR84" s="169">
        <f>_xlfn.XLOOKUP($A84,'d23'!$AD$3:$AD$87,'d23'!$AE$3:$AE$87)</f>
        <v>0</v>
      </c>
      <c r="BS84" s="170"/>
      <c r="BT84" s="237">
        <f t="shared" si="61"/>
        <v>0</v>
      </c>
      <c r="BU84" s="169">
        <f>_xlfn.XLOOKUP($A84,'d24'!$AD$3:$AD$87,'d24'!$AE$3:$AE$87)</f>
        <v>0</v>
      </c>
      <c r="BV84" s="170"/>
      <c r="BW84" s="237">
        <f t="shared" si="62"/>
        <v>0</v>
      </c>
      <c r="BX84" s="169">
        <f>_xlfn.XLOOKUP($A84,'d25'!$AD$3:$AD$87,'d25'!$AE$3:$AE$87)</f>
        <v>0</v>
      </c>
      <c r="BY84" s="170"/>
      <c r="BZ84" s="237">
        <f t="shared" si="63"/>
        <v>0</v>
      </c>
      <c r="CA84" s="169">
        <f>_xlfn.XLOOKUP($A84,'d26'!$AD$3:$AD$87,'d26'!$AE$3:$AE$87)</f>
        <v>0</v>
      </c>
      <c r="CB84" s="170"/>
      <c r="CC84" s="237">
        <f t="shared" si="64"/>
        <v>0</v>
      </c>
      <c r="CD84" s="169">
        <f>_xlfn.XLOOKUP($A84,'d27'!$AD$3:$AD$87,'d27'!$AE$3:$AE$87)</f>
        <v>0</v>
      </c>
      <c r="CE84" s="170"/>
      <c r="CF84" s="237">
        <f t="shared" si="65"/>
        <v>0</v>
      </c>
      <c r="CG84" s="169">
        <f>_xlfn.XLOOKUP($A84,'d28'!$AD$3:$AD$87,'d28'!$AE$3:$AE$87)</f>
        <v>0</v>
      </c>
      <c r="CH84" s="170"/>
      <c r="CI84" s="237">
        <f t="shared" si="66"/>
        <v>0</v>
      </c>
      <c r="CJ84" s="169">
        <f>_xlfn.XLOOKUP($A84,'d29'!$AD$3:$AD$87,'d29'!$AE$3:$AE$87)</f>
        <v>0</v>
      </c>
      <c r="CK84" s="170"/>
      <c r="CL84" s="237">
        <f t="shared" si="67"/>
        <v>0</v>
      </c>
      <c r="CM84" s="169">
        <f>_xlfn.XLOOKUP($A84,'d30'!$AD$3:$AD$87,'d30'!$AE$3:$AE$87)</f>
        <v>0</v>
      </c>
      <c r="CN84" s="170"/>
      <c r="CO84" s="237">
        <f t="shared" si="68"/>
        <v>0</v>
      </c>
      <c r="CP84" s="169">
        <f>_xlfn.XLOOKUP($A84,'d31'!$AD$3:$AD$87,'d31'!$AE$3:$AE$87)</f>
        <v>0</v>
      </c>
      <c r="CQ84" s="170"/>
      <c r="CR84" s="237">
        <f t="shared" si="69"/>
        <v>0</v>
      </c>
      <c r="CT84" s="171">
        <f t="shared" si="70"/>
        <v>0</v>
      </c>
      <c r="CU84" s="171">
        <f t="shared" si="36"/>
        <v>0</v>
      </c>
      <c r="CV84" s="172">
        <f t="shared" si="37"/>
        <v>0</v>
      </c>
      <c r="CW84" s="168">
        <f t="shared" si="38"/>
        <v>0</v>
      </c>
      <c r="CX84" s="168">
        <f t="shared" si="38"/>
        <v>0</v>
      </c>
    </row>
    <row r="85" spans="1:102" x14ac:dyDescent="0.25">
      <c r="A85" s="123" t="s">
        <v>74</v>
      </c>
      <c r="B85" s="126" t="s">
        <v>209</v>
      </c>
      <c r="D85" s="169">
        <f>_xlfn.XLOOKUP($A85,'d1'!$AD$3:$AD$87,'d1'!$AE$3:$AE$87)</f>
        <v>0</v>
      </c>
      <c r="E85" s="170"/>
      <c r="F85" s="237">
        <f t="shared" si="39"/>
        <v>0</v>
      </c>
      <c r="G85" s="169">
        <f>_xlfn.XLOOKUP($A85,'d2'!$AD$3:$AD$87,'d2'!$AE$3:$AE$87)</f>
        <v>0</v>
      </c>
      <c r="H85" s="170"/>
      <c r="I85" s="237">
        <f t="shared" si="40"/>
        <v>0</v>
      </c>
      <c r="J85" s="169">
        <f>_xlfn.XLOOKUP($A85,'d3'!$AD$3:$AD$87,'d3'!$AE$3:$AE$87)</f>
        <v>0</v>
      </c>
      <c r="K85" s="170"/>
      <c r="L85" s="237">
        <f t="shared" si="41"/>
        <v>0</v>
      </c>
      <c r="M85" s="169">
        <f>_xlfn.XLOOKUP($A85,'d4'!$AD$3:$AD$87,'d4'!$AE$3:$AE$87)</f>
        <v>0</v>
      </c>
      <c r="N85" s="170"/>
      <c r="O85" s="237">
        <f t="shared" si="42"/>
        <v>0</v>
      </c>
      <c r="P85" s="169">
        <f>_xlfn.XLOOKUP($A85,'d5'!$AD$3:$AD$87,'d5'!$AE$3:$AE$87)</f>
        <v>0</v>
      </c>
      <c r="Q85" s="170"/>
      <c r="R85" s="237">
        <f t="shared" si="43"/>
        <v>0</v>
      </c>
      <c r="S85" s="169">
        <f>_xlfn.XLOOKUP($A85,'d6'!$AD$3:$AD$87,'d6'!$AE$3:$AE$87)</f>
        <v>0</v>
      </c>
      <c r="T85" s="170"/>
      <c r="U85" s="237">
        <f t="shared" si="44"/>
        <v>0</v>
      </c>
      <c r="V85" s="169">
        <f>_xlfn.XLOOKUP($A85,'d7'!$AD$3:$AD$87,'d7'!$AE$3:$AE$87)</f>
        <v>0</v>
      </c>
      <c r="W85" s="170"/>
      <c r="X85" s="237">
        <f t="shared" si="45"/>
        <v>0</v>
      </c>
      <c r="Y85" s="169">
        <f>_xlfn.XLOOKUP($A85,'d8'!$AD$3:$AD$87,'d8'!$AE$3:$AE$87)</f>
        <v>0</v>
      </c>
      <c r="Z85" s="170"/>
      <c r="AA85" s="237">
        <f t="shared" si="46"/>
        <v>0</v>
      </c>
      <c r="AB85" s="169">
        <f>_xlfn.XLOOKUP($A85,'d9'!$AD$3:$AD$87,'d9'!$AE$3:$AE$87)</f>
        <v>0</v>
      </c>
      <c r="AC85" s="170"/>
      <c r="AD85" s="237">
        <f t="shared" si="47"/>
        <v>0</v>
      </c>
      <c r="AE85" s="169">
        <f>_xlfn.XLOOKUP($A85,'d10'!$AD$3:$AD$87,'d10'!$AE$3:$AE$87)</f>
        <v>0</v>
      </c>
      <c r="AF85" s="170"/>
      <c r="AG85" s="237">
        <f t="shared" si="48"/>
        <v>0</v>
      </c>
      <c r="AH85" s="169">
        <f>_xlfn.XLOOKUP($A85,'d11'!$AD$3:$AD$87,'d11'!$AE$3:$AE$87)</f>
        <v>0</v>
      </c>
      <c r="AI85" s="170"/>
      <c r="AJ85" s="237">
        <f t="shared" si="49"/>
        <v>0</v>
      </c>
      <c r="AK85" s="169">
        <f>_xlfn.XLOOKUP($A85,'d12'!$AD$3:$AD$87,'d12'!$AE$3:$AE$87)</f>
        <v>0</v>
      </c>
      <c r="AL85" s="170"/>
      <c r="AM85" s="237">
        <f t="shared" si="50"/>
        <v>0</v>
      </c>
      <c r="AN85" s="169">
        <f>_xlfn.XLOOKUP($A85,'d13'!$AD$3:$AD$87,'d13'!$AE$3:$AE$87)</f>
        <v>0</v>
      </c>
      <c r="AO85" s="170"/>
      <c r="AP85" s="237">
        <f t="shared" si="51"/>
        <v>0</v>
      </c>
      <c r="AQ85" s="169">
        <f>_xlfn.XLOOKUP($A85,'d14'!$AD$3:$AD$87,'d14'!$AE$3:$AE$87)</f>
        <v>0</v>
      </c>
      <c r="AR85" s="170"/>
      <c r="AS85" s="237">
        <f t="shared" si="52"/>
        <v>0</v>
      </c>
      <c r="AT85" s="169">
        <f>_xlfn.XLOOKUP($A85,'d15'!$AD$3:$AD$87,'d15'!$AE$3:$AE$87)</f>
        <v>0</v>
      </c>
      <c r="AU85" s="170"/>
      <c r="AV85" s="237">
        <f t="shared" si="53"/>
        <v>0</v>
      </c>
      <c r="AW85" s="169">
        <f>_xlfn.XLOOKUP($A85,'d16'!$AD$3:$AD$87,'d16'!$AE$3:$AE$87)</f>
        <v>0</v>
      </c>
      <c r="AX85" s="170"/>
      <c r="AY85" s="237">
        <f t="shared" si="54"/>
        <v>0</v>
      </c>
      <c r="AZ85" s="169">
        <f>_xlfn.XLOOKUP($A85,'d17'!$AD$3:$AD$87,'d17'!$AE$3:$AE$87)</f>
        <v>0</v>
      </c>
      <c r="BA85" s="170"/>
      <c r="BB85" s="237">
        <f t="shared" si="55"/>
        <v>0</v>
      </c>
      <c r="BC85" s="169">
        <f>_xlfn.XLOOKUP($A85,'d18'!$AD$3:$AD$87,'d18'!$AE$3:$AE$87)</f>
        <v>0</v>
      </c>
      <c r="BD85" s="170"/>
      <c r="BE85" s="237">
        <f t="shared" si="56"/>
        <v>0</v>
      </c>
      <c r="BF85" s="169">
        <f>_xlfn.XLOOKUP($A85,'d19'!$AD$3:$AD$87,'d19'!$AE$3:$AE$87)</f>
        <v>0</v>
      </c>
      <c r="BG85" s="170"/>
      <c r="BH85" s="237">
        <f t="shared" si="57"/>
        <v>0</v>
      </c>
      <c r="BI85" s="169">
        <f>_xlfn.XLOOKUP($A85,'d20'!$AD$3:$AD$87,'d20'!$AE$3:$AE$87)</f>
        <v>0</v>
      </c>
      <c r="BJ85" s="170"/>
      <c r="BK85" s="237">
        <f t="shared" si="58"/>
        <v>0</v>
      </c>
      <c r="BL85" s="169">
        <f>_xlfn.XLOOKUP($A85,'d21'!$AD$3:$AD$87,'d21'!$AE$3:$AE$87)</f>
        <v>0</v>
      </c>
      <c r="BM85" s="170"/>
      <c r="BN85" s="237">
        <f t="shared" si="59"/>
        <v>0</v>
      </c>
      <c r="BO85" s="169">
        <f>_xlfn.XLOOKUP($A85,'d22'!$AD$3:$AD$87,'d22'!$AE$3:$AE$87)</f>
        <v>0</v>
      </c>
      <c r="BP85" s="170"/>
      <c r="BQ85" s="237">
        <f t="shared" si="60"/>
        <v>0</v>
      </c>
      <c r="BR85" s="169">
        <f>_xlfn.XLOOKUP($A85,'d23'!$AD$3:$AD$87,'d23'!$AE$3:$AE$87)</f>
        <v>0</v>
      </c>
      <c r="BS85" s="170"/>
      <c r="BT85" s="237">
        <f t="shared" si="61"/>
        <v>0</v>
      </c>
      <c r="BU85" s="169">
        <f>_xlfn.XLOOKUP($A85,'d24'!$AD$3:$AD$87,'d24'!$AE$3:$AE$87)</f>
        <v>0</v>
      </c>
      <c r="BV85" s="170"/>
      <c r="BW85" s="237">
        <f t="shared" si="62"/>
        <v>0</v>
      </c>
      <c r="BX85" s="169">
        <f>_xlfn.XLOOKUP($A85,'d25'!$AD$3:$AD$87,'d25'!$AE$3:$AE$87)</f>
        <v>0</v>
      </c>
      <c r="BY85" s="170"/>
      <c r="BZ85" s="237">
        <f t="shared" si="63"/>
        <v>0</v>
      </c>
      <c r="CA85" s="169">
        <f>_xlfn.XLOOKUP($A85,'d26'!$AD$3:$AD$87,'d26'!$AE$3:$AE$87)</f>
        <v>0</v>
      </c>
      <c r="CB85" s="170"/>
      <c r="CC85" s="237">
        <f t="shared" si="64"/>
        <v>0</v>
      </c>
      <c r="CD85" s="169">
        <f>_xlfn.XLOOKUP($A85,'d27'!$AD$3:$AD$87,'d27'!$AE$3:$AE$87)</f>
        <v>0</v>
      </c>
      <c r="CE85" s="170"/>
      <c r="CF85" s="237">
        <f t="shared" si="65"/>
        <v>0</v>
      </c>
      <c r="CG85" s="169">
        <f>_xlfn.XLOOKUP($A85,'d28'!$AD$3:$AD$87,'d28'!$AE$3:$AE$87)</f>
        <v>0</v>
      </c>
      <c r="CH85" s="170"/>
      <c r="CI85" s="237">
        <f t="shared" si="66"/>
        <v>0</v>
      </c>
      <c r="CJ85" s="169">
        <f>_xlfn.XLOOKUP($A85,'d29'!$AD$3:$AD$87,'d29'!$AE$3:$AE$87)</f>
        <v>0</v>
      </c>
      <c r="CK85" s="170"/>
      <c r="CL85" s="237">
        <f t="shared" si="67"/>
        <v>0</v>
      </c>
      <c r="CM85" s="169">
        <f>_xlfn.XLOOKUP($A85,'d30'!$AD$3:$AD$87,'d30'!$AE$3:$AE$87)</f>
        <v>0</v>
      </c>
      <c r="CN85" s="170"/>
      <c r="CO85" s="237">
        <f t="shared" si="68"/>
        <v>0</v>
      </c>
      <c r="CP85" s="169">
        <f>_xlfn.XLOOKUP($A85,'d31'!$AD$3:$AD$87,'d31'!$AE$3:$AE$87)</f>
        <v>0</v>
      </c>
      <c r="CQ85" s="170"/>
      <c r="CR85" s="237">
        <f t="shared" si="69"/>
        <v>0</v>
      </c>
      <c r="CT85" s="171">
        <f t="shared" si="70"/>
        <v>0</v>
      </c>
      <c r="CU85" s="171">
        <f t="shared" si="36"/>
        <v>0</v>
      </c>
      <c r="CV85" s="178">
        <f t="shared" si="37"/>
        <v>0</v>
      </c>
      <c r="CW85" s="168">
        <f t="shared" si="38"/>
        <v>0</v>
      </c>
      <c r="CX85" s="168">
        <f t="shared" si="38"/>
        <v>0</v>
      </c>
    </row>
    <row r="86" spans="1:102" x14ac:dyDescent="0.25">
      <c r="A86" s="123" t="s">
        <v>73</v>
      </c>
      <c r="B86" s="126" t="s">
        <v>210</v>
      </c>
      <c r="D86" s="169">
        <f>_xlfn.XLOOKUP($A86,'d1'!$AD$3:$AD$87,'d1'!$AE$3:$AE$87)</f>
        <v>0</v>
      </c>
      <c r="E86" s="170"/>
      <c r="F86" s="237">
        <f t="shared" si="39"/>
        <v>0</v>
      </c>
      <c r="G86" s="169">
        <f>_xlfn.XLOOKUP($A86,'d2'!$AD$3:$AD$87,'d2'!$AE$3:$AE$87)</f>
        <v>0</v>
      </c>
      <c r="H86" s="170"/>
      <c r="I86" s="237">
        <f t="shared" si="40"/>
        <v>0</v>
      </c>
      <c r="J86" s="169">
        <f>_xlfn.XLOOKUP($A86,'d3'!$AD$3:$AD$87,'d3'!$AE$3:$AE$87)</f>
        <v>0</v>
      </c>
      <c r="K86" s="170"/>
      <c r="L86" s="237">
        <f t="shared" si="41"/>
        <v>0</v>
      </c>
      <c r="M86" s="169">
        <f>_xlfn.XLOOKUP($A86,'d4'!$AD$3:$AD$87,'d4'!$AE$3:$AE$87)</f>
        <v>0</v>
      </c>
      <c r="N86" s="170"/>
      <c r="O86" s="237">
        <f t="shared" si="42"/>
        <v>0</v>
      </c>
      <c r="P86" s="169">
        <f>_xlfn.XLOOKUP($A86,'d5'!$AD$3:$AD$87,'d5'!$AE$3:$AE$87)</f>
        <v>0</v>
      </c>
      <c r="Q86" s="170"/>
      <c r="R86" s="237">
        <f t="shared" si="43"/>
        <v>0</v>
      </c>
      <c r="S86" s="169">
        <f>_xlfn.XLOOKUP($A86,'d6'!$AD$3:$AD$87,'d6'!$AE$3:$AE$87)</f>
        <v>0</v>
      </c>
      <c r="T86" s="170"/>
      <c r="U86" s="237">
        <f t="shared" si="44"/>
        <v>0</v>
      </c>
      <c r="V86" s="169">
        <f>_xlfn.XLOOKUP($A86,'d7'!$AD$3:$AD$87,'d7'!$AE$3:$AE$87)</f>
        <v>0</v>
      </c>
      <c r="W86" s="170"/>
      <c r="X86" s="237">
        <f t="shared" si="45"/>
        <v>0</v>
      </c>
      <c r="Y86" s="169">
        <f>_xlfn.XLOOKUP($A86,'d8'!$AD$3:$AD$87,'d8'!$AE$3:$AE$87)</f>
        <v>0</v>
      </c>
      <c r="Z86" s="170"/>
      <c r="AA86" s="237">
        <f t="shared" si="46"/>
        <v>0</v>
      </c>
      <c r="AB86" s="169">
        <f>_xlfn.XLOOKUP($A86,'d9'!$AD$3:$AD$87,'d9'!$AE$3:$AE$87)</f>
        <v>0</v>
      </c>
      <c r="AC86" s="170"/>
      <c r="AD86" s="237">
        <f t="shared" si="47"/>
        <v>0</v>
      </c>
      <c r="AE86" s="169">
        <f>_xlfn.XLOOKUP($A86,'d10'!$AD$3:$AD$87,'d10'!$AE$3:$AE$87)</f>
        <v>0</v>
      </c>
      <c r="AF86" s="170"/>
      <c r="AG86" s="237">
        <f t="shared" si="48"/>
        <v>0</v>
      </c>
      <c r="AH86" s="169">
        <f>_xlfn.XLOOKUP($A86,'d11'!$AD$3:$AD$87,'d11'!$AE$3:$AE$87)</f>
        <v>0</v>
      </c>
      <c r="AI86" s="170"/>
      <c r="AJ86" s="237">
        <f t="shared" si="49"/>
        <v>0</v>
      </c>
      <c r="AK86" s="169">
        <f>_xlfn.XLOOKUP($A86,'d12'!$AD$3:$AD$87,'d12'!$AE$3:$AE$87)</f>
        <v>0</v>
      </c>
      <c r="AL86" s="170"/>
      <c r="AM86" s="237">
        <f t="shared" si="50"/>
        <v>0</v>
      </c>
      <c r="AN86" s="169">
        <f>_xlfn.XLOOKUP($A86,'d13'!$AD$3:$AD$87,'d13'!$AE$3:$AE$87)</f>
        <v>0</v>
      </c>
      <c r="AO86" s="170"/>
      <c r="AP86" s="237">
        <f t="shared" si="51"/>
        <v>0</v>
      </c>
      <c r="AQ86" s="169">
        <f>_xlfn.XLOOKUP($A86,'d14'!$AD$3:$AD$87,'d14'!$AE$3:$AE$87)</f>
        <v>0</v>
      </c>
      <c r="AR86" s="170"/>
      <c r="AS86" s="237">
        <f t="shared" si="52"/>
        <v>0</v>
      </c>
      <c r="AT86" s="169">
        <f>_xlfn.XLOOKUP($A86,'d15'!$AD$3:$AD$87,'d15'!$AE$3:$AE$87)</f>
        <v>0</v>
      </c>
      <c r="AU86" s="170"/>
      <c r="AV86" s="237">
        <f t="shared" si="53"/>
        <v>0</v>
      </c>
      <c r="AW86" s="169">
        <f>_xlfn.XLOOKUP($A86,'d16'!$AD$3:$AD$87,'d16'!$AE$3:$AE$87)</f>
        <v>0</v>
      </c>
      <c r="AX86" s="170"/>
      <c r="AY86" s="237">
        <f t="shared" si="54"/>
        <v>0</v>
      </c>
      <c r="AZ86" s="169">
        <f>_xlfn.XLOOKUP($A86,'d17'!$AD$3:$AD$87,'d17'!$AE$3:$AE$87)</f>
        <v>0</v>
      </c>
      <c r="BA86" s="170"/>
      <c r="BB86" s="237">
        <f t="shared" si="55"/>
        <v>0</v>
      </c>
      <c r="BC86" s="169">
        <f>_xlfn.XLOOKUP($A86,'d18'!$AD$3:$AD$87,'d18'!$AE$3:$AE$87)</f>
        <v>0</v>
      </c>
      <c r="BD86" s="170"/>
      <c r="BE86" s="237">
        <f t="shared" si="56"/>
        <v>0</v>
      </c>
      <c r="BF86" s="169">
        <f>_xlfn.XLOOKUP($A86,'d19'!$AD$3:$AD$87,'d19'!$AE$3:$AE$87)</f>
        <v>0</v>
      </c>
      <c r="BG86" s="170"/>
      <c r="BH86" s="237">
        <f t="shared" si="57"/>
        <v>0</v>
      </c>
      <c r="BI86" s="169">
        <f>_xlfn.XLOOKUP($A86,'d20'!$AD$3:$AD$87,'d20'!$AE$3:$AE$87)</f>
        <v>0</v>
      </c>
      <c r="BJ86" s="170"/>
      <c r="BK86" s="237">
        <f t="shared" si="58"/>
        <v>0</v>
      </c>
      <c r="BL86" s="169">
        <f>_xlfn.XLOOKUP($A86,'d21'!$AD$3:$AD$87,'d21'!$AE$3:$AE$87)</f>
        <v>0</v>
      </c>
      <c r="BM86" s="170"/>
      <c r="BN86" s="237">
        <f t="shared" si="59"/>
        <v>0</v>
      </c>
      <c r="BO86" s="169">
        <f>_xlfn.XLOOKUP($A86,'d22'!$AD$3:$AD$87,'d22'!$AE$3:$AE$87)</f>
        <v>0</v>
      </c>
      <c r="BP86" s="170"/>
      <c r="BQ86" s="237">
        <f t="shared" si="60"/>
        <v>0</v>
      </c>
      <c r="BR86" s="169">
        <f>_xlfn.XLOOKUP($A86,'d23'!$AD$3:$AD$87,'d23'!$AE$3:$AE$87)</f>
        <v>0</v>
      </c>
      <c r="BS86" s="170"/>
      <c r="BT86" s="237">
        <f t="shared" si="61"/>
        <v>0</v>
      </c>
      <c r="BU86" s="169">
        <f>_xlfn.XLOOKUP($A86,'d24'!$AD$3:$AD$87,'d24'!$AE$3:$AE$87)</f>
        <v>0</v>
      </c>
      <c r="BV86" s="170"/>
      <c r="BW86" s="237">
        <f t="shared" si="62"/>
        <v>0</v>
      </c>
      <c r="BX86" s="169">
        <f>_xlfn.XLOOKUP($A86,'d25'!$AD$3:$AD$87,'d25'!$AE$3:$AE$87)</f>
        <v>0</v>
      </c>
      <c r="BY86" s="170"/>
      <c r="BZ86" s="237">
        <f t="shared" si="63"/>
        <v>0</v>
      </c>
      <c r="CA86" s="169">
        <f>_xlfn.XLOOKUP($A86,'d26'!$AD$3:$AD$87,'d26'!$AE$3:$AE$87)</f>
        <v>0</v>
      </c>
      <c r="CB86" s="170"/>
      <c r="CC86" s="237">
        <f t="shared" si="64"/>
        <v>0</v>
      </c>
      <c r="CD86" s="169">
        <f>_xlfn.XLOOKUP($A86,'d27'!$AD$3:$AD$87,'d27'!$AE$3:$AE$87)</f>
        <v>0</v>
      </c>
      <c r="CE86" s="170"/>
      <c r="CF86" s="237">
        <f t="shared" si="65"/>
        <v>0</v>
      </c>
      <c r="CG86" s="169">
        <f>_xlfn.XLOOKUP($A86,'d28'!$AD$3:$AD$87,'d28'!$AE$3:$AE$87)</f>
        <v>0</v>
      </c>
      <c r="CH86" s="170"/>
      <c r="CI86" s="237">
        <f t="shared" si="66"/>
        <v>0</v>
      </c>
      <c r="CJ86" s="169">
        <f>_xlfn.XLOOKUP($A86,'d29'!$AD$3:$AD$87,'d29'!$AE$3:$AE$87)</f>
        <v>0</v>
      </c>
      <c r="CK86" s="170"/>
      <c r="CL86" s="237">
        <f t="shared" si="67"/>
        <v>0</v>
      </c>
      <c r="CM86" s="169">
        <f>_xlfn.XLOOKUP($A86,'d30'!$AD$3:$AD$87,'d30'!$AE$3:$AE$87)</f>
        <v>0</v>
      </c>
      <c r="CN86" s="170"/>
      <c r="CO86" s="237">
        <f t="shared" si="68"/>
        <v>0</v>
      </c>
      <c r="CP86" s="169">
        <f>_xlfn.XLOOKUP($A86,'d31'!$AD$3:$AD$87,'d31'!$AE$3:$AE$87)</f>
        <v>0</v>
      </c>
      <c r="CQ86" s="170"/>
      <c r="CR86" s="237">
        <f t="shared" si="69"/>
        <v>0</v>
      </c>
      <c r="CT86" s="171">
        <f t="shared" si="70"/>
        <v>0</v>
      </c>
      <c r="CU86" s="171">
        <f>E86+H86+K86+N86+Q86+T86+W86+Z86+AC86+AF86+AI86+AL86+AO86+AR86+AU86+AX86+BA86+BD86+BG86+BJ86+BM86+BP86+BS86+BV86+BY86+CB86+CE86+CH86+CK86+CN86+CQ86</f>
        <v>0</v>
      </c>
      <c r="CV86" s="172">
        <f t="shared" si="37"/>
        <v>0</v>
      </c>
      <c r="CW86" s="168">
        <f t="shared" si="38"/>
        <v>0</v>
      </c>
      <c r="CX86" s="168">
        <f t="shared" si="38"/>
        <v>0</v>
      </c>
    </row>
    <row r="87" spans="1:102" x14ac:dyDescent="0.25">
      <c r="A87" s="123" t="s">
        <v>72</v>
      </c>
      <c r="B87" s="126" t="s">
        <v>211</v>
      </c>
      <c r="D87" s="169">
        <f>_xlfn.XLOOKUP($A87,'d1'!$AD$3:$AD$87,'d1'!$AE$3:$AE$87)</f>
        <v>0</v>
      </c>
      <c r="E87" s="170"/>
      <c r="F87" s="237">
        <f t="shared" si="39"/>
        <v>0</v>
      </c>
      <c r="G87" s="169">
        <f>_xlfn.XLOOKUP($A87,'d2'!$AD$3:$AD$87,'d2'!$AE$3:$AE$87)</f>
        <v>0</v>
      </c>
      <c r="H87" s="170"/>
      <c r="I87" s="237">
        <f t="shared" si="40"/>
        <v>0</v>
      </c>
      <c r="J87" s="169">
        <f>_xlfn.XLOOKUP($A87,'d3'!$AD$3:$AD$87,'d3'!$AE$3:$AE$87)</f>
        <v>0</v>
      </c>
      <c r="K87" s="170"/>
      <c r="L87" s="237">
        <f t="shared" si="41"/>
        <v>0</v>
      </c>
      <c r="M87" s="169">
        <f>_xlfn.XLOOKUP($A87,'d4'!$AD$3:$AD$87,'d4'!$AE$3:$AE$87)</f>
        <v>0</v>
      </c>
      <c r="N87" s="170"/>
      <c r="O87" s="237">
        <f t="shared" si="42"/>
        <v>0</v>
      </c>
      <c r="P87" s="169">
        <f>_xlfn.XLOOKUP($A87,'d5'!$AD$3:$AD$87,'d5'!$AE$3:$AE$87)</f>
        <v>0</v>
      </c>
      <c r="Q87" s="170"/>
      <c r="R87" s="237">
        <f t="shared" si="43"/>
        <v>0</v>
      </c>
      <c r="S87" s="169">
        <f>_xlfn.XLOOKUP($A87,'d6'!$AD$3:$AD$87,'d6'!$AE$3:$AE$87)</f>
        <v>0</v>
      </c>
      <c r="T87" s="170"/>
      <c r="U87" s="237">
        <f t="shared" si="44"/>
        <v>0</v>
      </c>
      <c r="V87" s="169">
        <f>_xlfn.XLOOKUP($A87,'d7'!$AD$3:$AD$87,'d7'!$AE$3:$AE$87)</f>
        <v>0</v>
      </c>
      <c r="W87" s="170"/>
      <c r="X87" s="237">
        <f t="shared" si="45"/>
        <v>0</v>
      </c>
      <c r="Y87" s="169">
        <f>_xlfn.XLOOKUP($A87,'d8'!$AD$3:$AD$87,'d8'!$AE$3:$AE$87)</f>
        <v>0</v>
      </c>
      <c r="Z87" s="170"/>
      <c r="AA87" s="237">
        <f t="shared" si="46"/>
        <v>0</v>
      </c>
      <c r="AB87" s="169">
        <f>_xlfn.XLOOKUP($A87,'d9'!$AD$3:$AD$87,'d9'!$AE$3:$AE$87)</f>
        <v>0</v>
      </c>
      <c r="AC87" s="170"/>
      <c r="AD87" s="237">
        <f t="shared" si="47"/>
        <v>0</v>
      </c>
      <c r="AE87" s="169">
        <f>_xlfn.XLOOKUP($A87,'d10'!$AD$3:$AD$87,'d10'!$AE$3:$AE$87)</f>
        <v>0</v>
      </c>
      <c r="AF87" s="170"/>
      <c r="AG87" s="237">
        <f t="shared" si="48"/>
        <v>0</v>
      </c>
      <c r="AH87" s="169">
        <f>_xlfn.XLOOKUP($A87,'d11'!$AD$3:$AD$87,'d11'!$AE$3:$AE$87)</f>
        <v>0</v>
      </c>
      <c r="AI87" s="170"/>
      <c r="AJ87" s="237">
        <f t="shared" si="49"/>
        <v>0</v>
      </c>
      <c r="AK87" s="169">
        <f>_xlfn.XLOOKUP($A87,'d12'!$AD$3:$AD$87,'d12'!$AE$3:$AE$87)</f>
        <v>0</v>
      </c>
      <c r="AL87" s="170"/>
      <c r="AM87" s="237">
        <f t="shared" si="50"/>
        <v>0</v>
      </c>
      <c r="AN87" s="169">
        <f>_xlfn.XLOOKUP($A87,'d13'!$AD$3:$AD$87,'d13'!$AE$3:$AE$87)</f>
        <v>0</v>
      </c>
      <c r="AO87" s="170"/>
      <c r="AP87" s="237">
        <f t="shared" si="51"/>
        <v>0</v>
      </c>
      <c r="AQ87" s="169">
        <f>_xlfn.XLOOKUP($A87,'d14'!$AD$3:$AD$87,'d14'!$AE$3:$AE$87)</f>
        <v>0</v>
      </c>
      <c r="AR87" s="170"/>
      <c r="AS87" s="237">
        <f t="shared" si="52"/>
        <v>0</v>
      </c>
      <c r="AT87" s="169">
        <f>_xlfn.XLOOKUP($A87,'d15'!$AD$3:$AD$87,'d15'!$AE$3:$AE$87)</f>
        <v>0</v>
      </c>
      <c r="AU87" s="170"/>
      <c r="AV87" s="237">
        <f t="shared" si="53"/>
        <v>0</v>
      </c>
      <c r="AW87" s="169">
        <f>_xlfn.XLOOKUP($A87,'d16'!$AD$3:$AD$87,'d16'!$AE$3:$AE$87)</f>
        <v>0</v>
      </c>
      <c r="AX87" s="170"/>
      <c r="AY87" s="237">
        <f t="shared" si="54"/>
        <v>0</v>
      </c>
      <c r="AZ87" s="169">
        <f>_xlfn.XLOOKUP($A87,'d17'!$AD$3:$AD$87,'d17'!$AE$3:$AE$87)</f>
        <v>0</v>
      </c>
      <c r="BA87" s="170"/>
      <c r="BB87" s="237">
        <f t="shared" si="55"/>
        <v>0</v>
      </c>
      <c r="BC87" s="169">
        <f>_xlfn.XLOOKUP($A87,'d18'!$AD$3:$AD$87,'d18'!$AE$3:$AE$87)</f>
        <v>0</v>
      </c>
      <c r="BD87" s="170"/>
      <c r="BE87" s="237">
        <f t="shared" si="56"/>
        <v>0</v>
      </c>
      <c r="BF87" s="169">
        <f>_xlfn.XLOOKUP($A87,'d19'!$AD$3:$AD$87,'d19'!$AE$3:$AE$87)</f>
        <v>0</v>
      </c>
      <c r="BG87" s="170"/>
      <c r="BH87" s="237">
        <f t="shared" si="57"/>
        <v>0</v>
      </c>
      <c r="BI87" s="169">
        <f>_xlfn.XLOOKUP($A87,'d20'!$AD$3:$AD$87,'d20'!$AE$3:$AE$87)</f>
        <v>0</v>
      </c>
      <c r="BJ87" s="170"/>
      <c r="BK87" s="237">
        <f t="shared" si="58"/>
        <v>0</v>
      </c>
      <c r="BL87" s="169">
        <f>_xlfn.XLOOKUP($A87,'d21'!$AD$3:$AD$87,'d21'!$AE$3:$AE$87)</f>
        <v>0</v>
      </c>
      <c r="BM87" s="170"/>
      <c r="BN87" s="237">
        <f t="shared" si="59"/>
        <v>0</v>
      </c>
      <c r="BO87" s="169">
        <f>_xlfn.XLOOKUP($A87,'d22'!$AD$3:$AD$87,'d22'!$AE$3:$AE$87)</f>
        <v>0</v>
      </c>
      <c r="BP87" s="170"/>
      <c r="BQ87" s="237">
        <f t="shared" si="60"/>
        <v>0</v>
      </c>
      <c r="BR87" s="169">
        <f>_xlfn.XLOOKUP($A87,'d23'!$AD$3:$AD$87,'d23'!$AE$3:$AE$87)</f>
        <v>0</v>
      </c>
      <c r="BS87" s="170"/>
      <c r="BT87" s="237">
        <f t="shared" si="61"/>
        <v>0</v>
      </c>
      <c r="BU87" s="169">
        <f>_xlfn.XLOOKUP($A87,'d24'!$AD$3:$AD$87,'d24'!$AE$3:$AE$87)</f>
        <v>0</v>
      </c>
      <c r="BV87" s="170"/>
      <c r="BW87" s="237">
        <f t="shared" si="62"/>
        <v>0</v>
      </c>
      <c r="BX87" s="169">
        <f>_xlfn.XLOOKUP($A87,'d25'!$AD$3:$AD$87,'d25'!$AE$3:$AE$87)</f>
        <v>0</v>
      </c>
      <c r="BY87" s="170"/>
      <c r="BZ87" s="237">
        <f t="shared" si="63"/>
        <v>0</v>
      </c>
      <c r="CA87" s="169">
        <f>_xlfn.XLOOKUP($A87,'d26'!$AD$3:$AD$87,'d26'!$AE$3:$AE$87)</f>
        <v>0</v>
      </c>
      <c r="CB87" s="170"/>
      <c r="CC87" s="237">
        <f t="shared" si="64"/>
        <v>0</v>
      </c>
      <c r="CD87" s="169">
        <f>_xlfn.XLOOKUP($A87,'d27'!$AD$3:$AD$87,'d27'!$AE$3:$AE$87)</f>
        <v>0</v>
      </c>
      <c r="CE87" s="170"/>
      <c r="CF87" s="237">
        <f t="shared" si="65"/>
        <v>0</v>
      </c>
      <c r="CG87" s="169">
        <f>_xlfn.XLOOKUP($A87,'d28'!$AD$3:$AD$87,'d28'!$AE$3:$AE$87)</f>
        <v>0</v>
      </c>
      <c r="CH87" s="170"/>
      <c r="CI87" s="237">
        <f t="shared" si="66"/>
        <v>0</v>
      </c>
      <c r="CJ87" s="169">
        <f>_xlfn.XLOOKUP($A87,'d29'!$AD$3:$AD$87,'d29'!$AE$3:$AE$87)</f>
        <v>0</v>
      </c>
      <c r="CK87" s="170"/>
      <c r="CL87" s="237">
        <f t="shared" si="67"/>
        <v>0</v>
      </c>
      <c r="CM87" s="169">
        <f>_xlfn.XLOOKUP($A87,'d30'!$AD$3:$AD$87,'d30'!$AE$3:$AE$87)</f>
        <v>0</v>
      </c>
      <c r="CN87" s="170"/>
      <c r="CO87" s="237">
        <f t="shared" si="68"/>
        <v>0</v>
      </c>
      <c r="CP87" s="169">
        <f>_xlfn.XLOOKUP($A87,'d31'!$AD$3:$AD$87,'d31'!$AE$3:$AE$87)</f>
        <v>0</v>
      </c>
      <c r="CQ87" s="170"/>
      <c r="CR87" s="237">
        <f t="shared" si="69"/>
        <v>0</v>
      </c>
      <c r="CT87" s="171">
        <f t="shared" si="70"/>
        <v>0</v>
      </c>
      <c r="CU87" s="171">
        <f>E87+H87+K87+N87+Q87+T87+W87+Z87+AC87+AF87+AI87+AL87+AO87+AR87+AU87+AX87+BA87+BD87+BG87+BJ87+BM87+BP87+BS87+BV87+BY87+CB87+CE87+CH87+CK87+CN87+CQ87</f>
        <v>0</v>
      </c>
      <c r="CV87" s="178">
        <f t="shared" si="37"/>
        <v>0</v>
      </c>
      <c r="CW87" s="168">
        <f t="shared" si="38"/>
        <v>0</v>
      </c>
      <c r="CX87" s="168">
        <f t="shared" si="38"/>
        <v>0</v>
      </c>
    </row>
    <row r="88" spans="1:102" x14ac:dyDescent="0.25">
      <c r="A88" s="123" t="s">
        <v>78</v>
      </c>
      <c r="B88" s="126" t="s">
        <v>212</v>
      </c>
      <c r="D88" s="169">
        <f>_xlfn.XLOOKUP($A88,'d1'!$AD$3:$AD$87,'d1'!$AE$3:$AE$87)</f>
        <v>0</v>
      </c>
      <c r="E88" s="170"/>
      <c r="F88" s="237">
        <f t="shared" si="39"/>
        <v>0</v>
      </c>
      <c r="G88" s="169">
        <f>_xlfn.XLOOKUP($A88,'d2'!$AD$3:$AD$87,'d2'!$AE$3:$AE$87)</f>
        <v>0</v>
      </c>
      <c r="H88" s="170"/>
      <c r="I88" s="237">
        <f t="shared" si="40"/>
        <v>0</v>
      </c>
      <c r="J88" s="169">
        <f>_xlfn.XLOOKUP($A88,'d3'!$AD$3:$AD$87,'d3'!$AE$3:$AE$87)</f>
        <v>0</v>
      </c>
      <c r="K88" s="170"/>
      <c r="L88" s="237">
        <f t="shared" si="41"/>
        <v>0</v>
      </c>
      <c r="M88" s="169">
        <f>_xlfn.XLOOKUP($A88,'d4'!$AD$3:$AD$87,'d4'!$AE$3:$AE$87)</f>
        <v>0</v>
      </c>
      <c r="N88" s="170"/>
      <c r="O88" s="237">
        <f t="shared" si="42"/>
        <v>0</v>
      </c>
      <c r="P88" s="169">
        <f>_xlfn.XLOOKUP($A88,'d5'!$AD$3:$AD$87,'d5'!$AE$3:$AE$87)</f>
        <v>0</v>
      </c>
      <c r="Q88" s="170"/>
      <c r="R88" s="237">
        <f t="shared" si="43"/>
        <v>0</v>
      </c>
      <c r="S88" s="169">
        <f>_xlfn.XLOOKUP($A88,'d6'!$AD$3:$AD$87,'d6'!$AE$3:$AE$87)</f>
        <v>0</v>
      </c>
      <c r="T88" s="170"/>
      <c r="U88" s="237">
        <f t="shared" si="44"/>
        <v>0</v>
      </c>
      <c r="V88" s="169">
        <f>_xlfn.XLOOKUP($A88,'d7'!$AD$3:$AD$87,'d7'!$AE$3:$AE$87)</f>
        <v>0</v>
      </c>
      <c r="W88" s="170"/>
      <c r="X88" s="237">
        <f t="shared" si="45"/>
        <v>0</v>
      </c>
      <c r="Y88" s="169">
        <f>_xlfn.XLOOKUP($A88,'d8'!$AD$3:$AD$87,'d8'!$AE$3:$AE$87)</f>
        <v>0</v>
      </c>
      <c r="Z88" s="170"/>
      <c r="AA88" s="237">
        <f t="shared" si="46"/>
        <v>0</v>
      </c>
      <c r="AB88" s="169">
        <f>_xlfn.XLOOKUP($A88,'d9'!$AD$3:$AD$87,'d9'!$AE$3:$AE$87)</f>
        <v>0</v>
      </c>
      <c r="AC88" s="170"/>
      <c r="AD88" s="237">
        <f t="shared" si="47"/>
        <v>0</v>
      </c>
      <c r="AE88" s="169">
        <f>_xlfn.XLOOKUP($A88,'d10'!$AD$3:$AD$87,'d10'!$AE$3:$AE$87)</f>
        <v>0</v>
      </c>
      <c r="AF88" s="170"/>
      <c r="AG88" s="237">
        <f t="shared" si="48"/>
        <v>0</v>
      </c>
      <c r="AH88" s="169">
        <f>_xlfn.XLOOKUP($A88,'d11'!$AD$3:$AD$87,'d11'!$AE$3:$AE$87)</f>
        <v>0</v>
      </c>
      <c r="AI88" s="170"/>
      <c r="AJ88" s="237">
        <f t="shared" si="49"/>
        <v>0</v>
      </c>
      <c r="AK88" s="169">
        <f>_xlfn.XLOOKUP($A88,'d12'!$AD$3:$AD$87,'d12'!$AE$3:$AE$87)</f>
        <v>0</v>
      </c>
      <c r="AL88" s="170"/>
      <c r="AM88" s="237">
        <f t="shared" si="50"/>
        <v>0</v>
      </c>
      <c r="AN88" s="169">
        <f>_xlfn.XLOOKUP($A88,'d13'!$AD$3:$AD$87,'d13'!$AE$3:$AE$87)</f>
        <v>0</v>
      </c>
      <c r="AO88" s="170"/>
      <c r="AP88" s="237">
        <f t="shared" si="51"/>
        <v>0</v>
      </c>
      <c r="AQ88" s="169">
        <f>_xlfn.XLOOKUP($A88,'d14'!$AD$3:$AD$87,'d14'!$AE$3:$AE$87)</f>
        <v>0</v>
      </c>
      <c r="AR88" s="170"/>
      <c r="AS88" s="237">
        <f t="shared" si="52"/>
        <v>0</v>
      </c>
      <c r="AT88" s="169">
        <f>_xlfn.XLOOKUP($A88,'d15'!$AD$3:$AD$87,'d15'!$AE$3:$AE$87)</f>
        <v>0</v>
      </c>
      <c r="AU88" s="170"/>
      <c r="AV88" s="237">
        <f t="shared" si="53"/>
        <v>0</v>
      </c>
      <c r="AW88" s="169">
        <f>_xlfn.XLOOKUP($A88,'d16'!$AD$3:$AD$87,'d16'!$AE$3:$AE$87)</f>
        <v>0</v>
      </c>
      <c r="AX88" s="170"/>
      <c r="AY88" s="237">
        <f t="shared" si="54"/>
        <v>0</v>
      </c>
      <c r="AZ88" s="169">
        <f>_xlfn.XLOOKUP($A88,'d17'!$AD$3:$AD$87,'d17'!$AE$3:$AE$87)</f>
        <v>0</v>
      </c>
      <c r="BA88" s="170"/>
      <c r="BB88" s="237">
        <f t="shared" si="55"/>
        <v>0</v>
      </c>
      <c r="BC88" s="169">
        <f>_xlfn.XLOOKUP($A88,'d18'!$AD$3:$AD$87,'d18'!$AE$3:$AE$87)</f>
        <v>0</v>
      </c>
      <c r="BD88" s="170"/>
      <c r="BE88" s="237">
        <f t="shared" si="56"/>
        <v>0</v>
      </c>
      <c r="BF88" s="169">
        <f>_xlfn.XLOOKUP($A88,'d19'!$AD$3:$AD$87,'d19'!$AE$3:$AE$87)</f>
        <v>0</v>
      </c>
      <c r="BG88" s="170"/>
      <c r="BH88" s="237">
        <f t="shared" si="57"/>
        <v>0</v>
      </c>
      <c r="BI88" s="169">
        <f>_xlfn.XLOOKUP($A88,'d20'!$AD$3:$AD$87,'d20'!$AE$3:$AE$87)</f>
        <v>0</v>
      </c>
      <c r="BJ88" s="170"/>
      <c r="BK88" s="237">
        <f t="shared" si="58"/>
        <v>0</v>
      </c>
      <c r="BL88" s="169">
        <f>_xlfn.XLOOKUP($A88,'d21'!$AD$3:$AD$87,'d21'!$AE$3:$AE$87)</f>
        <v>0</v>
      </c>
      <c r="BM88" s="170"/>
      <c r="BN88" s="237">
        <f t="shared" si="59"/>
        <v>0</v>
      </c>
      <c r="BO88" s="169">
        <f>_xlfn.XLOOKUP($A88,'d22'!$AD$3:$AD$87,'d22'!$AE$3:$AE$87)</f>
        <v>0</v>
      </c>
      <c r="BP88" s="170"/>
      <c r="BQ88" s="237">
        <f t="shared" si="60"/>
        <v>0</v>
      </c>
      <c r="BR88" s="169">
        <f>_xlfn.XLOOKUP($A88,'d23'!$AD$3:$AD$87,'d23'!$AE$3:$AE$87)</f>
        <v>0</v>
      </c>
      <c r="BS88" s="170"/>
      <c r="BT88" s="237">
        <f t="shared" si="61"/>
        <v>0</v>
      </c>
      <c r="BU88" s="169">
        <f>_xlfn.XLOOKUP($A88,'d24'!$AD$3:$AD$87,'d24'!$AE$3:$AE$87)</f>
        <v>0</v>
      </c>
      <c r="BV88" s="170"/>
      <c r="BW88" s="237">
        <f t="shared" si="62"/>
        <v>0</v>
      </c>
      <c r="BX88" s="169">
        <f>_xlfn.XLOOKUP($A88,'d25'!$AD$3:$AD$87,'d25'!$AE$3:$AE$87)</f>
        <v>0</v>
      </c>
      <c r="BY88" s="170"/>
      <c r="BZ88" s="237">
        <f t="shared" si="63"/>
        <v>0</v>
      </c>
      <c r="CA88" s="169">
        <f>_xlfn.XLOOKUP($A88,'d26'!$AD$3:$AD$87,'d26'!$AE$3:$AE$87)</f>
        <v>0</v>
      </c>
      <c r="CB88" s="170"/>
      <c r="CC88" s="237">
        <f t="shared" si="64"/>
        <v>0</v>
      </c>
      <c r="CD88" s="169">
        <f>_xlfn.XLOOKUP($A88,'d27'!$AD$3:$AD$87,'d27'!$AE$3:$AE$87)</f>
        <v>0</v>
      </c>
      <c r="CE88" s="170"/>
      <c r="CF88" s="237">
        <f t="shared" si="65"/>
        <v>0</v>
      </c>
      <c r="CG88" s="169">
        <f>_xlfn.XLOOKUP($A88,'d28'!$AD$3:$AD$87,'d28'!$AE$3:$AE$87)</f>
        <v>0</v>
      </c>
      <c r="CH88" s="170"/>
      <c r="CI88" s="237">
        <f t="shared" si="66"/>
        <v>0</v>
      </c>
      <c r="CJ88" s="169">
        <f>_xlfn.XLOOKUP($A88,'d29'!$AD$3:$AD$87,'d29'!$AE$3:$AE$87)</f>
        <v>0</v>
      </c>
      <c r="CK88" s="170"/>
      <c r="CL88" s="237">
        <f t="shared" si="67"/>
        <v>0</v>
      </c>
      <c r="CM88" s="169">
        <f>_xlfn.XLOOKUP($A88,'d30'!$AD$3:$AD$87,'d30'!$AE$3:$AE$87)</f>
        <v>0</v>
      </c>
      <c r="CN88" s="170"/>
      <c r="CO88" s="237">
        <f t="shared" si="68"/>
        <v>0</v>
      </c>
      <c r="CP88" s="169">
        <f>_xlfn.XLOOKUP($A88,'d31'!$AD$3:$AD$87,'d31'!$AE$3:$AE$87)</f>
        <v>0</v>
      </c>
      <c r="CQ88" s="170"/>
      <c r="CR88" s="237">
        <f t="shared" si="69"/>
        <v>0</v>
      </c>
      <c r="CT88" s="171">
        <f t="shared" si="70"/>
        <v>0</v>
      </c>
      <c r="CU88" s="171">
        <f>E88+H88+K88+N88+Q88+T88+W88+Z88+AC88+AF88+AI88+AL88+AO88+AR88+AU88+AX88+BA88+BD88+BG88+BJ88+BM88+BP88+BS88+BV88+BY88+CB88+CE88+CH88+CK88+CN88+CQ88</f>
        <v>0</v>
      </c>
      <c r="CV88" s="172">
        <f t="shared" si="37"/>
        <v>0</v>
      </c>
      <c r="CW88" s="168">
        <f t="shared" si="38"/>
        <v>0</v>
      </c>
      <c r="CX88" s="168">
        <f t="shared" si="38"/>
        <v>0</v>
      </c>
    </row>
    <row r="89" spans="1:102" x14ac:dyDescent="0.25">
      <c r="A89" s="203" t="s">
        <v>214</v>
      </c>
      <c r="B89" s="126" t="s">
        <v>215</v>
      </c>
      <c r="D89" s="200"/>
      <c r="E89" s="201"/>
      <c r="F89" s="237">
        <f t="shared" si="39"/>
        <v>0</v>
      </c>
      <c r="G89" s="200"/>
      <c r="H89" s="201"/>
      <c r="I89" s="237">
        <f t="shared" si="40"/>
        <v>0</v>
      </c>
      <c r="J89" s="200"/>
      <c r="K89" s="201"/>
      <c r="L89" s="237">
        <f t="shared" si="41"/>
        <v>0</v>
      </c>
      <c r="M89" s="200"/>
      <c r="N89" s="201"/>
      <c r="O89" s="237">
        <f t="shared" si="42"/>
        <v>0</v>
      </c>
      <c r="P89" s="200"/>
      <c r="Q89" s="201"/>
      <c r="R89" s="237">
        <f t="shared" si="43"/>
        <v>0</v>
      </c>
      <c r="S89" s="200"/>
      <c r="T89" s="201"/>
      <c r="U89" s="237">
        <f t="shared" si="44"/>
        <v>0</v>
      </c>
      <c r="V89" s="200"/>
      <c r="W89" s="201"/>
      <c r="X89" s="237">
        <f t="shared" si="45"/>
        <v>0</v>
      </c>
      <c r="Y89" s="200"/>
      <c r="Z89" s="201"/>
      <c r="AA89" s="237">
        <f t="shared" si="46"/>
        <v>0</v>
      </c>
      <c r="AB89" s="200"/>
      <c r="AC89" s="201"/>
      <c r="AD89" s="237">
        <f t="shared" si="47"/>
        <v>0</v>
      </c>
      <c r="AE89" s="200"/>
      <c r="AF89" s="201"/>
      <c r="AG89" s="237">
        <f t="shared" si="48"/>
        <v>0</v>
      </c>
      <c r="AH89" s="200"/>
      <c r="AI89" s="201"/>
      <c r="AJ89" s="237">
        <f t="shared" si="49"/>
        <v>0</v>
      </c>
      <c r="AK89" s="200"/>
      <c r="AL89" s="201"/>
      <c r="AM89" s="237">
        <f t="shared" si="50"/>
        <v>0</v>
      </c>
      <c r="AN89" s="200"/>
      <c r="AO89" s="201"/>
      <c r="AP89" s="237">
        <f t="shared" si="51"/>
        <v>0</v>
      </c>
      <c r="AQ89" s="200"/>
      <c r="AR89" s="201"/>
      <c r="AS89" s="237">
        <f t="shared" si="52"/>
        <v>0</v>
      </c>
      <c r="AT89" s="200"/>
      <c r="AU89" s="201"/>
      <c r="AV89" s="237">
        <f t="shared" si="53"/>
        <v>0</v>
      </c>
      <c r="AW89" s="200"/>
      <c r="AX89" s="201"/>
      <c r="AY89" s="237">
        <f t="shared" si="54"/>
        <v>0</v>
      </c>
      <c r="AZ89" s="200"/>
      <c r="BA89" s="201"/>
      <c r="BB89" s="237">
        <f t="shared" si="55"/>
        <v>0</v>
      </c>
      <c r="BC89" s="200"/>
      <c r="BD89" s="201"/>
      <c r="BE89" s="237">
        <f t="shared" si="56"/>
        <v>0</v>
      </c>
      <c r="BF89" s="200"/>
      <c r="BG89" s="201"/>
      <c r="BH89" s="237">
        <f t="shared" si="57"/>
        <v>0</v>
      </c>
      <c r="BI89" s="200"/>
      <c r="BJ89" s="201"/>
      <c r="BK89" s="237">
        <f t="shared" si="58"/>
        <v>0</v>
      </c>
      <c r="BL89" s="200"/>
      <c r="BM89" s="201"/>
      <c r="BN89" s="237">
        <f t="shared" si="59"/>
        <v>0</v>
      </c>
      <c r="BO89" s="200"/>
      <c r="BP89" s="201"/>
      <c r="BQ89" s="237">
        <f t="shared" si="60"/>
        <v>0</v>
      </c>
      <c r="BR89" s="200"/>
      <c r="BS89" s="201"/>
      <c r="BT89" s="237">
        <f t="shared" si="61"/>
        <v>0</v>
      </c>
      <c r="BU89" s="200"/>
      <c r="BV89" s="201"/>
      <c r="BW89" s="237">
        <f t="shared" si="62"/>
        <v>0</v>
      </c>
      <c r="BX89" s="200"/>
      <c r="BY89" s="201"/>
      <c r="BZ89" s="237">
        <f t="shared" si="63"/>
        <v>0</v>
      </c>
      <c r="CA89" s="200"/>
      <c r="CB89" s="201"/>
      <c r="CC89" s="237">
        <f t="shared" si="64"/>
        <v>0</v>
      </c>
      <c r="CD89" s="200"/>
      <c r="CE89" s="201"/>
      <c r="CF89" s="237">
        <f t="shared" si="65"/>
        <v>0</v>
      </c>
      <c r="CG89" s="200"/>
      <c r="CH89" s="201"/>
      <c r="CI89" s="237">
        <f t="shared" si="66"/>
        <v>0</v>
      </c>
      <c r="CJ89" s="200"/>
      <c r="CK89" s="201"/>
      <c r="CL89" s="237">
        <f t="shared" si="67"/>
        <v>0</v>
      </c>
      <c r="CM89" s="200"/>
      <c r="CN89" s="201"/>
      <c r="CO89" s="237">
        <f t="shared" si="68"/>
        <v>0</v>
      </c>
      <c r="CP89" s="200"/>
      <c r="CQ89" s="201"/>
      <c r="CR89" s="237">
        <f t="shared" si="69"/>
        <v>0</v>
      </c>
    </row>
    <row r="90" spans="1:102" x14ac:dyDescent="0.25">
      <c r="A90" s="203" t="s">
        <v>216</v>
      </c>
      <c r="B90" s="126" t="s">
        <v>217</v>
      </c>
      <c r="D90" s="200"/>
      <c r="E90" s="201"/>
      <c r="F90" s="237">
        <f t="shared" si="39"/>
        <v>0</v>
      </c>
      <c r="G90" s="200"/>
      <c r="H90" s="201"/>
      <c r="I90" s="237">
        <f t="shared" si="40"/>
        <v>0</v>
      </c>
      <c r="J90" s="200"/>
      <c r="K90" s="201"/>
      <c r="L90" s="237">
        <f t="shared" si="41"/>
        <v>0</v>
      </c>
      <c r="M90" s="200"/>
      <c r="N90" s="201"/>
      <c r="O90" s="237">
        <f t="shared" si="42"/>
        <v>0</v>
      </c>
      <c r="P90" s="200"/>
      <c r="Q90" s="201"/>
      <c r="R90" s="237">
        <f t="shared" si="43"/>
        <v>0</v>
      </c>
      <c r="S90" s="200"/>
      <c r="T90" s="201"/>
      <c r="U90" s="237">
        <f t="shared" si="44"/>
        <v>0</v>
      </c>
      <c r="V90" s="200"/>
      <c r="W90" s="201"/>
      <c r="X90" s="237">
        <f t="shared" si="45"/>
        <v>0</v>
      </c>
      <c r="Y90" s="200"/>
      <c r="Z90" s="201"/>
      <c r="AA90" s="237">
        <f t="shared" si="46"/>
        <v>0</v>
      </c>
      <c r="AB90" s="200"/>
      <c r="AC90" s="201"/>
      <c r="AD90" s="237">
        <f t="shared" si="47"/>
        <v>0</v>
      </c>
      <c r="AE90" s="200"/>
      <c r="AF90" s="201"/>
      <c r="AG90" s="237">
        <f t="shared" si="48"/>
        <v>0</v>
      </c>
      <c r="AH90" s="200"/>
      <c r="AI90" s="201"/>
      <c r="AJ90" s="237">
        <f t="shared" si="49"/>
        <v>0</v>
      </c>
      <c r="AK90" s="200"/>
      <c r="AL90" s="201"/>
      <c r="AM90" s="237">
        <f t="shared" si="50"/>
        <v>0</v>
      </c>
      <c r="AN90" s="200"/>
      <c r="AO90" s="201"/>
      <c r="AP90" s="237">
        <f t="shared" si="51"/>
        <v>0</v>
      </c>
      <c r="AQ90" s="200"/>
      <c r="AR90" s="201"/>
      <c r="AS90" s="237">
        <f t="shared" si="52"/>
        <v>0</v>
      </c>
      <c r="AT90" s="200"/>
      <c r="AU90" s="201"/>
      <c r="AV90" s="237">
        <f t="shared" si="53"/>
        <v>0</v>
      </c>
      <c r="AW90" s="200"/>
      <c r="AX90" s="201"/>
      <c r="AY90" s="237">
        <f t="shared" si="54"/>
        <v>0</v>
      </c>
      <c r="AZ90" s="200"/>
      <c r="BA90" s="201"/>
      <c r="BB90" s="237">
        <f t="shared" si="55"/>
        <v>0</v>
      </c>
      <c r="BC90" s="200"/>
      <c r="BD90" s="201"/>
      <c r="BE90" s="237">
        <f t="shared" si="56"/>
        <v>0</v>
      </c>
      <c r="BF90" s="200"/>
      <c r="BG90" s="201"/>
      <c r="BH90" s="237">
        <f t="shared" si="57"/>
        <v>0</v>
      </c>
      <c r="BI90" s="200"/>
      <c r="BJ90" s="201"/>
      <c r="BK90" s="237">
        <f t="shared" si="58"/>
        <v>0</v>
      </c>
      <c r="BL90" s="200"/>
      <c r="BM90" s="201"/>
      <c r="BN90" s="237">
        <f t="shared" si="59"/>
        <v>0</v>
      </c>
      <c r="BO90" s="200"/>
      <c r="BP90" s="201"/>
      <c r="BQ90" s="237">
        <f t="shared" si="60"/>
        <v>0</v>
      </c>
      <c r="BR90" s="200"/>
      <c r="BS90" s="201"/>
      <c r="BT90" s="237">
        <f t="shared" si="61"/>
        <v>0</v>
      </c>
      <c r="BU90" s="200"/>
      <c r="BV90" s="201"/>
      <c r="BW90" s="237">
        <f t="shared" si="62"/>
        <v>0</v>
      </c>
      <c r="BX90" s="200"/>
      <c r="BY90" s="201"/>
      <c r="BZ90" s="237">
        <f t="shared" si="63"/>
        <v>0</v>
      </c>
      <c r="CA90" s="200"/>
      <c r="CB90" s="201"/>
      <c r="CC90" s="237">
        <f t="shared" si="64"/>
        <v>0</v>
      </c>
      <c r="CD90" s="200"/>
      <c r="CE90" s="201"/>
      <c r="CF90" s="237">
        <f t="shared" si="65"/>
        <v>0</v>
      </c>
      <c r="CG90" s="200"/>
      <c r="CH90" s="201"/>
      <c r="CI90" s="237">
        <f t="shared" si="66"/>
        <v>0</v>
      </c>
      <c r="CJ90" s="200"/>
      <c r="CK90" s="201"/>
      <c r="CL90" s="237">
        <f t="shared" si="67"/>
        <v>0</v>
      </c>
      <c r="CM90" s="200"/>
      <c r="CN90" s="201"/>
      <c r="CO90" s="237">
        <f t="shared" si="68"/>
        <v>0</v>
      </c>
      <c r="CP90" s="200"/>
      <c r="CQ90" s="201"/>
      <c r="CR90" s="237">
        <f t="shared" si="69"/>
        <v>0</v>
      </c>
    </row>
    <row r="91" spans="1:102" x14ac:dyDescent="0.25">
      <c r="A91" s="130" t="s">
        <v>79</v>
      </c>
      <c r="B91" s="126" t="s">
        <v>213</v>
      </c>
      <c r="D91" s="169">
        <f>_xlfn.XLOOKUP($A91,'d1'!$AD$3:$AD$87,'d1'!$AE$3:$AE$87)</f>
        <v>0</v>
      </c>
      <c r="E91" s="170"/>
      <c r="F91" s="237">
        <f t="shared" si="39"/>
        <v>0</v>
      </c>
      <c r="G91" s="169">
        <f>_xlfn.XLOOKUP($A91,'d2'!$AD$3:$AD$87,'d2'!$AE$3:$AE$87)</f>
        <v>0</v>
      </c>
      <c r="H91" s="170"/>
      <c r="I91" s="237">
        <f t="shared" si="40"/>
        <v>0</v>
      </c>
      <c r="J91" s="169">
        <f>_xlfn.XLOOKUP($A91,'d3'!$AD$3:$AD$87,'d3'!$AE$3:$AE$87)</f>
        <v>0</v>
      </c>
      <c r="K91" s="170"/>
      <c r="L91" s="237">
        <f t="shared" si="41"/>
        <v>0</v>
      </c>
      <c r="M91" s="169">
        <f>_xlfn.XLOOKUP($A91,'d4'!$AD$3:$AD$87,'d4'!$AE$3:$AE$87)</f>
        <v>0</v>
      </c>
      <c r="N91" s="170"/>
      <c r="O91" s="237">
        <f t="shared" si="42"/>
        <v>0</v>
      </c>
      <c r="P91" s="169">
        <f>_xlfn.XLOOKUP($A91,'d5'!$AD$3:$AD$87,'d5'!$AE$3:$AE$87)</f>
        <v>0</v>
      </c>
      <c r="Q91" s="170"/>
      <c r="R91" s="237">
        <f t="shared" si="43"/>
        <v>0</v>
      </c>
      <c r="S91" s="169">
        <f>_xlfn.XLOOKUP($A91,'d6'!$AD$3:$AD$87,'d6'!$AE$3:$AE$87)</f>
        <v>0</v>
      </c>
      <c r="T91" s="170"/>
      <c r="U91" s="237">
        <f t="shared" si="44"/>
        <v>0</v>
      </c>
      <c r="V91" s="169">
        <f>_xlfn.XLOOKUP($A91,'d7'!$AD$3:$AD$87,'d7'!$AE$3:$AE$87)</f>
        <v>0</v>
      </c>
      <c r="W91" s="170"/>
      <c r="X91" s="237">
        <f t="shared" si="45"/>
        <v>0</v>
      </c>
      <c r="Y91" s="169">
        <f>_xlfn.XLOOKUP($A91,'d8'!$AD$3:$AD$87,'d8'!$AE$3:$AE$87)</f>
        <v>0</v>
      </c>
      <c r="Z91" s="170"/>
      <c r="AA91" s="237">
        <f t="shared" si="46"/>
        <v>0</v>
      </c>
      <c r="AB91" s="169">
        <f>_xlfn.XLOOKUP($A91,'d9'!$AD$3:$AD$87,'d9'!$AE$3:$AE$87)</f>
        <v>0</v>
      </c>
      <c r="AC91" s="170"/>
      <c r="AD91" s="237">
        <f t="shared" si="47"/>
        <v>0</v>
      </c>
      <c r="AE91" s="169">
        <f>_xlfn.XLOOKUP($A91,'d10'!$AD$3:$AD$87,'d10'!$AE$3:$AE$87)</f>
        <v>0</v>
      </c>
      <c r="AF91" s="170"/>
      <c r="AG91" s="237">
        <f t="shared" si="48"/>
        <v>0</v>
      </c>
      <c r="AH91" s="169">
        <f>_xlfn.XLOOKUP($A91,'d11'!$AD$3:$AD$87,'d11'!$AE$3:$AE$87)</f>
        <v>0</v>
      </c>
      <c r="AI91" s="170"/>
      <c r="AJ91" s="237">
        <f t="shared" si="49"/>
        <v>0</v>
      </c>
      <c r="AK91" s="169">
        <f>_xlfn.XLOOKUP($A91,'d12'!$AD$3:$AD$87,'d12'!$AE$3:$AE$87)</f>
        <v>0</v>
      </c>
      <c r="AL91" s="170"/>
      <c r="AM91" s="237">
        <f t="shared" si="50"/>
        <v>0</v>
      </c>
      <c r="AN91" s="169">
        <f>_xlfn.XLOOKUP($A91,'d13'!$AD$3:$AD$87,'d13'!$AE$3:$AE$87)</f>
        <v>0</v>
      </c>
      <c r="AO91" s="170"/>
      <c r="AP91" s="237">
        <f t="shared" si="51"/>
        <v>0</v>
      </c>
      <c r="AQ91" s="169">
        <f>_xlfn.XLOOKUP($A91,'d14'!$AD$3:$AD$87,'d14'!$AE$3:$AE$87)</f>
        <v>0</v>
      </c>
      <c r="AR91" s="170"/>
      <c r="AS91" s="237">
        <f t="shared" si="52"/>
        <v>0</v>
      </c>
      <c r="AT91" s="169">
        <f>_xlfn.XLOOKUP($A91,'d15'!$AD$3:$AD$87,'d15'!$AE$3:$AE$87)</f>
        <v>0</v>
      </c>
      <c r="AU91" s="170"/>
      <c r="AV91" s="237">
        <f t="shared" si="53"/>
        <v>0</v>
      </c>
      <c r="AW91" s="169">
        <f>_xlfn.XLOOKUP($A91,'d16'!$AD$3:$AD$87,'d16'!$AE$3:$AE$87)</f>
        <v>0</v>
      </c>
      <c r="AX91" s="170"/>
      <c r="AY91" s="237">
        <f t="shared" si="54"/>
        <v>0</v>
      </c>
      <c r="AZ91" s="169">
        <f>_xlfn.XLOOKUP($A91,'d17'!$AD$3:$AD$87,'d17'!$AE$3:$AE$87)</f>
        <v>0</v>
      </c>
      <c r="BA91" s="170"/>
      <c r="BB91" s="237">
        <f t="shared" si="55"/>
        <v>0</v>
      </c>
      <c r="BC91" s="169">
        <f>_xlfn.XLOOKUP($A91,'d18'!$AD$3:$AD$87,'d18'!$AE$3:$AE$87)</f>
        <v>0</v>
      </c>
      <c r="BD91" s="170"/>
      <c r="BE91" s="237">
        <f t="shared" si="56"/>
        <v>0</v>
      </c>
      <c r="BF91" s="169">
        <f>_xlfn.XLOOKUP($A91,'d19'!$AD$3:$AD$87,'d19'!$AE$3:$AE$87)</f>
        <v>0</v>
      </c>
      <c r="BG91" s="170"/>
      <c r="BH91" s="237">
        <f t="shared" si="57"/>
        <v>0</v>
      </c>
      <c r="BI91" s="169">
        <f>_xlfn.XLOOKUP($A91,'d20'!$AD$3:$AD$87,'d20'!$AE$3:$AE$87)</f>
        <v>0</v>
      </c>
      <c r="BJ91" s="170"/>
      <c r="BK91" s="237">
        <f t="shared" si="58"/>
        <v>0</v>
      </c>
      <c r="BL91" s="169">
        <f>_xlfn.XLOOKUP($A91,'d21'!$AD$3:$AD$87,'d21'!$AE$3:$AE$87)</f>
        <v>0</v>
      </c>
      <c r="BM91" s="170"/>
      <c r="BN91" s="237">
        <f t="shared" si="59"/>
        <v>0</v>
      </c>
      <c r="BO91" s="169">
        <f>_xlfn.XLOOKUP($A91,'d22'!$AD$3:$AD$87,'d22'!$AE$3:$AE$87)</f>
        <v>0</v>
      </c>
      <c r="BP91" s="170"/>
      <c r="BQ91" s="237">
        <f t="shared" si="60"/>
        <v>0</v>
      </c>
      <c r="BR91" s="169">
        <f>_xlfn.XLOOKUP($A91,'d23'!$AD$3:$AD$87,'d23'!$AE$3:$AE$87)</f>
        <v>0</v>
      </c>
      <c r="BS91" s="170"/>
      <c r="BT91" s="237">
        <f t="shared" si="61"/>
        <v>0</v>
      </c>
      <c r="BU91" s="169">
        <f>_xlfn.XLOOKUP($A91,'d24'!$AD$3:$AD$87,'d24'!$AE$3:$AE$87)</f>
        <v>0</v>
      </c>
      <c r="BV91" s="170"/>
      <c r="BW91" s="237">
        <f t="shared" si="62"/>
        <v>0</v>
      </c>
      <c r="BX91" s="169">
        <f>_xlfn.XLOOKUP($A91,'d25'!$AD$3:$AD$87,'d25'!$AE$3:$AE$87)</f>
        <v>0</v>
      </c>
      <c r="BY91" s="170"/>
      <c r="BZ91" s="237">
        <f t="shared" si="63"/>
        <v>0</v>
      </c>
      <c r="CA91" s="169">
        <f>_xlfn.XLOOKUP($A91,'d26'!$AD$3:$AD$87,'d26'!$AE$3:$AE$87)</f>
        <v>0</v>
      </c>
      <c r="CB91" s="170"/>
      <c r="CC91" s="237">
        <f t="shared" si="64"/>
        <v>0</v>
      </c>
      <c r="CD91" s="169">
        <f>_xlfn.XLOOKUP($A91,'d27'!$AD$3:$AD$87,'d27'!$AE$3:$AE$87)</f>
        <v>0</v>
      </c>
      <c r="CE91" s="170"/>
      <c r="CF91" s="237">
        <f t="shared" si="65"/>
        <v>0</v>
      </c>
      <c r="CG91" s="169">
        <f>_xlfn.XLOOKUP($A91,'d28'!$AD$3:$AD$87,'d28'!$AE$3:$AE$87)</f>
        <v>0</v>
      </c>
      <c r="CH91" s="170"/>
      <c r="CI91" s="237">
        <f t="shared" si="66"/>
        <v>0</v>
      </c>
      <c r="CJ91" s="169">
        <f>_xlfn.XLOOKUP($A91,'d29'!$AD$3:$AD$87,'d29'!$AE$3:$AE$87)</f>
        <v>0</v>
      </c>
      <c r="CK91" s="170"/>
      <c r="CL91" s="237">
        <f t="shared" si="67"/>
        <v>0</v>
      </c>
      <c r="CM91" s="169">
        <f>_xlfn.XLOOKUP($A91,'d30'!$AD$3:$AD$87,'d30'!$AE$3:$AE$87)</f>
        <v>0</v>
      </c>
      <c r="CN91" s="170"/>
      <c r="CO91" s="237">
        <f t="shared" si="68"/>
        <v>0</v>
      </c>
      <c r="CP91" s="169">
        <f>_xlfn.XLOOKUP($A91,'d31'!$AD$3:$AD$87,'d31'!$AE$3:$AE$87)</f>
        <v>0</v>
      </c>
      <c r="CQ91" s="170"/>
      <c r="CR91" s="237">
        <f t="shared" si="69"/>
        <v>0</v>
      </c>
      <c r="CT91" s="171">
        <f t="shared" si="70"/>
        <v>0</v>
      </c>
      <c r="CU91" s="171">
        <f t="shared" ref="CU91" si="71">E91+H91+K91+N91+Q91+T91+W91+Z91+AC91+AF91+AI91+AL91+AO91+AR91+AU91+AX91+BA92+BD91+BG91+BJ91+BM91+BP91+BS91+BV91+BY91+CB91+CE91+CH91+CK91+CN91+CQ91</f>
        <v>0</v>
      </c>
      <c r="CV91" s="178">
        <f t="shared" si="37"/>
        <v>0</v>
      </c>
      <c r="CW91" s="168">
        <f t="shared" si="38"/>
        <v>0</v>
      </c>
      <c r="CX91" s="168">
        <f t="shared" si="38"/>
        <v>0</v>
      </c>
    </row>
    <row r="93" spans="1:102" s="232" customFormat="1" x14ac:dyDescent="0.25">
      <c r="A93" s="230" t="s">
        <v>127</v>
      </c>
      <c r="B93" s="230"/>
      <c r="C93" s="230"/>
      <c r="D93" s="231">
        <f>SUM(D3:D91)</f>
        <v>0</v>
      </c>
      <c r="E93" s="231">
        <f t="shared" ref="E93:CU93" si="72">SUM(E3:E91)</f>
        <v>0</v>
      </c>
      <c r="F93" s="231"/>
      <c r="G93" s="231">
        <f t="shared" si="72"/>
        <v>0</v>
      </c>
      <c r="H93" s="231">
        <f t="shared" si="72"/>
        <v>0</v>
      </c>
      <c r="I93" s="231"/>
      <c r="J93" s="231">
        <f t="shared" si="72"/>
        <v>0</v>
      </c>
      <c r="K93" s="231">
        <f t="shared" si="72"/>
        <v>0</v>
      </c>
      <c r="L93" s="231"/>
      <c r="M93" s="231">
        <f t="shared" si="72"/>
        <v>0</v>
      </c>
      <c r="N93" s="231">
        <f t="shared" si="72"/>
        <v>0</v>
      </c>
      <c r="O93" s="231"/>
      <c r="P93" s="231">
        <f t="shared" si="72"/>
        <v>0</v>
      </c>
      <c r="Q93" s="231">
        <f t="shared" si="72"/>
        <v>0</v>
      </c>
      <c r="R93" s="231"/>
      <c r="S93" s="231">
        <f t="shared" si="72"/>
        <v>0</v>
      </c>
      <c r="T93" s="231">
        <f t="shared" si="72"/>
        <v>0</v>
      </c>
      <c r="U93" s="231"/>
      <c r="V93" s="231">
        <f t="shared" si="72"/>
        <v>0</v>
      </c>
      <c r="W93" s="231">
        <f t="shared" si="72"/>
        <v>0</v>
      </c>
      <c r="X93" s="231"/>
      <c r="Y93" s="231">
        <f t="shared" si="72"/>
        <v>0</v>
      </c>
      <c r="Z93" s="231">
        <f t="shared" si="72"/>
        <v>0</v>
      </c>
      <c r="AA93" s="231"/>
      <c r="AB93" s="231">
        <f t="shared" si="72"/>
        <v>0</v>
      </c>
      <c r="AC93" s="231">
        <f t="shared" si="72"/>
        <v>0</v>
      </c>
      <c r="AD93" s="231"/>
      <c r="AE93" s="231">
        <f t="shared" si="72"/>
        <v>0</v>
      </c>
      <c r="AF93" s="231">
        <f t="shared" si="72"/>
        <v>0</v>
      </c>
      <c r="AG93" s="231"/>
      <c r="AH93" s="231">
        <f t="shared" si="72"/>
        <v>0</v>
      </c>
      <c r="AI93" s="231">
        <f t="shared" si="72"/>
        <v>0</v>
      </c>
      <c r="AJ93" s="231"/>
      <c r="AK93" s="231">
        <f t="shared" si="72"/>
        <v>0</v>
      </c>
      <c r="AL93" s="231">
        <f t="shared" si="72"/>
        <v>0</v>
      </c>
      <c r="AM93" s="231"/>
      <c r="AN93" s="231">
        <f t="shared" si="72"/>
        <v>0</v>
      </c>
      <c r="AO93" s="231">
        <f t="shared" si="72"/>
        <v>0</v>
      </c>
      <c r="AP93" s="231"/>
      <c r="AQ93" s="231">
        <f t="shared" si="72"/>
        <v>0</v>
      </c>
      <c r="AR93" s="231">
        <f t="shared" si="72"/>
        <v>0</v>
      </c>
      <c r="AS93" s="231"/>
      <c r="AT93" s="231">
        <f t="shared" si="72"/>
        <v>0</v>
      </c>
      <c r="AU93" s="231">
        <f t="shared" si="72"/>
        <v>0</v>
      </c>
      <c r="AV93" s="231"/>
      <c r="AW93" s="231">
        <f t="shared" si="72"/>
        <v>0</v>
      </c>
      <c r="AX93" s="231">
        <f t="shared" si="72"/>
        <v>0</v>
      </c>
      <c r="AY93" s="231"/>
      <c r="AZ93" s="231">
        <f t="shared" si="72"/>
        <v>0</v>
      </c>
      <c r="BA93" s="231">
        <f t="shared" si="72"/>
        <v>0</v>
      </c>
      <c r="BB93" s="231"/>
      <c r="BC93" s="231">
        <f t="shared" si="72"/>
        <v>0</v>
      </c>
      <c r="BD93" s="231">
        <f t="shared" si="72"/>
        <v>0</v>
      </c>
      <c r="BE93" s="231"/>
      <c r="BF93" s="231">
        <f t="shared" si="72"/>
        <v>0</v>
      </c>
      <c r="BG93" s="231">
        <f t="shared" si="72"/>
        <v>0</v>
      </c>
      <c r="BH93" s="231"/>
      <c r="BI93" s="231">
        <f t="shared" si="72"/>
        <v>0</v>
      </c>
      <c r="BJ93" s="231">
        <f t="shared" si="72"/>
        <v>0</v>
      </c>
      <c r="BK93" s="231"/>
      <c r="BL93" s="231">
        <f t="shared" si="72"/>
        <v>0</v>
      </c>
      <c r="BM93" s="231">
        <f t="shared" si="72"/>
        <v>0</v>
      </c>
      <c r="BN93" s="231"/>
      <c r="BO93" s="231">
        <f t="shared" si="72"/>
        <v>0</v>
      </c>
      <c r="BP93" s="231">
        <f t="shared" si="72"/>
        <v>0</v>
      </c>
      <c r="BQ93" s="231"/>
      <c r="BR93" s="231">
        <f t="shared" si="72"/>
        <v>0</v>
      </c>
      <c r="BS93" s="231">
        <f t="shared" si="72"/>
        <v>0</v>
      </c>
      <c r="BT93" s="231"/>
      <c r="BU93" s="231">
        <f t="shared" si="72"/>
        <v>0</v>
      </c>
      <c r="BV93" s="231">
        <f t="shared" si="72"/>
        <v>0</v>
      </c>
      <c r="BW93" s="231"/>
      <c r="BX93" s="231">
        <f t="shared" si="72"/>
        <v>0</v>
      </c>
      <c r="BY93" s="231">
        <f t="shared" si="72"/>
        <v>0</v>
      </c>
      <c r="BZ93" s="231"/>
      <c r="CA93" s="231">
        <f t="shared" si="72"/>
        <v>0</v>
      </c>
      <c r="CB93" s="231">
        <f t="shared" si="72"/>
        <v>0</v>
      </c>
      <c r="CC93" s="231"/>
      <c r="CD93" s="231">
        <f t="shared" si="72"/>
        <v>0</v>
      </c>
      <c r="CE93" s="231">
        <f t="shared" si="72"/>
        <v>0</v>
      </c>
      <c r="CF93" s="231"/>
      <c r="CG93" s="231">
        <f t="shared" si="72"/>
        <v>0</v>
      </c>
      <c r="CH93" s="231">
        <f t="shared" si="72"/>
        <v>0</v>
      </c>
      <c r="CI93" s="231"/>
      <c r="CJ93" s="231">
        <f t="shared" si="72"/>
        <v>0</v>
      </c>
      <c r="CK93" s="231">
        <f t="shared" si="72"/>
        <v>0</v>
      </c>
      <c r="CL93" s="231"/>
      <c r="CM93" s="231">
        <f t="shared" si="72"/>
        <v>0</v>
      </c>
      <c r="CN93" s="231">
        <f t="shared" si="72"/>
        <v>0</v>
      </c>
      <c r="CO93" s="231"/>
      <c r="CP93" s="231">
        <f t="shared" si="72"/>
        <v>0</v>
      </c>
      <c r="CQ93" s="231">
        <f t="shared" si="72"/>
        <v>0</v>
      </c>
      <c r="CR93" s="231"/>
      <c r="CS93" s="231">
        <f t="shared" si="72"/>
        <v>0</v>
      </c>
      <c r="CT93" s="231">
        <f t="shared" si="72"/>
        <v>0</v>
      </c>
      <c r="CU93" s="231">
        <f t="shared" si="72"/>
        <v>0</v>
      </c>
      <c r="CV93" s="231">
        <f t="shared" ref="CV93:CX93" si="73">SUM(CV3:CV91)</f>
        <v>0</v>
      </c>
      <c r="CW93" s="231">
        <f t="shared" si="73"/>
        <v>0</v>
      </c>
      <c r="CX93" s="231">
        <f t="shared" si="73"/>
        <v>0</v>
      </c>
    </row>
    <row r="94" spans="1:102" x14ac:dyDescent="0.25">
      <c r="D94" s="179">
        <f>D93-E93</f>
        <v>0</v>
      </c>
      <c r="E94" s="180" t="b">
        <f t="shared" ref="E94" si="74">D93=E93</f>
        <v>1</v>
      </c>
      <c r="F94" s="180"/>
      <c r="G94" s="179">
        <f t="shared" ref="G94" si="75">G93-H93</f>
        <v>0</v>
      </c>
      <c r="H94" s="180" t="b">
        <f t="shared" ref="H94" si="76">G93=H93</f>
        <v>1</v>
      </c>
      <c r="I94" s="180"/>
      <c r="J94" s="179">
        <f t="shared" ref="J94" si="77">J93-K93</f>
        <v>0</v>
      </c>
      <c r="K94" s="180" t="b">
        <f t="shared" ref="K94" si="78">J93=K93</f>
        <v>1</v>
      </c>
      <c r="M94" s="179">
        <f t="shared" ref="M94" si="79">M93-N93</f>
        <v>0</v>
      </c>
      <c r="N94" s="180" t="b">
        <f t="shared" ref="N94" si="80">M93=N93</f>
        <v>1</v>
      </c>
      <c r="P94" s="179">
        <f t="shared" ref="P94" si="81">P93-Q93</f>
        <v>0</v>
      </c>
      <c r="Q94" s="180" t="b">
        <f t="shared" ref="Q94" si="82">P93=Q93</f>
        <v>1</v>
      </c>
      <c r="S94" s="179">
        <f t="shared" ref="S94" si="83">S93-T93</f>
        <v>0</v>
      </c>
      <c r="T94" s="180" t="b">
        <f t="shared" ref="T94" si="84">S93=T93</f>
        <v>1</v>
      </c>
      <c r="V94" s="179">
        <f t="shared" ref="V94" si="85">V93-W93</f>
        <v>0</v>
      </c>
      <c r="W94" s="180" t="b">
        <f t="shared" ref="W94" si="86">V93=W93</f>
        <v>1</v>
      </c>
      <c r="Y94" s="179">
        <f t="shared" ref="Y94" si="87">Y93-Z93</f>
        <v>0</v>
      </c>
      <c r="Z94" s="180" t="b">
        <f t="shared" ref="Z94" si="88">Y93=Z93</f>
        <v>1</v>
      </c>
      <c r="AB94" s="179">
        <f t="shared" ref="AB94" si="89">AB93-AC93</f>
        <v>0</v>
      </c>
      <c r="AC94" s="180" t="b">
        <f t="shared" ref="AC94" si="90">AB93=AC93</f>
        <v>1</v>
      </c>
      <c r="AE94" s="179">
        <f t="shared" ref="AE94" si="91">AE93-AF93</f>
        <v>0</v>
      </c>
      <c r="AF94" s="180" t="b">
        <f t="shared" ref="AF94" si="92">AE93=AF93</f>
        <v>1</v>
      </c>
      <c r="AH94" s="179">
        <f t="shared" ref="AH94" si="93">AH93-AI93</f>
        <v>0</v>
      </c>
      <c r="AI94" s="180" t="b">
        <f t="shared" ref="AI94" si="94">AH93=AI93</f>
        <v>1</v>
      </c>
      <c r="AK94" s="179">
        <f t="shared" ref="AK94" si="95">AK93-AL93</f>
        <v>0</v>
      </c>
      <c r="AL94" s="180" t="b">
        <f t="shared" ref="AL94" si="96">AK93=AL93</f>
        <v>1</v>
      </c>
      <c r="AN94" s="179">
        <f t="shared" ref="AN94" si="97">AN93-AO93</f>
        <v>0</v>
      </c>
      <c r="AO94" s="180" t="b">
        <f t="shared" ref="AO94" si="98">AN93=AO93</f>
        <v>1</v>
      </c>
      <c r="AQ94" s="179">
        <f t="shared" ref="AQ94" si="99">AQ93-AR93</f>
        <v>0</v>
      </c>
      <c r="AR94" s="180" t="b">
        <f t="shared" ref="AR94" si="100">AQ93=AR93</f>
        <v>1</v>
      </c>
      <c r="AT94" s="179">
        <f t="shared" ref="AT94" si="101">AT93-AU93</f>
        <v>0</v>
      </c>
      <c r="AU94" s="180" t="b">
        <f t="shared" ref="AU94" si="102">AT93=AU93</f>
        <v>1</v>
      </c>
      <c r="AW94" s="179">
        <f t="shared" ref="AW94" si="103">AW93-AX93</f>
        <v>0</v>
      </c>
      <c r="AX94" s="180" t="b">
        <f t="shared" ref="AX94" si="104">AW93=AX93</f>
        <v>1</v>
      </c>
      <c r="AZ94" s="179">
        <f t="shared" ref="AZ94" si="105">AZ93-BA93</f>
        <v>0</v>
      </c>
      <c r="BA94" s="180" t="b">
        <f t="shared" ref="BA94" si="106">AZ93=BA93</f>
        <v>1</v>
      </c>
      <c r="BC94" s="179">
        <f t="shared" ref="BC94" si="107">BC93-BD93</f>
        <v>0</v>
      </c>
      <c r="BD94" s="180" t="b">
        <f t="shared" ref="BD94" si="108">BC93=BD93</f>
        <v>1</v>
      </c>
      <c r="BF94" s="179">
        <f t="shared" ref="BF94" si="109">BF93-BG93</f>
        <v>0</v>
      </c>
      <c r="BG94" s="180" t="b">
        <f t="shared" ref="BG94" si="110">BF93=BG93</f>
        <v>1</v>
      </c>
      <c r="BI94" s="179">
        <f t="shared" ref="BI94" si="111">BI93-BJ93</f>
        <v>0</v>
      </c>
      <c r="BJ94" s="180" t="b">
        <f t="shared" ref="BJ94" si="112">BI93=BJ93</f>
        <v>1</v>
      </c>
      <c r="BL94" s="179">
        <f t="shared" ref="BL94" si="113">BL93-BM93</f>
        <v>0</v>
      </c>
      <c r="BM94" s="180" t="b">
        <f t="shared" ref="BM94" si="114">BL93=BM93</f>
        <v>1</v>
      </c>
      <c r="BO94" s="179">
        <f t="shared" ref="BO94" si="115">BO93-BP93</f>
        <v>0</v>
      </c>
      <c r="BP94" s="180" t="b">
        <f t="shared" ref="BP94" si="116">BO93=BP93</f>
        <v>1</v>
      </c>
      <c r="BR94" s="179">
        <f t="shared" ref="BR94" si="117">BR93-BS93</f>
        <v>0</v>
      </c>
      <c r="BS94" s="180" t="b">
        <f t="shared" ref="BS94" si="118">BR93=BS93</f>
        <v>1</v>
      </c>
      <c r="BU94" s="179">
        <f t="shared" ref="BU94" si="119">BU93-BV93</f>
        <v>0</v>
      </c>
      <c r="BV94" s="180" t="b">
        <f t="shared" ref="BV94" si="120">BU93=BV93</f>
        <v>1</v>
      </c>
      <c r="BX94" s="179">
        <f t="shared" ref="BX94" si="121">BX93-BY93</f>
        <v>0</v>
      </c>
      <c r="BY94" s="180" t="b">
        <f t="shared" ref="BY94" si="122">BX93=BY93</f>
        <v>1</v>
      </c>
      <c r="CA94" s="179">
        <f t="shared" ref="CA94" si="123">CA93-CB93</f>
        <v>0</v>
      </c>
      <c r="CB94" s="180" t="b">
        <f t="shared" ref="CB94" si="124">CA93=CB93</f>
        <v>1</v>
      </c>
      <c r="CD94" s="179">
        <f t="shared" ref="CD94" si="125">CD93-CE93</f>
        <v>0</v>
      </c>
      <c r="CE94" s="180" t="b">
        <f t="shared" ref="CE94" si="126">CD93=CE93</f>
        <v>1</v>
      </c>
      <c r="CG94" s="179">
        <f t="shared" ref="CG94" si="127">CG93-CH93</f>
        <v>0</v>
      </c>
      <c r="CH94" s="180" t="b">
        <f t="shared" ref="CH94" si="128">CG93=CH93</f>
        <v>1</v>
      </c>
      <c r="CJ94" s="179">
        <f t="shared" ref="CJ94" si="129">CJ93-CK93</f>
        <v>0</v>
      </c>
      <c r="CK94" s="180" t="b">
        <f t="shared" ref="CK94" si="130">CJ93=CK93</f>
        <v>1</v>
      </c>
      <c r="CM94" s="179">
        <f t="shared" ref="CM94" si="131">CM93-CN93</f>
        <v>0</v>
      </c>
      <c r="CN94" s="180" t="b">
        <f t="shared" ref="CN94" si="132">CM93=CN93</f>
        <v>1</v>
      </c>
      <c r="CP94" s="179">
        <f t="shared" ref="CP94" si="133">CP93-CQ93</f>
        <v>0</v>
      </c>
      <c r="CQ94" s="180" t="b">
        <f t="shared" ref="CQ94" si="134">CP93=CQ93</f>
        <v>1</v>
      </c>
    </row>
  </sheetData>
  <conditionalFormatting sqref="CV3:CV29 CV65:CV91 CV33:CV62">
    <cfRule type="cellIs" dxfId="442" priority="7" operator="equal">
      <formula>0</formula>
    </cfRule>
    <cfRule type="cellIs" dxfId="441" priority="8" operator="greaterThan">
      <formula>0</formula>
    </cfRule>
    <cfRule type="cellIs" dxfId="440" priority="9" operator="lessThan">
      <formula>0</formula>
    </cfRule>
  </conditionalFormatting>
  <conditionalFormatting sqref="CV63:CV64">
    <cfRule type="cellIs" dxfId="439" priority="4" operator="equal">
      <formula>0</formula>
    </cfRule>
    <cfRule type="cellIs" dxfId="438" priority="5" operator="greaterThan">
      <formula>0</formula>
    </cfRule>
    <cfRule type="cellIs" dxfId="437" priority="6" operator="lessThan">
      <formula>0</formula>
    </cfRule>
  </conditionalFormatting>
  <conditionalFormatting sqref="CV30:CV32">
    <cfRule type="cellIs" dxfId="436" priority="1" operator="equal">
      <formula>0</formula>
    </cfRule>
    <cfRule type="cellIs" dxfId="435" priority="2" operator="greaterThan">
      <formula>0</formula>
    </cfRule>
    <cfRule type="cellIs" dxfId="434" priority="3" operator="lessThan">
      <formula>0</formula>
    </cfRule>
  </conditionalFormatting>
  <dataValidations count="1">
    <dataValidation allowBlank="1" showInputMessage="1" showErrorMessage="1" promptTitle="Color-coding" prompt="Yung mga horizontal blue lines, normally, e may ia-add kang entries sa MTO column para mag-balance sa ACCTG column. Ukei?_x000a_Check cell comments pa rin and good luck sa paghahanap ng error mo._x000a__x000a_&quot;wahehehe&quot;_x000a_--- Dahlia Ruiz, 2023" sqref="A1" xr:uid="{D300087D-44E9-4DBD-B0A1-0FEB4B4FD5B8}"/>
  </dataValidations>
  <pageMargins left="0.7" right="0.7" top="0.75" bottom="0.75" header="0.3" footer="0.3"/>
  <pageSetup orientation="portrait" horizontalDpi="0" verticalDpi="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7894B6-1B02-4FC9-9827-253CBAC3ACEE}">
  <sheetPr codeName="Sheet35"/>
  <dimension ref="A4:M42"/>
  <sheetViews>
    <sheetView view="pageBreakPreview" zoomScale="70" zoomScaleNormal="85" zoomScaleSheetLayoutView="70" workbookViewId="0">
      <selection activeCell="F6" sqref="F6"/>
    </sheetView>
  </sheetViews>
  <sheetFormatPr defaultColWidth="8.7109375" defaultRowHeight="15" x14ac:dyDescent="0.25"/>
  <cols>
    <col min="1" max="1" width="16.42578125" customWidth="1"/>
    <col min="2" max="2" width="19" customWidth="1"/>
    <col min="3" max="3" width="20.5703125" customWidth="1"/>
    <col min="4" max="4" width="20.42578125" customWidth="1"/>
    <col min="5" max="5" width="19.5703125" customWidth="1"/>
    <col min="6" max="6" width="21.85546875" customWidth="1"/>
    <col min="7" max="7" width="22.42578125" customWidth="1"/>
    <col min="8" max="8" width="11.7109375" customWidth="1"/>
    <col min="9" max="9" width="17.140625" customWidth="1"/>
    <col min="13" max="13" width="6.42578125" customWidth="1"/>
  </cols>
  <sheetData>
    <row r="4" spans="1:13" x14ac:dyDescent="0.25">
      <c r="M4" t="s">
        <v>831</v>
      </c>
    </row>
    <row r="5" spans="1:13" ht="18.75" x14ac:dyDescent="0.3">
      <c r="A5" s="131" t="s">
        <v>840</v>
      </c>
      <c r="B5" s="131"/>
      <c r="C5" s="131"/>
      <c r="D5" s="131"/>
      <c r="E5" s="131"/>
      <c r="F5" s="131" t="s">
        <v>841</v>
      </c>
      <c r="G5" s="131"/>
      <c r="H5" s="131"/>
      <c r="I5" s="131"/>
      <c r="M5" t="s">
        <v>832</v>
      </c>
    </row>
    <row r="6" spans="1:13" ht="18.75" x14ac:dyDescent="0.3">
      <c r="A6" s="131"/>
      <c r="B6" s="131"/>
      <c r="C6" s="131"/>
      <c r="D6" s="131"/>
      <c r="E6" s="131"/>
      <c r="F6" s="131"/>
      <c r="G6" s="131"/>
      <c r="H6" s="131"/>
      <c r="I6" s="131"/>
      <c r="M6" t="s">
        <v>833</v>
      </c>
    </row>
    <row r="7" spans="1:13" ht="19.5" thickBot="1" x14ac:dyDescent="0.35">
      <c r="A7" s="131"/>
      <c r="B7" s="131"/>
      <c r="C7" s="134"/>
      <c r="D7" s="134"/>
      <c r="E7" s="131"/>
      <c r="F7" s="131"/>
      <c r="G7" s="131"/>
      <c r="H7" s="131"/>
      <c r="I7" s="131"/>
    </row>
    <row r="8" spans="1:13" ht="18.75" x14ac:dyDescent="0.3">
      <c r="A8" s="245" t="s">
        <v>107</v>
      </c>
      <c r="B8" s="246" t="s">
        <v>237</v>
      </c>
      <c r="C8" s="247" t="s">
        <v>131</v>
      </c>
      <c r="D8" s="248" t="s">
        <v>132</v>
      </c>
      <c r="E8" s="249" t="s">
        <v>133</v>
      </c>
      <c r="F8" s="245" t="s">
        <v>107</v>
      </c>
      <c r="G8" s="246" t="s">
        <v>237</v>
      </c>
      <c r="H8" s="390" t="s">
        <v>238</v>
      </c>
      <c r="I8" s="391"/>
    </row>
    <row r="9" spans="1:13" ht="18.75" x14ac:dyDescent="0.3">
      <c r="A9" s="250" t="s">
        <v>108</v>
      </c>
      <c r="B9" s="135" t="s">
        <v>134</v>
      </c>
      <c r="C9" s="136">
        <f>Brgy_Share!AI3</f>
        <v>0</v>
      </c>
      <c r="D9" s="136">
        <f>Brgy_Share!AJ29</f>
        <v>0</v>
      </c>
      <c r="E9" s="251">
        <f t="shared" ref="E9:E27" si="0">SUM(C9:D9)</f>
        <v>0</v>
      </c>
      <c r="F9" s="250" t="s">
        <v>108</v>
      </c>
      <c r="G9" s="135" t="s">
        <v>134</v>
      </c>
      <c r="H9" s="388">
        <f>Brgy_Share!AI55</f>
        <v>0</v>
      </c>
      <c r="I9" s="389"/>
    </row>
    <row r="10" spans="1:13" ht="18.75" x14ac:dyDescent="0.3">
      <c r="A10" s="250" t="s">
        <v>109</v>
      </c>
      <c r="B10" s="135" t="s">
        <v>135</v>
      </c>
      <c r="C10" s="136">
        <f>Brgy_Share!AI4</f>
        <v>0</v>
      </c>
      <c r="D10" s="136">
        <f>Brgy_Share!AJ30</f>
        <v>0</v>
      </c>
      <c r="E10" s="251">
        <f t="shared" si="0"/>
        <v>0</v>
      </c>
      <c r="F10" s="250" t="s">
        <v>109</v>
      </c>
      <c r="G10" s="135" t="s">
        <v>135</v>
      </c>
      <c r="H10" s="388">
        <f>Brgy_Share!AI56</f>
        <v>0</v>
      </c>
      <c r="I10" s="389"/>
    </row>
    <row r="11" spans="1:13" ht="18.75" x14ac:dyDescent="0.3">
      <c r="A11" s="250" t="s">
        <v>110</v>
      </c>
      <c r="B11" s="135" t="s">
        <v>136</v>
      </c>
      <c r="C11" s="136">
        <f>Brgy_Share!AI5</f>
        <v>0</v>
      </c>
      <c r="D11" s="136">
        <f>Brgy_Share!AJ31</f>
        <v>0</v>
      </c>
      <c r="E11" s="251">
        <f t="shared" si="0"/>
        <v>0</v>
      </c>
      <c r="F11" s="250" t="s">
        <v>110</v>
      </c>
      <c r="G11" s="135" t="s">
        <v>136</v>
      </c>
      <c r="H11" s="388">
        <f>Brgy_Share!AI57</f>
        <v>0</v>
      </c>
      <c r="I11" s="389"/>
    </row>
    <row r="12" spans="1:13" ht="18.75" x14ac:dyDescent="0.3">
      <c r="A12" s="250" t="s">
        <v>111</v>
      </c>
      <c r="B12" s="135" t="s">
        <v>137</v>
      </c>
      <c r="C12" s="136">
        <f>Brgy_Share!AI6</f>
        <v>0</v>
      </c>
      <c r="D12" s="136">
        <f>Brgy_Share!AJ32</f>
        <v>0</v>
      </c>
      <c r="E12" s="251">
        <f t="shared" si="0"/>
        <v>0</v>
      </c>
      <c r="F12" s="250" t="s">
        <v>111</v>
      </c>
      <c r="G12" s="135" t="s">
        <v>137</v>
      </c>
      <c r="H12" s="388">
        <f>Brgy_Share!AI58</f>
        <v>0</v>
      </c>
      <c r="I12" s="389"/>
    </row>
    <row r="13" spans="1:13" ht="18.75" x14ac:dyDescent="0.3">
      <c r="A13" s="250" t="s">
        <v>112</v>
      </c>
      <c r="B13" s="135" t="s">
        <v>138</v>
      </c>
      <c r="C13" s="136">
        <f>Brgy_Share!AI7</f>
        <v>0</v>
      </c>
      <c r="D13" s="136">
        <f>Brgy_Share!AJ33</f>
        <v>0</v>
      </c>
      <c r="E13" s="251">
        <f t="shared" si="0"/>
        <v>0</v>
      </c>
      <c r="F13" s="250" t="s">
        <v>112</v>
      </c>
      <c r="G13" s="135" t="s">
        <v>138</v>
      </c>
      <c r="H13" s="388">
        <f>Brgy_Share!AI59</f>
        <v>0</v>
      </c>
      <c r="I13" s="389"/>
    </row>
    <row r="14" spans="1:13" ht="18.75" x14ac:dyDescent="0.3">
      <c r="A14" s="250" t="s">
        <v>113</v>
      </c>
      <c r="B14" s="135" t="s">
        <v>139</v>
      </c>
      <c r="C14" s="136">
        <f>Brgy_Share!AI8</f>
        <v>0</v>
      </c>
      <c r="D14" s="136">
        <f>Brgy_Share!AJ34</f>
        <v>0</v>
      </c>
      <c r="E14" s="251">
        <f t="shared" si="0"/>
        <v>0</v>
      </c>
      <c r="F14" s="250" t="s">
        <v>113</v>
      </c>
      <c r="G14" s="135" t="s">
        <v>139</v>
      </c>
      <c r="H14" s="388">
        <f>Brgy_Share!AI60</f>
        <v>0</v>
      </c>
      <c r="I14" s="389"/>
    </row>
    <row r="15" spans="1:13" ht="18.75" x14ac:dyDescent="0.3">
      <c r="A15" s="250" t="s">
        <v>114</v>
      </c>
      <c r="B15" s="135" t="s">
        <v>140</v>
      </c>
      <c r="C15" s="136">
        <f>Brgy_Share!AI9</f>
        <v>0</v>
      </c>
      <c r="D15" s="136">
        <f>Brgy_Share!AJ35</f>
        <v>0</v>
      </c>
      <c r="E15" s="251">
        <f t="shared" si="0"/>
        <v>0</v>
      </c>
      <c r="F15" s="250" t="s">
        <v>114</v>
      </c>
      <c r="G15" s="135" t="s">
        <v>140</v>
      </c>
      <c r="H15" s="388">
        <f>Brgy_Share!AI61</f>
        <v>0</v>
      </c>
      <c r="I15" s="389"/>
    </row>
    <row r="16" spans="1:13" ht="18.75" x14ac:dyDescent="0.3">
      <c r="A16" s="250" t="s">
        <v>115</v>
      </c>
      <c r="B16" s="135" t="s">
        <v>141</v>
      </c>
      <c r="C16" s="136">
        <f>Brgy_Share!AI10</f>
        <v>0</v>
      </c>
      <c r="D16" s="136">
        <f>Brgy_Share!AJ36</f>
        <v>0</v>
      </c>
      <c r="E16" s="251">
        <f t="shared" si="0"/>
        <v>0</v>
      </c>
      <c r="F16" s="250" t="s">
        <v>115</v>
      </c>
      <c r="G16" s="135" t="s">
        <v>141</v>
      </c>
      <c r="H16" s="388">
        <f>Brgy_Share!AI62</f>
        <v>0</v>
      </c>
      <c r="I16" s="389"/>
    </row>
    <row r="17" spans="1:9" ht="18.75" x14ac:dyDescent="0.3">
      <c r="A17" s="250" t="s">
        <v>116</v>
      </c>
      <c r="B17" s="135" t="s">
        <v>142</v>
      </c>
      <c r="C17" s="136">
        <f>Brgy_Share!AI11</f>
        <v>0</v>
      </c>
      <c r="D17" s="136">
        <f>Brgy_Share!AJ37</f>
        <v>0</v>
      </c>
      <c r="E17" s="251">
        <f t="shared" si="0"/>
        <v>0</v>
      </c>
      <c r="F17" s="250" t="s">
        <v>116</v>
      </c>
      <c r="G17" s="135" t="s">
        <v>142</v>
      </c>
      <c r="H17" s="388">
        <f>Brgy_Share!AI63</f>
        <v>0</v>
      </c>
      <c r="I17" s="389"/>
    </row>
    <row r="18" spans="1:9" ht="18.75" x14ac:dyDescent="0.3">
      <c r="A18" s="250" t="s">
        <v>117</v>
      </c>
      <c r="B18" s="135" t="s">
        <v>143</v>
      </c>
      <c r="C18" s="136">
        <f>Brgy_Share!AI12</f>
        <v>0</v>
      </c>
      <c r="D18" s="136">
        <f>Brgy_Share!AJ38</f>
        <v>0</v>
      </c>
      <c r="E18" s="251">
        <f t="shared" si="0"/>
        <v>0</v>
      </c>
      <c r="F18" s="250" t="s">
        <v>117</v>
      </c>
      <c r="G18" s="135" t="s">
        <v>143</v>
      </c>
      <c r="H18" s="388">
        <f>Brgy_Share!AI64</f>
        <v>0</v>
      </c>
      <c r="I18" s="389"/>
    </row>
    <row r="19" spans="1:9" ht="18.75" x14ac:dyDescent="0.3">
      <c r="A19" s="250" t="s">
        <v>118</v>
      </c>
      <c r="B19" s="135" t="s">
        <v>144</v>
      </c>
      <c r="C19" s="136">
        <f>Brgy_Share!AI13</f>
        <v>0</v>
      </c>
      <c r="D19" s="136">
        <f>Brgy_Share!AJ39</f>
        <v>0</v>
      </c>
      <c r="E19" s="251">
        <f t="shared" si="0"/>
        <v>0</v>
      </c>
      <c r="F19" s="250" t="s">
        <v>118</v>
      </c>
      <c r="G19" s="135" t="s">
        <v>144</v>
      </c>
      <c r="H19" s="388">
        <f>Brgy_Share!AI65</f>
        <v>0</v>
      </c>
      <c r="I19" s="389"/>
    </row>
    <row r="20" spans="1:9" ht="18.75" x14ac:dyDescent="0.3">
      <c r="A20" s="250" t="s">
        <v>119</v>
      </c>
      <c r="B20" s="135" t="s">
        <v>145</v>
      </c>
      <c r="C20" s="136">
        <f>Brgy_Share!AI14</f>
        <v>0</v>
      </c>
      <c r="D20" s="136">
        <f>Brgy_Share!AJ40</f>
        <v>0</v>
      </c>
      <c r="E20" s="251">
        <f t="shared" si="0"/>
        <v>0</v>
      </c>
      <c r="F20" s="250" t="s">
        <v>119</v>
      </c>
      <c r="G20" s="135" t="s">
        <v>145</v>
      </c>
      <c r="H20" s="388">
        <f>Brgy_Share!AI66</f>
        <v>0</v>
      </c>
      <c r="I20" s="389"/>
    </row>
    <row r="21" spans="1:9" ht="18.75" x14ac:dyDescent="0.3">
      <c r="A21" s="250" t="s">
        <v>120</v>
      </c>
      <c r="B21" s="135" t="s">
        <v>146</v>
      </c>
      <c r="C21" s="136">
        <f>Brgy_Share!AI15</f>
        <v>0</v>
      </c>
      <c r="D21" s="136">
        <f>Brgy_Share!AJ41</f>
        <v>0</v>
      </c>
      <c r="E21" s="251">
        <f t="shared" si="0"/>
        <v>0</v>
      </c>
      <c r="F21" s="250" t="s">
        <v>120</v>
      </c>
      <c r="G21" s="135" t="s">
        <v>146</v>
      </c>
      <c r="H21" s="388">
        <f>Brgy_Share!AI67</f>
        <v>0</v>
      </c>
      <c r="I21" s="389"/>
    </row>
    <row r="22" spans="1:9" ht="18.75" x14ac:dyDescent="0.3">
      <c r="A22" s="250" t="s">
        <v>121</v>
      </c>
      <c r="B22" s="135" t="s">
        <v>147</v>
      </c>
      <c r="C22" s="136">
        <f>Brgy_Share!AI16</f>
        <v>0</v>
      </c>
      <c r="D22" s="136">
        <f>Brgy_Share!AJ42</f>
        <v>0</v>
      </c>
      <c r="E22" s="251">
        <f t="shared" si="0"/>
        <v>0</v>
      </c>
      <c r="F22" s="250" t="s">
        <v>121</v>
      </c>
      <c r="G22" s="135" t="s">
        <v>147</v>
      </c>
      <c r="H22" s="388">
        <f>Brgy_Share!AI68</f>
        <v>0</v>
      </c>
      <c r="I22" s="389"/>
    </row>
    <row r="23" spans="1:9" ht="18.75" x14ac:dyDescent="0.3">
      <c r="A23" s="250" t="s">
        <v>122</v>
      </c>
      <c r="B23" s="135" t="s">
        <v>148</v>
      </c>
      <c r="C23" s="136">
        <f>Brgy_Share!AI17</f>
        <v>0</v>
      </c>
      <c r="D23" s="136">
        <f>Brgy_Share!AJ43</f>
        <v>0</v>
      </c>
      <c r="E23" s="251">
        <f t="shared" si="0"/>
        <v>0</v>
      </c>
      <c r="F23" s="250" t="s">
        <v>122</v>
      </c>
      <c r="G23" s="135" t="s">
        <v>148</v>
      </c>
      <c r="H23" s="388">
        <f>Brgy_Share!AI69</f>
        <v>0</v>
      </c>
      <c r="I23" s="389"/>
    </row>
    <row r="24" spans="1:9" ht="18.75" x14ac:dyDescent="0.3">
      <c r="A24" s="250" t="s">
        <v>123</v>
      </c>
      <c r="B24" s="135" t="s">
        <v>149</v>
      </c>
      <c r="C24" s="136">
        <f>Brgy_Share!AI18</f>
        <v>0</v>
      </c>
      <c r="D24" s="136">
        <f>Brgy_Share!AJ44</f>
        <v>0</v>
      </c>
      <c r="E24" s="251">
        <f t="shared" si="0"/>
        <v>0</v>
      </c>
      <c r="F24" s="250" t="s">
        <v>123</v>
      </c>
      <c r="G24" s="135" t="s">
        <v>149</v>
      </c>
      <c r="H24" s="388">
        <f>Brgy_Share!AI70</f>
        <v>0</v>
      </c>
      <c r="I24" s="389"/>
    </row>
    <row r="25" spans="1:9" ht="18.75" x14ac:dyDescent="0.3">
      <c r="A25" s="250" t="s">
        <v>124</v>
      </c>
      <c r="B25" s="135" t="s">
        <v>150</v>
      </c>
      <c r="C25" s="136">
        <f>Brgy_Share!AI19</f>
        <v>0</v>
      </c>
      <c r="D25" s="136">
        <f>Brgy_Share!AJ45</f>
        <v>0</v>
      </c>
      <c r="E25" s="251">
        <f t="shared" si="0"/>
        <v>0</v>
      </c>
      <c r="F25" s="250" t="s">
        <v>124</v>
      </c>
      <c r="G25" s="135" t="s">
        <v>150</v>
      </c>
      <c r="H25" s="388">
        <f>Brgy_Share!AI71</f>
        <v>0</v>
      </c>
      <c r="I25" s="389"/>
    </row>
    <row r="26" spans="1:9" ht="18.75" x14ac:dyDescent="0.3">
      <c r="A26" s="250" t="s">
        <v>125</v>
      </c>
      <c r="B26" s="135" t="s">
        <v>151</v>
      </c>
      <c r="C26" s="136">
        <f>Brgy_Share!AI20</f>
        <v>0</v>
      </c>
      <c r="D26" s="136">
        <f>Brgy_Share!AJ46</f>
        <v>0</v>
      </c>
      <c r="E26" s="251">
        <f t="shared" si="0"/>
        <v>0</v>
      </c>
      <c r="F26" s="250" t="s">
        <v>125</v>
      </c>
      <c r="G26" s="135" t="s">
        <v>151</v>
      </c>
      <c r="H26" s="388">
        <f>Brgy_Share!AI72</f>
        <v>0</v>
      </c>
      <c r="I26" s="389"/>
    </row>
    <row r="27" spans="1:9" ht="19.5" thickBot="1" x14ac:dyDescent="0.35">
      <c r="A27" s="252" t="s">
        <v>126</v>
      </c>
      <c r="B27" s="253" t="s">
        <v>152</v>
      </c>
      <c r="C27" s="137">
        <f>Brgy_Share!AI21</f>
        <v>0</v>
      </c>
      <c r="D27" s="137">
        <f>Brgy_Share!AJ47</f>
        <v>0</v>
      </c>
      <c r="E27" s="254">
        <f t="shared" si="0"/>
        <v>0</v>
      </c>
      <c r="F27" s="252" t="s">
        <v>126</v>
      </c>
      <c r="G27" s="253" t="s">
        <v>152</v>
      </c>
      <c r="H27" s="388">
        <f>Brgy_Share!AI73</f>
        <v>0</v>
      </c>
      <c r="I27" s="389"/>
    </row>
    <row r="28" spans="1:9" ht="19.5" thickBot="1" x14ac:dyDescent="0.35">
      <c r="A28" s="255" t="s">
        <v>133</v>
      </c>
      <c r="B28" s="256"/>
      <c r="C28" s="256">
        <f t="shared" ref="C28:E28" si="1">SUM(C9:C27)</f>
        <v>0</v>
      </c>
      <c r="D28" s="256">
        <f t="shared" si="1"/>
        <v>0</v>
      </c>
      <c r="E28" s="257">
        <f t="shared" si="1"/>
        <v>0</v>
      </c>
      <c r="F28" s="255" t="s">
        <v>133</v>
      </c>
      <c r="G28" s="258"/>
      <c r="H28" s="392">
        <f>SUM(H9:H27)</f>
        <v>0</v>
      </c>
      <c r="I28" s="393"/>
    </row>
    <row r="29" spans="1:9" ht="18.75" x14ac:dyDescent="0.3">
      <c r="A29" s="132"/>
      <c r="B29" s="132"/>
      <c r="C29" s="132"/>
      <c r="D29" s="132"/>
      <c r="E29" s="138"/>
      <c r="F29" s="132"/>
      <c r="G29" s="132"/>
      <c r="H29" s="132"/>
      <c r="I29" s="138"/>
    </row>
    <row r="30" spans="1:9" ht="18.75" x14ac:dyDescent="0.3">
      <c r="A30" s="139"/>
      <c r="B30" s="139"/>
      <c r="C30" s="139"/>
      <c r="D30" s="139"/>
      <c r="E30" s="138"/>
      <c r="F30" s="139"/>
      <c r="G30" s="139"/>
      <c r="H30" s="139"/>
      <c r="I30" s="138"/>
    </row>
    <row r="31" spans="1:9" ht="18.75" x14ac:dyDescent="0.3">
      <c r="A31" s="132"/>
      <c r="B31" s="132"/>
      <c r="C31" s="132"/>
      <c r="D31" s="132"/>
      <c r="E31" s="131"/>
      <c r="F31" s="132"/>
      <c r="G31" s="132"/>
      <c r="H31" s="132"/>
      <c r="I31" s="131"/>
    </row>
    <row r="32" spans="1:9" ht="18.75" x14ac:dyDescent="0.3">
      <c r="A32" s="140"/>
      <c r="B32" s="140"/>
      <c r="C32" s="133"/>
      <c r="D32" s="133"/>
      <c r="E32" s="141"/>
      <c r="F32" s="140"/>
      <c r="G32" s="140"/>
      <c r="H32" s="140"/>
      <c r="I32" s="141"/>
    </row>
    <row r="33" spans="1:9" ht="18.75" x14ac:dyDescent="0.3">
      <c r="A33" s="140"/>
      <c r="B33" s="140"/>
      <c r="C33" s="140"/>
      <c r="D33" s="140"/>
      <c r="E33" s="141"/>
      <c r="F33" s="140"/>
      <c r="G33" s="140"/>
      <c r="H33" s="140"/>
      <c r="I33" s="141"/>
    </row>
    <row r="34" spans="1:9" ht="18.75" x14ac:dyDescent="0.3">
      <c r="A34" s="140"/>
      <c r="B34" s="140"/>
      <c r="C34" s="140"/>
      <c r="D34" s="140"/>
      <c r="E34" s="141"/>
      <c r="F34" s="140"/>
      <c r="G34" s="140"/>
      <c r="H34" s="140"/>
    </row>
    <row r="35" spans="1:9" ht="18.75" x14ac:dyDescent="0.3">
      <c r="A35" s="140" t="s">
        <v>153</v>
      </c>
      <c r="B35" s="140"/>
      <c r="C35" s="140"/>
      <c r="D35" s="140" t="s">
        <v>154</v>
      </c>
      <c r="E35" s="140"/>
      <c r="F35" s="140" t="s">
        <v>153</v>
      </c>
      <c r="G35" s="140"/>
      <c r="H35" s="140"/>
      <c r="I35" s="140" t="s">
        <v>154</v>
      </c>
    </row>
    <row r="36" spans="1:9" ht="18.75" x14ac:dyDescent="0.3">
      <c r="A36" s="140"/>
      <c r="B36" s="140"/>
      <c r="C36" s="140"/>
      <c r="D36" s="259"/>
      <c r="E36" s="259"/>
      <c r="F36" s="140"/>
      <c r="G36" s="140"/>
      <c r="H36" s="140"/>
      <c r="I36" s="140"/>
    </row>
    <row r="37" spans="1:9" ht="18.75" x14ac:dyDescent="0.3">
      <c r="A37" s="140"/>
      <c r="B37" s="140"/>
      <c r="C37" s="140"/>
      <c r="D37" s="260"/>
      <c r="E37" s="260"/>
      <c r="F37" s="140"/>
      <c r="G37" s="140"/>
      <c r="H37" s="140"/>
      <c r="I37" s="133"/>
    </row>
    <row r="38" spans="1:9" ht="18.75" x14ac:dyDescent="0.3">
      <c r="A38" s="142" t="s">
        <v>157</v>
      </c>
      <c r="B38" s="142"/>
      <c r="C38" s="140"/>
      <c r="D38" s="142" t="s">
        <v>155</v>
      </c>
      <c r="E38" s="142"/>
      <c r="F38" s="142" t="s">
        <v>157</v>
      </c>
      <c r="G38" s="142"/>
      <c r="H38" s="142"/>
      <c r="I38" s="142" t="s">
        <v>155</v>
      </c>
    </row>
    <row r="39" spans="1:9" ht="18.75" x14ac:dyDescent="0.3">
      <c r="A39" s="140" t="s">
        <v>236</v>
      </c>
      <c r="B39" s="140"/>
      <c r="C39" s="140"/>
      <c r="D39" s="140" t="s">
        <v>156</v>
      </c>
      <c r="E39" s="140"/>
      <c r="F39" s="140" t="s">
        <v>236</v>
      </c>
      <c r="G39" s="140"/>
      <c r="H39" s="140"/>
      <c r="I39" s="140" t="s">
        <v>156</v>
      </c>
    </row>
    <row r="40" spans="1:9" ht="18.75" x14ac:dyDescent="0.3">
      <c r="A40" s="140"/>
      <c r="B40" s="140"/>
      <c r="C40" s="133"/>
      <c r="D40" s="133"/>
      <c r="E40" s="141"/>
    </row>
    <row r="42" spans="1:9" ht="12.75" customHeight="1" x14ac:dyDescent="0.25"/>
  </sheetData>
  <mergeCells count="21">
    <mergeCell ref="H26:I26"/>
    <mergeCell ref="H27:I27"/>
    <mergeCell ref="H28:I28"/>
    <mergeCell ref="H21:I21"/>
    <mergeCell ref="H22:I22"/>
    <mergeCell ref="H23:I23"/>
    <mergeCell ref="H24:I24"/>
    <mergeCell ref="H25:I25"/>
    <mergeCell ref="H8:I8"/>
    <mergeCell ref="H9:I9"/>
    <mergeCell ref="H10:I10"/>
    <mergeCell ref="H11:I11"/>
    <mergeCell ref="H12:I12"/>
    <mergeCell ref="H18:I18"/>
    <mergeCell ref="H19:I19"/>
    <mergeCell ref="H20:I20"/>
    <mergeCell ref="H13:I13"/>
    <mergeCell ref="H14:I14"/>
    <mergeCell ref="H15:I15"/>
    <mergeCell ref="H16:I16"/>
    <mergeCell ref="H17:I17"/>
  </mergeCells>
  <pageMargins left="0.7" right="0.7" top="0.75" bottom="0.75" header="0.3" footer="0.3"/>
  <pageSetup paperSize="9" scale="91" orientation="portrait" horizontalDpi="0" verticalDpi="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09186-C8DE-4A75-AFF5-C54230182BF8}">
  <dimension ref="A1:P1293"/>
  <sheetViews>
    <sheetView view="pageBreakPreview" topLeftCell="A20" zoomScale="70" zoomScaleNormal="70" zoomScaleSheetLayoutView="70" workbookViewId="0">
      <selection activeCell="M8" sqref="M8"/>
    </sheetView>
  </sheetViews>
  <sheetFormatPr defaultColWidth="9.140625" defaultRowHeight="15.75" x14ac:dyDescent="0.25"/>
  <cols>
    <col min="1" max="1" width="10.7109375" style="271" customWidth="1"/>
    <col min="2" max="2" width="12.42578125" style="271" customWidth="1"/>
    <col min="3" max="3" width="7" style="271" customWidth="1"/>
    <col min="4" max="4" width="16.28515625" style="271" customWidth="1"/>
    <col min="5" max="5" width="6.5703125" style="271" customWidth="1"/>
    <col min="6" max="6" width="15" style="271" customWidth="1"/>
    <col min="7" max="7" width="3.7109375" style="271" customWidth="1"/>
    <col min="8" max="8" width="16" style="271" customWidth="1"/>
    <col min="9" max="9" width="16.7109375" style="271" customWidth="1"/>
    <col min="10" max="10" width="1.5703125" style="271" customWidth="1"/>
    <col min="11" max="11" width="29.5703125" style="271" customWidth="1"/>
    <col min="12" max="13" width="9.140625" style="271"/>
    <col min="14" max="14" width="20" style="271" customWidth="1"/>
    <col min="15" max="15" width="9.28515625" style="271" customWidth="1"/>
    <col min="16" max="16384" width="9.140625" style="271"/>
  </cols>
  <sheetData>
    <row r="1" spans="1:16" ht="39.75" customHeight="1" thickBot="1" x14ac:dyDescent="0.35">
      <c r="M1" s="272" t="s">
        <v>243</v>
      </c>
    </row>
    <row r="2" spans="1:16" ht="25.5" customHeight="1" x14ac:dyDescent="0.25">
      <c r="A2" s="409" t="s">
        <v>244</v>
      </c>
      <c r="B2" s="410"/>
      <c r="C2" s="410"/>
      <c r="D2" s="410"/>
      <c r="E2" s="410"/>
      <c r="F2" s="410"/>
      <c r="G2" s="410"/>
      <c r="H2" s="410"/>
      <c r="I2" s="411"/>
      <c r="J2" s="273"/>
      <c r="K2" s="274" t="s">
        <v>245</v>
      </c>
      <c r="M2" s="275" t="s">
        <v>246</v>
      </c>
    </row>
    <row r="3" spans="1:16" ht="25.5" customHeight="1" x14ac:dyDescent="0.3">
      <c r="A3" s="412"/>
      <c r="B3" s="413"/>
      <c r="C3" s="413"/>
      <c r="D3" s="413"/>
      <c r="E3" s="413"/>
      <c r="F3" s="413"/>
      <c r="G3" s="413"/>
      <c r="H3" s="413"/>
      <c r="I3" s="414"/>
      <c r="J3" s="276"/>
      <c r="K3" s="277" t="s">
        <v>247</v>
      </c>
    </row>
    <row r="4" spans="1:16" ht="18.75" x14ac:dyDescent="0.3">
      <c r="A4" s="415" t="s">
        <v>248</v>
      </c>
      <c r="B4" s="416"/>
      <c r="C4" s="416"/>
      <c r="D4" s="416"/>
      <c r="E4" s="416"/>
      <c r="F4" s="416"/>
      <c r="G4" s="416"/>
      <c r="H4" s="416"/>
      <c r="I4" s="417"/>
      <c r="J4" s="278"/>
      <c r="K4" s="279" t="s">
        <v>839</v>
      </c>
      <c r="M4" s="385" t="s">
        <v>249</v>
      </c>
    </row>
    <row r="5" spans="1:16" x14ac:dyDescent="0.25">
      <c r="A5" s="418" t="s">
        <v>250</v>
      </c>
      <c r="B5" s="419"/>
      <c r="C5" s="419"/>
      <c r="D5" s="419"/>
      <c r="E5" s="419"/>
      <c r="F5" s="419"/>
      <c r="G5" s="419"/>
      <c r="H5" s="419"/>
      <c r="I5" s="420"/>
      <c r="J5" s="280"/>
      <c r="K5" s="281">
        <v>45602</v>
      </c>
      <c r="M5" s="385" t="s">
        <v>251</v>
      </c>
    </row>
    <row r="6" spans="1:16" x14ac:dyDescent="0.25">
      <c r="A6" s="421"/>
      <c r="B6" s="422"/>
      <c r="C6" s="422"/>
      <c r="D6" s="422"/>
      <c r="E6" s="422"/>
      <c r="F6" s="422"/>
      <c r="G6" s="422"/>
      <c r="H6" s="422"/>
      <c r="I6" s="422"/>
      <c r="J6" s="422"/>
      <c r="K6" s="423"/>
      <c r="N6" s="282"/>
    </row>
    <row r="7" spans="1:16" ht="15.75" customHeight="1" x14ac:dyDescent="0.25">
      <c r="A7" s="394" t="s">
        <v>252</v>
      </c>
      <c r="B7" s="396" t="s">
        <v>253</v>
      </c>
      <c r="C7" s="396"/>
      <c r="D7" s="425"/>
      <c r="E7" s="425"/>
      <c r="F7" s="425"/>
      <c r="G7" s="425"/>
      <c r="H7" s="425"/>
      <c r="I7" s="426"/>
      <c r="J7" s="283"/>
      <c r="K7" s="284" t="s">
        <v>254</v>
      </c>
    </row>
    <row r="8" spans="1:16" ht="15.75" customHeight="1" x14ac:dyDescent="0.25">
      <c r="A8" s="424"/>
      <c r="B8" s="427"/>
      <c r="C8" s="427"/>
      <c r="D8" s="427"/>
      <c r="E8" s="427"/>
      <c r="F8" s="427"/>
      <c r="G8" s="427"/>
      <c r="H8" s="427"/>
      <c r="I8" s="428"/>
      <c r="J8" s="285"/>
      <c r="K8" s="286" t="s">
        <v>255</v>
      </c>
    </row>
    <row r="9" spans="1:16" ht="15.75" customHeight="1" x14ac:dyDescent="0.25">
      <c r="A9" s="394" t="s">
        <v>256</v>
      </c>
      <c r="B9" s="396" t="s">
        <v>257</v>
      </c>
      <c r="C9" s="396"/>
      <c r="D9" s="396"/>
      <c r="E9" s="396"/>
      <c r="F9" s="396"/>
      <c r="G9" s="396"/>
      <c r="H9" s="396"/>
      <c r="I9" s="397"/>
      <c r="J9" s="287"/>
      <c r="K9" s="288" t="s">
        <v>258</v>
      </c>
    </row>
    <row r="10" spans="1:16" ht="16.5" customHeight="1" thickBot="1" x14ac:dyDescent="0.3">
      <c r="A10" s="395"/>
      <c r="B10" s="398"/>
      <c r="C10" s="398"/>
      <c r="D10" s="398"/>
      <c r="E10" s="398"/>
      <c r="F10" s="398"/>
      <c r="G10" s="398"/>
      <c r="H10" s="398"/>
      <c r="I10" s="399"/>
      <c r="J10" s="287"/>
      <c r="K10" s="289"/>
    </row>
    <row r="11" spans="1:16" ht="20.25" x14ac:dyDescent="0.25">
      <c r="A11" s="400" t="s">
        <v>259</v>
      </c>
      <c r="B11" s="401"/>
      <c r="C11" s="401"/>
      <c r="D11" s="401"/>
      <c r="E11" s="401"/>
      <c r="F11" s="401"/>
      <c r="G11" s="401"/>
      <c r="H11" s="401"/>
      <c r="I11" s="402"/>
      <c r="J11" s="290"/>
      <c r="K11" s="406" t="s">
        <v>85</v>
      </c>
    </row>
    <row r="12" spans="1:16" ht="21" thickBot="1" x14ac:dyDescent="0.3">
      <c r="A12" s="403"/>
      <c r="B12" s="404"/>
      <c r="C12" s="404"/>
      <c r="D12" s="404"/>
      <c r="E12" s="404"/>
      <c r="F12" s="404"/>
      <c r="G12" s="404"/>
      <c r="H12" s="404"/>
      <c r="I12" s="405"/>
      <c r="J12" s="291"/>
      <c r="K12" s="407"/>
    </row>
    <row r="13" spans="1:16" x14ac:dyDescent="0.25">
      <c r="A13" s="292"/>
      <c r="B13" s="293"/>
      <c r="C13" s="293"/>
      <c r="D13" s="293"/>
      <c r="E13" s="293"/>
      <c r="F13" s="293"/>
      <c r="G13" s="293"/>
      <c r="H13" s="293"/>
      <c r="I13" s="293"/>
      <c r="J13" s="293"/>
      <c r="K13" s="294"/>
    </row>
    <row r="14" spans="1:16" ht="20.25" x14ac:dyDescent="0.25">
      <c r="A14" s="295"/>
      <c r="B14" s="296"/>
      <c r="C14" s="296"/>
      <c r="D14" s="296"/>
      <c r="E14" s="296"/>
      <c r="F14" s="296"/>
      <c r="G14" s="296"/>
      <c r="H14" s="296"/>
      <c r="I14" s="296"/>
      <c r="J14" s="297"/>
      <c r="K14" s="298"/>
      <c r="P14" s="408"/>
    </row>
    <row r="15" spans="1:16" ht="20.25" customHeight="1" x14ac:dyDescent="0.3">
      <c r="A15" s="295"/>
      <c r="B15" s="408" t="s">
        <v>838</v>
      </c>
      <c r="C15" s="408"/>
      <c r="D15" s="408"/>
      <c r="E15" s="408"/>
      <c r="F15" s="408"/>
      <c r="G15" s="408"/>
      <c r="H15" s="408"/>
      <c r="I15" s="296"/>
      <c r="J15" s="297"/>
      <c r="K15" s="299">
        <f>'Summary Report'!E28</f>
        <v>0</v>
      </c>
      <c r="M15" s="385" t="s">
        <v>260</v>
      </c>
      <c r="P15" s="408"/>
    </row>
    <row r="16" spans="1:16" ht="20.25" x14ac:dyDescent="0.25">
      <c r="A16" s="295"/>
      <c r="B16" s="408"/>
      <c r="C16" s="408"/>
      <c r="D16" s="408"/>
      <c r="E16" s="408"/>
      <c r="F16" s="408"/>
      <c r="G16" s="408"/>
      <c r="H16" s="408"/>
      <c r="I16" s="296"/>
      <c r="J16" s="297"/>
      <c r="K16" s="300"/>
      <c r="M16" s="385" t="s">
        <v>261</v>
      </c>
      <c r="P16" s="408"/>
    </row>
    <row r="17" spans="1:16" ht="20.25" x14ac:dyDescent="0.25">
      <c r="A17" s="295"/>
      <c r="B17" s="408"/>
      <c r="C17" s="408"/>
      <c r="D17" s="408"/>
      <c r="E17" s="408"/>
      <c r="F17" s="408"/>
      <c r="G17" s="408"/>
      <c r="H17" s="408"/>
      <c r="I17" s="296"/>
      <c r="J17" s="297"/>
      <c r="K17" s="300"/>
      <c r="P17" s="408"/>
    </row>
    <row r="18" spans="1:16" ht="20.25" x14ac:dyDescent="0.25">
      <c r="A18" s="295"/>
      <c r="B18" s="408"/>
      <c r="C18" s="408"/>
      <c r="D18" s="408"/>
      <c r="E18" s="408"/>
      <c r="F18" s="408"/>
      <c r="G18" s="408"/>
      <c r="H18" s="408"/>
      <c r="I18" s="296"/>
      <c r="J18" s="297"/>
      <c r="K18" s="300"/>
      <c r="P18" s="408"/>
    </row>
    <row r="19" spans="1:16" ht="15.75" customHeight="1" x14ac:dyDescent="0.25">
      <c r="A19" s="292"/>
      <c r="B19" s="408"/>
      <c r="C19" s="408"/>
      <c r="D19" s="408"/>
      <c r="E19" s="408"/>
      <c r="F19" s="408"/>
      <c r="G19" s="408"/>
      <c r="H19" s="408"/>
      <c r="I19" s="297"/>
      <c r="J19" s="297"/>
      <c r="K19" s="300"/>
      <c r="P19" s="408"/>
    </row>
    <row r="20" spans="1:16" ht="18.75" x14ac:dyDescent="0.3">
      <c r="A20" s="301"/>
      <c r="B20" s="302"/>
      <c r="D20" s="303"/>
      <c r="F20" s="303"/>
      <c r="G20" s="304"/>
      <c r="H20" s="303"/>
      <c r="I20" s="305"/>
      <c r="J20" s="306"/>
      <c r="K20" s="300"/>
      <c r="P20" s="408"/>
    </row>
    <row r="21" spans="1:16" ht="18.75" x14ac:dyDescent="0.3">
      <c r="A21" s="307"/>
      <c r="B21" s="302"/>
      <c r="D21" s="308"/>
      <c r="F21" s="308"/>
      <c r="G21" s="306"/>
      <c r="H21" s="308"/>
      <c r="I21" s="309"/>
      <c r="J21" s="310"/>
      <c r="K21" s="300"/>
      <c r="P21" s="408"/>
    </row>
    <row r="22" spans="1:16" ht="18.75" x14ac:dyDescent="0.3">
      <c r="A22" s="307"/>
      <c r="B22" s="302"/>
      <c r="D22" s="311"/>
      <c r="F22" s="308"/>
      <c r="G22" s="312"/>
      <c r="H22" s="308"/>
      <c r="I22" s="309"/>
      <c r="J22" s="310"/>
      <c r="K22" s="300"/>
      <c r="P22" s="408"/>
    </row>
    <row r="23" spans="1:16" ht="18.75" x14ac:dyDescent="0.3">
      <c r="A23" s="307"/>
      <c r="B23" s="302"/>
      <c r="D23" s="313"/>
      <c r="F23" s="313"/>
      <c r="G23" s="314"/>
      <c r="H23" s="313"/>
      <c r="I23" s="313"/>
      <c r="J23" s="315"/>
      <c r="K23" s="300"/>
      <c r="P23" s="408"/>
    </row>
    <row r="24" spans="1:16" ht="18.75" x14ac:dyDescent="0.3">
      <c r="A24" s="307"/>
      <c r="B24" s="302"/>
      <c r="D24" s="313"/>
      <c r="F24" s="313"/>
      <c r="G24" s="312"/>
      <c r="H24" s="313"/>
      <c r="I24" s="313"/>
      <c r="J24" s="316"/>
      <c r="K24" s="300"/>
    </row>
    <row r="25" spans="1:16" ht="18.75" x14ac:dyDescent="0.3">
      <c r="A25" s="307"/>
      <c r="B25" s="302"/>
      <c r="D25" s="313"/>
      <c r="F25" s="313"/>
      <c r="G25" s="314"/>
      <c r="H25" s="313"/>
      <c r="I25" s="313"/>
      <c r="J25" s="315"/>
      <c r="K25" s="300"/>
    </row>
    <row r="26" spans="1:16" ht="18.75" x14ac:dyDescent="0.3">
      <c r="A26" s="307"/>
      <c r="B26" s="302"/>
      <c r="D26" s="313"/>
      <c r="F26" s="313"/>
      <c r="G26" s="306"/>
      <c r="H26" s="313"/>
      <c r="I26" s="313"/>
      <c r="J26" s="310"/>
      <c r="K26" s="300"/>
    </row>
    <row r="27" spans="1:16" ht="18.75" x14ac:dyDescent="0.3">
      <c r="A27" s="292"/>
      <c r="B27" s="302"/>
      <c r="C27" s="313"/>
      <c r="D27" s="313"/>
      <c r="E27" s="313"/>
      <c r="F27" s="313"/>
      <c r="G27" s="297"/>
      <c r="H27" s="297"/>
      <c r="I27" s="297"/>
      <c r="J27" s="297"/>
      <c r="K27" s="300"/>
    </row>
    <row r="28" spans="1:16" x14ac:dyDescent="0.25">
      <c r="A28" s="292"/>
      <c r="B28" s="297"/>
      <c r="C28" s="297"/>
      <c r="D28" s="297"/>
      <c r="E28" s="297"/>
      <c r="F28" s="432"/>
      <c r="G28" s="432"/>
      <c r="H28" s="297"/>
      <c r="I28" s="297"/>
      <c r="J28" s="297"/>
      <c r="K28" s="300"/>
    </row>
    <row r="29" spans="1:16" x14ac:dyDescent="0.25">
      <c r="A29" s="292"/>
      <c r="B29" s="297"/>
      <c r="C29" s="297"/>
      <c r="D29" s="297"/>
      <c r="E29" s="297"/>
      <c r="F29" s="432"/>
      <c r="G29" s="432"/>
      <c r="H29" s="297"/>
      <c r="I29" s="297"/>
      <c r="J29" s="297"/>
      <c r="K29" s="300"/>
    </row>
    <row r="30" spans="1:16" ht="16.5" thickBot="1" x14ac:dyDescent="0.3">
      <c r="A30" s="292"/>
      <c r="B30" s="293"/>
      <c r="C30" s="293"/>
      <c r="D30" s="293"/>
      <c r="E30" s="293"/>
      <c r="F30" s="293"/>
      <c r="G30" s="293"/>
      <c r="H30" s="293"/>
      <c r="I30" s="293"/>
      <c r="J30" s="293"/>
      <c r="K30" s="300"/>
    </row>
    <row r="31" spans="1:16" ht="19.5" thickBot="1" x14ac:dyDescent="0.35">
      <c r="A31" s="317"/>
      <c r="B31" s="318"/>
      <c r="C31" s="318"/>
      <c r="D31" s="319"/>
      <c r="E31" s="319"/>
      <c r="F31" s="319"/>
      <c r="G31" s="319"/>
      <c r="H31" s="320" t="s">
        <v>262</v>
      </c>
      <c r="I31" s="321"/>
      <c r="J31" s="321"/>
      <c r="K31" s="322">
        <f>K15-K28-K29</f>
        <v>0</v>
      </c>
    </row>
    <row r="32" spans="1:16" x14ac:dyDescent="0.25">
      <c r="A32" s="323" t="s">
        <v>263</v>
      </c>
      <c r="B32" s="324"/>
      <c r="C32" s="324"/>
      <c r="D32" s="325"/>
      <c r="E32" s="326" t="s">
        <v>263</v>
      </c>
      <c r="F32" s="324"/>
      <c r="G32" s="324"/>
      <c r="H32" s="327"/>
      <c r="I32" s="326" t="s">
        <v>263</v>
      </c>
      <c r="J32" s="328"/>
      <c r="K32" s="329"/>
    </row>
    <row r="33" spans="1:11" x14ac:dyDescent="0.25">
      <c r="A33" s="292" t="s">
        <v>264</v>
      </c>
      <c r="B33" s="293"/>
      <c r="C33" s="293"/>
      <c r="D33" s="330"/>
      <c r="E33" s="331" t="s">
        <v>265</v>
      </c>
      <c r="F33" s="293"/>
      <c r="G33" s="293"/>
      <c r="H33" s="330"/>
      <c r="I33" s="332" t="s">
        <v>266</v>
      </c>
      <c r="J33" s="333"/>
      <c r="K33" s="334"/>
    </row>
    <row r="34" spans="1:11" x14ac:dyDescent="0.25">
      <c r="A34" s="292" t="s">
        <v>267</v>
      </c>
      <c r="B34" s="293"/>
      <c r="C34" s="293"/>
      <c r="D34" s="330"/>
      <c r="E34" s="331" t="s">
        <v>268</v>
      </c>
      <c r="F34" s="293"/>
      <c r="G34" s="293"/>
      <c r="H34" s="330"/>
      <c r="I34" s="331"/>
      <c r="J34" s="293"/>
      <c r="K34" s="334"/>
    </row>
    <row r="35" spans="1:11" x14ac:dyDescent="0.25">
      <c r="A35" s="335" t="s">
        <v>269</v>
      </c>
      <c r="B35" s="293"/>
      <c r="C35" s="293"/>
      <c r="D35" s="330"/>
      <c r="E35" s="331" t="s">
        <v>270</v>
      </c>
      <c r="F35" s="293"/>
      <c r="G35" s="293"/>
      <c r="H35" s="330"/>
      <c r="I35" s="331"/>
      <c r="J35" s="293"/>
      <c r="K35" s="334"/>
    </row>
    <row r="36" spans="1:11" x14ac:dyDescent="0.25">
      <c r="A36" s="336"/>
      <c r="B36" s="293"/>
      <c r="C36" s="293"/>
      <c r="D36" s="330"/>
      <c r="E36" s="331" t="s">
        <v>271</v>
      </c>
      <c r="F36" s="293"/>
      <c r="G36" s="293"/>
      <c r="H36" s="330"/>
      <c r="I36" s="331"/>
      <c r="J36" s="293"/>
      <c r="K36" s="334"/>
    </row>
    <row r="37" spans="1:11" ht="15.75" hidden="1" customHeight="1" x14ac:dyDescent="0.25">
      <c r="A37" s="429" t="s">
        <v>272</v>
      </c>
      <c r="B37" s="430"/>
      <c r="C37" s="430"/>
      <c r="D37" s="431"/>
      <c r="E37" s="331"/>
      <c r="F37" s="293"/>
      <c r="G37" s="293"/>
      <c r="H37" s="330"/>
      <c r="I37" s="331"/>
      <c r="J37" s="293"/>
      <c r="K37" s="334"/>
    </row>
    <row r="38" spans="1:11" ht="15.75" hidden="1" customHeight="1" x14ac:dyDescent="0.25">
      <c r="A38" s="429" t="s">
        <v>273</v>
      </c>
      <c r="B38" s="430"/>
      <c r="C38" s="430"/>
      <c r="D38" s="431"/>
      <c r="E38" s="331"/>
      <c r="F38" s="293"/>
      <c r="G38" s="293"/>
      <c r="H38" s="330"/>
      <c r="I38" s="331"/>
      <c r="J38" s="293"/>
      <c r="K38" s="334"/>
    </row>
    <row r="39" spans="1:11" ht="15.75" hidden="1" customHeight="1" x14ac:dyDescent="0.25">
      <c r="A39" s="429" t="s">
        <v>274</v>
      </c>
      <c r="B39" s="430"/>
      <c r="C39" s="430"/>
      <c r="D39" s="431"/>
      <c r="E39" s="331"/>
      <c r="F39" s="293"/>
      <c r="G39" s="293"/>
      <c r="H39" s="330"/>
      <c r="I39" s="331"/>
      <c r="J39" s="293"/>
      <c r="K39" s="334"/>
    </row>
    <row r="40" spans="1:11" ht="15.75" hidden="1" customHeight="1" x14ac:dyDescent="0.25">
      <c r="A40" s="429" t="s">
        <v>275</v>
      </c>
      <c r="B40" s="430"/>
      <c r="C40" s="430"/>
      <c r="D40" s="431"/>
      <c r="E40" s="331"/>
      <c r="F40" s="293"/>
      <c r="G40" s="293"/>
      <c r="H40" s="330"/>
      <c r="I40" s="331"/>
      <c r="J40" s="293"/>
      <c r="K40" s="334"/>
    </row>
    <row r="41" spans="1:11" ht="15.75" hidden="1" customHeight="1" x14ac:dyDescent="0.25">
      <c r="A41" s="429" t="s">
        <v>276</v>
      </c>
      <c r="B41" s="430"/>
      <c r="C41" s="430"/>
      <c r="D41" s="431"/>
      <c r="E41" s="331"/>
      <c r="F41" s="293"/>
      <c r="G41" s="293"/>
      <c r="H41" s="330"/>
      <c r="I41" s="331"/>
      <c r="J41" s="293"/>
      <c r="K41" s="334"/>
    </row>
    <row r="42" spans="1:11" ht="15.75" hidden="1" customHeight="1" x14ac:dyDescent="0.25">
      <c r="A42" s="429" t="s">
        <v>277</v>
      </c>
      <c r="B42" s="430"/>
      <c r="C42" s="430"/>
      <c r="D42" s="431"/>
      <c r="E42" s="331"/>
      <c r="F42" s="293"/>
      <c r="G42" s="293"/>
      <c r="H42" s="330"/>
      <c r="I42" s="331"/>
      <c r="J42" s="293"/>
      <c r="K42" s="334"/>
    </row>
    <row r="43" spans="1:11" ht="15.75" hidden="1" customHeight="1" x14ac:dyDescent="0.25">
      <c r="A43" s="429" t="s">
        <v>278</v>
      </c>
      <c r="B43" s="430"/>
      <c r="C43" s="430"/>
      <c r="D43" s="431"/>
      <c r="E43" s="331"/>
      <c r="F43" s="293"/>
      <c r="G43" s="293"/>
      <c r="H43" s="330"/>
      <c r="I43" s="331"/>
      <c r="J43" s="293"/>
      <c r="K43" s="334"/>
    </row>
    <row r="44" spans="1:11" ht="15.75" hidden="1" customHeight="1" x14ac:dyDescent="0.25">
      <c r="A44" s="429" t="s">
        <v>279</v>
      </c>
      <c r="B44" s="430"/>
      <c r="C44" s="430"/>
      <c r="D44" s="431"/>
      <c r="E44" s="331"/>
      <c r="F44" s="293"/>
      <c r="G44" s="293"/>
      <c r="H44" s="330"/>
      <c r="I44" s="331"/>
      <c r="J44" s="293"/>
      <c r="K44" s="334"/>
    </row>
    <row r="45" spans="1:11" ht="15.75" hidden="1" customHeight="1" x14ac:dyDescent="0.25">
      <c r="A45" s="429" t="s">
        <v>280</v>
      </c>
      <c r="B45" s="430"/>
      <c r="C45" s="430"/>
      <c r="D45" s="431"/>
      <c r="E45" s="331"/>
      <c r="F45" s="293"/>
      <c r="G45" s="293"/>
      <c r="H45" s="330"/>
      <c r="I45" s="331"/>
      <c r="J45" s="293"/>
      <c r="K45" s="334"/>
    </row>
    <row r="46" spans="1:11" ht="15.75" hidden="1" customHeight="1" x14ac:dyDescent="0.25">
      <c r="A46" s="429" t="s">
        <v>281</v>
      </c>
      <c r="B46" s="430"/>
      <c r="C46" s="430"/>
      <c r="D46" s="431"/>
      <c r="E46" s="331"/>
      <c r="F46" s="293"/>
      <c r="G46" s="293"/>
      <c r="H46" s="330"/>
      <c r="I46" s="331"/>
      <c r="J46" s="293"/>
      <c r="K46" s="334"/>
    </row>
    <row r="47" spans="1:11" ht="15.75" hidden="1" customHeight="1" x14ac:dyDescent="0.25">
      <c r="A47" s="429" t="s">
        <v>282</v>
      </c>
      <c r="B47" s="430"/>
      <c r="C47" s="430"/>
      <c r="D47" s="431"/>
      <c r="E47" s="331"/>
      <c r="F47" s="293"/>
      <c r="G47" s="293"/>
      <c r="H47" s="330"/>
      <c r="I47" s="331"/>
      <c r="J47" s="293"/>
      <c r="K47" s="334"/>
    </row>
    <row r="48" spans="1:11" ht="15.75" hidden="1" customHeight="1" x14ac:dyDescent="0.25">
      <c r="A48" s="429" t="s">
        <v>283</v>
      </c>
      <c r="B48" s="430"/>
      <c r="C48" s="430"/>
      <c r="D48" s="431"/>
      <c r="E48" s="331"/>
      <c r="F48" s="293"/>
      <c r="G48" s="293"/>
      <c r="H48" s="330"/>
      <c r="I48" s="331"/>
      <c r="J48" s="293"/>
      <c r="K48" s="334"/>
    </row>
    <row r="49" spans="1:11" ht="15.75" hidden="1" customHeight="1" x14ac:dyDescent="0.25">
      <c r="A49" s="429" t="s">
        <v>284</v>
      </c>
      <c r="B49" s="430"/>
      <c r="C49" s="430"/>
      <c r="D49" s="431"/>
      <c r="E49" s="331"/>
      <c r="F49" s="293"/>
      <c r="G49" s="293"/>
      <c r="H49" s="330"/>
      <c r="I49" s="331"/>
      <c r="J49" s="293"/>
      <c r="K49" s="334"/>
    </row>
    <row r="50" spans="1:11" ht="15.75" hidden="1" customHeight="1" x14ac:dyDescent="0.25">
      <c r="A50" s="429" t="s">
        <v>285</v>
      </c>
      <c r="B50" s="430"/>
      <c r="C50" s="430"/>
      <c r="D50" s="431"/>
      <c r="E50" s="331"/>
      <c r="F50" s="293"/>
      <c r="G50" s="293"/>
      <c r="H50" s="330"/>
      <c r="I50" s="331"/>
      <c r="J50" s="293"/>
      <c r="K50" s="334"/>
    </row>
    <row r="51" spans="1:11" ht="15.75" hidden="1" customHeight="1" x14ac:dyDescent="0.25">
      <c r="A51" s="429" t="s">
        <v>286</v>
      </c>
      <c r="B51" s="430"/>
      <c r="C51" s="430"/>
      <c r="D51" s="431"/>
      <c r="E51" s="331"/>
      <c r="F51" s="293"/>
      <c r="G51" s="293"/>
      <c r="H51" s="330"/>
      <c r="I51" s="331"/>
      <c r="J51" s="293"/>
      <c r="K51" s="334"/>
    </row>
    <row r="52" spans="1:11" ht="15.75" hidden="1" customHeight="1" x14ac:dyDescent="0.25">
      <c r="A52" s="429" t="s">
        <v>287</v>
      </c>
      <c r="B52" s="430"/>
      <c r="C52" s="430"/>
      <c r="D52" s="431"/>
      <c r="E52" s="331"/>
      <c r="F52" s="293"/>
      <c r="G52" s="293"/>
      <c r="H52" s="330"/>
      <c r="I52" s="331"/>
      <c r="J52" s="293"/>
      <c r="K52" s="334"/>
    </row>
    <row r="53" spans="1:11" ht="15.75" hidden="1" customHeight="1" x14ac:dyDescent="0.25">
      <c r="A53" s="430" t="s">
        <v>288</v>
      </c>
      <c r="B53" s="430"/>
      <c r="C53" s="430"/>
      <c r="D53" s="431"/>
      <c r="E53" s="331"/>
      <c r="F53" s="293"/>
      <c r="G53" s="293"/>
      <c r="H53" s="330"/>
      <c r="I53" s="331"/>
      <c r="J53" s="293"/>
      <c r="K53" s="334"/>
    </row>
    <row r="54" spans="1:11" ht="15.75" hidden="1" customHeight="1" x14ac:dyDescent="0.25">
      <c r="A54" s="429" t="s">
        <v>289</v>
      </c>
      <c r="B54" s="430"/>
      <c r="C54" s="430"/>
      <c r="D54" s="431"/>
      <c r="E54" s="331"/>
      <c r="F54" s="293"/>
      <c r="G54" s="293"/>
      <c r="H54" s="330"/>
      <c r="I54" s="331"/>
      <c r="J54" s="293"/>
      <c r="K54" s="334"/>
    </row>
    <row r="55" spans="1:11" ht="15.75" hidden="1" customHeight="1" x14ac:dyDescent="0.25">
      <c r="A55" s="429" t="s">
        <v>290</v>
      </c>
      <c r="B55" s="430"/>
      <c r="C55" s="430"/>
      <c r="D55" s="431"/>
      <c r="E55" s="331"/>
      <c r="F55" s="293"/>
      <c r="G55" s="293"/>
      <c r="H55" s="330"/>
      <c r="I55" s="331"/>
      <c r="J55" s="293"/>
      <c r="K55" s="334"/>
    </row>
    <row r="56" spans="1:11" ht="15.75" hidden="1" customHeight="1" x14ac:dyDescent="0.25">
      <c r="A56" s="429" t="s">
        <v>291</v>
      </c>
      <c r="B56" s="430"/>
      <c r="C56" s="430"/>
      <c r="D56" s="431"/>
      <c r="E56" s="331"/>
      <c r="F56" s="293"/>
      <c r="G56" s="293"/>
      <c r="H56" s="330"/>
      <c r="I56" s="331"/>
      <c r="J56" s="293"/>
      <c r="K56" s="334"/>
    </row>
    <row r="57" spans="1:11" ht="15.75" hidden="1" customHeight="1" x14ac:dyDescent="0.25">
      <c r="A57" s="429" t="s">
        <v>292</v>
      </c>
      <c r="B57" s="430"/>
      <c r="C57" s="430"/>
      <c r="D57" s="431"/>
      <c r="E57" s="331"/>
      <c r="F57" s="293"/>
      <c r="G57" s="293"/>
      <c r="H57" s="330"/>
      <c r="I57" s="331"/>
      <c r="J57" s="293"/>
      <c r="K57" s="334"/>
    </row>
    <row r="58" spans="1:11" ht="15.75" hidden="1" customHeight="1" x14ac:dyDescent="0.25">
      <c r="A58" s="429" t="s">
        <v>293</v>
      </c>
      <c r="B58" s="430"/>
      <c r="C58" s="430"/>
      <c r="D58" s="431"/>
      <c r="E58" s="331"/>
      <c r="F58" s="293"/>
      <c r="G58" s="293"/>
      <c r="H58" s="330"/>
      <c r="I58" s="331"/>
      <c r="J58" s="293"/>
      <c r="K58" s="334"/>
    </row>
    <row r="59" spans="1:11" ht="15.75" hidden="1" customHeight="1" x14ac:dyDescent="0.25">
      <c r="A59" s="429" t="s">
        <v>294</v>
      </c>
      <c r="B59" s="430"/>
      <c r="C59" s="430"/>
      <c r="D59" s="431"/>
      <c r="E59" s="331"/>
      <c r="F59" s="293"/>
      <c r="G59" s="293"/>
      <c r="H59" s="330"/>
      <c r="I59" s="331"/>
      <c r="J59" s="293"/>
      <c r="K59" s="334"/>
    </row>
    <row r="60" spans="1:11" ht="15.75" hidden="1" customHeight="1" x14ac:dyDescent="0.25">
      <c r="A60" s="429" t="s">
        <v>295</v>
      </c>
      <c r="B60" s="430"/>
      <c r="C60" s="430"/>
      <c r="D60" s="431"/>
      <c r="E60" s="331"/>
      <c r="F60" s="293"/>
      <c r="G60" s="293"/>
      <c r="H60" s="330"/>
      <c r="I60" s="331"/>
      <c r="J60" s="293"/>
      <c r="K60" s="334"/>
    </row>
    <row r="61" spans="1:11" ht="15.75" hidden="1" customHeight="1" x14ac:dyDescent="0.25">
      <c r="A61" s="429" t="s">
        <v>296</v>
      </c>
      <c r="B61" s="430"/>
      <c r="C61" s="430"/>
      <c r="D61" s="431"/>
      <c r="E61" s="331"/>
      <c r="F61" s="293"/>
      <c r="G61" s="293"/>
      <c r="H61" s="330"/>
      <c r="I61" s="331"/>
      <c r="J61" s="293"/>
      <c r="K61" s="334"/>
    </row>
    <row r="62" spans="1:11" ht="15.75" hidden="1" customHeight="1" x14ac:dyDescent="0.25">
      <c r="A62" s="429" t="s">
        <v>297</v>
      </c>
      <c r="B62" s="430"/>
      <c r="C62" s="430"/>
      <c r="D62" s="431"/>
      <c r="E62" s="331"/>
      <c r="F62" s="293"/>
      <c r="G62" s="293"/>
      <c r="H62" s="330"/>
      <c r="I62" s="331"/>
      <c r="J62" s="293"/>
      <c r="K62" s="334"/>
    </row>
    <row r="63" spans="1:11" ht="15.75" hidden="1" customHeight="1" x14ac:dyDescent="0.25">
      <c r="A63" s="429" t="s">
        <v>298</v>
      </c>
      <c r="B63" s="430"/>
      <c r="C63" s="430"/>
      <c r="D63" s="431"/>
      <c r="E63" s="331"/>
      <c r="F63" s="293"/>
      <c r="G63" s="293"/>
      <c r="H63" s="330"/>
      <c r="I63" s="331"/>
      <c r="J63" s="293"/>
      <c r="K63" s="334"/>
    </row>
    <row r="64" spans="1:11" ht="15.75" hidden="1" customHeight="1" x14ac:dyDescent="0.25">
      <c r="A64" s="429" t="s">
        <v>299</v>
      </c>
      <c r="B64" s="430"/>
      <c r="C64" s="430"/>
      <c r="D64" s="431"/>
      <c r="E64" s="331"/>
      <c r="F64" s="293"/>
      <c r="G64" s="293"/>
      <c r="H64" s="330"/>
      <c r="I64" s="331"/>
      <c r="J64" s="293"/>
      <c r="K64" s="334"/>
    </row>
    <row r="65" spans="1:13" ht="15.75" hidden="1" customHeight="1" x14ac:dyDescent="0.25">
      <c r="A65" s="429" t="s">
        <v>300</v>
      </c>
      <c r="B65" s="430"/>
      <c r="C65" s="430"/>
      <c r="D65" s="431"/>
      <c r="E65" s="331"/>
      <c r="F65" s="293"/>
      <c r="G65" s="293"/>
      <c r="H65" s="330"/>
      <c r="I65" s="331"/>
      <c r="J65" s="293"/>
      <c r="K65" s="334"/>
    </row>
    <row r="66" spans="1:13" ht="15.75" hidden="1" customHeight="1" x14ac:dyDescent="0.25">
      <c r="A66" s="429" t="s">
        <v>301</v>
      </c>
      <c r="B66" s="430"/>
      <c r="C66" s="430"/>
      <c r="D66" s="431"/>
      <c r="E66" s="331"/>
      <c r="F66" s="293"/>
      <c r="G66" s="293"/>
      <c r="H66" s="330"/>
      <c r="I66" s="331"/>
      <c r="J66" s="293"/>
      <c r="K66" s="334"/>
    </row>
    <row r="67" spans="1:13" ht="15.75" hidden="1" customHeight="1" x14ac:dyDescent="0.25">
      <c r="A67" s="429" t="s">
        <v>302</v>
      </c>
      <c r="B67" s="430"/>
      <c r="C67" s="430"/>
      <c r="D67" s="431"/>
      <c r="E67" s="331"/>
      <c r="F67" s="293"/>
      <c r="G67" s="293"/>
      <c r="H67" s="330"/>
      <c r="I67" s="331"/>
      <c r="J67" s="293"/>
      <c r="K67" s="334"/>
    </row>
    <row r="68" spans="1:13" ht="15.75" hidden="1" customHeight="1" x14ac:dyDescent="0.25">
      <c r="A68" s="429" t="s">
        <v>303</v>
      </c>
      <c r="B68" s="430"/>
      <c r="C68" s="430"/>
      <c r="D68" s="431"/>
      <c r="E68" s="331"/>
      <c r="F68" s="293"/>
      <c r="G68" s="293"/>
      <c r="H68" s="330"/>
      <c r="I68" s="331"/>
      <c r="J68" s="293"/>
      <c r="K68" s="334"/>
    </row>
    <row r="69" spans="1:13" ht="15.75" hidden="1" customHeight="1" x14ac:dyDescent="0.25">
      <c r="A69" s="429" t="s">
        <v>304</v>
      </c>
      <c r="B69" s="430"/>
      <c r="C69" s="430"/>
      <c r="D69" s="431"/>
      <c r="E69" s="331"/>
      <c r="F69" s="293"/>
      <c r="G69" s="293"/>
      <c r="H69" s="330"/>
      <c r="I69" s="331"/>
      <c r="J69" s="293"/>
      <c r="K69" s="334"/>
    </row>
    <row r="70" spans="1:13" x14ac:dyDescent="0.25">
      <c r="A70" s="433" t="s">
        <v>305</v>
      </c>
      <c r="B70" s="434"/>
      <c r="C70" s="434"/>
      <c r="D70" s="435"/>
      <c r="E70" s="331"/>
      <c r="F70" s="293"/>
      <c r="G70" s="293"/>
      <c r="H70" s="330"/>
      <c r="I70" s="331"/>
      <c r="J70" s="293"/>
      <c r="K70" s="334"/>
    </row>
    <row r="71" spans="1:13" x14ac:dyDescent="0.25">
      <c r="A71" s="444" t="s">
        <v>306</v>
      </c>
      <c r="B71" s="445"/>
      <c r="C71" s="445"/>
      <c r="D71" s="446"/>
      <c r="E71" s="450" t="str">
        <f>+A71</f>
        <v>PEPITO S. SAMSON JR.</v>
      </c>
      <c r="F71" s="445"/>
      <c r="G71" s="445"/>
      <c r="H71" s="446"/>
      <c r="I71" s="450" t="s">
        <v>307</v>
      </c>
      <c r="J71" s="445"/>
      <c r="K71" s="451"/>
    </row>
    <row r="72" spans="1:13" x14ac:dyDescent="0.25">
      <c r="A72" s="444" t="s">
        <v>308</v>
      </c>
      <c r="B72" s="445"/>
      <c r="C72" s="445"/>
      <c r="D72" s="446"/>
      <c r="E72" s="450" t="str">
        <f>+A72</f>
        <v>Municipal Accountant - OIC</v>
      </c>
      <c r="F72" s="445"/>
      <c r="G72" s="445"/>
      <c r="H72" s="446"/>
      <c r="I72" s="444" t="s">
        <v>309</v>
      </c>
      <c r="J72" s="445"/>
      <c r="K72" s="451"/>
    </row>
    <row r="73" spans="1:13" x14ac:dyDescent="0.25">
      <c r="A73" s="436"/>
      <c r="B73" s="437"/>
      <c r="C73" s="437"/>
      <c r="D73" s="438"/>
      <c r="E73" s="439"/>
      <c r="F73" s="437"/>
      <c r="G73" s="437"/>
      <c r="H73" s="438"/>
      <c r="I73" s="439"/>
      <c r="J73" s="437"/>
      <c r="K73" s="440"/>
    </row>
    <row r="74" spans="1:13" x14ac:dyDescent="0.25">
      <c r="A74" s="337" t="s">
        <v>310</v>
      </c>
      <c r="B74" s="338"/>
      <c r="C74" s="338"/>
      <c r="D74" s="339">
        <f>K15</f>
        <v>0</v>
      </c>
      <c r="E74" s="340"/>
      <c r="F74" s="338"/>
      <c r="G74" s="338"/>
      <c r="H74" s="341"/>
      <c r="I74" s="342" t="s">
        <v>311</v>
      </c>
      <c r="J74" s="343"/>
      <c r="K74" s="344"/>
    </row>
    <row r="75" spans="1:13" x14ac:dyDescent="0.25">
      <c r="A75" s="292"/>
      <c r="B75" s="293"/>
      <c r="C75" s="293"/>
      <c r="D75" s="330"/>
      <c r="E75" s="345" t="s">
        <v>312</v>
      </c>
      <c r="F75" s="293"/>
      <c r="G75" s="293"/>
      <c r="H75" s="346"/>
      <c r="I75" s="347"/>
      <c r="J75" s="348"/>
      <c r="K75" s="349"/>
    </row>
    <row r="76" spans="1:13" x14ac:dyDescent="0.25">
      <c r="A76" s="292"/>
      <c r="B76" s="293"/>
      <c r="C76" s="293"/>
      <c r="D76" s="330"/>
      <c r="E76" s="345" t="s">
        <v>313</v>
      </c>
      <c r="F76" s="350"/>
      <c r="G76" s="350"/>
      <c r="H76" s="330"/>
      <c r="I76" s="331"/>
      <c r="J76" s="293"/>
      <c r="K76" s="334"/>
    </row>
    <row r="77" spans="1:13" x14ac:dyDescent="0.25">
      <c r="A77" s="292"/>
      <c r="B77" s="293"/>
      <c r="C77" s="293"/>
      <c r="D77" s="330"/>
      <c r="E77" s="345" t="s">
        <v>314</v>
      </c>
      <c r="F77" s="350"/>
      <c r="G77" s="350"/>
      <c r="H77" s="330"/>
      <c r="I77" s="331"/>
      <c r="J77" s="293"/>
      <c r="K77" s="349"/>
    </row>
    <row r="78" spans="1:13" x14ac:dyDescent="0.25">
      <c r="A78" s="441" t="s">
        <v>315</v>
      </c>
      <c r="B78" s="442"/>
      <c r="C78" s="442"/>
      <c r="D78" s="443"/>
      <c r="E78" s="345" t="s">
        <v>316</v>
      </c>
      <c r="F78" s="350"/>
      <c r="G78" s="350"/>
      <c r="H78" s="330"/>
      <c r="I78" s="351"/>
      <c r="J78" s="352"/>
      <c r="K78" s="353"/>
      <c r="M78" s="385" t="s">
        <v>317</v>
      </c>
    </row>
    <row r="79" spans="1:13" x14ac:dyDescent="0.25">
      <c r="A79" s="444" t="s">
        <v>318</v>
      </c>
      <c r="B79" s="445"/>
      <c r="C79" s="445"/>
      <c r="D79" s="446"/>
      <c r="E79" s="331"/>
      <c r="F79" s="293"/>
      <c r="G79" s="293"/>
      <c r="H79" s="330"/>
      <c r="I79" s="447" t="str">
        <f>+B7</f>
        <v>19 Barangays</v>
      </c>
      <c r="J79" s="448"/>
      <c r="K79" s="449"/>
    </row>
    <row r="80" spans="1:13" x14ac:dyDescent="0.25">
      <c r="A80" s="307"/>
      <c r="E80" s="331"/>
      <c r="F80" s="293"/>
      <c r="G80" s="293"/>
      <c r="H80" s="293"/>
      <c r="I80" s="354" t="s">
        <v>319</v>
      </c>
      <c r="J80" s="355"/>
      <c r="K80" s="356"/>
    </row>
    <row r="81" spans="1:11" x14ac:dyDescent="0.25">
      <c r="A81" s="357"/>
      <c r="B81" s="352"/>
      <c r="C81" s="352"/>
      <c r="D81" s="358"/>
      <c r="E81" s="351"/>
      <c r="F81" s="359"/>
      <c r="G81" s="359"/>
      <c r="H81" s="358"/>
      <c r="K81" s="360"/>
    </row>
    <row r="82" spans="1:11" ht="15.75" customHeight="1" x14ac:dyDescent="0.25">
      <c r="A82" s="461" t="s">
        <v>320</v>
      </c>
      <c r="B82" s="462"/>
      <c r="C82" s="462"/>
      <c r="D82" s="462"/>
      <c r="E82" s="338"/>
      <c r="F82" s="361"/>
      <c r="G82" s="361"/>
      <c r="H82" s="338"/>
      <c r="I82" s="343"/>
      <c r="J82" s="343"/>
      <c r="K82" s="362"/>
    </row>
    <row r="83" spans="1:11" x14ac:dyDescent="0.25">
      <c r="A83" s="463" t="s">
        <v>259</v>
      </c>
      <c r="B83" s="464"/>
      <c r="C83" s="464"/>
      <c r="D83" s="464"/>
      <c r="E83" s="464"/>
      <c r="F83" s="363" t="s">
        <v>321</v>
      </c>
      <c r="G83" s="363"/>
      <c r="H83" s="464" t="s">
        <v>322</v>
      </c>
      <c r="I83" s="465"/>
      <c r="J83" s="464" t="s">
        <v>323</v>
      </c>
      <c r="K83" s="466"/>
    </row>
    <row r="84" spans="1:11" ht="15.75" hidden="1" customHeight="1" x14ac:dyDescent="0.25">
      <c r="A84" s="364"/>
      <c r="B84" s="452"/>
      <c r="C84" s="452"/>
      <c r="D84" s="452"/>
      <c r="E84" s="453"/>
      <c r="F84" s="365">
        <v>0</v>
      </c>
      <c r="G84" s="366"/>
      <c r="H84" s="467"/>
      <c r="I84" s="455"/>
      <c r="J84" s="456"/>
      <c r="K84" s="457"/>
    </row>
    <row r="85" spans="1:11" ht="15.75" hidden="1" customHeight="1" x14ac:dyDescent="0.25">
      <c r="A85" s="367"/>
      <c r="B85" t="s">
        <v>324</v>
      </c>
      <c r="C85"/>
      <c r="D85"/>
      <c r="E85"/>
      <c r="F85"/>
      <c r="G85"/>
      <c r="H85"/>
      <c r="I85"/>
      <c r="J85" s="368"/>
      <c r="K85" s="369"/>
    </row>
    <row r="86" spans="1:11" ht="15.75" hidden="1" customHeight="1" x14ac:dyDescent="0.25">
      <c r="A86" s="367"/>
      <c r="B86" t="s">
        <v>325</v>
      </c>
      <c r="C86"/>
      <c r="D86"/>
      <c r="E86"/>
      <c r="F86"/>
      <c r="G86"/>
      <c r="H86"/>
      <c r="I86"/>
      <c r="J86" s="368"/>
      <c r="K86" s="369"/>
    </row>
    <row r="87" spans="1:11" ht="15.75" hidden="1" customHeight="1" x14ac:dyDescent="0.25">
      <c r="A87" s="367"/>
      <c r="B87" t="s">
        <v>326</v>
      </c>
      <c r="C87"/>
      <c r="D87"/>
      <c r="E87"/>
      <c r="F87"/>
      <c r="G87"/>
      <c r="H87"/>
      <c r="I87"/>
      <c r="J87" s="368"/>
      <c r="K87" s="369"/>
    </row>
    <row r="88" spans="1:11" ht="15.75" hidden="1" customHeight="1" x14ac:dyDescent="0.25">
      <c r="A88" s="367"/>
      <c r="B88" t="s">
        <v>327</v>
      </c>
      <c r="C88"/>
      <c r="D88"/>
      <c r="E88"/>
      <c r="F88"/>
      <c r="G88"/>
      <c r="H88"/>
      <c r="I88"/>
      <c r="J88" s="368"/>
      <c r="K88" s="369"/>
    </row>
    <row r="89" spans="1:11" ht="15.75" hidden="1" customHeight="1" x14ac:dyDescent="0.25">
      <c r="A89" s="367"/>
      <c r="B89" t="s">
        <v>328</v>
      </c>
      <c r="C89"/>
      <c r="D89"/>
      <c r="E89"/>
      <c r="F89"/>
      <c r="G89"/>
      <c r="H89"/>
      <c r="I89"/>
      <c r="J89" s="368"/>
      <c r="K89" s="369"/>
    </row>
    <row r="90" spans="1:11" ht="15.75" hidden="1" customHeight="1" x14ac:dyDescent="0.25">
      <c r="A90" s="367"/>
      <c r="B90" t="s">
        <v>329</v>
      </c>
      <c r="C90"/>
      <c r="D90"/>
      <c r="E90"/>
      <c r="F90"/>
      <c r="G90"/>
      <c r="H90"/>
      <c r="I90"/>
      <c r="J90" s="368"/>
      <c r="K90" s="369"/>
    </row>
    <row r="91" spans="1:11" ht="15.75" hidden="1" customHeight="1" x14ac:dyDescent="0.25">
      <c r="A91" s="367"/>
      <c r="B91" t="s">
        <v>330</v>
      </c>
      <c r="C91"/>
      <c r="D91"/>
      <c r="E91"/>
      <c r="F91"/>
      <c r="G91"/>
      <c r="H91"/>
      <c r="I91"/>
      <c r="J91" s="368"/>
      <c r="K91" s="369"/>
    </row>
    <row r="92" spans="1:11" ht="15.75" hidden="1" customHeight="1" x14ac:dyDescent="0.25">
      <c r="A92" s="367"/>
      <c r="B92" t="s">
        <v>331</v>
      </c>
      <c r="C92"/>
      <c r="D92"/>
      <c r="E92"/>
      <c r="F92"/>
      <c r="G92"/>
      <c r="H92"/>
      <c r="I92"/>
      <c r="J92" s="368"/>
      <c r="K92" s="369"/>
    </row>
    <row r="93" spans="1:11" ht="15.75" hidden="1" customHeight="1" x14ac:dyDescent="0.25">
      <c r="A93" s="367"/>
      <c r="B93" t="s">
        <v>332</v>
      </c>
      <c r="C93"/>
      <c r="D93"/>
      <c r="E93"/>
      <c r="F93"/>
      <c r="G93"/>
      <c r="H93"/>
      <c r="I93"/>
      <c r="J93" s="368"/>
      <c r="K93" s="369"/>
    </row>
    <row r="94" spans="1:11" ht="15.75" hidden="1" customHeight="1" x14ac:dyDescent="0.25">
      <c r="A94" s="367"/>
      <c r="B94" t="s">
        <v>333</v>
      </c>
      <c r="C94"/>
      <c r="D94"/>
      <c r="E94"/>
      <c r="F94"/>
      <c r="G94"/>
      <c r="H94"/>
      <c r="I94"/>
      <c r="J94" s="368"/>
      <c r="K94" s="369"/>
    </row>
    <row r="95" spans="1:11" ht="15.75" hidden="1" customHeight="1" x14ac:dyDescent="0.25">
      <c r="A95" s="367"/>
      <c r="B95" t="s">
        <v>334</v>
      </c>
      <c r="C95"/>
      <c r="D95"/>
      <c r="E95"/>
      <c r="F95"/>
      <c r="G95"/>
      <c r="H95"/>
      <c r="I95"/>
      <c r="J95" s="368"/>
      <c r="K95" s="369"/>
    </row>
    <row r="96" spans="1:11" ht="15.75" hidden="1" customHeight="1" x14ac:dyDescent="0.25">
      <c r="A96" s="367"/>
      <c r="B96" t="s">
        <v>335</v>
      </c>
      <c r="C96"/>
      <c r="D96"/>
      <c r="E96"/>
      <c r="F96"/>
      <c r="G96"/>
      <c r="H96"/>
      <c r="I96"/>
      <c r="J96" s="368"/>
      <c r="K96" s="369"/>
    </row>
    <row r="97" spans="1:11" ht="15.75" hidden="1" customHeight="1" x14ac:dyDescent="0.25">
      <c r="A97" s="367"/>
      <c r="B97" t="s">
        <v>336</v>
      </c>
      <c r="C97"/>
      <c r="D97"/>
      <c r="E97"/>
      <c r="F97"/>
      <c r="G97"/>
      <c r="H97"/>
      <c r="I97"/>
      <c r="J97" s="368"/>
      <c r="K97" s="369"/>
    </row>
    <row r="98" spans="1:11" ht="15.75" hidden="1" customHeight="1" x14ac:dyDescent="0.25">
      <c r="A98" s="367"/>
      <c r="B98" t="s">
        <v>337</v>
      </c>
      <c r="C98"/>
      <c r="D98"/>
      <c r="E98"/>
      <c r="F98"/>
      <c r="G98"/>
      <c r="H98"/>
      <c r="I98"/>
      <c r="J98" s="368"/>
      <c r="K98" s="369"/>
    </row>
    <row r="99" spans="1:11" ht="15.75" hidden="1" customHeight="1" x14ac:dyDescent="0.25">
      <c r="A99" s="367"/>
      <c r="B99" t="s">
        <v>338</v>
      </c>
      <c r="C99"/>
      <c r="D99"/>
      <c r="E99"/>
      <c r="F99"/>
      <c r="G99"/>
      <c r="H99"/>
      <c r="I99"/>
      <c r="J99" s="368"/>
      <c r="K99" s="369"/>
    </row>
    <row r="100" spans="1:11" ht="15.75" hidden="1" customHeight="1" x14ac:dyDescent="0.25">
      <c r="A100" s="367"/>
      <c r="B100" t="s">
        <v>339</v>
      </c>
      <c r="C100"/>
      <c r="D100"/>
      <c r="E100"/>
      <c r="F100"/>
      <c r="G100"/>
      <c r="H100"/>
      <c r="I100"/>
      <c r="J100" s="368"/>
      <c r="K100" s="369"/>
    </row>
    <row r="101" spans="1:11" ht="15.75" hidden="1" customHeight="1" x14ac:dyDescent="0.25">
      <c r="A101" s="367"/>
      <c r="B101" t="s">
        <v>340</v>
      </c>
      <c r="C101"/>
      <c r="D101"/>
      <c r="E101"/>
      <c r="F101"/>
      <c r="G101"/>
      <c r="H101"/>
      <c r="I101"/>
      <c r="J101" s="368"/>
      <c r="K101" s="369"/>
    </row>
    <row r="102" spans="1:11" ht="15.75" hidden="1" customHeight="1" x14ac:dyDescent="0.25">
      <c r="A102" s="367"/>
      <c r="B102" t="s">
        <v>341</v>
      </c>
      <c r="C102"/>
      <c r="D102"/>
      <c r="E102"/>
      <c r="F102"/>
      <c r="G102"/>
      <c r="H102"/>
      <c r="I102"/>
      <c r="J102" s="368"/>
      <c r="K102" s="369"/>
    </row>
    <row r="103" spans="1:11" ht="15.75" hidden="1" customHeight="1" x14ac:dyDescent="0.25">
      <c r="A103" s="367"/>
      <c r="B103" t="s">
        <v>342</v>
      </c>
      <c r="C103"/>
      <c r="D103"/>
      <c r="E103"/>
      <c r="F103"/>
      <c r="G103"/>
      <c r="H103"/>
      <c r="I103"/>
      <c r="J103" s="368"/>
      <c r="K103" s="369"/>
    </row>
    <row r="104" spans="1:11" ht="15.75" hidden="1" customHeight="1" x14ac:dyDescent="0.25">
      <c r="A104" s="367"/>
      <c r="B104" t="s">
        <v>343</v>
      </c>
      <c r="C104"/>
      <c r="D104"/>
      <c r="E104"/>
      <c r="F104"/>
      <c r="G104"/>
      <c r="H104"/>
      <c r="I104"/>
      <c r="J104" s="368"/>
      <c r="K104" s="369"/>
    </row>
    <row r="105" spans="1:11" ht="15.75" hidden="1" customHeight="1" x14ac:dyDescent="0.25">
      <c r="A105" s="367"/>
      <c r="B105" t="s">
        <v>344</v>
      </c>
      <c r="C105"/>
      <c r="D105"/>
      <c r="E105"/>
      <c r="F105"/>
      <c r="G105"/>
      <c r="H105"/>
      <c r="I105"/>
      <c r="J105" s="368"/>
      <c r="K105" s="369"/>
    </row>
    <row r="106" spans="1:11" ht="15.75" hidden="1" customHeight="1" x14ac:dyDescent="0.25">
      <c r="A106" s="367"/>
      <c r="B106" t="s">
        <v>345</v>
      </c>
      <c r="C106"/>
      <c r="D106"/>
      <c r="E106"/>
      <c r="F106"/>
      <c r="G106"/>
      <c r="H106"/>
      <c r="I106"/>
      <c r="J106" s="368"/>
      <c r="K106" s="369"/>
    </row>
    <row r="107" spans="1:11" ht="15.75" hidden="1" customHeight="1" x14ac:dyDescent="0.25">
      <c r="A107" s="367"/>
      <c r="B107" t="s">
        <v>346</v>
      </c>
      <c r="C107"/>
      <c r="D107"/>
      <c r="E107"/>
      <c r="F107"/>
      <c r="G107"/>
      <c r="H107"/>
      <c r="I107"/>
      <c r="J107" s="368"/>
      <c r="K107" s="369"/>
    </row>
    <row r="108" spans="1:11" ht="15.75" hidden="1" customHeight="1" x14ac:dyDescent="0.25">
      <c r="A108" s="367"/>
      <c r="B108" t="s">
        <v>347</v>
      </c>
      <c r="C108"/>
      <c r="D108"/>
      <c r="E108"/>
      <c r="F108"/>
      <c r="G108"/>
      <c r="H108"/>
      <c r="I108"/>
      <c r="J108" s="368"/>
      <c r="K108" s="369"/>
    </row>
    <row r="109" spans="1:11" ht="15.75" hidden="1" customHeight="1" x14ac:dyDescent="0.25">
      <c r="A109" s="367"/>
      <c r="B109" t="s">
        <v>348</v>
      </c>
      <c r="C109"/>
      <c r="D109"/>
      <c r="E109"/>
      <c r="F109"/>
      <c r="G109"/>
      <c r="H109"/>
      <c r="I109"/>
      <c r="J109" s="368"/>
      <c r="K109" s="369"/>
    </row>
    <row r="110" spans="1:11" ht="15.75" hidden="1" customHeight="1" x14ac:dyDescent="0.25">
      <c r="A110" s="367"/>
      <c r="B110" t="s">
        <v>349</v>
      </c>
      <c r="C110"/>
      <c r="D110"/>
      <c r="E110"/>
      <c r="F110"/>
      <c r="G110"/>
      <c r="H110"/>
      <c r="I110"/>
      <c r="J110" s="368"/>
      <c r="K110" s="369"/>
    </row>
    <row r="111" spans="1:11" ht="15.75" hidden="1" customHeight="1" x14ac:dyDescent="0.25">
      <c r="A111" s="367"/>
      <c r="B111" t="s">
        <v>350</v>
      </c>
      <c r="C111"/>
      <c r="D111"/>
      <c r="E111"/>
      <c r="F111"/>
      <c r="G111"/>
      <c r="H111"/>
      <c r="I111"/>
      <c r="J111" s="368"/>
      <c r="K111" s="369"/>
    </row>
    <row r="112" spans="1:11" ht="15.75" hidden="1" customHeight="1" x14ac:dyDescent="0.25">
      <c r="A112" s="367"/>
      <c r="B112" t="s">
        <v>351</v>
      </c>
      <c r="C112"/>
      <c r="D112"/>
      <c r="E112"/>
      <c r="F112"/>
      <c r="G112"/>
      <c r="H112"/>
      <c r="I112"/>
      <c r="J112" s="368"/>
      <c r="K112" s="369"/>
    </row>
    <row r="113" spans="1:11" ht="15.75" hidden="1" customHeight="1" x14ac:dyDescent="0.25">
      <c r="A113" s="367"/>
      <c r="B113" t="s">
        <v>352</v>
      </c>
      <c r="C113"/>
      <c r="D113"/>
      <c r="E113"/>
      <c r="F113"/>
      <c r="G113"/>
      <c r="H113"/>
      <c r="I113"/>
      <c r="J113" s="368"/>
      <c r="K113" s="369"/>
    </row>
    <row r="114" spans="1:11" ht="15.75" hidden="1" customHeight="1" x14ac:dyDescent="0.25">
      <c r="A114" s="367"/>
      <c r="B114" t="s">
        <v>353</v>
      </c>
      <c r="C114"/>
      <c r="D114"/>
      <c r="E114"/>
      <c r="F114"/>
      <c r="G114"/>
      <c r="H114"/>
      <c r="I114"/>
      <c r="J114" s="368"/>
      <c r="K114" s="369"/>
    </row>
    <row r="115" spans="1:11" ht="15.75" hidden="1" customHeight="1" x14ac:dyDescent="0.25">
      <c r="A115" s="367"/>
      <c r="B115" t="s">
        <v>354</v>
      </c>
      <c r="C115"/>
      <c r="D115"/>
      <c r="E115"/>
      <c r="F115"/>
      <c r="G115"/>
      <c r="H115"/>
      <c r="I115"/>
      <c r="J115" s="368"/>
      <c r="K115" s="369"/>
    </row>
    <row r="116" spans="1:11" ht="15.75" hidden="1" customHeight="1" x14ac:dyDescent="0.25">
      <c r="A116" s="367"/>
      <c r="B116" t="s">
        <v>355</v>
      </c>
      <c r="C116"/>
      <c r="D116"/>
      <c r="E116"/>
      <c r="F116"/>
      <c r="G116"/>
      <c r="H116"/>
      <c r="I116"/>
      <c r="J116" s="368"/>
      <c r="K116" s="369"/>
    </row>
    <row r="117" spans="1:11" ht="15.75" hidden="1" customHeight="1" x14ac:dyDescent="0.25">
      <c r="A117" s="367"/>
      <c r="B117" t="s">
        <v>356</v>
      </c>
      <c r="C117"/>
      <c r="D117"/>
      <c r="E117"/>
      <c r="F117"/>
      <c r="G117"/>
      <c r="H117"/>
      <c r="I117"/>
      <c r="J117" s="368"/>
      <c r="K117" s="369"/>
    </row>
    <row r="118" spans="1:11" ht="15.75" hidden="1" customHeight="1" x14ac:dyDescent="0.25">
      <c r="A118" s="367"/>
      <c r="B118" t="s">
        <v>357</v>
      </c>
      <c r="C118"/>
      <c r="D118"/>
      <c r="E118"/>
      <c r="F118"/>
      <c r="G118"/>
      <c r="H118"/>
      <c r="I118"/>
      <c r="J118" s="368"/>
      <c r="K118" s="369"/>
    </row>
    <row r="119" spans="1:11" ht="15.75" hidden="1" customHeight="1" x14ac:dyDescent="0.25">
      <c r="A119" s="367"/>
      <c r="B119" t="s">
        <v>358</v>
      </c>
      <c r="C119"/>
      <c r="D119"/>
      <c r="E119"/>
      <c r="F119"/>
      <c r="G119"/>
      <c r="H119"/>
      <c r="I119"/>
      <c r="J119" s="368"/>
      <c r="K119" s="369"/>
    </row>
    <row r="120" spans="1:11" ht="15.75" hidden="1" customHeight="1" x14ac:dyDescent="0.25">
      <c r="A120" s="367"/>
      <c r="B120" t="s">
        <v>359</v>
      </c>
      <c r="C120"/>
      <c r="D120"/>
      <c r="E120"/>
      <c r="F120"/>
      <c r="G120"/>
      <c r="H120"/>
      <c r="I120"/>
      <c r="J120" s="368"/>
      <c r="K120" s="369"/>
    </row>
    <row r="121" spans="1:11" ht="15.75" hidden="1" customHeight="1" x14ac:dyDescent="0.25">
      <c r="A121" s="367"/>
      <c r="B121" t="s">
        <v>360</v>
      </c>
      <c r="C121"/>
      <c r="D121"/>
      <c r="E121"/>
      <c r="F121"/>
      <c r="G121"/>
      <c r="H121"/>
      <c r="I121"/>
      <c r="J121" s="368"/>
      <c r="K121" s="369"/>
    </row>
    <row r="122" spans="1:11" ht="15.75" hidden="1" customHeight="1" x14ac:dyDescent="0.25">
      <c r="A122" s="367"/>
      <c r="B122" t="s">
        <v>361</v>
      </c>
      <c r="C122"/>
      <c r="D122"/>
      <c r="E122"/>
      <c r="F122"/>
      <c r="G122"/>
      <c r="H122"/>
      <c r="I122"/>
      <c r="J122" s="368"/>
      <c r="K122" s="369"/>
    </row>
    <row r="123" spans="1:11" ht="15.75" hidden="1" customHeight="1" x14ac:dyDescent="0.25">
      <c r="A123" s="367"/>
      <c r="B123" t="s">
        <v>362</v>
      </c>
      <c r="C123"/>
      <c r="D123"/>
      <c r="E123"/>
      <c r="F123"/>
      <c r="G123"/>
      <c r="H123"/>
      <c r="I123"/>
      <c r="J123" s="368"/>
      <c r="K123" s="369"/>
    </row>
    <row r="124" spans="1:11" ht="15.75" hidden="1" customHeight="1" x14ac:dyDescent="0.25">
      <c r="A124" s="367"/>
      <c r="B124" t="s">
        <v>363</v>
      </c>
      <c r="C124"/>
      <c r="D124"/>
      <c r="E124"/>
      <c r="F124"/>
      <c r="G124"/>
      <c r="H124"/>
      <c r="I124"/>
      <c r="J124" s="368"/>
      <c r="K124" s="369"/>
    </row>
    <row r="125" spans="1:11" ht="15.75" hidden="1" customHeight="1" x14ac:dyDescent="0.25">
      <c r="A125" s="367"/>
      <c r="B125" t="s">
        <v>364</v>
      </c>
      <c r="C125"/>
      <c r="D125"/>
      <c r="E125"/>
      <c r="F125"/>
      <c r="G125"/>
      <c r="H125"/>
      <c r="I125"/>
      <c r="J125" s="368"/>
      <c r="K125" s="369"/>
    </row>
    <row r="126" spans="1:11" ht="15.75" hidden="1" customHeight="1" x14ac:dyDescent="0.25">
      <c r="A126" s="367"/>
      <c r="B126" t="s">
        <v>365</v>
      </c>
      <c r="C126"/>
      <c r="D126"/>
      <c r="E126"/>
      <c r="F126"/>
      <c r="G126"/>
      <c r="H126"/>
      <c r="I126"/>
      <c r="J126" s="368"/>
      <c r="K126" s="369"/>
    </row>
    <row r="127" spans="1:11" ht="15.75" hidden="1" customHeight="1" x14ac:dyDescent="0.25">
      <c r="A127" s="367"/>
      <c r="B127" t="s">
        <v>366</v>
      </c>
      <c r="C127"/>
      <c r="D127"/>
      <c r="E127"/>
      <c r="F127"/>
      <c r="G127"/>
      <c r="H127"/>
      <c r="I127"/>
      <c r="J127" s="368"/>
      <c r="K127" s="369"/>
    </row>
    <row r="128" spans="1:11" ht="15.75" hidden="1" customHeight="1" x14ac:dyDescent="0.25">
      <c r="A128" s="367"/>
      <c r="B128" t="s">
        <v>367</v>
      </c>
      <c r="C128"/>
      <c r="D128"/>
      <c r="E128"/>
      <c r="F128"/>
      <c r="G128"/>
      <c r="H128"/>
      <c r="I128"/>
      <c r="J128" s="368"/>
      <c r="K128" s="369"/>
    </row>
    <row r="129" spans="1:11" ht="15.75" hidden="1" customHeight="1" x14ac:dyDescent="0.25">
      <c r="A129" s="367"/>
      <c r="B129" t="s">
        <v>368</v>
      </c>
      <c r="C129"/>
      <c r="D129"/>
      <c r="E129"/>
      <c r="F129"/>
      <c r="G129"/>
      <c r="H129"/>
      <c r="I129"/>
      <c r="J129" s="368"/>
      <c r="K129" s="369"/>
    </row>
    <row r="130" spans="1:11" ht="15.75" hidden="1" customHeight="1" x14ac:dyDescent="0.25">
      <c r="A130" s="367"/>
      <c r="B130" t="s">
        <v>369</v>
      </c>
      <c r="C130"/>
      <c r="D130"/>
      <c r="E130"/>
      <c r="F130"/>
      <c r="G130"/>
      <c r="H130"/>
      <c r="I130"/>
      <c r="J130" s="368"/>
      <c r="K130" s="369"/>
    </row>
    <row r="131" spans="1:11" ht="15.75" hidden="1" customHeight="1" x14ac:dyDescent="0.25">
      <c r="A131" s="367"/>
      <c r="B131" t="s">
        <v>370</v>
      </c>
      <c r="C131"/>
      <c r="D131"/>
      <c r="E131"/>
      <c r="F131"/>
      <c r="G131"/>
      <c r="H131"/>
      <c r="I131"/>
      <c r="J131" s="368"/>
      <c r="K131" s="369"/>
    </row>
    <row r="132" spans="1:11" ht="15.75" hidden="1" customHeight="1" x14ac:dyDescent="0.25">
      <c r="A132" s="367"/>
      <c r="B132" t="s">
        <v>371</v>
      </c>
      <c r="C132"/>
      <c r="D132"/>
      <c r="E132"/>
      <c r="F132"/>
      <c r="G132"/>
      <c r="H132"/>
      <c r="I132"/>
      <c r="J132" s="368"/>
      <c r="K132" s="369"/>
    </row>
    <row r="133" spans="1:11" ht="15.75" hidden="1" customHeight="1" x14ac:dyDescent="0.25">
      <c r="A133" s="367"/>
      <c r="B133" t="s">
        <v>372</v>
      </c>
      <c r="C133"/>
      <c r="D133"/>
      <c r="E133"/>
      <c r="F133"/>
      <c r="G133"/>
      <c r="H133"/>
      <c r="I133"/>
      <c r="J133" s="368"/>
      <c r="K133" s="369"/>
    </row>
    <row r="134" spans="1:11" ht="15.75" hidden="1" customHeight="1" x14ac:dyDescent="0.25">
      <c r="A134" s="367"/>
      <c r="B134" t="s">
        <v>373</v>
      </c>
      <c r="C134"/>
      <c r="D134"/>
      <c r="E134"/>
      <c r="F134"/>
      <c r="G134"/>
      <c r="H134"/>
      <c r="I134"/>
      <c r="J134" s="368"/>
      <c r="K134" s="369"/>
    </row>
    <row r="135" spans="1:11" ht="15.75" hidden="1" customHeight="1" x14ac:dyDescent="0.25">
      <c r="A135" s="367"/>
      <c r="B135" t="s">
        <v>374</v>
      </c>
      <c r="C135"/>
      <c r="D135"/>
      <c r="E135"/>
      <c r="F135"/>
      <c r="G135"/>
      <c r="H135"/>
      <c r="I135"/>
      <c r="J135" s="368"/>
      <c r="K135" s="369"/>
    </row>
    <row r="136" spans="1:11" ht="15.75" hidden="1" customHeight="1" x14ac:dyDescent="0.25">
      <c r="A136" s="367"/>
      <c r="B136" t="s">
        <v>375</v>
      </c>
      <c r="C136"/>
      <c r="D136"/>
      <c r="E136"/>
      <c r="F136"/>
      <c r="G136"/>
      <c r="H136"/>
      <c r="I136"/>
      <c r="J136" s="368"/>
      <c r="K136" s="369"/>
    </row>
    <row r="137" spans="1:11" ht="15.75" hidden="1" customHeight="1" x14ac:dyDescent="0.25">
      <c r="A137" s="367"/>
      <c r="B137" t="s">
        <v>376</v>
      </c>
      <c r="C137"/>
      <c r="D137"/>
      <c r="E137"/>
      <c r="F137"/>
      <c r="G137"/>
      <c r="H137"/>
      <c r="I137"/>
      <c r="J137" s="368"/>
      <c r="K137" s="369"/>
    </row>
    <row r="138" spans="1:11" ht="15.75" hidden="1" customHeight="1" x14ac:dyDescent="0.25">
      <c r="A138" s="367"/>
      <c r="B138" t="s">
        <v>377</v>
      </c>
      <c r="C138"/>
      <c r="D138"/>
      <c r="E138"/>
      <c r="F138"/>
      <c r="G138"/>
      <c r="H138"/>
      <c r="I138"/>
      <c r="J138" s="368"/>
      <c r="K138" s="369"/>
    </row>
    <row r="139" spans="1:11" ht="15.75" hidden="1" customHeight="1" x14ac:dyDescent="0.25">
      <c r="A139" s="367"/>
      <c r="B139" t="s">
        <v>378</v>
      </c>
      <c r="C139"/>
      <c r="D139"/>
      <c r="E139"/>
      <c r="F139"/>
      <c r="G139"/>
      <c r="H139"/>
      <c r="I139"/>
      <c r="J139" s="368"/>
      <c r="K139" s="369"/>
    </row>
    <row r="140" spans="1:11" ht="15.75" hidden="1" customHeight="1" x14ac:dyDescent="0.25">
      <c r="A140" s="367"/>
      <c r="B140" t="s">
        <v>379</v>
      </c>
      <c r="C140"/>
      <c r="D140"/>
      <c r="E140"/>
      <c r="F140"/>
      <c r="G140"/>
      <c r="H140"/>
      <c r="I140"/>
      <c r="J140" s="368"/>
      <c r="K140" s="369"/>
    </row>
    <row r="141" spans="1:11" ht="15.75" hidden="1" customHeight="1" x14ac:dyDescent="0.25">
      <c r="A141" s="367"/>
      <c r="B141" t="s">
        <v>380</v>
      </c>
      <c r="C141"/>
      <c r="D141"/>
      <c r="E141"/>
      <c r="F141"/>
      <c r="G141"/>
      <c r="H141"/>
      <c r="I141"/>
      <c r="J141" s="368"/>
      <c r="K141" s="369"/>
    </row>
    <row r="142" spans="1:11" ht="15.75" hidden="1" customHeight="1" x14ac:dyDescent="0.25">
      <c r="A142" s="367"/>
      <c r="B142" t="s">
        <v>381</v>
      </c>
      <c r="C142"/>
      <c r="D142"/>
      <c r="E142"/>
      <c r="F142"/>
      <c r="G142"/>
      <c r="H142"/>
      <c r="I142"/>
      <c r="J142" s="368"/>
      <c r="K142" s="369"/>
    </row>
    <row r="143" spans="1:11" ht="15.75" hidden="1" customHeight="1" x14ac:dyDescent="0.25">
      <c r="A143" s="367"/>
      <c r="B143" t="s">
        <v>382</v>
      </c>
      <c r="C143"/>
      <c r="D143"/>
      <c r="E143"/>
      <c r="F143"/>
      <c r="G143"/>
      <c r="H143"/>
      <c r="I143"/>
      <c r="J143" s="368"/>
      <c r="K143" s="369"/>
    </row>
    <row r="144" spans="1:11" ht="15.75" hidden="1" customHeight="1" x14ac:dyDescent="0.25">
      <c r="A144" s="367"/>
      <c r="B144" t="s">
        <v>383</v>
      </c>
      <c r="C144"/>
      <c r="D144"/>
      <c r="E144"/>
      <c r="F144"/>
      <c r="G144"/>
      <c r="H144"/>
      <c r="I144"/>
      <c r="J144" s="368"/>
      <c r="K144" s="369"/>
    </row>
    <row r="145" spans="1:11" ht="15.75" hidden="1" customHeight="1" x14ac:dyDescent="0.25">
      <c r="A145" s="367"/>
      <c r="B145" t="s">
        <v>384</v>
      </c>
      <c r="C145"/>
      <c r="D145"/>
      <c r="E145"/>
      <c r="F145"/>
      <c r="G145"/>
      <c r="H145"/>
      <c r="I145"/>
      <c r="J145" s="368"/>
      <c r="K145" s="369"/>
    </row>
    <row r="146" spans="1:11" ht="15.75" hidden="1" customHeight="1" x14ac:dyDescent="0.25">
      <c r="A146" s="367"/>
      <c r="B146" t="s">
        <v>385</v>
      </c>
      <c r="C146"/>
      <c r="D146"/>
      <c r="E146"/>
      <c r="F146"/>
      <c r="G146"/>
      <c r="H146"/>
      <c r="I146"/>
      <c r="J146" s="368"/>
      <c r="K146" s="369"/>
    </row>
    <row r="147" spans="1:11" ht="15.75" hidden="1" customHeight="1" x14ac:dyDescent="0.25">
      <c r="A147" s="367"/>
      <c r="B147" t="s">
        <v>386</v>
      </c>
      <c r="C147"/>
      <c r="D147"/>
      <c r="E147"/>
      <c r="F147"/>
      <c r="G147"/>
      <c r="H147"/>
      <c r="I147"/>
      <c r="J147" s="368"/>
      <c r="K147" s="369"/>
    </row>
    <row r="148" spans="1:11" ht="15.75" hidden="1" customHeight="1" x14ac:dyDescent="0.25">
      <c r="A148" s="367"/>
      <c r="B148" t="s">
        <v>387</v>
      </c>
      <c r="C148"/>
      <c r="D148"/>
      <c r="E148"/>
      <c r="F148"/>
      <c r="G148"/>
      <c r="H148"/>
      <c r="I148"/>
      <c r="J148" s="368"/>
      <c r="K148" s="369"/>
    </row>
    <row r="149" spans="1:11" ht="15.75" hidden="1" customHeight="1" x14ac:dyDescent="0.25">
      <c r="A149" s="367"/>
      <c r="B149" t="s">
        <v>388</v>
      </c>
      <c r="C149"/>
      <c r="D149"/>
      <c r="E149"/>
      <c r="F149"/>
      <c r="G149"/>
      <c r="H149"/>
      <c r="I149"/>
      <c r="J149" s="368"/>
      <c r="K149" s="369"/>
    </row>
    <row r="150" spans="1:11" ht="15.75" hidden="1" customHeight="1" x14ac:dyDescent="0.25">
      <c r="A150" s="367"/>
      <c r="B150" t="s">
        <v>389</v>
      </c>
      <c r="C150"/>
      <c r="D150"/>
      <c r="E150"/>
      <c r="F150"/>
      <c r="G150"/>
      <c r="H150"/>
      <c r="I150"/>
      <c r="J150" s="368"/>
      <c r="K150" s="369"/>
    </row>
    <row r="151" spans="1:11" ht="15.75" hidden="1" customHeight="1" x14ac:dyDescent="0.25">
      <c r="A151" s="367"/>
      <c r="B151" t="s">
        <v>390</v>
      </c>
      <c r="C151"/>
      <c r="D151"/>
      <c r="E151"/>
      <c r="F151"/>
      <c r="G151"/>
      <c r="H151"/>
      <c r="I151"/>
      <c r="J151" s="368"/>
      <c r="K151" s="369"/>
    </row>
    <row r="152" spans="1:11" ht="15.75" hidden="1" customHeight="1" x14ac:dyDescent="0.25">
      <c r="A152" s="367"/>
      <c r="B152" t="s">
        <v>391</v>
      </c>
      <c r="C152"/>
      <c r="D152"/>
      <c r="E152"/>
      <c r="F152"/>
      <c r="G152"/>
      <c r="H152"/>
      <c r="I152"/>
      <c r="J152" s="368"/>
      <c r="K152" s="369"/>
    </row>
    <row r="153" spans="1:11" ht="15.75" hidden="1" customHeight="1" x14ac:dyDescent="0.25">
      <c r="A153" s="367"/>
      <c r="B153" t="s">
        <v>392</v>
      </c>
      <c r="C153"/>
      <c r="D153"/>
      <c r="E153"/>
      <c r="F153"/>
      <c r="G153"/>
      <c r="H153"/>
      <c r="I153"/>
      <c r="J153" s="368"/>
      <c r="K153" s="369"/>
    </row>
    <row r="154" spans="1:11" ht="15.75" hidden="1" customHeight="1" x14ac:dyDescent="0.25">
      <c r="A154" s="367"/>
      <c r="B154" t="s">
        <v>393</v>
      </c>
      <c r="C154"/>
      <c r="D154"/>
      <c r="E154"/>
      <c r="F154"/>
      <c r="G154"/>
      <c r="H154"/>
      <c r="I154"/>
      <c r="J154" s="368"/>
      <c r="K154" s="369"/>
    </row>
    <row r="155" spans="1:11" ht="15.75" hidden="1" customHeight="1" x14ac:dyDescent="0.25">
      <c r="A155" s="367"/>
      <c r="B155" t="s">
        <v>394</v>
      </c>
      <c r="C155"/>
      <c r="D155"/>
      <c r="E155"/>
      <c r="F155"/>
      <c r="G155"/>
      <c r="H155"/>
      <c r="I155"/>
      <c r="J155" s="368"/>
      <c r="K155" s="369"/>
    </row>
    <row r="156" spans="1:11" ht="15.75" hidden="1" customHeight="1" x14ac:dyDescent="0.25">
      <c r="A156" s="367"/>
      <c r="B156" t="s">
        <v>392</v>
      </c>
      <c r="C156"/>
      <c r="D156"/>
      <c r="E156"/>
      <c r="F156"/>
      <c r="G156"/>
      <c r="H156"/>
      <c r="I156"/>
      <c r="J156" s="368"/>
      <c r="K156" s="369"/>
    </row>
    <row r="157" spans="1:11" ht="15.75" hidden="1" customHeight="1" x14ac:dyDescent="0.25">
      <c r="A157" s="367"/>
      <c r="B157" t="s">
        <v>395</v>
      </c>
      <c r="C157"/>
      <c r="D157"/>
      <c r="E157"/>
      <c r="F157"/>
      <c r="G157"/>
      <c r="H157"/>
      <c r="I157"/>
      <c r="J157" s="368"/>
      <c r="K157" s="369"/>
    </row>
    <row r="158" spans="1:11" ht="15.75" hidden="1" customHeight="1" x14ac:dyDescent="0.25">
      <c r="A158" s="367"/>
      <c r="B158" t="s">
        <v>396</v>
      </c>
      <c r="C158"/>
      <c r="D158"/>
      <c r="E158"/>
      <c r="F158"/>
      <c r="G158"/>
      <c r="H158"/>
      <c r="I158"/>
      <c r="J158" s="368"/>
      <c r="K158" s="369"/>
    </row>
    <row r="159" spans="1:11" ht="15.75" hidden="1" customHeight="1" x14ac:dyDescent="0.25">
      <c r="A159" s="367"/>
      <c r="B159" t="s">
        <v>397</v>
      </c>
      <c r="C159"/>
      <c r="D159"/>
      <c r="E159"/>
      <c r="F159"/>
      <c r="G159"/>
      <c r="H159"/>
      <c r="I159"/>
      <c r="J159" s="368"/>
      <c r="K159" s="369"/>
    </row>
    <row r="160" spans="1:11" ht="15.75" hidden="1" customHeight="1" x14ac:dyDescent="0.25">
      <c r="A160" s="367"/>
      <c r="B160" t="s">
        <v>374</v>
      </c>
      <c r="C160"/>
      <c r="D160"/>
      <c r="E160"/>
      <c r="F160"/>
      <c r="G160"/>
      <c r="H160"/>
      <c r="I160"/>
      <c r="J160" s="368"/>
      <c r="K160" s="369"/>
    </row>
    <row r="161" spans="1:11" ht="15.75" hidden="1" customHeight="1" x14ac:dyDescent="0.25">
      <c r="A161" s="367"/>
      <c r="B161" t="s">
        <v>397</v>
      </c>
      <c r="C161"/>
      <c r="D161"/>
      <c r="E161"/>
      <c r="F161"/>
      <c r="G161"/>
      <c r="H161"/>
      <c r="I161"/>
      <c r="J161" s="368"/>
      <c r="K161" s="369"/>
    </row>
    <row r="162" spans="1:11" ht="15.75" hidden="1" customHeight="1" x14ac:dyDescent="0.25">
      <c r="A162" s="367"/>
      <c r="B162" t="s">
        <v>374</v>
      </c>
      <c r="C162"/>
      <c r="D162"/>
      <c r="E162"/>
      <c r="F162"/>
      <c r="G162"/>
      <c r="H162"/>
      <c r="I162"/>
      <c r="J162" s="368"/>
      <c r="K162" s="369"/>
    </row>
    <row r="163" spans="1:11" ht="15.75" hidden="1" customHeight="1" x14ac:dyDescent="0.25">
      <c r="A163" s="367"/>
      <c r="B163" t="s">
        <v>397</v>
      </c>
      <c r="C163"/>
      <c r="D163"/>
      <c r="E163"/>
      <c r="F163"/>
      <c r="G163"/>
      <c r="H163"/>
      <c r="I163"/>
      <c r="J163" s="368"/>
      <c r="K163" s="369"/>
    </row>
    <row r="164" spans="1:11" ht="15.75" hidden="1" customHeight="1" x14ac:dyDescent="0.25">
      <c r="A164" s="367"/>
      <c r="B164" t="s">
        <v>374</v>
      </c>
      <c r="C164"/>
      <c r="D164"/>
      <c r="E164"/>
      <c r="F164"/>
      <c r="G164"/>
      <c r="H164"/>
      <c r="I164"/>
      <c r="J164" s="368"/>
      <c r="K164" s="369"/>
    </row>
    <row r="165" spans="1:11" ht="15.75" hidden="1" customHeight="1" x14ac:dyDescent="0.25">
      <c r="A165" s="367"/>
      <c r="B165" t="s">
        <v>398</v>
      </c>
      <c r="C165"/>
      <c r="D165"/>
      <c r="E165"/>
      <c r="F165"/>
      <c r="G165"/>
      <c r="H165"/>
      <c r="I165"/>
      <c r="J165" s="368"/>
      <c r="K165" s="369"/>
    </row>
    <row r="166" spans="1:11" ht="15.75" hidden="1" customHeight="1" x14ac:dyDescent="0.25">
      <c r="A166" s="367"/>
      <c r="B166" t="s">
        <v>399</v>
      </c>
      <c r="C166"/>
      <c r="D166"/>
      <c r="E166"/>
      <c r="F166"/>
      <c r="G166"/>
      <c r="H166"/>
      <c r="I166"/>
      <c r="J166" s="368"/>
      <c r="K166" s="369"/>
    </row>
    <row r="167" spans="1:11" ht="15.75" hidden="1" customHeight="1" x14ac:dyDescent="0.25">
      <c r="A167" s="367"/>
      <c r="B167" t="s">
        <v>400</v>
      </c>
      <c r="C167"/>
      <c r="D167"/>
      <c r="E167"/>
      <c r="F167"/>
      <c r="G167"/>
      <c r="H167"/>
      <c r="I167"/>
      <c r="J167" s="368"/>
      <c r="K167" s="369"/>
    </row>
    <row r="168" spans="1:11" ht="15.75" hidden="1" customHeight="1" x14ac:dyDescent="0.25">
      <c r="A168" s="367"/>
      <c r="B168" t="s">
        <v>401</v>
      </c>
      <c r="C168"/>
      <c r="D168"/>
      <c r="E168"/>
      <c r="F168"/>
      <c r="G168"/>
      <c r="H168"/>
      <c r="I168"/>
      <c r="J168" s="368"/>
      <c r="K168" s="369"/>
    </row>
    <row r="169" spans="1:11" ht="15.75" hidden="1" customHeight="1" x14ac:dyDescent="0.25">
      <c r="A169" s="367"/>
      <c r="B169" t="s">
        <v>402</v>
      </c>
      <c r="C169"/>
      <c r="D169"/>
      <c r="E169"/>
      <c r="F169"/>
      <c r="G169"/>
      <c r="H169"/>
      <c r="I169"/>
      <c r="J169" s="368"/>
      <c r="K169" s="369"/>
    </row>
    <row r="170" spans="1:11" ht="15.75" hidden="1" customHeight="1" x14ac:dyDescent="0.25">
      <c r="A170" s="367"/>
      <c r="B170" t="s">
        <v>403</v>
      </c>
      <c r="C170"/>
      <c r="D170"/>
      <c r="E170"/>
      <c r="F170"/>
      <c r="G170"/>
      <c r="H170"/>
      <c r="I170"/>
      <c r="J170" s="368"/>
      <c r="K170" s="369"/>
    </row>
    <row r="171" spans="1:11" ht="15.75" hidden="1" customHeight="1" x14ac:dyDescent="0.25">
      <c r="A171" s="367"/>
      <c r="B171" t="s">
        <v>404</v>
      </c>
      <c r="C171"/>
      <c r="D171"/>
      <c r="E171"/>
      <c r="F171"/>
      <c r="G171"/>
      <c r="H171"/>
      <c r="I171"/>
      <c r="J171" s="368"/>
      <c r="K171" s="369"/>
    </row>
    <row r="172" spans="1:11" ht="15.75" hidden="1" customHeight="1" x14ac:dyDescent="0.25">
      <c r="A172" s="367"/>
      <c r="B172" t="s">
        <v>405</v>
      </c>
      <c r="C172"/>
      <c r="D172"/>
      <c r="E172"/>
      <c r="F172"/>
      <c r="G172"/>
      <c r="H172"/>
      <c r="I172"/>
      <c r="J172" s="368"/>
      <c r="K172" s="369"/>
    </row>
    <row r="173" spans="1:11" ht="15.75" hidden="1" customHeight="1" x14ac:dyDescent="0.25">
      <c r="A173" s="367"/>
      <c r="B173" t="s">
        <v>406</v>
      </c>
      <c r="C173"/>
      <c r="D173"/>
      <c r="E173"/>
      <c r="F173"/>
      <c r="G173"/>
      <c r="H173"/>
      <c r="I173"/>
      <c r="J173" s="368"/>
      <c r="K173" s="369"/>
    </row>
    <row r="174" spans="1:11" ht="15.75" hidden="1" customHeight="1" x14ac:dyDescent="0.25">
      <c r="A174" s="367"/>
      <c r="B174" t="s">
        <v>407</v>
      </c>
      <c r="C174"/>
      <c r="D174"/>
      <c r="E174"/>
      <c r="F174"/>
      <c r="G174"/>
      <c r="H174"/>
      <c r="I174"/>
      <c r="J174" s="368"/>
      <c r="K174" s="369"/>
    </row>
    <row r="175" spans="1:11" ht="15.75" hidden="1" customHeight="1" x14ac:dyDescent="0.25">
      <c r="A175" s="367"/>
      <c r="B175" t="s">
        <v>408</v>
      </c>
      <c r="C175"/>
      <c r="D175"/>
      <c r="E175"/>
      <c r="F175"/>
      <c r="G175"/>
      <c r="H175"/>
      <c r="I175"/>
      <c r="J175" s="368"/>
      <c r="K175" s="369"/>
    </row>
    <row r="176" spans="1:11" ht="15.75" hidden="1" customHeight="1" x14ac:dyDescent="0.25">
      <c r="A176" s="367"/>
      <c r="B176" t="s">
        <v>409</v>
      </c>
      <c r="C176"/>
      <c r="D176"/>
      <c r="E176"/>
      <c r="F176"/>
      <c r="G176"/>
      <c r="H176"/>
      <c r="I176"/>
      <c r="J176" s="368"/>
      <c r="K176" s="369"/>
    </row>
    <row r="177" spans="1:11" ht="15.75" hidden="1" customHeight="1" x14ac:dyDescent="0.25">
      <c r="A177" s="367"/>
      <c r="B177" t="s">
        <v>410</v>
      </c>
      <c r="C177"/>
      <c r="D177"/>
      <c r="E177"/>
      <c r="F177"/>
      <c r="G177"/>
      <c r="H177"/>
      <c r="I177"/>
      <c r="J177" s="368"/>
      <c r="K177" s="369"/>
    </row>
    <row r="178" spans="1:11" ht="15.75" hidden="1" customHeight="1" x14ac:dyDescent="0.25">
      <c r="A178" s="367"/>
      <c r="B178" t="s">
        <v>411</v>
      </c>
      <c r="C178"/>
      <c r="D178"/>
      <c r="E178"/>
      <c r="F178"/>
      <c r="G178"/>
      <c r="H178"/>
      <c r="I178"/>
      <c r="J178" s="368"/>
      <c r="K178" s="369"/>
    </row>
    <row r="179" spans="1:11" ht="15.75" hidden="1" customHeight="1" x14ac:dyDescent="0.25">
      <c r="A179" s="367"/>
      <c r="B179" t="s">
        <v>412</v>
      </c>
      <c r="C179"/>
      <c r="D179"/>
      <c r="E179"/>
      <c r="F179"/>
      <c r="G179"/>
      <c r="H179"/>
      <c r="I179"/>
      <c r="J179" s="368"/>
      <c r="K179" s="369"/>
    </row>
    <row r="180" spans="1:11" ht="15.75" hidden="1" customHeight="1" x14ac:dyDescent="0.25">
      <c r="A180" s="367"/>
      <c r="B180" t="s">
        <v>413</v>
      </c>
      <c r="C180"/>
      <c r="D180"/>
      <c r="E180"/>
      <c r="F180"/>
      <c r="G180"/>
      <c r="H180"/>
      <c r="I180"/>
      <c r="J180" s="368"/>
      <c r="K180" s="369"/>
    </row>
    <row r="181" spans="1:11" ht="15.75" hidden="1" customHeight="1" x14ac:dyDescent="0.25">
      <c r="A181" s="367"/>
      <c r="B181" t="s">
        <v>414</v>
      </c>
      <c r="C181"/>
      <c r="D181"/>
      <c r="E181"/>
      <c r="F181"/>
      <c r="G181"/>
      <c r="H181"/>
      <c r="I181"/>
      <c r="J181" s="368"/>
      <c r="K181" s="369"/>
    </row>
    <row r="182" spans="1:11" ht="15.75" hidden="1" customHeight="1" x14ac:dyDescent="0.25">
      <c r="A182" s="367"/>
      <c r="B182" t="s">
        <v>415</v>
      </c>
      <c r="C182"/>
      <c r="D182"/>
      <c r="E182"/>
      <c r="F182"/>
      <c r="G182"/>
      <c r="H182"/>
      <c r="I182"/>
      <c r="J182" s="368"/>
      <c r="K182" s="369"/>
    </row>
    <row r="183" spans="1:11" ht="15.75" hidden="1" customHeight="1" x14ac:dyDescent="0.25">
      <c r="A183" s="367"/>
      <c r="B183" t="s">
        <v>416</v>
      </c>
      <c r="C183"/>
      <c r="D183"/>
      <c r="E183"/>
      <c r="F183"/>
      <c r="G183"/>
      <c r="H183"/>
      <c r="I183"/>
      <c r="J183" s="368"/>
      <c r="K183" s="369"/>
    </row>
    <row r="184" spans="1:11" ht="15.75" hidden="1" customHeight="1" x14ac:dyDescent="0.25">
      <c r="A184" s="367"/>
      <c r="B184" t="s">
        <v>417</v>
      </c>
      <c r="C184"/>
      <c r="D184"/>
      <c r="E184"/>
      <c r="F184"/>
      <c r="G184"/>
      <c r="H184"/>
      <c r="I184"/>
      <c r="J184" s="368"/>
      <c r="K184" s="369"/>
    </row>
    <row r="185" spans="1:11" ht="15.75" hidden="1" customHeight="1" x14ac:dyDescent="0.25">
      <c r="A185" s="367"/>
      <c r="B185" t="s">
        <v>418</v>
      </c>
      <c r="C185"/>
      <c r="D185"/>
      <c r="E185"/>
      <c r="F185"/>
      <c r="G185"/>
      <c r="H185"/>
      <c r="I185"/>
      <c r="J185" s="368"/>
      <c r="K185" s="369"/>
    </row>
    <row r="186" spans="1:11" ht="15.75" hidden="1" customHeight="1" x14ac:dyDescent="0.25">
      <c r="A186" s="367"/>
      <c r="B186" t="s">
        <v>419</v>
      </c>
      <c r="C186"/>
      <c r="D186"/>
      <c r="E186"/>
      <c r="F186"/>
      <c r="G186"/>
      <c r="H186"/>
      <c r="I186"/>
      <c r="J186" s="368"/>
      <c r="K186" s="369"/>
    </row>
    <row r="187" spans="1:11" ht="15.75" hidden="1" customHeight="1" x14ac:dyDescent="0.25">
      <c r="A187" s="367"/>
      <c r="B187" t="s">
        <v>420</v>
      </c>
      <c r="C187"/>
      <c r="D187"/>
      <c r="E187"/>
      <c r="F187"/>
      <c r="G187"/>
      <c r="H187"/>
      <c r="I187"/>
      <c r="J187" s="368"/>
      <c r="K187" s="369"/>
    </row>
    <row r="188" spans="1:11" ht="15.75" hidden="1" customHeight="1" x14ac:dyDescent="0.25">
      <c r="A188" s="367"/>
      <c r="B188" t="s">
        <v>421</v>
      </c>
      <c r="C188"/>
      <c r="D188"/>
      <c r="E188"/>
      <c r="F188"/>
      <c r="G188"/>
      <c r="H188"/>
      <c r="I188"/>
      <c r="J188" s="368"/>
      <c r="K188" s="369"/>
    </row>
    <row r="189" spans="1:11" ht="15.75" hidden="1" customHeight="1" x14ac:dyDescent="0.25">
      <c r="A189" s="367"/>
      <c r="B189" t="s">
        <v>422</v>
      </c>
      <c r="C189"/>
      <c r="D189"/>
      <c r="E189"/>
      <c r="F189"/>
      <c r="G189"/>
      <c r="H189"/>
      <c r="I189"/>
      <c r="J189" s="368"/>
      <c r="K189" s="369"/>
    </row>
    <row r="190" spans="1:11" ht="15.75" hidden="1" customHeight="1" x14ac:dyDescent="0.25">
      <c r="A190" s="367"/>
      <c r="B190" t="s">
        <v>423</v>
      </c>
      <c r="C190"/>
      <c r="D190"/>
      <c r="E190"/>
      <c r="F190"/>
      <c r="G190"/>
      <c r="H190"/>
      <c r="I190"/>
      <c r="J190" s="368"/>
      <c r="K190" s="369"/>
    </row>
    <row r="191" spans="1:11" ht="15.75" hidden="1" customHeight="1" x14ac:dyDescent="0.25">
      <c r="A191" s="367"/>
      <c r="B191" t="s">
        <v>424</v>
      </c>
      <c r="C191"/>
      <c r="D191"/>
      <c r="E191"/>
      <c r="F191"/>
      <c r="G191"/>
      <c r="H191"/>
      <c r="I191"/>
      <c r="J191" s="368"/>
      <c r="K191" s="369"/>
    </row>
    <row r="192" spans="1:11" ht="15.75" hidden="1" customHeight="1" x14ac:dyDescent="0.25">
      <c r="A192" s="367"/>
      <c r="B192" t="s">
        <v>425</v>
      </c>
      <c r="C192"/>
      <c r="D192"/>
      <c r="E192"/>
      <c r="F192"/>
      <c r="G192"/>
      <c r="H192"/>
      <c r="I192"/>
      <c r="J192" s="368"/>
      <c r="K192" s="369"/>
    </row>
    <row r="193" spans="1:11" ht="15.75" hidden="1" customHeight="1" x14ac:dyDescent="0.25">
      <c r="A193" s="367"/>
      <c r="B193" t="s">
        <v>426</v>
      </c>
      <c r="C193"/>
      <c r="D193"/>
      <c r="E193"/>
      <c r="F193"/>
      <c r="G193"/>
      <c r="H193"/>
      <c r="I193"/>
      <c r="J193" s="368"/>
      <c r="K193" s="369"/>
    </row>
    <row r="194" spans="1:11" ht="15.75" hidden="1" customHeight="1" x14ac:dyDescent="0.25">
      <c r="A194" s="367"/>
      <c r="B194" t="s">
        <v>427</v>
      </c>
      <c r="C194"/>
      <c r="D194"/>
      <c r="E194"/>
      <c r="F194"/>
      <c r="G194"/>
      <c r="H194"/>
      <c r="I194"/>
      <c r="J194" s="368"/>
      <c r="K194" s="369"/>
    </row>
    <row r="195" spans="1:11" ht="15.75" hidden="1" customHeight="1" x14ac:dyDescent="0.25">
      <c r="A195" s="367"/>
      <c r="B195" t="s">
        <v>428</v>
      </c>
      <c r="C195"/>
      <c r="D195"/>
      <c r="E195"/>
      <c r="F195"/>
      <c r="G195"/>
      <c r="H195"/>
      <c r="I195"/>
      <c r="J195" s="368"/>
      <c r="K195" s="369"/>
    </row>
    <row r="196" spans="1:11" ht="15.75" hidden="1" customHeight="1" x14ac:dyDescent="0.25">
      <c r="A196" s="367"/>
      <c r="B196" t="s">
        <v>429</v>
      </c>
      <c r="C196"/>
      <c r="D196"/>
      <c r="E196"/>
      <c r="F196"/>
      <c r="G196"/>
      <c r="H196"/>
      <c r="I196"/>
      <c r="J196" s="368"/>
      <c r="K196" s="369"/>
    </row>
    <row r="197" spans="1:11" ht="15.75" hidden="1" customHeight="1" x14ac:dyDescent="0.25">
      <c r="A197" s="367"/>
      <c r="B197" t="s">
        <v>430</v>
      </c>
      <c r="C197"/>
      <c r="D197"/>
      <c r="E197"/>
      <c r="F197"/>
      <c r="G197"/>
      <c r="H197"/>
      <c r="I197"/>
      <c r="J197" s="368"/>
      <c r="K197" s="369"/>
    </row>
    <row r="198" spans="1:11" ht="15.75" hidden="1" customHeight="1" x14ac:dyDescent="0.25">
      <c r="A198" s="367"/>
      <c r="B198" t="s">
        <v>431</v>
      </c>
      <c r="C198"/>
      <c r="D198"/>
      <c r="E198"/>
      <c r="F198"/>
      <c r="G198"/>
      <c r="H198"/>
      <c r="I198"/>
      <c r="J198" s="368"/>
      <c r="K198" s="369"/>
    </row>
    <row r="199" spans="1:11" ht="15.75" hidden="1" customHeight="1" x14ac:dyDescent="0.25">
      <c r="A199" s="367"/>
      <c r="B199" t="s">
        <v>432</v>
      </c>
      <c r="C199"/>
      <c r="D199"/>
      <c r="E199"/>
      <c r="F199"/>
      <c r="G199"/>
      <c r="H199"/>
      <c r="I199"/>
      <c r="J199" s="368"/>
      <c r="K199" s="369"/>
    </row>
    <row r="200" spans="1:11" ht="15.75" hidden="1" customHeight="1" x14ac:dyDescent="0.25">
      <c r="A200" s="367"/>
      <c r="B200" t="s">
        <v>433</v>
      </c>
      <c r="C200"/>
      <c r="D200"/>
      <c r="E200"/>
      <c r="F200"/>
      <c r="G200"/>
      <c r="H200"/>
      <c r="I200"/>
      <c r="J200" s="368"/>
      <c r="K200" s="369"/>
    </row>
    <row r="201" spans="1:11" ht="15.75" hidden="1" customHeight="1" x14ac:dyDescent="0.25">
      <c r="A201" s="367"/>
      <c r="B201" t="s">
        <v>434</v>
      </c>
      <c r="C201"/>
      <c r="D201"/>
      <c r="E201"/>
      <c r="F201"/>
      <c r="G201"/>
      <c r="H201"/>
      <c r="I201"/>
      <c r="J201" s="368"/>
      <c r="K201" s="369"/>
    </row>
    <row r="202" spans="1:11" ht="15.75" hidden="1" customHeight="1" x14ac:dyDescent="0.25">
      <c r="A202" s="367"/>
      <c r="B202" t="s">
        <v>435</v>
      </c>
      <c r="C202"/>
      <c r="D202"/>
      <c r="E202"/>
      <c r="F202"/>
      <c r="G202"/>
      <c r="H202"/>
      <c r="I202"/>
      <c r="J202" s="368"/>
      <c r="K202" s="369"/>
    </row>
    <row r="203" spans="1:11" ht="15.75" hidden="1" customHeight="1" x14ac:dyDescent="0.25">
      <c r="A203" s="367"/>
      <c r="B203" t="s">
        <v>436</v>
      </c>
      <c r="C203"/>
      <c r="D203"/>
      <c r="E203"/>
      <c r="F203"/>
      <c r="G203"/>
      <c r="H203"/>
      <c r="I203"/>
      <c r="J203" s="368"/>
      <c r="K203" s="369"/>
    </row>
    <row r="204" spans="1:11" ht="15.75" hidden="1" customHeight="1" x14ac:dyDescent="0.25">
      <c r="A204" s="367"/>
      <c r="B204" t="s">
        <v>437</v>
      </c>
      <c r="C204"/>
      <c r="D204"/>
      <c r="E204"/>
      <c r="F204"/>
      <c r="G204"/>
      <c r="H204"/>
      <c r="I204"/>
      <c r="J204" s="368"/>
      <c r="K204" s="369"/>
    </row>
    <row r="205" spans="1:11" ht="15.75" hidden="1" customHeight="1" x14ac:dyDescent="0.25">
      <c r="A205" s="367"/>
      <c r="B205" t="s">
        <v>438</v>
      </c>
      <c r="C205"/>
      <c r="D205"/>
      <c r="E205"/>
      <c r="F205"/>
      <c r="G205"/>
      <c r="H205"/>
      <c r="I205"/>
      <c r="J205" s="368"/>
      <c r="K205" s="369"/>
    </row>
    <row r="206" spans="1:11" ht="15.75" hidden="1" customHeight="1" x14ac:dyDescent="0.25">
      <c r="A206" s="367"/>
      <c r="B206" t="s">
        <v>439</v>
      </c>
      <c r="C206"/>
      <c r="D206"/>
      <c r="E206"/>
      <c r="F206"/>
      <c r="G206"/>
      <c r="H206"/>
      <c r="I206"/>
      <c r="J206" s="368"/>
      <c r="K206" s="369"/>
    </row>
    <row r="207" spans="1:11" ht="15.75" hidden="1" customHeight="1" x14ac:dyDescent="0.25">
      <c r="A207" s="367"/>
      <c r="B207" t="s">
        <v>440</v>
      </c>
      <c r="C207"/>
      <c r="D207"/>
      <c r="E207"/>
      <c r="F207"/>
      <c r="G207"/>
      <c r="H207"/>
      <c r="I207"/>
      <c r="J207" s="368"/>
      <c r="K207" s="369"/>
    </row>
    <row r="208" spans="1:11" ht="15.75" hidden="1" customHeight="1" x14ac:dyDescent="0.25">
      <c r="A208" s="367"/>
      <c r="B208" t="s">
        <v>441</v>
      </c>
      <c r="C208"/>
      <c r="D208"/>
      <c r="E208"/>
      <c r="F208"/>
      <c r="G208"/>
      <c r="H208"/>
      <c r="I208"/>
      <c r="J208" s="368"/>
      <c r="K208" s="369"/>
    </row>
    <row r="209" spans="1:11" ht="15.75" hidden="1" customHeight="1" x14ac:dyDescent="0.25">
      <c r="A209" s="367"/>
      <c r="B209" t="s">
        <v>442</v>
      </c>
      <c r="C209"/>
      <c r="D209"/>
      <c r="E209"/>
      <c r="F209"/>
      <c r="G209"/>
      <c r="H209"/>
      <c r="I209"/>
      <c r="J209" s="368"/>
      <c r="K209" s="369"/>
    </row>
    <row r="210" spans="1:11" ht="15.75" hidden="1" customHeight="1" x14ac:dyDescent="0.25">
      <c r="A210" s="367"/>
      <c r="B210" t="s">
        <v>443</v>
      </c>
      <c r="C210"/>
      <c r="D210"/>
      <c r="E210"/>
      <c r="F210"/>
      <c r="G210"/>
      <c r="H210"/>
      <c r="I210"/>
      <c r="J210" s="368"/>
      <c r="K210" s="369"/>
    </row>
    <row r="211" spans="1:11" ht="15.75" hidden="1" customHeight="1" x14ac:dyDescent="0.25">
      <c r="A211" s="367"/>
      <c r="B211" t="s">
        <v>444</v>
      </c>
      <c r="C211"/>
      <c r="D211"/>
      <c r="E211"/>
      <c r="F211"/>
      <c r="G211"/>
      <c r="H211"/>
      <c r="I211"/>
      <c r="J211" s="368"/>
      <c r="K211" s="369"/>
    </row>
    <row r="212" spans="1:11" ht="15.75" hidden="1" customHeight="1" x14ac:dyDescent="0.25">
      <c r="A212" s="367"/>
      <c r="B212" t="s">
        <v>445</v>
      </c>
      <c r="C212"/>
      <c r="D212"/>
      <c r="E212"/>
      <c r="F212"/>
      <c r="G212"/>
      <c r="H212"/>
      <c r="I212"/>
      <c r="J212" s="368"/>
      <c r="K212" s="369"/>
    </row>
    <row r="213" spans="1:11" ht="15.75" hidden="1" customHeight="1" x14ac:dyDescent="0.25">
      <c r="A213" s="367"/>
      <c r="B213" t="s">
        <v>446</v>
      </c>
      <c r="C213"/>
      <c r="D213"/>
      <c r="E213"/>
      <c r="F213"/>
      <c r="G213"/>
      <c r="H213"/>
      <c r="I213"/>
      <c r="J213" s="368"/>
      <c r="K213" s="369"/>
    </row>
    <row r="214" spans="1:11" ht="15.75" hidden="1" customHeight="1" x14ac:dyDescent="0.25">
      <c r="A214" s="367"/>
      <c r="B214" t="s">
        <v>447</v>
      </c>
      <c r="C214"/>
      <c r="D214"/>
      <c r="E214"/>
      <c r="F214"/>
      <c r="G214"/>
      <c r="H214"/>
      <c r="I214"/>
      <c r="J214" s="368"/>
      <c r="K214" s="369"/>
    </row>
    <row r="215" spans="1:11" ht="15.75" hidden="1" customHeight="1" x14ac:dyDescent="0.25">
      <c r="A215" s="367"/>
      <c r="B215" t="s">
        <v>448</v>
      </c>
      <c r="C215"/>
      <c r="D215"/>
      <c r="E215"/>
      <c r="F215"/>
      <c r="G215"/>
      <c r="H215"/>
      <c r="I215"/>
      <c r="J215" s="368"/>
      <c r="K215" s="369"/>
    </row>
    <row r="216" spans="1:11" ht="15.75" hidden="1" customHeight="1" x14ac:dyDescent="0.25">
      <c r="A216" s="367"/>
      <c r="B216" t="s">
        <v>449</v>
      </c>
      <c r="C216"/>
      <c r="D216"/>
      <c r="E216"/>
      <c r="F216"/>
      <c r="G216"/>
      <c r="H216"/>
      <c r="I216"/>
      <c r="J216" s="368"/>
      <c r="K216" s="369"/>
    </row>
    <row r="217" spans="1:11" ht="15.75" hidden="1" customHeight="1" x14ac:dyDescent="0.25">
      <c r="A217" s="367"/>
      <c r="B217" t="s">
        <v>450</v>
      </c>
      <c r="C217"/>
      <c r="D217"/>
      <c r="E217"/>
      <c r="F217"/>
      <c r="G217"/>
      <c r="H217"/>
      <c r="I217"/>
      <c r="J217" s="368"/>
      <c r="K217" s="369"/>
    </row>
    <row r="218" spans="1:11" ht="15.75" hidden="1" customHeight="1" x14ac:dyDescent="0.25">
      <c r="A218" s="367"/>
      <c r="B218" t="s">
        <v>451</v>
      </c>
      <c r="C218"/>
      <c r="D218"/>
      <c r="E218"/>
      <c r="F218"/>
      <c r="G218"/>
      <c r="H218"/>
      <c r="I218"/>
      <c r="J218" s="368"/>
      <c r="K218" s="369"/>
    </row>
    <row r="219" spans="1:11" ht="15.75" hidden="1" customHeight="1" x14ac:dyDescent="0.25">
      <c r="A219" s="367"/>
      <c r="B219" t="s">
        <v>452</v>
      </c>
      <c r="C219"/>
      <c r="D219"/>
      <c r="E219"/>
      <c r="F219"/>
      <c r="G219"/>
      <c r="H219"/>
      <c r="I219"/>
      <c r="J219" s="368"/>
      <c r="K219" s="369"/>
    </row>
    <row r="220" spans="1:11" ht="15.75" hidden="1" customHeight="1" x14ac:dyDescent="0.25">
      <c r="A220" s="367"/>
      <c r="B220" t="s">
        <v>453</v>
      </c>
      <c r="C220"/>
      <c r="D220"/>
      <c r="E220"/>
      <c r="F220"/>
      <c r="G220"/>
      <c r="H220"/>
      <c r="I220"/>
      <c r="J220" s="368"/>
      <c r="K220" s="369"/>
    </row>
    <row r="221" spans="1:11" ht="15.75" hidden="1" customHeight="1" x14ac:dyDescent="0.25">
      <c r="A221" s="367"/>
      <c r="B221" t="s">
        <v>454</v>
      </c>
      <c r="C221"/>
      <c r="D221"/>
      <c r="E221"/>
      <c r="F221"/>
      <c r="G221"/>
      <c r="H221"/>
      <c r="I221"/>
      <c r="J221" s="368"/>
      <c r="K221" s="369"/>
    </row>
    <row r="222" spans="1:11" ht="15.75" hidden="1" customHeight="1" x14ac:dyDescent="0.25">
      <c r="A222" s="367"/>
      <c r="B222" t="s">
        <v>455</v>
      </c>
      <c r="C222"/>
      <c r="D222"/>
      <c r="E222"/>
      <c r="F222"/>
      <c r="G222"/>
      <c r="H222"/>
      <c r="I222"/>
      <c r="J222" s="368"/>
      <c r="K222" s="369"/>
    </row>
    <row r="223" spans="1:11" ht="15.75" hidden="1" customHeight="1" x14ac:dyDescent="0.25">
      <c r="A223" s="367"/>
      <c r="B223" t="s">
        <v>456</v>
      </c>
      <c r="C223"/>
      <c r="D223"/>
      <c r="E223"/>
      <c r="F223"/>
      <c r="G223"/>
      <c r="H223"/>
      <c r="I223"/>
      <c r="J223" s="368"/>
      <c r="K223" s="369"/>
    </row>
    <row r="224" spans="1:11" ht="15.75" hidden="1" customHeight="1" x14ac:dyDescent="0.25">
      <c r="A224" s="367"/>
      <c r="B224" t="s">
        <v>457</v>
      </c>
      <c r="C224"/>
      <c r="D224"/>
      <c r="E224"/>
      <c r="F224"/>
      <c r="G224"/>
      <c r="H224"/>
      <c r="I224"/>
      <c r="J224" s="368"/>
      <c r="K224" s="369"/>
    </row>
    <row r="225" spans="1:11" ht="15.75" hidden="1" customHeight="1" x14ac:dyDescent="0.25">
      <c r="A225" s="367"/>
      <c r="B225" t="s">
        <v>458</v>
      </c>
      <c r="C225"/>
      <c r="D225"/>
      <c r="E225"/>
      <c r="F225"/>
      <c r="G225"/>
      <c r="H225"/>
      <c r="I225"/>
      <c r="J225" s="368"/>
      <c r="K225" s="369"/>
    </row>
    <row r="226" spans="1:11" ht="15.75" hidden="1" customHeight="1" x14ac:dyDescent="0.25">
      <c r="A226" s="367"/>
      <c r="B226" t="s">
        <v>459</v>
      </c>
      <c r="C226"/>
      <c r="D226"/>
      <c r="E226"/>
      <c r="F226"/>
      <c r="G226"/>
      <c r="H226"/>
      <c r="I226"/>
      <c r="J226" s="368"/>
      <c r="K226" s="369"/>
    </row>
    <row r="227" spans="1:11" ht="15.75" hidden="1" customHeight="1" x14ac:dyDescent="0.25">
      <c r="A227" s="367"/>
      <c r="B227" t="s">
        <v>460</v>
      </c>
      <c r="C227"/>
      <c r="D227"/>
      <c r="E227"/>
      <c r="F227"/>
      <c r="G227"/>
      <c r="H227"/>
      <c r="I227"/>
      <c r="J227" s="368"/>
      <c r="K227" s="369"/>
    </row>
    <row r="228" spans="1:11" ht="15.75" hidden="1" customHeight="1" x14ac:dyDescent="0.25">
      <c r="A228" s="367"/>
      <c r="B228" t="s">
        <v>461</v>
      </c>
      <c r="C228"/>
      <c r="D228"/>
      <c r="E228"/>
      <c r="F228"/>
      <c r="G228"/>
      <c r="H228"/>
      <c r="I228"/>
      <c r="J228" s="368"/>
      <c r="K228" s="369"/>
    </row>
    <row r="229" spans="1:11" ht="15.75" hidden="1" customHeight="1" x14ac:dyDescent="0.25">
      <c r="A229" s="367"/>
      <c r="B229" t="s">
        <v>462</v>
      </c>
      <c r="C229"/>
      <c r="D229"/>
      <c r="E229"/>
      <c r="F229"/>
      <c r="G229"/>
      <c r="H229"/>
      <c r="I229"/>
      <c r="J229" s="368"/>
      <c r="K229" s="369"/>
    </row>
    <row r="230" spans="1:11" ht="15.75" hidden="1" customHeight="1" x14ac:dyDescent="0.25">
      <c r="A230" s="367"/>
      <c r="B230" t="s">
        <v>463</v>
      </c>
      <c r="C230"/>
      <c r="D230"/>
      <c r="E230"/>
      <c r="F230"/>
      <c r="G230"/>
      <c r="H230"/>
      <c r="I230"/>
      <c r="J230" s="368"/>
      <c r="K230" s="369"/>
    </row>
    <row r="231" spans="1:11" ht="15.75" hidden="1" customHeight="1" x14ac:dyDescent="0.25">
      <c r="A231" s="367"/>
      <c r="B231" t="s">
        <v>464</v>
      </c>
      <c r="C231"/>
      <c r="D231"/>
      <c r="E231"/>
      <c r="F231"/>
      <c r="G231"/>
      <c r="H231"/>
      <c r="I231"/>
      <c r="J231" s="368"/>
      <c r="K231" s="369"/>
    </row>
    <row r="232" spans="1:11" ht="15.75" hidden="1" customHeight="1" x14ac:dyDescent="0.25">
      <c r="A232" s="367"/>
      <c r="B232" t="s">
        <v>465</v>
      </c>
      <c r="C232"/>
      <c r="D232"/>
      <c r="E232"/>
      <c r="F232"/>
      <c r="G232"/>
      <c r="H232"/>
      <c r="I232"/>
      <c r="J232" s="368"/>
      <c r="K232" s="369"/>
    </row>
    <row r="233" spans="1:11" ht="15.75" hidden="1" customHeight="1" x14ac:dyDescent="0.25">
      <c r="A233" s="367"/>
      <c r="B233" t="s">
        <v>466</v>
      </c>
      <c r="C233"/>
      <c r="D233"/>
      <c r="E233"/>
      <c r="F233"/>
      <c r="G233"/>
      <c r="H233"/>
      <c r="I233"/>
      <c r="J233" s="368"/>
      <c r="K233" s="369"/>
    </row>
    <row r="234" spans="1:11" ht="15.75" hidden="1" customHeight="1" x14ac:dyDescent="0.25">
      <c r="A234" s="367"/>
      <c r="B234" t="s">
        <v>467</v>
      </c>
      <c r="C234"/>
      <c r="D234"/>
      <c r="E234"/>
      <c r="F234"/>
      <c r="G234"/>
      <c r="H234"/>
      <c r="I234"/>
      <c r="J234" s="368"/>
      <c r="K234" s="369"/>
    </row>
    <row r="235" spans="1:11" ht="15.75" hidden="1" customHeight="1" x14ac:dyDescent="0.25">
      <c r="A235" s="367"/>
      <c r="B235" t="s">
        <v>468</v>
      </c>
      <c r="C235"/>
      <c r="D235"/>
      <c r="E235"/>
      <c r="F235"/>
      <c r="G235"/>
      <c r="H235"/>
      <c r="I235"/>
      <c r="J235" s="368"/>
      <c r="K235" s="369"/>
    </row>
    <row r="236" spans="1:11" ht="15.75" hidden="1" customHeight="1" x14ac:dyDescent="0.25">
      <c r="A236" s="367"/>
      <c r="B236" t="s">
        <v>469</v>
      </c>
      <c r="C236"/>
      <c r="D236"/>
      <c r="E236"/>
      <c r="F236"/>
      <c r="G236"/>
      <c r="H236"/>
      <c r="I236"/>
      <c r="J236" s="368"/>
      <c r="K236" s="369"/>
    </row>
    <row r="237" spans="1:11" ht="15.75" hidden="1" customHeight="1" x14ac:dyDescent="0.25">
      <c r="A237" s="367"/>
      <c r="B237" t="s">
        <v>470</v>
      </c>
      <c r="C237"/>
      <c r="D237"/>
      <c r="E237"/>
      <c r="F237"/>
      <c r="G237"/>
      <c r="H237"/>
      <c r="I237"/>
      <c r="J237" s="368"/>
      <c r="K237" s="369"/>
    </row>
    <row r="238" spans="1:11" ht="15.75" hidden="1" customHeight="1" x14ac:dyDescent="0.25">
      <c r="A238" s="367"/>
      <c r="B238" t="s">
        <v>471</v>
      </c>
      <c r="C238"/>
      <c r="D238"/>
      <c r="E238"/>
      <c r="F238"/>
      <c r="G238"/>
      <c r="H238"/>
      <c r="I238"/>
      <c r="J238" s="368"/>
      <c r="K238" s="369"/>
    </row>
    <row r="239" spans="1:11" ht="15.75" hidden="1" customHeight="1" x14ac:dyDescent="0.25">
      <c r="A239" s="367"/>
      <c r="B239" t="s">
        <v>472</v>
      </c>
      <c r="C239"/>
      <c r="D239"/>
      <c r="E239"/>
      <c r="F239"/>
      <c r="G239"/>
      <c r="H239"/>
      <c r="I239"/>
      <c r="J239" s="368"/>
      <c r="K239" s="369"/>
    </row>
    <row r="240" spans="1:11" ht="15.75" hidden="1" customHeight="1" x14ac:dyDescent="0.25">
      <c r="A240" s="367"/>
      <c r="B240" t="s">
        <v>473</v>
      </c>
      <c r="C240"/>
      <c r="D240"/>
      <c r="E240"/>
      <c r="F240"/>
      <c r="G240"/>
      <c r="H240"/>
      <c r="I240"/>
      <c r="J240" s="368"/>
      <c r="K240" s="369"/>
    </row>
    <row r="241" spans="1:11" ht="15.75" hidden="1" customHeight="1" x14ac:dyDescent="0.25">
      <c r="A241" s="367"/>
      <c r="B241" t="s">
        <v>474</v>
      </c>
      <c r="C241"/>
      <c r="D241"/>
      <c r="E241"/>
      <c r="F241"/>
      <c r="G241"/>
      <c r="H241"/>
      <c r="I241"/>
      <c r="J241" s="368"/>
      <c r="K241" s="369"/>
    </row>
    <row r="242" spans="1:11" ht="15.75" hidden="1" customHeight="1" x14ac:dyDescent="0.25">
      <c r="A242" s="367"/>
      <c r="B242" t="s">
        <v>475</v>
      </c>
      <c r="C242"/>
      <c r="D242"/>
      <c r="E242"/>
      <c r="F242"/>
      <c r="G242"/>
      <c r="H242"/>
      <c r="I242"/>
      <c r="J242" s="368"/>
      <c r="K242" s="369"/>
    </row>
    <row r="243" spans="1:11" ht="15.75" hidden="1" customHeight="1" x14ac:dyDescent="0.25">
      <c r="A243" s="367"/>
      <c r="B243" t="s">
        <v>476</v>
      </c>
      <c r="C243"/>
      <c r="D243"/>
      <c r="E243"/>
      <c r="F243"/>
      <c r="G243"/>
      <c r="H243"/>
      <c r="I243"/>
      <c r="J243" s="368"/>
      <c r="K243" s="369"/>
    </row>
    <row r="244" spans="1:11" ht="15.75" hidden="1" customHeight="1" x14ac:dyDescent="0.25">
      <c r="A244" s="367"/>
      <c r="B244" t="s">
        <v>477</v>
      </c>
      <c r="C244"/>
      <c r="D244"/>
      <c r="E244"/>
      <c r="F244"/>
      <c r="G244"/>
      <c r="H244"/>
      <c r="I244"/>
      <c r="J244" s="368"/>
      <c r="K244" s="369"/>
    </row>
    <row r="245" spans="1:11" ht="15.75" hidden="1" customHeight="1" x14ac:dyDescent="0.25">
      <c r="A245" s="367"/>
      <c r="B245" t="s">
        <v>478</v>
      </c>
      <c r="C245"/>
      <c r="D245"/>
      <c r="E245"/>
      <c r="F245"/>
      <c r="G245"/>
      <c r="H245"/>
      <c r="I245"/>
      <c r="J245" s="368"/>
      <c r="K245" s="369"/>
    </row>
    <row r="246" spans="1:11" ht="15.75" hidden="1" customHeight="1" x14ac:dyDescent="0.25">
      <c r="A246" s="367"/>
      <c r="B246" t="s">
        <v>479</v>
      </c>
      <c r="C246"/>
      <c r="D246"/>
      <c r="E246"/>
      <c r="F246"/>
      <c r="G246"/>
      <c r="H246"/>
      <c r="I246"/>
      <c r="J246" s="368"/>
      <c r="K246" s="369"/>
    </row>
    <row r="247" spans="1:11" ht="15.75" hidden="1" customHeight="1" x14ac:dyDescent="0.25">
      <c r="A247" s="367"/>
      <c r="B247" t="s">
        <v>480</v>
      </c>
      <c r="C247"/>
      <c r="D247"/>
      <c r="E247"/>
      <c r="F247"/>
      <c r="G247"/>
      <c r="H247"/>
      <c r="I247"/>
      <c r="J247" s="368"/>
      <c r="K247" s="369"/>
    </row>
    <row r="248" spans="1:11" ht="15.75" hidden="1" customHeight="1" x14ac:dyDescent="0.25">
      <c r="A248" s="367"/>
      <c r="B248" t="s">
        <v>481</v>
      </c>
      <c r="C248"/>
      <c r="D248"/>
      <c r="E248"/>
      <c r="F248"/>
      <c r="G248"/>
      <c r="H248"/>
      <c r="I248"/>
      <c r="J248" s="368"/>
      <c r="K248" s="369"/>
    </row>
    <row r="249" spans="1:11" ht="15.75" hidden="1" customHeight="1" x14ac:dyDescent="0.25">
      <c r="A249" s="367"/>
      <c r="B249" t="s">
        <v>482</v>
      </c>
      <c r="C249"/>
      <c r="D249"/>
      <c r="E249"/>
      <c r="F249"/>
      <c r="G249"/>
      <c r="H249"/>
      <c r="I249"/>
      <c r="J249" s="368"/>
      <c r="K249" s="369"/>
    </row>
    <row r="250" spans="1:11" ht="15.75" hidden="1" customHeight="1" x14ac:dyDescent="0.25">
      <c r="A250" s="367"/>
      <c r="B250" t="s">
        <v>483</v>
      </c>
      <c r="C250"/>
      <c r="D250"/>
      <c r="E250"/>
      <c r="F250"/>
      <c r="G250"/>
      <c r="H250"/>
      <c r="I250"/>
      <c r="J250" s="368"/>
      <c r="K250" s="369"/>
    </row>
    <row r="251" spans="1:11" ht="15.75" hidden="1" customHeight="1" x14ac:dyDescent="0.25">
      <c r="A251" s="367"/>
      <c r="B251" t="s">
        <v>484</v>
      </c>
      <c r="C251"/>
      <c r="D251"/>
      <c r="E251"/>
      <c r="F251"/>
      <c r="G251"/>
      <c r="H251"/>
      <c r="I251"/>
      <c r="J251" s="368"/>
      <c r="K251" s="369"/>
    </row>
    <row r="252" spans="1:11" ht="15.75" hidden="1" customHeight="1" x14ac:dyDescent="0.25">
      <c r="A252" s="367"/>
      <c r="B252" t="s">
        <v>485</v>
      </c>
      <c r="C252"/>
      <c r="D252"/>
      <c r="E252"/>
      <c r="F252"/>
      <c r="G252"/>
      <c r="H252"/>
      <c r="I252"/>
      <c r="J252" s="368"/>
      <c r="K252" s="369"/>
    </row>
    <row r="253" spans="1:11" ht="15.75" hidden="1" customHeight="1" x14ac:dyDescent="0.25">
      <c r="A253" s="367"/>
      <c r="B253" t="s">
        <v>486</v>
      </c>
      <c r="C253"/>
      <c r="D253"/>
      <c r="E253"/>
      <c r="F253"/>
      <c r="G253"/>
      <c r="H253"/>
      <c r="I253"/>
      <c r="J253" s="368"/>
      <c r="K253" s="369"/>
    </row>
    <row r="254" spans="1:11" ht="15.75" hidden="1" customHeight="1" x14ac:dyDescent="0.25">
      <c r="A254" s="367"/>
      <c r="B254" t="s">
        <v>487</v>
      </c>
      <c r="C254"/>
      <c r="D254"/>
      <c r="E254"/>
      <c r="F254"/>
      <c r="G254"/>
      <c r="H254"/>
      <c r="I254"/>
      <c r="J254" s="368"/>
      <c r="K254" s="369"/>
    </row>
    <row r="255" spans="1:11" ht="15.75" hidden="1" customHeight="1" x14ac:dyDescent="0.25">
      <c r="A255" s="367"/>
      <c r="B255" t="s">
        <v>488</v>
      </c>
      <c r="C255"/>
      <c r="D255"/>
      <c r="E255"/>
      <c r="F255"/>
      <c r="G255"/>
      <c r="H255"/>
      <c r="I255"/>
      <c r="J255" s="368"/>
      <c r="K255" s="369"/>
    </row>
    <row r="256" spans="1:11" ht="15.75" hidden="1" customHeight="1" x14ac:dyDescent="0.25">
      <c r="A256" s="367"/>
      <c r="B256" t="s">
        <v>489</v>
      </c>
      <c r="C256"/>
      <c r="D256"/>
      <c r="E256"/>
      <c r="F256"/>
      <c r="G256"/>
      <c r="H256"/>
      <c r="I256"/>
      <c r="J256" s="368"/>
      <c r="K256" s="369"/>
    </row>
    <row r="257" spans="1:11" ht="15.75" hidden="1" customHeight="1" x14ac:dyDescent="0.25">
      <c r="A257" s="367"/>
      <c r="B257" t="s">
        <v>490</v>
      </c>
      <c r="C257"/>
      <c r="D257"/>
      <c r="E257"/>
      <c r="F257"/>
      <c r="G257"/>
      <c r="H257"/>
      <c r="I257"/>
      <c r="J257" s="368"/>
      <c r="K257" s="369"/>
    </row>
    <row r="258" spans="1:11" ht="15.75" hidden="1" customHeight="1" x14ac:dyDescent="0.25">
      <c r="A258" s="367"/>
      <c r="B258" t="s">
        <v>491</v>
      </c>
      <c r="C258"/>
      <c r="D258"/>
      <c r="E258"/>
      <c r="F258"/>
      <c r="G258"/>
      <c r="H258"/>
      <c r="I258"/>
      <c r="J258" s="368"/>
      <c r="K258" s="369"/>
    </row>
    <row r="259" spans="1:11" ht="15.75" hidden="1" customHeight="1" x14ac:dyDescent="0.25">
      <c r="A259" s="367"/>
      <c r="B259" t="s">
        <v>492</v>
      </c>
      <c r="C259"/>
      <c r="D259"/>
      <c r="E259"/>
      <c r="F259"/>
      <c r="G259"/>
      <c r="H259"/>
      <c r="I259"/>
      <c r="J259" s="368"/>
      <c r="K259" s="369"/>
    </row>
    <row r="260" spans="1:11" ht="15.75" hidden="1" customHeight="1" x14ac:dyDescent="0.25">
      <c r="A260" s="367"/>
      <c r="B260" t="s">
        <v>493</v>
      </c>
      <c r="C260"/>
      <c r="D260"/>
      <c r="E260"/>
      <c r="F260"/>
      <c r="G260"/>
      <c r="H260"/>
      <c r="I260"/>
      <c r="J260" s="368"/>
      <c r="K260" s="369"/>
    </row>
    <row r="261" spans="1:11" ht="15.75" hidden="1" customHeight="1" x14ac:dyDescent="0.25">
      <c r="A261" s="367"/>
      <c r="B261" t="s">
        <v>494</v>
      </c>
      <c r="C261"/>
      <c r="D261"/>
      <c r="E261"/>
      <c r="F261"/>
      <c r="G261"/>
      <c r="H261"/>
      <c r="I261"/>
      <c r="J261" s="368"/>
      <c r="K261" s="369"/>
    </row>
    <row r="262" spans="1:11" ht="15.75" hidden="1" customHeight="1" x14ac:dyDescent="0.25">
      <c r="A262" s="367"/>
      <c r="B262" t="s">
        <v>495</v>
      </c>
      <c r="C262"/>
      <c r="D262"/>
      <c r="E262"/>
      <c r="F262"/>
      <c r="G262"/>
      <c r="H262"/>
      <c r="I262"/>
      <c r="J262" s="368"/>
      <c r="K262" s="369"/>
    </row>
    <row r="263" spans="1:11" ht="15.75" hidden="1" customHeight="1" x14ac:dyDescent="0.25">
      <c r="A263" s="367"/>
      <c r="B263" t="s">
        <v>496</v>
      </c>
      <c r="C263"/>
      <c r="D263"/>
      <c r="E263"/>
      <c r="F263"/>
      <c r="G263"/>
      <c r="H263"/>
      <c r="I263"/>
      <c r="J263" s="368"/>
      <c r="K263" s="369"/>
    </row>
    <row r="264" spans="1:11" ht="15.75" hidden="1" customHeight="1" x14ac:dyDescent="0.25">
      <c r="A264" s="367"/>
      <c r="B264" t="s">
        <v>497</v>
      </c>
      <c r="C264"/>
      <c r="D264"/>
      <c r="E264"/>
      <c r="F264"/>
      <c r="G264"/>
      <c r="H264"/>
      <c r="I264"/>
      <c r="J264" s="368"/>
      <c r="K264" s="369"/>
    </row>
    <row r="265" spans="1:11" ht="15.75" hidden="1" customHeight="1" x14ac:dyDescent="0.25">
      <c r="A265" s="367"/>
      <c r="B265" t="s">
        <v>498</v>
      </c>
      <c r="C265"/>
      <c r="D265"/>
      <c r="E265"/>
      <c r="F265"/>
      <c r="G265"/>
      <c r="H265"/>
      <c r="I265"/>
      <c r="J265" s="368"/>
      <c r="K265" s="369"/>
    </row>
    <row r="266" spans="1:11" ht="15.75" hidden="1" customHeight="1" x14ac:dyDescent="0.25">
      <c r="A266" s="367"/>
      <c r="B266" t="s">
        <v>499</v>
      </c>
      <c r="C266"/>
      <c r="D266"/>
      <c r="E266"/>
      <c r="F266"/>
      <c r="G266"/>
      <c r="H266"/>
      <c r="I266"/>
      <c r="J266" s="368"/>
      <c r="K266" s="369"/>
    </row>
    <row r="267" spans="1:11" ht="15.75" hidden="1" customHeight="1" x14ac:dyDescent="0.25">
      <c r="A267" s="367"/>
      <c r="B267" t="s">
        <v>500</v>
      </c>
      <c r="C267"/>
      <c r="D267"/>
      <c r="E267"/>
      <c r="F267"/>
      <c r="G267"/>
      <c r="H267"/>
      <c r="I267"/>
      <c r="J267" s="368"/>
      <c r="K267" s="369"/>
    </row>
    <row r="268" spans="1:11" ht="15.75" hidden="1" customHeight="1" x14ac:dyDescent="0.25">
      <c r="A268" s="367"/>
      <c r="B268" t="s">
        <v>501</v>
      </c>
      <c r="C268"/>
      <c r="D268"/>
      <c r="E268"/>
      <c r="F268"/>
      <c r="G268"/>
      <c r="H268"/>
      <c r="I268"/>
      <c r="J268" s="368"/>
      <c r="K268" s="369"/>
    </row>
    <row r="269" spans="1:11" ht="15.75" hidden="1" customHeight="1" x14ac:dyDescent="0.25">
      <c r="A269" s="367"/>
      <c r="B269" t="s">
        <v>502</v>
      </c>
      <c r="C269"/>
      <c r="D269"/>
      <c r="E269"/>
      <c r="F269"/>
      <c r="G269"/>
      <c r="H269"/>
      <c r="I269"/>
      <c r="J269" s="368"/>
      <c r="K269" s="369"/>
    </row>
    <row r="270" spans="1:11" ht="15.75" hidden="1" customHeight="1" x14ac:dyDescent="0.25">
      <c r="A270" s="367"/>
      <c r="B270" t="s">
        <v>503</v>
      </c>
      <c r="C270"/>
      <c r="D270"/>
      <c r="E270"/>
      <c r="F270"/>
      <c r="G270"/>
      <c r="H270"/>
      <c r="I270"/>
      <c r="J270" s="368"/>
      <c r="K270" s="369"/>
    </row>
    <row r="271" spans="1:11" ht="15.75" hidden="1" customHeight="1" x14ac:dyDescent="0.25">
      <c r="A271" s="367"/>
      <c r="B271" t="s">
        <v>504</v>
      </c>
      <c r="C271"/>
      <c r="D271"/>
      <c r="E271"/>
      <c r="F271"/>
      <c r="G271"/>
      <c r="H271"/>
      <c r="I271"/>
      <c r="J271" s="368"/>
      <c r="K271" s="369"/>
    </row>
    <row r="272" spans="1:11" ht="15.75" hidden="1" customHeight="1" x14ac:dyDescent="0.25">
      <c r="A272" s="367"/>
      <c r="B272" t="s">
        <v>505</v>
      </c>
      <c r="C272"/>
      <c r="D272"/>
      <c r="E272"/>
      <c r="F272"/>
      <c r="G272"/>
      <c r="H272"/>
      <c r="I272"/>
      <c r="J272" s="368"/>
      <c r="K272" s="369"/>
    </row>
    <row r="273" spans="1:11" ht="15.75" hidden="1" customHeight="1" x14ac:dyDescent="0.25">
      <c r="A273" s="367"/>
      <c r="B273" t="s">
        <v>506</v>
      </c>
      <c r="C273"/>
      <c r="D273"/>
      <c r="E273"/>
      <c r="F273"/>
      <c r="G273"/>
      <c r="H273"/>
      <c r="I273"/>
      <c r="J273" s="368"/>
      <c r="K273" s="369"/>
    </row>
    <row r="274" spans="1:11" ht="15.75" hidden="1" customHeight="1" x14ac:dyDescent="0.25">
      <c r="A274" s="367"/>
      <c r="B274" t="s">
        <v>507</v>
      </c>
      <c r="C274"/>
      <c r="D274"/>
      <c r="E274"/>
      <c r="F274"/>
      <c r="G274"/>
      <c r="H274"/>
      <c r="I274"/>
      <c r="J274" s="368"/>
      <c r="K274" s="369"/>
    </row>
    <row r="275" spans="1:11" ht="15.75" hidden="1" customHeight="1" x14ac:dyDescent="0.25">
      <c r="A275" s="367"/>
      <c r="B275" t="s">
        <v>508</v>
      </c>
      <c r="C275"/>
      <c r="D275"/>
      <c r="E275"/>
      <c r="F275"/>
      <c r="G275"/>
      <c r="H275"/>
      <c r="I275"/>
      <c r="J275" s="368"/>
      <c r="K275" s="369"/>
    </row>
    <row r="276" spans="1:11" ht="15.75" hidden="1" customHeight="1" x14ac:dyDescent="0.25">
      <c r="A276" s="367"/>
      <c r="B276" t="s">
        <v>509</v>
      </c>
      <c r="C276"/>
      <c r="D276"/>
      <c r="E276"/>
      <c r="F276"/>
      <c r="G276"/>
      <c r="H276"/>
      <c r="I276"/>
      <c r="J276" s="368"/>
      <c r="K276" s="369"/>
    </row>
    <row r="277" spans="1:11" ht="15.75" hidden="1" customHeight="1" x14ac:dyDescent="0.25">
      <c r="A277" s="367"/>
      <c r="B277" t="s">
        <v>510</v>
      </c>
      <c r="C277"/>
      <c r="D277"/>
      <c r="E277"/>
      <c r="F277"/>
      <c r="G277"/>
      <c r="H277"/>
      <c r="I277"/>
      <c r="J277" s="368"/>
      <c r="K277" s="369"/>
    </row>
    <row r="278" spans="1:11" ht="15.75" hidden="1" customHeight="1" x14ac:dyDescent="0.25">
      <c r="A278" s="367"/>
      <c r="B278" t="s">
        <v>511</v>
      </c>
      <c r="C278"/>
      <c r="D278"/>
      <c r="E278"/>
      <c r="F278"/>
      <c r="G278"/>
      <c r="H278"/>
      <c r="I278"/>
      <c r="J278" s="368"/>
      <c r="K278" s="369"/>
    </row>
    <row r="279" spans="1:11" ht="15.75" hidden="1" customHeight="1" x14ac:dyDescent="0.25">
      <c r="A279" s="367"/>
      <c r="B279" t="s">
        <v>509</v>
      </c>
      <c r="C279"/>
      <c r="D279"/>
      <c r="E279"/>
      <c r="F279"/>
      <c r="G279"/>
      <c r="H279"/>
      <c r="I279"/>
      <c r="J279" s="368"/>
      <c r="K279" s="369"/>
    </row>
    <row r="280" spans="1:11" ht="15.75" hidden="1" customHeight="1" x14ac:dyDescent="0.25">
      <c r="A280" s="367"/>
      <c r="B280" t="s">
        <v>510</v>
      </c>
      <c r="C280"/>
      <c r="D280"/>
      <c r="E280"/>
      <c r="F280"/>
      <c r="G280"/>
      <c r="H280"/>
      <c r="I280"/>
      <c r="J280" s="368"/>
      <c r="K280" s="369"/>
    </row>
    <row r="281" spans="1:11" ht="15.75" hidden="1" customHeight="1" x14ac:dyDescent="0.25">
      <c r="A281" s="367"/>
      <c r="B281" t="s">
        <v>511</v>
      </c>
      <c r="C281"/>
      <c r="D281"/>
      <c r="E281"/>
      <c r="F281"/>
      <c r="G281"/>
      <c r="H281"/>
      <c r="I281"/>
      <c r="J281" s="368"/>
      <c r="K281" s="369"/>
    </row>
    <row r="282" spans="1:11" ht="15.75" hidden="1" customHeight="1" x14ac:dyDescent="0.25">
      <c r="A282" s="367"/>
      <c r="B282" t="s">
        <v>512</v>
      </c>
      <c r="C282"/>
      <c r="D282"/>
      <c r="E282"/>
      <c r="F282"/>
      <c r="G282"/>
      <c r="H282"/>
      <c r="I282"/>
      <c r="J282" s="368"/>
      <c r="K282" s="369"/>
    </row>
    <row r="283" spans="1:11" ht="15.75" hidden="1" customHeight="1" x14ac:dyDescent="0.25">
      <c r="A283" s="367"/>
      <c r="B283" t="s">
        <v>513</v>
      </c>
      <c r="C283"/>
      <c r="D283"/>
      <c r="E283"/>
      <c r="F283"/>
      <c r="G283"/>
      <c r="H283"/>
      <c r="I283"/>
      <c r="J283" s="368"/>
      <c r="K283" s="369"/>
    </row>
    <row r="284" spans="1:11" ht="15.75" hidden="1" customHeight="1" x14ac:dyDescent="0.25">
      <c r="A284" s="367"/>
      <c r="B284" t="s">
        <v>514</v>
      </c>
      <c r="C284"/>
      <c r="D284"/>
      <c r="E284"/>
      <c r="F284"/>
      <c r="G284"/>
      <c r="H284"/>
      <c r="I284"/>
      <c r="J284" s="368"/>
      <c r="K284" s="369"/>
    </row>
    <row r="285" spans="1:11" ht="15.75" hidden="1" customHeight="1" x14ac:dyDescent="0.25">
      <c r="A285" s="367"/>
      <c r="B285" t="s">
        <v>515</v>
      </c>
      <c r="C285"/>
      <c r="D285"/>
      <c r="E285"/>
      <c r="F285"/>
      <c r="G285"/>
      <c r="H285"/>
      <c r="I285"/>
      <c r="J285" s="368"/>
      <c r="K285" s="369"/>
    </row>
    <row r="286" spans="1:11" ht="15.75" hidden="1" customHeight="1" x14ac:dyDescent="0.25">
      <c r="A286" s="367"/>
      <c r="B286" t="s">
        <v>516</v>
      </c>
      <c r="C286"/>
      <c r="D286"/>
      <c r="E286"/>
      <c r="F286"/>
      <c r="G286"/>
      <c r="H286"/>
      <c r="I286"/>
      <c r="J286" s="368"/>
      <c r="K286" s="369"/>
    </row>
    <row r="287" spans="1:11" ht="15.75" hidden="1" customHeight="1" x14ac:dyDescent="0.25">
      <c r="A287" s="367"/>
      <c r="B287" t="s">
        <v>517</v>
      </c>
      <c r="C287"/>
      <c r="D287"/>
      <c r="E287"/>
      <c r="F287"/>
      <c r="G287"/>
      <c r="H287"/>
      <c r="I287"/>
      <c r="J287" s="368"/>
      <c r="K287" s="369"/>
    </row>
    <row r="288" spans="1:11" ht="15.75" hidden="1" customHeight="1" x14ac:dyDescent="0.25">
      <c r="A288" s="367"/>
      <c r="B288" t="s">
        <v>518</v>
      </c>
      <c r="C288"/>
      <c r="D288"/>
      <c r="E288"/>
      <c r="F288"/>
      <c r="G288"/>
      <c r="H288"/>
      <c r="I288"/>
      <c r="J288" s="368"/>
      <c r="K288" s="369"/>
    </row>
    <row r="289" spans="1:11" ht="15.75" hidden="1" customHeight="1" x14ac:dyDescent="0.25">
      <c r="A289" s="367"/>
      <c r="B289" t="s">
        <v>519</v>
      </c>
      <c r="C289"/>
      <c r="D289"/>
      <c r="E289"/>
      <c r="F289"/>
      <c r="G289"/>
      <c r="H289"/>
      <c r="I289"/>
      <c r="J289" s="368"/>
      <c r="K289" s="369"/>
    </row>
    <row r="290" spans="1:11" ht="15.75" hidden="1" customHeight="1" x14ac:dyDescent="0.25">
      <c r="A290" s="367"/>
      <c r="B290" t="s">
        <v>520</v>
      </c>
      <c r="C290"/>
      <c r="D290"/>
      <c r="E290"/>
      <c r="F290"/>
      <c r="G290"/>
      <c r="H290"/>
      <c r="I290"/>
      <c r="J290" s="368"/>
      <c r="K290" s="369"/>
    </row>
    <row r="291" spans="1:11" ht="15.75" hidden="1" customHeight="1" x14ac:dyDescent="0.25">
      <c r="A291" s="367"/>
      <c r="B291" t="s">
        <v>521</v>
      </c>
      <c r="C291"/>
      <c r="D291"/>
      <c r="E291"/>
      <c r="F291"/>
      <c r="G291"/>
      <c r="H291"/>
      <c r="I291"/>
      <c r="J291" s="368"/>
      <c r="K291" s="369"/>
    </row>
    <row r="292" spans="1:11" ht="15.75" hidden="1" customHeight="1" x14ac:dyDescent="0.25">
      <c r="A292" s="367"/>
      <c r="B292" t="s">
        <v>522</v>
      </c>
      <c r="C292"/>
      <c r="D292"/>
      <c r="E292"/>
      <c r="F292"/>
      <c r="G292"/>
      <c r="H292"/>
      <c r="I292"/>
      <c r="J292" s="368"/>
      <c r="K292" s="369"/>
    </row>
    <row r="293" spans="1:11" ht="15.75" hidden="1" customHeight="1" x14ac:dyDescent="0.25">
      <c r="A293" s="367"/>
      <c r="B293" t="s">
        <v>523</v>
      </c>
      <c r="C293"/>
      <c r="D293"/>
      <c r="E293"/>
      <c r="F293"/>
      <c r="G293"/>
      <c r="H293"/>
      <c r="I293"/>
      <c r="J293" s="368"/>
      <c r="K293" s="369"/>
    </row>
    <row r="294" spans="1:11" ht="15.75" hidden="1" customHeight="1" x14ac:dyDescent="0.25">
      <c r="A294" s="367"/>
      <c r="B294" t="s">
        <v>524</v>
      </c>
      <c r="C294"/>
      <c r="D294"/>
      <c r="E294"/>
      <c r="F294"/>
      <c r="G294"/>
      <c r="H294"/>
      <c r="I294"/>
      <c r="J294" s="368"/>
      <c r="K294" s="369"/>
    </row>
    <row r="295" spans="1:11" ht="15.75" hidden="1" customHeight="1" x14ac:dyDescent="0.25">
      <c r="A295" s="367"/>
      <c r="B295" t="s">
        <v>525</v>
      </c>
      <c r="C295"/>
      <c r="D295"/>
      <c r="E295"/>
      <c r="F295"/>
      <c r="G295"/>
      <c r="H295"/>
      <c r="I295"/>
      <c r="J295" s="368"/>
      <c r="K295" s="369"/>
    </row>
    <row r="296" spans="1:11" ht="15.75" hidden="1" customHeight="1" x14ac:dyDescent="0.25">
      <c r="A296" s="367"/>
      <c r="B296" t="s">
        <v>526</v>
      </c>
      <c r="C296"/>
      <c r="D296"/>
      <c r="E296"/>
      <c r="F296"/>
      <c r="G296"/>
      <c r="H296"/>
      <c r="I296"/>
      <c r="J296" s="368"/>
      <c r="K296" s="369"/>
    </row>
    <row r="297" spans="1:11" ht="15.75" hidden="1" customHeight="1" x14ac:dyDescent="0.25">
      <c r="A297" s="367"/>
      <c r="B297" t="s">
        <v>527</v>
      </c>
      <c r="C297"/>
      <c r="D297"/>
      <c r="E297"/>
      <c r="F297"/>
      <c r="G297"/>
      <c r="H297"/>
      <c r="I297"/>
      <c r="J297" s="368"/>
      <c r="K297" s="369"/>
    </row>
    <row r="298" spans="1:11" ht="15.75" hidden="1" customHeight="1" x14ac:dyDescent="0.25">
      <c r="A298" s="367"/>
      <c r="B298" t="s">
        <v>528</v>
      </c>
      <c r="C298"/>
      <c r="D298"/>
      <c r="E298"/>
      <c r="F298"/>
      <c r="G298"/>
      <c r="H298"/>
      <c r="I298"/>
      <c r="J298" s="368"/>
      <c r="K298" s="369"/>
    </row>
    <row r="299" spans="1:11" ht="15.75" hidden="1" customHeight="1" x14ac:dyDescent="0.25">
      <c r="A299" s="367"/>
      <c r="B299" t="s">
        <v>529</v>
      </c>
      <c r="C299"/>
      <c r="D299"/>
      <c r="E299"/>
      <c r="F299"/>
      <c r="G299"/>
      <c r="H299"/>
      <c r="I299"/>
      <c r="J299" s="368"/>
      <c r="K299" s="369"/>
    </row>
    <row r="300" spans="1:11" ht="15.75" hidden="1" customHeight="1" x14ac:dyDescent="0.25">
      <c r="A300" s="367"/>
      <c r="B300" t="s">
        <v>530</v>
      </c>
      <c r="C300"/>
      <c r="D300"/>
      <c r="E300"/>
      <c r="F300"/>
      <c r="G300"/>
      <c r="H300"/>
      <c r="I300"/>
      <c r="J300" s="368"/>
      <c r="K300" s="369"/>
    </row>
    <row r="301" spans="1:11" ht="15.75" hidden="1" customHeight="1" x14ac:dyDescent="0.25">
      <c r="A301" s="367"/>
      <c r="B301" t="s">
        <v>531</v>
      </c>
      <c r="C301"/>
      <c r="D301"/>
      <c r="E301"/>
      <c r="F301"/>
      <c r="G301"/>
      <c r="H301"/>
      <c r="I301"/>
      <c r="J301" s="368"/>
      <c r="K301" s="369"/>
    </row>
    <row r="302" spans="1:11" ht="15.75" hidden="1" customHeight="1" x14ac:dyDescent="0.25">
      <c r="A302" s="367"/>
      <c r="B302" t="s">
        <v>532</v>
      </c>
      <c r="C302"/>
      <c r="D302"/>
      <c r="E302"/>
      <c r="F302"/>
      <c r="G302"/>
      <c r="H302"/>
      <c r="I302"/>
      <c r="J302" s="368"/>
      <c r="K302" s="369"/>
    </row>
    <row r="303" spans="1:11" ht="15.75" hidden="1" customHeight="1" x14ac:dyDescent="0.25">
      <c r="A303" s="367"/>
      <c r="B303" t="s">
        <v>533</v>
      </c>
      <c r="C303"/>
      <c r="D303"/>
      <c r="E303"/>
      <c r="F303"/>
      <c r="G303"/>
      <c r="H303"/>
      <c r="I303"/>
      <c r="J303" s="368"/>
      <c r="K303" s="369"/>
    </row>
    <row r="304" spans="1:11" ht="15.75" hidden="1" customHeight="1" x14ac:dyDescent="0.25">
      <c r="A304" s="367"/>
      <c r="B304" t="s">
        <v>534</v>
      </c>
      <c r="C304"/>
      <c r="D304"/>
      <c r="E304"/>
      <c r="F304"/>
      <c r="G304"/>
      <c r="H304"/>
      <c r="I304"/>
      <c r="J304" s="368"/>
      <c r="K304" s="369"/>
    </row>
    <row r="305" spans="1:11" ht="15.75" hidden="1" customHeight="1" x14ac:dyDescent="0.25">
      <c r="A305" s="367"/>
      <c r="B305" t="s">
        <v>535</v>
      </c>
      <c r="C305"/>
      <c r="D305"/>
      <c r="E305"/>
      <c r="F305"/>
      <c r="G305"/>
      <c r="H305"/>
      <c r="I305"/>
      <c r="J305" s="368"/>
      <c r="K305" s="369"/>
    </row>
    <row r="306" spans="1:11" ht="15.75" hidden="1" customHeight="1" x14ac:dyDescent="0.25">
      <c r="A306" s="367"/>
      <c r="B306" t="s">
        <v>536</v>
      </c>
      <c r="C306"/>
      <c r="D306"/>
      <c r="E306"/>
      <c r="F306"/>
      <c r="G306"/>
      <c r="H306"/>
      <c r="I306"/>
      <c r="J306" s="368"/>
      <c r="K306" s="369"/>
    </row>
    <row r="307" spans="1:11" ht="15.75" hidden="1" customHeight="1" x14ac:dyDescent="0.25">
      <c r="A307" s="367"/>
      <c r="B307" t="s">
        <v>537</v>
      </c>
      <c r="C307"/>
      <c r="D307"/>
      <c r="E307"/>
      <c r="F307"/>
      <c r="G307"/>
      <c r="H307"/>
      <c r="I307"/>
      <c r="J307" s="368"/>
      <c r="K307" s="369"/>
    </row>
    <row r="308" spans="1:11" ht="15.75" hidden="1" customHeight="1" x14ac:dyDescent="0.25">
      <c r="A308" s="367"/>
      <c r="B308" t="s">
        <v>538</v>
      </c>
      <c r="C308"/>
      <c r="D308"/>
      <c r="E308"/>
      <c r="F308"/>
      <c r="G308"/>
      <c r="H308"/>
      <c r="I308"/>
      <c r="J308" s="368"/>
      <c r="K308" s="369"/>
    </row>
    <row r="309" spans="1:11" ht="15.75" hidden="1" customHeight="1" x14ac:dyDescent="0.25">
      <c r="A309" s="367"/>
      <c r="B309" t="s">
        <v>539</v>
      </c>
      <c r="C309"/>
      <c r="D309"/>
      <c r="E309"/>
      <c r="F309"/>
      <c r="G309"/>
      <c r="H309"/>
      <c r="I309"/>
      <c r="J309" s="368"/>
      <c r="K309" s="369"/>
    </row>
    <row r="310" spans="1:11" ht="15.75" hidden="1" customHeight="1" x14ac:dyDescent="0.25">
      <c r="A310" s="367"/>
      <c r="B310" t="s">
        <v>540</v>
      </c>
      <c r="C310"/>
      <c r="D310"/>
      <c r="E310"/>
      <c r="F310"/>
      <c r="G310"/>
      <c r="H310"/>
      <c r="I310"/>
      <c r="J310" s="368"/>
      <c r="K310" s="369"/>
    </row>
    <row r="311" spans="1:11" ht="15.75" hidden="1" customHeight="1" x14ac:dyDescent="0.25">
      <c r="A311" s="367"/>
      <c r="B311" t="s">
        <v>541</v>
      </c>
      <c r="C311"/>
      <c r="D311"/>
      <c r="E311"/>
      <c r="F311"/>
      <c r="G311"/>
      <c r="H311"/>
      <c r="I311"/>
      <c r="J311" s="368"/>
      <c r="K311" s="369"/>
    </row>
    <row r="312" spans="1:11" ht="15.75" hidden="1" customHeight="1" x14ac:dyDescent="0.25">
      <c r="A312" s="367"/>
      <c r="B312" t="s">
        <v>542</v>
      </c>
      <c r="C312"/>
      <c r="D312"/>
      <c r="E312"/>
      <c r="F312"/>
      <c r="G312"/>
      <c r="H312"/>
      <c r="I312"/>
      <c r="J312" s="368"/>
      <c r="K312" s="369"/>
    </row>
    <row r="313" spans="1:11" ht="15.75" hidden="1" customHeight="1" x14ac:dyDescent="0.25">
      <c r="A313" s="367"/>
      <c r="B313" t="s">
        <v>543</v>
      </c>
      <c r="C313"/>
      <c r="D313"/>
      <c r="E313"/>
      <c r="F313"/>
      <c r="G313"/>
      <c r="H313"/>
      <c r="I313"/>
      <c r="J313" s="368"/>
      <c r="K313" s="369"/>
    </row>
    <row r="314" spans="1:11" ht="15.75" hidden="1" customHeight="1" x14ac:dyDescent="0.25">
      <c r="A314" s="367"/>
      <c r="B314" t="s">
        <v>544</v>
      </c>
      <c r="C314"/>
      <c r="D314"/>
      <c r="E314"/>
      <c r="F314"/>
      <c r="G314"/>
      <c r="H314"/>
      <c r="I314"/>
      <c r="J314" s="368"/>
      <c r="K314" s="369"/>
    </row>
    <row r="315" spans="1:11" ht="15.75" hidden="1" customHeight="1" x14ac:dyDescent="0.25">
      <c r="A315" s="367"/>
      <c r="B315" t="s">
        <v>545</v>
      </c>
      <c r="C315"/>
      <c r="D315"/>
      <c r="E315"/>
      <c r="F315"/>
      <c r="G315"/>
      <c r="H315"/>
      <c r="I315"/>
      <c r="J315" s="368"/>
      <c r="K315" s="369"/>
    </row>
    <row r="316" spans="1:11" ht="15.75" hidden="1" customHeight="1" x14ac:dyDescent="0.25">
      <c r="A316" s="367"/>
      <c r="B316" t="s">
        <v>546</v>
      </c>
      <c r="C316"/>
      <c r="D316"/>
      <c r="E316"/>
      <c r="F316"/>
      <c r="G316"/>
      <c r="H316"/>
      <c r="I316"/>
      <c r="J316" s="368"/>
      <c r="K316" s="369"/>
    </row>
    <row r="317" spans="1:11" ht="15.75" hidden="1" customHeight="1" x14ac:dyDescent="0.25">
      <c r="A317" s="367"/>
      <c r="B317" t="s">
        <v>547</v>
      </c>
      <c r="C317"/>
      <c r="D317"/>
      <c r="E317"/>
      <c r="F317"/>
      <c r="G317"/>
      <c r="H317"/>
      <c r="I317"/>
      <c r="J317" s="368"/>
      <c r="K317" s="369"/>
    </row>
    <row r="318" spans="1:11" ht="15.75" hidden="1" customHeight="1" x14ac:dyDescent="0.25">
      <c r="A318" s="367"/>
      <c r="B318" t="s">
        <v>548</v>
      </c>
      <c r="C318"/>
      <c r="D318"/>
      <c r="E318"/>
      <c r="F318"/>
      <c r="G318"/>
      <c r="H318"/>
      <c r="I318"/>
      <c r="J318" s="368"/>
      <c r="K318" s="369"/>
    </row>
    <row r="319" spans="1:11" ht="15.75" hidden="1" customHeight="1" x14ac:dyDescent="0.25">
      <c r="A319" s="367"/>
      <c r="B319" t="s">
        <v>549</v>
      </c>
      <c r="C319"/>
      <c r="D319"/>
      <c r="E319"/>
      <c r="F319"/>
      <c r="G319"/>
      <c r="H319"/>
      <c r="I319"/>
      <c r="J319" s="368"/>
      <c r="K319" s="369"/>
    </row>
    <row r="320" spans="1:11" ht="15.75" hidden="1" customHeight="1" x14ac:dyDescent="0.25">
      <c r="A320" s="367"/>
      <c r="B320" t="s">
        <v>550</v>
      </c>
      <c r="C320"/>
      <c r="D320"/>
      <c r="E320"/>
      <c r="F320"/>
      <c r="G320"/>
      <c r="H320"/>
      <c r="I320"/>
      <c r="J320" s="368"/>
      <c r="K320" s="369"/>
    </row>
    <row r="321" spans="1:11" ht="15.75" hidden="1" customHeight="1" x14ac:dyDescent="0.25">
      <c r="A321" s="367"/>
      <c r="B321" t="s">
        <v>551</v>
      </c>
      <c r="C321"/>
      <c r="D321"/>
      <c r="E321"/>
      <c r="F321"/>
      <c r="G321"/>
      <c r="H321"/>
      <c r="I321"/>
      <c r="J321" s="368"/>
      <c r="K321" s="369"/>
    </row>
    <row r="322" spans="1:11" ht="15.75" hidden="1" customHeight="1" x14ac:dyDescent="0.25">
      <c r="A322" s="367"/>
      <c r="B322" t="s">
        <v>552</v>
      </c>
      <c r="C322"/>
      <c r="D322"/>
      <c r="E322"/>
      <c r="F322"/>
      <c r="G322"/>
      <c r="H322"/>
      <c r="I322"/>
      <c r="J322" s="368"/>
      <c r="K322" s="369"/>
    </row>
    <row r="323" spans="1:11" ht="15.75" hidden="1" customHeight="1" x14ac:dyDescent="0.25">
      <c r="A323" s="367"/>
      <c r="B323" t="s">
        <v>553</v>
      </c>
      <c r="C323"/>
      <c r="D323"/>
      <c r="E323"/>
      <c r="F323"/>
      <c r="G323"/>
      <c r="H323"/>
      <c r="I323"/>
      <c r="J323" s="368"/>
      <c r="K323" s="369"/>
    </row>
    <row r="324" spans="1:11" ht="15.75" hidden="1" customHeight="1" x14ac:dyDescent="0.25">
      <c r="A324" s="367"/>
      <c r="B324" t="s">
        <v>554</v>
      </c>
      <c r="C324"/>
      <c r="D324"/>
      <c r="E324"/>
      <c r="F324"/>
      <c r="G324"/>
      <c r="H324"/>
      <c r="I324"/>
      <c r="J324" s="368"/>
      <c r="K324" s="369"/>
    </row>
    <row r="325" spans="1:11" ht="15.75" hidden="1" customHeight="1" x14ac:dyDescent="0.25">
      <c r="A325" s="367"/>
      <c r="B325" t="s">
        <v>555</v>
      </c>
      <c r="C325"/>
      <c r="D325"/>
      <c r="E325"/>
      <c r="F325"/>
      <c r="G325"/>
      <c r="H325"/>
      <c r="I325"/>
      <c r="J325" s="368"/>
      <c r="K325" s="369"/>
    </row>
    <row r="326" spans="1:11" ht="15.75" hidden="1" customHeight="1" x14ac:dyDescent="0.25">
      <c r="A326" s="367"/>
      <c r="B326" t="s">
        <v>553</v>
      </c>
      <c r="C326"/>
      <c r="D326"/>
      <c r="E326"/>
      <c r="F326"/>
      <c r="G326"/>
      <c r="H326"/>
      <c r="I326"/>
      <c r="J326" s="368"/>
      <c r="K326" s="369"/>
    </row>
    <row r="327" spans="1:11" ht="15.75" hidden="1" customHeight="1" x14ac:dyDescent="0.25">
      <c r="A327" s="367"/>
      <c r="B327" t="s">
        <v>554</v>
      </c>
      <c r="C327"/>
      <c r="D327"/>
      <c r="E327"/>
      <c r="F327"/>
      <c r="G327"/>
      <c r="H327"/>
      <c r="I327"/>
      <c r="J327" s="368"/>
      <c r="K327" s="369"/>
    </row>
    <row r="328" spans="1:11" ht="15.75" hidden="1" customHeight="1" x14ac:dyDescent="0.25">
      <c r="A328" s="367"/>
      <c r="B328" t="s">
        <v>555</v>
      </c>
      <c r="C328"/>
      <c r="D328"/>
      <c r="E328"/>
      <c r="F328"/>
      <c r="G328"/>
      <c r="H328"/>
      <c r="I328"/>
      <c r="J328" s="368"/>
      <c r="K328" s="369"/>
    </row>
    <row r="329" spans="1:11" ht="15.75" hidden="1" customHeight="1" x14ac:dyDescent="0.25">
      <c r="A329" s="367"/>
      <c r="B329" t="s">
        <v>556</v>
      </c>
      <c r="C329"/>
      <c r="D329"/>
      <c r="E329"/>
      <c r="F329"/>
      <c r="G329"/>
      <c r="H329"/>
      <c r="I329"/>
      <c r="J329" s="368"/>
      <c r="K329" s="369"/>
    </row>
    <row r="330" spans="1:11" ht="15.75" hidden="1" customHeight="1" x14ac:dyDescent="0.25">
      <c r="A330" s="367"/>
      <c r="B330" t="s">
        <v>557</v>
      </c>
      <c r="C330"/>
      <c r="D330"/>
      <c r="E330"/>
      <c r="F330"/>
      <c r="G330"/>
      <c r="H330"/>
      <c r="I330"/>
      <c r="J330" s="368"/>
      <c r="K330" s="369"/>
    </row>
    <row r="331" spans="1:11" ht="15.75" hidden="1" customHeight="1" x14ac:dyDescent="0.25">
      <c r="A331" s="367"/>
      <c r="B331" t="s">
        <v>558</v>
      </c>
      <c r="C331"/>
      <c r="D331"/>
      <c r="E331"/>
      <c r="F331"/>
      <c r="G331"/>
      <c r="H331"/>
      <c r="I331"/>
      <c r="J331" s="368"/>
      <c r="K331" s="369"/>
    </row>
    <row r="332" spans="1:11" ht="15.75" hidden="1" customHeight="1" x14ac:dyDescent="0.25">
      <c r="A332" s="367"/>
      <c r="B332" t="s">
        <v>556</v>
      </c>
      <c r="C332"/>
      <c r="D332"/>
      <c r="E332"/>
      <c r="F332"/>
      <c r="G332"/>
      <c r="H332"/>
      <c r="I332"/>
      <c r="J332" s="368"/>
      <c r="K332" s="369"/>
    </row>
    <row r="333" spans="1:11" ht="15.75" hidden="1" customHeight="1" x14ac:dyDescent="0.25">
      <c r="A333" s="367"/>
      <c r="B333" t="s">
        <v>557</v>
      </c>
      <c r="C333"/>
      <c r="D333"/>
      <c r="E333"/>
      <c r="F333"/>
      <c r="G333"/>
      <c r="H333"/>
      <c r="I333"/>
      <c r="J333" s="368"/>
      <c r="K333" s="369"/>
    </row>
    <row r="334" spans="1:11" ht="15.75" hidden="1" customHeight="1" x14ac:dyDescent="0.25">
      <c r="A334" s="367"/>
      <c r="B334" t="s">
        <v>558</v>
      </c>
      <c r="C334"/>
      <c r="D334"/>
      <c r="E334"/>
      <c r="F334"/>
      <c r="G334"/>
      <c r="H334"/>
      <c r="I334"/>
      <c r="J334" s="368"/>
      <c r="K334" s="369"/>
    </row>
    <row r="335" spans="1:11" ht="15.75" hidden="1" customHeight="1" x14ac:dyDescent="0.25">
      <c r="A335" s="367"/>
      <c r="B335" t="s">
        <v>436</v>
      </c>
      <c r="C335"/>
      <c r="D335"/>
      <c r="E335"/>
      <c r="F335"/>
      <c r="G335"/>
      <c r="H335"/>
      <c r="I335"/>
      <c r="J335" s="368"/>
      <c r="K335" s="369"/>
    </row>
    <row r="336" spans="1:11" ht="15.75" hidden="1" customHeight="1" x14ac:dyDescent="0.25">
      <c r="A336" s="367"/>
      <c r="B336" t="s">
        <v>437</v>
      </c>
      <c r="C336"/>
      <c r="D336"/>
      <c r="E336"/>
      <c r="F336"/>
      <c r="G336"/>
      <c r="H336"/>
      <c r="I336"/>
      <c r="J336" s="368"/>
      <c r="K336" s="369"/>
    </row>
    <row r="337" spans="1:11" ht="15.75" hidden="1" customHeight="1" x14ac:dyDescent="0.25">
      <c r="A337" s="367"/>
      <c r="B337" t="s">
        <v>438</v>
      </c>
      <c r="C337"/>
      <c r="D337"/>
      <c r="E337"/>
      <c r="F337"/>
      <c r="G337"/>
      <c r="H337"/>
      <c r="I337"/>
      <c r="J337" s="368"/>
      <c r="K337" s="369"/>
    </row>
    <row r="338" spans="1:11" ht="15.75" hidden="1" customHeight="1" x14ac:dyDescent="0.25">
      <c r="A338" s="367"/>
      <c r="B338" t="s">
        <v>559</v>
      </c>
      <c r="C338"/>
      <c r="D338"/>
      <c r="E338"/>
      <c r="F338"/>
      <c r="G338"/>
      <c r="H338"/>
      <c r="I338"/>
      <c r="J338" s="368"/>
      <c r="K338" s="369"/>
    </row>
    <row r="339" spans="1:11" ht="15.75" hidden="1" customHeight="1" x14ac:dyDescent="0.25">
      <c r="A339" s="367"/>
      <c r="B339" t="s">
        <v>560</v>
      </c>
      <c r="C339"/>
      <c r="D339"/>
      <c r="E339"/>
      <c r="F339"/>
      <c r="G339"/>
      <c r="H339"/>
      <c r="I339"/>
      <c r="J339" s="368"/>
      <c r="K339" s="369"/>
    </row>
    <row r="340" spans="1:11" ht="15.75" hidden="1" customHeight="1" x14ac:dyDescent="0.25">
      <c r="A340" s="367"/>
      <c r="B340" t="s">
        <v>561</v>
      </c>
      <c r="C340"/>
      <c r="D340"/>
      <c r="E340"/>
      <c r="F340"/>
      <c r="G340"/>
      <c r="H340"/>
      <c r="I340"/>
      <c r="J340" s="368"/>
      <c r="K340" s="369"/>
    </row>
    <row r="341" spans="1:11" ht="15.75" hidden="1" customHeight="1" x14ac:dyDescent="0.25">
      <c r="A341" s="367"/>
      <c r="B341" t="s">
        <v>562</v>
      </c>
      <c r="C341"/>
      <c r="D341"/>
      <c r="E341"/>
      <c r="F341"/>
      <c r="G341"/>
      <c r="H341"/>
      <c r="I341"/>
      <c r="J341" s="368"/>
      <c r="K341" s="369"/>
    </row>
    <row r="342" spans="1:11" ht="15.75" hidden="1" customHeight="1" x14ac:dyDescent="0.25">
      <c r="A342" s="367"/>
      <c r="B342" t="s">
        <v>563</v>
      </c>
      <c r="C342"/>
      <c r="D342"/>
      <c r="E342"/>
      <c r="F342"/>
      <c r="G342"/>
      <c r="H342"/>
      <c r="I342"/>
      <c r="J342" s="368"/>
      <c r="K342" s="369"/>
    </row>
    <row r="343" spans="1:11" ht="15.75" hidden="1" customHeight="1" x14ac:dyDescent="0.25">
      <c r="A343" s="367"/>
      <c r="B343" t="s">
        <v>564</v>
      </c>
      <c r="C343"/>
      <c r="D343"/>
      <c r="E343"/>
      <c r="F343"/>
      <c r="G343"/>
      <c r="H343"/>
      <c r="I343"/>
      <c r="J343" s="368"/>
      <c r="K343" s="369"/>
    </row>
    <row r="344" spans="1:11" ht="15.75" hidden="1" customHeight="1" x14ac:dyDescent="0.25">
      <c r="A344" s="367"/>
      <c r="B344" t="s">
        <v>565</v>
      </c>
      <c r="C344"/>
      <c r="D344"/>
      <c r="E344"/>
      <c r="F344"/>
      <c r="G344"/>
      <c r="H344"/>
      <c r="I344"/>
      <c r="J344" s="368"/>
      <c r="K344" s="369"/>
    </row>
    <row r="345" spans="1:11" ht="15.75" hidden="1" customHeight="1" x14ac:dyDescent="0.25">
      <c r="A345" s="367"/>
      <c r="B345" t="s">
        <v>566</v>
      </c>
      <c r="C345"/>
      <c r="D345"/>
      <c r="E345"/>
      <c r="F345"/>
      <c r="G345"/>
      <c r="H345"/>
      <c r="I345"/>
      <c r="J345" s="368"/>
      <c r="K345" s="369"/>
    </row>
    <row r="346" spans="1:11" ht="15.75" hidden="1" customHeight="1" x14ac:dyDescent="0.25">
      <c r="A346" s="367"/>
      <c r="B346" t="s">
        <v>567</v>
      </c>
      <c r="C346"/>
      <c r="D346"/>
      <c r="E346"/>
      <c r="F346"/>
      <c r="G346"/>
      <c r="H346"/>
      <c r="I346"/>
      <c r="J346" s="368"/>
      <c r="K346" s="369"/>
    </row>
    <row r="347" spans="1:11" ht="15.75" hidden="1" customHeight="1" x14ac:dyDescent="0.25">
      <c r="A347" s="367"/>
      <c r="B347" t="s">
        <v>568</v>
      </c>
      <c r="C347"/>
      <c r="D347"/>
      <c r="E347"/>
      <c r="F347"/>
      <c r="G347"/>
      <c r="H347"/>
      <c r="I347"/>
      <c r="J347" s="368"/>
      <c r="K347" s="369"/>
    </row>
    <row r="348" spans="1:11" ht="15.75" hidden="1" customHeight="1" x14ac:dyDescent="0.25">
      <c r="A348" s="367"/>
      <c r="B348" t="s">
        <v>569</v>
      </c>
      <c r="C348"/>
      <c r="D348"/>
      <c r="E348"/>
      <c r="F348"/>
      <c r="G348"/>
      <c r="H348"/>
      <c r="I348"/>
      <c r="J348" s="368"/>
      <c r="K348" s="369"/>
    </row>
    <row r="349" spans="1:11" ht="15.75" hidden="1" customHeight="1" x14ac:dyDescent="0.25">
      <c r="A349" s="367"/>
      <c r="B349" t="s">
        <v>570</v>
      </c>
      <c r="C349"/>
      <c r="D349"/>
      <c r="E349"/>
      <c r="F349"/>
      <c r="G349"/>
      <c r="H349"/>
      <c r="I349"/>
      <c r="J349" s="368"/>
      <c r="K349" s="369"/>
    </row>
    <row r="350" spans="1:11" ht="15.75" hidden="1" customHeight="1" x14ac:dyDescent="0.25">
      <c r="A350" s="367"/>
      <c r="B350" t="s">
        <v>571</v>
      </c>
      <c r="C350"/>
      <c r="D350"/>
      <c r="E350"/>
      <c r="F350"/>
      <c r="G350"/>
      <c r="H350"/>
      <c r="I350"/>
      <c r="J350" s="368"/>
      <c r="K350" s="369"/>
    </row>
    <row r="351" spans="1:11" ht="15.75" hidden="1" customHeight="1" x14ac:dyDescent="0.25">
      <c r="A351" s="367"/>
      <c r="B351" t="s">
        <v>572</v>
      </c>
      <c r="C351"/>
      <c r="D351"/>
      <c r="E351"/>
      <c r="F351"/>
      <c r="G351"/>
      <c r="H351"/>
      <c r="I351"/>
      <c r="J351" s="368"/>
      <c r="K351" s="369"/>
    </row>
    <row r="352" spans="1:11" ht="15.75" hidden="1" customHeight="1" x14ac:dyDescent="0.25">
      <c r="A352" s="367"/>
      <c r="B352" t="s">
        <v>417</v>
      </c>
      <c r="C352"/>
      <c r="D352"/>
      <c r="E352"/>
      <c r="F352"/>
      <c r="G352"/>
      <c r="H352"/>
      <c r="I352"/>
      <c r="J352" s="368"/>
      <c r="K352" s="369"/>
    </row>
    <row r="353" spans="1:11" ht="15.75" hidden="1" customHeight="1" x14ac:dyDescent="0.25">
      <c r="A353" s="367"/>
      <c r="B353" t="s">
        <v>418</v>
      </c>
      <c r="C353"/>
      <c r="D353"/>
      <c r="E353"/>
      <c r="F353"/>
      <c r="G353"/>
      <c r="H353"/>
      <c r="I353"/>
      <c r="J353" s="368"/>
      <c r="K353" s="369"/>
    </row>
    <row r="354" spans="1:11" ht="15.75" hidden="1" customHeight="1" x14ac:dyDescent="0.25">
      <c r="A354" s="367"/>
      <c r="B354" t="s">
        <v>573</v>
      </c>
      <c r="C354"/>
      <c r="D354"/>
      <c r="E354"/>
      <c r="F354"/>
      <c r="G354"/>
      <c r="H354"/>
      <c r="I354"/>
      <c r="J354" s="368"/>
      <c r="K354" s="369"/>
    </row>
    <row r="355" spans="1:11" ht="15.75" hidden="1" customHeight="1" x14ac:dyDescent="0.25">
      <c r="A355" s="367"/>
      <c r="B355" t="s">
        <v>574</v>
      </c>
      <c r="C355"/>
      <c r="D355"/>
      <c r="E355"/>
      <c r="F355"/>
      <c r="G355"/>
      <c r="H355"/>
      <c r="I355"/>
      <c r="J355" s="368"/>
      <c r="K355" s="369"/>
    </row>
    <row r="356" spans="1:11" ht="15.75" hidden="1" customHeight="1" x14ac:dyDescent="0.25">
      <c r="A356" s="367"/>
      <c r="B356" t="s">
        <v>575</v>
      </c>
      <c r="C356"/>
      <c r="D356"/>
      <c r="E356"/>
      <c r="F356"/>
      <c r="G356"/>
      <c r="H356"/>
      <c r="I356"/>
      <c r="J356" s="368"/>
      <c r="K356" s="369"/>
    </row>
    <row r="357" spans="1:11" ht="15.75" hidden="1" customHeight="1" x14ac:dyDescent="0.25">
      <c r="A357" s="367"/>
      <c r="B357" t="s">
        <v>576</v>
      </c>
      <c r="C357"/>
      <c r="D357"/>
      <c r="E357"/>
      <c r="F357"/>
      <c r="G357"/>
      <c r="H357"/>
      <c r="I357"/>
      <c r="J357" s="368"/>
      <c r="K357" s="369"/>
    </row>
    <row r="358" spans="1:11" ht="15.75" hidden="1" customHeight="1" x14ac:dyDescent="0.25">
      <c r="A358" s="367"/>
      <c r="B358" t="s">
        <v>577</v>
      </c>
      <c r="C358"/>
      <c r="D358"/>
      <c r="E358"/>
      <c r="F358"/>
      <c r="G358"/>
      <c r="H358"/>
      <c r="I358"/>
      <c r="J358" s="368"/>
      <c r="K358" s="369"/>
    </row>
    <row r="359" spans="1:11" ht="15.75" hidden="1" customHeight="1" x14ac:dyDescent="0.25">
      <c r="A359" s="367"/>
      <c r="B359" t="s">
        <v>578</v>
      </c>
      <c r="C359"/>
      <c r="D359"/>
      <c r="E359"/>
      <c r="F359"/>
      <c r="G359"/>
      <c r="H359"/>
      <c r="I359"/>
      <c r="J359" s="368"/>
      <c r="K359" s="369"/>
    </row>
    <row r="360" spans="1:11" ht="15.75" hidden="1" customHeight="1" x14ac:dyDescent="0.25">
      <c r="A360" s="367"/>
      <c r="B360" t="s">
        <v>579</v>
      </c>
      <c r="C360"/>
      <c r="D360"/>
      <c r="E360"/>
      <c r="F360"/>
      <c r="G360"/>
      <c r="H360"/>
      <c r="I360"/>
      <c r="J360" s="368"/>
      <c r="K360" s="369"/>
    </row>
    <row r="361" spans="1:11" ht="15.75" hidden="1" customHeight="1" x14ac:dyDescent="0.25">
      <c r="A361" s="367"/>
      <c r="B361" t="s">
        <v>580</v>
      </c>
      <c r="C361"/>
      <c r="D361"/>
      <c r="E361"/>
      <c r="F361"/>
      <c r="G361"/>
      <c r="H361"/>
      <c r="I361"/>
      <c r="J361" s="368"/>
      <c r="K361" s="369"/>
    </row>
    <row r="362" spans="1:11" ht="15.75" hidden="1" customHeight="1" x14ac:dyDescent="0.25">
      <c r="A362" s="367"/>
      <c r="B362" t="s">
        <v>581</v>
      </c>
      <c r="C362"/>
      <c r="D362"/>
      <c r="E362"/>
      <c r="F362"/>
      <c r="G362"/>
      <c r="H362"/>
      <c r="I362"/>
      <c r="J362" s="368"/>
      <c r="K362" s="369"/>
    </row>
    <row r="363" spans="1:11" ht="15.75" hidden="1" customHeight="1" x14ac:dyDescent="0.25">
      <c r="A363" s="367"/>
      <c r="B363" t="s">
        <v>582</v>
      </c>
      <c r="C363"/>
      <c r="D363"/>
      <c r="E363"/>
      <c r="F363"/>
      <c r="G363"/>
      <c r="H363"/>
      <c r="I363"/>
      <c r="J363" s="368"/>
      <c r="K363" s="369"/>
    </row>
    <row r="364" spans="1:11" ht="15.75" hidden="1" customHeight="1" x14ac:dyDescent="0.25">
      <c r="A364" s="367"/>
      <c r="B364" t="s">
        <v>583</v>
      </c>
      <c r="C364"/>
      <c r="D364"/>
      <c r="E364"/>
      <c r="F364"/>
      <c r="G364"/>
      <c r="H364"/>
      <c r="I364"/>
      <c r="J364" s="368"/>
      <c r="K364" s="369"/>
    </row>
    <row r="365" spans="1:11" ht="15.75" hidden="1" customHeight="1" x14ac:dyDescent="0.25">
      <c r="A365" s="367"/>
      <c r="B365" t="s">
        <v>584</v>
      </c>
      <c r="C365"/>
      <c r="D365"/>
      <c r="E365"/>
      <c r="F365"/>
      <c r="G365"/>
      <c r="H365"/>
      <c r="I365"/>
      <c r="J365" s="368"/>
      <c r="K365" s="369"/>
    </row>
    <row r="366" spans="1:11" ht="15.75" hidden="1" customHeight="1" x14ac:dyDescent="0.25">
      <c r="A366" s="367"/>
      <c r="B366" t="s">
        <v>585</v>
      </c>
      <c r="C366"/>
      <c r="D366"/>
      <c r="E366"/>
      <c r="F366"/>
      <c r="G366"/>
      <c r="H366"/>
      <c r="I366"/>
      <c r="J366" s="368"/>
      <c r="K366" s="369"/>
    </row>
    <row r="367" spans="1:11" ht="15.75" hidden="1" customHeight="1" x14ac:dyDescent="0.25">
      <c r="A367" s="367"/>
      <c r="B367" t="s">
        <v>586</v>
      </c>
      <c r="C367"/>
      <c r="D367"/>
      <c r="E367"/>
      <c r="F367"/>
      <c r="G367"/>
      <c r="H367"/>
      <c r="I367"/>
      <c r="J367" s="368"/>
      <c r="K367" s="369"/>
    </row>
    <row r="368" spans="1:11" ht="15.75" hidden="1" customHeight="1" x14ac:dyDescent="0.25">
      <c r="A368" s="367"/>
      <c r="B368" t="s">
        <v>587</v>
      </c>
      <c r="C368"/>
      <c r="D368"/>
      <c r="E368"/>
      <c r="F368"/>
      <c r="G368"/>
      <c r="H368"/>
      <c r="I368"/>
      <c r="J368" s="368"/>
      <c r="K368" s="369"/>
    </row>
    <row r="369" spans="1:11" ht="15.75" hidden="1" customHeight="1" x14ac:dyDescent="0.25">
      <c r="A369" s="367"/>
      <c r="B369" t="s">
        <v>588</v>
      </c>
      <c r="C369"/>
      <c r="D369"/>
      <c r="E369"/>
      <c r="F369"/>
      <c r="G369"/>
      <c r="H369"/>
      <c r="I369"/>
      <c r="J369" s="368"/>
      <c r="K369" s="369"/>
    </row>
    <row r="370" spans="1:11" ht="15.75" hidden="1" customHeight="1" x14ac:dyDescent="0.25">
      <c r="A370" s="367"/>
      <c r="B370" t="s">
        <v>589</v>
      </c>
      <c r="C370"/>
      <c r="D370"/>
      <c r="E370"/>
      <c r="F370"/>
      <c r="G370"/>
      <c r="H370"/>
      <c r="I370"/>
      <c r="J370" s="368"/>
      <c r="K370" s="369"/>
    </row>
    <row r="371" spans="1:11" ht="15.75" hidden="1" customHeight="1" x14ac:dyDescent="0.25">
      <c r="A371" s="367"/>
      <c r="B371" t="s">
        <v>590</v>
      </c>
      <c r="C371"/>
      <c r="D371"/>
      <c r="E371"/>
      <c r="F371"/>
      <c r="G371"/>
      <c r="H371"/>
      <c r="I371"/>
      <c r="J371" s="368"/>
      <c r="K371" s="369"/>
    </row>
    <row r="372" spans="1:11" ht="15.75" hidden="1" customHeight="1" x14ac:dyDescent="0.25">
      <c r="A372" s="367"/>
      <c r="B372" t="s">
        <v>591</v>
      </c>
      <c r="C372"/>
      <c r="D372"/>
      <c r="E372"/>
      <c r="F372"/>
      <c r="G372"/>
      <c r="H372"/>
      <c r="I372"/>
      <c r="J372" s="368"/>
      <c r="K372" s="369"/>
    </row>
    <row r="373" spans="1:11" ht="15.75" hidden="1" customHeight="1" x14ac:dyDescent="0.25">
      <c r="A373" s="367"/>
      <c r="B373" t="s">
        <v>592</v>
      </c>
      <c r="C373"/>
      <c r="D373"/>
      <c r="E373"/>
      <c r="F373"/>
      <c r="G373"/>
      <c r="H373"/>
      <c r="I373"/>
      <c r="J373" s="368"/>
      <c r="K373" s="369"/>
    </row>
    <row r="374" spans="1:11" ht="15.75" hidden="1" customHeight="1" x14ac:dyDescent="0.25">
      <c r="A374" s="367"/>
      <c r="B374" t="s">
        <v>593</v>
      </c>
      <c r="C374"/>
      <c r="D374"/>
      <c r="E374"/>
      <c r="F374"/>
      <c r="G374"/>
      <c r="H374"/>
      <c r="I374"/>
      <c r="J374" s="368"/>
      <c r="K374" s="369"/>
    </row>
    <row r="375" spans="1:11" ht="15.75" hidden="1" customHeight="1" x14ac:dyDescent="0.25">
      <c r="A375" s="367"/>
      <c r="B375" t="s">
        <v>594</v>
      </c>
      <c r="C375"/>
      <c r="D375"/>
      <c r="E375"/>
      <c r="F375"/>
      <c r="G375"/>
      <c r="H375"/>
      <c r="I375"/>
      <c r="J375" s="368"/>
      <c r="K375" s="369"/>
    </row>
    <row r="376" spans="1:11" ht="15.75" hidden="1" customHeight="1" x14ac:dyDescent="0.25">
      <c r="A376" s="367"/>
      <c r="B376" t="s">
        <v>595</v>
      </c>
      <c r="C376"/>
      <c r="D376"/>
      <c r="E376"/>
      <c r="F376"/>
      <c r="G376"/>
      <c r="H376"/>
      <c r="I376"/>
      <c r="J376" s="368"/>
      <c r="K376" s="369"/>
    </row>
    <row r="377" spans="1:11" ht="15.75" hidden="1" customHeight="1" x14ac:dyDescent="0.25">
      <c r="A377" s="367"/>
      <c r="B377" t="s">
        <v>596</v>
      </c>
      <c r="C377"/>
      <c r="D377"/>
      <c r="E377"/>
      <c r="F377"/>
      <c r="G377"/>
      <c r="H377"/>
      <c r="I377"/>
      <c r="J377" s="368"/>
      <c r="K377" s="369"/>
    </row>
    <row r="378" spans="1:11" ht="15.75" hidden="1" customHeight="1" x14ac:dyDescent="0.25">
      <c r="A378" s="367"/>
      <c r="B378" t="s">
        <v>597</v>
      </c>
      <c r="C378"/>
      <c r="D378"/>
      <c r="E378"/>
      <c r="F378"/>
      <c r="G378"/>
      <c r="H378"/>
      <c r="I378"/>
      <c r="J378" s="368"/>
      <c r="K378" s="369"/>
    </row>
    <row r="379" spans="1:11" ht="15.75" hidden="1" customHeight="1" x14ac:dyDescent="0.25">
      <c r="A379" s="367"/>
      <c r="B379" t="s">
        <v>598</v>
      </c>
      <c r="C379"/>
      <c r="D379"/>
      <c r="E379"/>
      <c r="F379"/>
      <c r="G379"/>
      <c r="H379"/>
      <c r="I379"/>
      <c r="J379" s="368"/>
      <c r="K379" s="369"/>
    </row>
    <row r="380" spans="1:11" ht="15.75" hidden="1" customHeight="1" x14ac:dyDescent="0.25">
      <c r="A380" s="367"/>
      <c r="B380" t="s">
        <v>599</v>
      </c>
      <c r="C380"/>
      <c r="D380"/>
      <c r="E380"/>
      <c r="F380"/>
      <c r="G380"/>
      <c r="H380"/>
      <c r="I380"/>
      <c r="J380" s="368"/>
      <c r="K380" s="369"/>
    </row>
    <row r="381" spans="1:11" ht="15.75" hidden="1" customHeight="1" x14ac:dyDescent="0.25">
      <c r="A381" s="367"/>
      <c r="B381" t="s">
        <v>600</v>
      </c>
      <c r="C381"/>
      <c r="D381"/>
      <c r="E381"/>
      <c r="F381"/>
      <c r="G381"/>
      <c r="H381"/>
      <c r="I381"/>
      <c r="J381" s="368"/>
      <c r="K381" s="369"/>
    </row>
    <row r="382" spans="1:11" ht="15.75" hidden="1" customHeight="1" x14ac:dyDescent="0.25">
      <c r="A382" s="367"/>
      <c r="B382" t="s">
        <v>601</v>
      </c>
      <c r="C382"/>
      <c r="D382"/>
      <c r="E382"/>
      <c r="F382"/>
      <c r="G382"/>
      <c r="H382"/>
      <c r="I382"/>
      <c r="J382" s="368"/>
      <c r="K382" s="369"/>
    </row>
    <row r="383" spans="1:11" ht="15.75" hidden="1" customHeight="1" x14ac:dyDescent="0.25">
      <c r="A383" s="367"/>
      <c r="B383" t="s">
        <v>602</v>
      </c>
      <c r="C383"/>
      <c r="D383"/>
      <c r="E383"/>
      <c r="F383"/>
      <c r="G383"/>
      <c r="H383"/>
      <c r="I383"/>
      <c r="J383" s="368"/>
      <c r="K383" s="369"/>
    </row>
    <row r="384" spans="1:11" ht="15.75" hidden="1" customHeight="1" x14ac:dyDescent="0.25">
      <c r="A384" s="367"/>
      <c r="B384" t="s">
        <v>603</v>
      </c>
      <c r="C384"/>
      <c r="D384"/>
      <c r="E384"/>
      <c r="F384"/>
      <c r="G384"/>
      <c r="H384"/>
      <c r="I384"/>
      <c r="J384" s="368"/>
      <c r="K384" s="369"/>
    </row>
    <row r="385" spans="1:11" ht="15.75" hidden="1" customHeight="1" x14ac:dyDescent="0.25">
      <c r="A385" s="367"/>
      <c r="B385" t="s">
        <v>604</v>
      </c>
      <c r="C385"/>
      <c r="D385"/>
      <c r="E385"/>
      <c r="F385"/>
      <c r="G385"/>
      <c r="H385"/>
      <c r="I385"/>
      <c r="J385" s="368"/>
      <c r="K385" s="369"/>
    </row>
    <row r="386" spans="1:11" ht="15.75" hidden="1" customHeight="1" x14ac:dyDescent="0.25">
      <c r="A386" s="367"/>
      <c r="B386" t="s">
        <v>605</v>
      </c>
      <c r="C386"/>
      <c r="D386"/>
      <c r="E386"/>
      <c r="F386"/>
      <c r="G386"/>
      <c r="H386"/>
      <c r="I386"/>
      <c r="J386" s="368"/>
      <c r="K386" s="369"/>
    </row>
    <row r="387" spans="1:11" ht="15.75" hidden="1" customHeight="1" x14ac:dyDescent="0.25">
      <c r="A387" s="367"/>
      <c r="B387" t="s">
        <v>606</v>
      </c>
      <c r="C387"/>
      <c r="D387"/>
      <c r="E387"/>
      <c r="F387"/>
      <c r="G387"/>
      <c r="H387"/>
      <c r="I387"/>
      <c r="J387" s="368"/>
      <c r="K387" s="369"/>
    </row>
    <row r="388" spans="1:11" ht="15.75" hidden="1" customHeight="1" x14ac:dyDescent="0.25">
      <c r="A388" s="367"/>
      <c r="B388" t="s">
        <v>607</v>
      </c>
      <c r="C388"/>
      <c r="D388"/>
      <c r="E388"/>
      <c r="F388"/>
      <c r="G388"/>
      <c r="H388"/>
      <c r="I388"/>
      <c r="J388" s="368"/>
      <c r="K388" s="369"/>
    </row>
    <row r="389" spans="1:11" ht="15.75" hidden="1" customHeight="1" x14ac:dyDescent="0.25">
      <c r="A389" s="367"/>
      <c r="B389" t="s">
        <v>169</v>
      </c>
      <c r="C389"/>
      <c r="D389"/>
      <c r="E389"/>
      <c r="F389"/>
      <c r="G389"/>
      <c r="H389"/>
      <c r="I389"/>
      <c r="J389" s="368"/>
      <c r="K389" s="369"/>
    </row>
    <row r="390" spans="1:11" ht="15.75" hidden="1" customHeight="1" x14ac:dyDescent="0.25">
      <c r="A390" s="367"/>
      <c r="B390" t="s">
        <v>608</v>
      </c>
      <c r="C390"/>
      <c r="D390"/>
      <c r="E390"/>
      <c r="F390"/>
      <c r="G390"/>
      <c r="H390"/>
      <c r="I390"/>
      <c r="J390" s="368"/>
      <c r="K390" s="369"/>
    </row>
    <row r="391" spans="1:11" ht="15.75" hidden="1" customHeight="1" x14ac:dyDescent="0.25">
      <c r="A391" s="367"/>
      <c r="B391" t="s">
        <v>609</v>
      </c>
      <c r="C391"/>
      <c r="D391"/>
      <c r="E391"/>
      <c r="F391"/>
      <c r="G391"/>
      <c r="H391"/>
      <c r="I391"/>
      <c r="J391" s="368"/>
      <c r="K391" s="369"/>
    </row>
    <row r="392" spans="1:11" ht="15.75" hidden="1" customHeight="1" x14ac:dyDescent="0.25">
      <c r="A392" s="367"/>
      <c r="B392" t="s">
        <v>610</v>
      </c>
      <c r="C392"/>
      <c r="D392"/>
      <c r="E392"/>
      <c r="F392"/>
      <c r="G392"/>
      <c r="H392"/>
      <c r="I392"/>
      <c r="J392" s="368"/>
      <c r="K392" s="369"/>
    </row>
    <row r="393" spans="1:11" ht="15.75" hidden="1" customHeight="1" x14ac:dyDescent="0.25">
      <c r="A393" s="367"/>
      <c r="B393" t="s">
        <v>611</v>
      </c>
      <c r="C393"/>
      <c r="D393"/>
      <c r="E393"/>
      <c r="F393"/>
      <c r="G393"/>
      <c r="H393"/>
      <c r="I393"/>
      <c r="J393" s="368"/>
      <c r="K393" s="369"/>
    </row>
    <row r="394" spans="1:11" ht="15.75" hidden="1" customHeight="1" x14ac:dyDescent="0.25">
      <c r="A394" s="367"/>
      <c r="B394" t="s">
        <v>612</v>
      </c>
      <c r="C394"/>
      <c r="D394"/>
      <c r="E394"/>
      <c r="F394"/>
      <c r="G394"/>
      <c r="H394"/>
      <c r="I394"/>
      <c r="J394" s="368"/>
      <c r="K394" s="369"/>
    </row>
    <row r="395" spans="1:11" ht="15.75" hidden="1" customHeight="1" x14ac:dyDescent="0.25">
      <c r="A395" s="367"/>
      <c r="B395" t="s">
        <v>613</v>
      </c>
      <c r="C395"/>
      <c r="D395"/>
      <c r="E395"/>
      <c r="F395"/>
      <c r="G395"/>
      <c r="H395"/>
      <c r="I395"/>
      <c r="J395" s="368"/>
      <c r="K395" s="369"/>
    </row>
    <row r="396" spans="1:11" ht="15.75" hidden="1" customHeight="1" x14ac:dyDescent="0.25">
      <c r="A396" s="367"/>
      <c r="B396" t="s">
        <v>614</v>
      </c>
      <c r="C396"/>
      <c r="D396"/>
      <c r="E396"/>
      <c r="F396"/>
      <c r="G396"/>
      <c r="H396"/>
      <c r="I396"/>
      <c r="J396" s="368"/>
      <c r="K396" s="369"/>
    </row>
    <row r="397" spans="1:11" ht="15.75" hidden="1" customHeight="1" x14ac:dyDescent="0.25">
      <c r="A397" s="367"/>
      <c r="B397" t="s">
        <v>615</v>
      </c>
      <c r="C397"/>
      <c r="D397"/>
      <c r="E397"/>
      <c r="F397"/>
      <c r="G397"/>
      <c r="H397"/>
      <c r="I397"/>
      <c r="J397" s="368"/>
      <c r="K397" s="369"/>
    </row>
    <row r="398" spans="1:11" ht="15.75" hidden="1" customHeight="1" x14ac:dyDescent="0.25">
      <c r="A398" s="367"/>
      <c r="B398" t="s">
        <v>616</v>
      </c>
      <c r="C398"/>
      <c r="D398"/>
      <c r="E398"/>
      <c r="F398"/>
      <c r="G398"/>
      <c r="H398"/>
      <c r="I398"/>
      <c r="J398" s="368"/>
      <c r="K398" s="369"/>
    </row>
    <row r="399" spans="1:11" ht="15.75" hidden="1" customHeight="1" x14ac:dyDescent="0.25">
      <c r="A399" s="367"/>
      <c r="B399" t="s">
        <v>617</v>
      </c>
      <c r="C399"/>
      <c r="D399"/>
      <c r="E399"/>
      <c r="F399"/>
      <c r="G399"/>
      <c r="H399"/>
      <c r="I399"/>
      <c r="J399" s="368"/>
      <c r="K399" s="369"/>
    </row>
    <row r="400" spans="1:11" ht="15.75" hidden="1" customHeight="1" x14ac:dyDescent="0.25">
      <c r="A400" s="367"/>
      <c r="B400" t="s">
        <v>610</v>
      </c>
      <c r="C400"/>
      <c r="D400"/>
      <c r="E400"/>
      <c r="F400"/>
      <c r="G400"/>
      <c r="H400"/>
      <c r="I400"/>
      <c r="J400" s="368"/>
      <c r="K400" s="369"/>
    </row>
    <row r="401" spans="1:11" ht="15.75" hidden="1" customHeight="1" x14ac:dyDescent="0.25">
      <c r="A401" s="367"/>
      <c r="B401" t="s">
        <v>618</v>
      </c>
      <c r="C401"/>
      <c r="D401"/>
      <c r="E401"/>
      <c r="F401"/>
      <c r="G401"/>
      <c r="H401"/>
      <c r="I401"/>
      <c r="J401" s="368"/>
      <c r="K401" s="369"/>
    </row>
    <row r="402" spans="1:11" ht="15.75" hidden="1" customHeight="1" x14ac:dyDescent="0.25">
      <c r="A402" s="367"/>
      <c r="B402" t="s">
        <v>619</v>
      </c>
      <c r="C402"/>
      <c r="D402"/>
      <c r="E402"/>
      <c r="F402"/>
      <c r="G402"/>
      <c r="H402"/>
      <c r="I402"/>
      <c r="J402" s="368"/>
      <c r="K402" s="369"/>
    </row>
    <row r="403" spans="1:11" ht="15.75" hidden="1" customHeight="1" x14ac:dyDescent="0.25">
      <c r="A403" s="367"/>
      <c r="B403" t="s">
        <v>620</v>
      </c>
      <c r="C403"/>
      <c r="D403"/>
      <c r="E403"/>
      <c r="F403"/>
      <c r="G403"/>
      <c r="H403"/>
      <c r="I403"/>
      <c r="J403" s="368"/>
      <c r="K403" s="369"/>
    </row>
    <row r="404" spans="1:11" ht="15.75" hidden="1" customHeight="1" x14ac:dyDescent="0.25">
      <c r="A404" s="367"/>
      <c r="B404" t="s">
        <v>621</v>
      </c>
      <c r="C404"/>
      <c r="D404"/>
      <c r="E404"/>
      <c r="F404"/>
      <c r="G404"/>
      <c r="H404"/>
      <c r="I404"/>
      <c r="J404" s="368"/>
      <c r="K404" s="369"/>
    </row>
    <row r="405" spans="1:11" ht="15.75" hidden="1" customHeight="1" x14ac:dyDescent="0.25">
      <c r="A405" s="367"/>
      <c r="B405" t="s">
        <v>621</v>
      </c>
      <c r="C405"/>
      <c r="D405"/>
      <c r="E405"/>
      <c r="F405"/>
      <c r="G405"/>
      <c r="H405"/>
      <c r="I405"/>
      <c r="J405" s="368"/>
      <c r="K405" s="369"/>
    </row>
    <row r="406" spans="1:11" ht="15.75" hidden="1" customHeight="1" x14ac:dyDescent="0.25">
      <c r="A406" s="367"/>
      <c r="B406" t="s">
        <v>622</v>
      </c>
      <c r="C406"/>
      <c r="D406"/>
      <c r="E406"/>
      <c r="F406"/>
      <c r="G406"/>
      <c r="H406"/>
      <c r="I406"/>
      <c r="J406" s="368"/>
      <c r="K406" s="369"/>
    </row>
    <row r="407" spans="1:11" ht="15.75" hidden="1" customHeight="1" x14ac:dyDescent="0.25">
      <c r="A407" s="367"/>
      <c r="B407" t="s">
        <v>623</v>
      </c>
      <c r="C407"/>
      <c r="D407"/>
      <c r="E407"/>
      <c r="F407"/>
      <c r="G407"/>
      <c r="H407"/>
      <c r="I407"/>
      <c r="J407" s="368"/>
      <c r="K407" s="369"/>
    </row>
    <row r="408" spans="1:11" ht="15.75" hidden="1" customHeight="1" x14ac:dyDescent="0.25">
      <c r="A408" s="367"/>
      <c r="B408" t="s">
        <v>624</v>
      </c>
      <c r="C408"/>
      <c r="D408"/>
      <c r="E408"/>
      <c r="F408"/>
      <c r="G408"/>
      <c r="H408"/>
      <c r="I408"/>
      <c r="J408" s="368"/>
      <c r="K408" s="369"/>
    </row>
    <row r="409" spans="1:11" ht="15.75" hidden="1" customHeight="1" x14ac:dyDescent="0.25">
      <c r="A409" s="367"/>
      <c r="B409" t="s">
        <v>625</v>
      </c>
      <c r="C409"/>
      <c r="D409"/>
      <c r="E409"/>
      <c r="F409"/>
      <c r="G409"/>
      <c r="H409"/>
      <c r="I409"/>
      <c r="J409" s="368"/>
      <c r="K409" s="369"/>
    </row>
    <row r="410" spans="1:11" ht="15.75" hidden="1" customHeight="1" x14ac:dyDescent="0.25">
      <c r="A410" s="367"/>
      <c r="B410" t="s">
        <v>626</v>
      </c>
      <c r="C410"/>
      <c r="D410"/>
      <c r="E410"/>
      <c r="F410"/>
      <c r="G410"/>
      <c r="H410"/>
      <c r="I410"/>
      <c r="J410" s="368"/>
      <c r="K410" s="369"/>
    </row>
    <row r="411" spans="1:11" ht="15.75" hidden="1" customHeight="1" x14ac:dyDescent="0.25">
      <c r="A411" s="367"/>
      <c r="B411" t="s">
        <v>626</v>
      </c>
      <c r="C411"/>
      <c r="D411"/>
      <c r="E411"/>
      <c r="F411"/>
      <c r="G411"/>
      <c r="H411"/>
      <c r="I411"/>
      <c r="J411" s="368"/>
      <c r="K411" s="369"/>
    </row>
    <row r="412" spans="1:11" ht="15.75" hidden="1" customHeight="1" x14ac:dyDescent="0.25">
      <c r="A412" s="367"/>
      <c r="B412" t="s">
        <v>627</v>
      </c>
      <c r="C412"/>
      <c r="D412"/>
      <c r="E412"/>
      <c r="F412"/>
      <c r="G412"/>
      <c r="H412"/>
      <c r="I412"/>
      <c r="J412" s="368"/>
      <c r="K412" s="369"/>
    </row>
    <row r="413" spans="1:11" ht="15.75" hidden="1" customHeight="1" x14ac:dyDescent="0.25">
      <c r="A413" s="367"/>
      <c r="B413" t="s">
        <v>628</v>
      </c>
      <c r="C413"/>
      <c r="D413"/>
      <c r="E413"/>
      <c r="F413"/>
      <c r="G413"/>
      <c r="H413"/>
      <c r="I413"/>
      <c r="J413" s="368"/>
      <c r="K413" s="369"/>
    </row>
    <row r="414" spans="1:11" ht="15.75" hidden="1" customHeight="1" x14ac:dyDescent="0.25">
      <c r="A414" s="367"/>
      <c r="B414" t="s">
        <v>629</v>
      </c>
      <c r="C414"/>
      <c r="D414"/>
      <c r="E414"/>
      <c r="F414"/>
      <c r="G414"/>
      <c r="H414"/>
      <c r="I414"/>
      <c r="J414" s="368"/>
      <c r="K414" s="369"/>
    </row>
    <row r="415" spans="1:11" ht="15.75" hidden="1" customHeight="1" x14ac:dyDescent="0.25">
      <c r="A415" s="367"/>
      <c r="B415" t="s">
        <v>630</v>
      </c>
      <c r="C415"/>
      <c r="D415"/>
      <c r="E415"/>
      <c r="F415"/>
      <c r="G415"/>
      <c r="H415"/>
      <c r="I415"/>
      <c r="J415" s="368"/>
      <c r="K415" s="369"/>
    </row>
    <row r="416" spans="1:11" ht="15.75" hidden="1" customHeight="1" x14ac:dyDescent="0.25">
      <c r="A416" s="367"/>
      <c r="B416" t="s">
        <v>631</v>
      </c>
      <c r="C416"/>
      <c r="D416"/>
      <c r="E416"/>
      <c r="F416"/>
      <c r="G416"/>
      <c r="H416"/>
      <c r="I416"/>
      <c r="J416" s="368"/>
      <c r="K416" s="369"/>
    </row>
    <row r="417" spans="1:11" ht="15.75" hidden="1" customHeight="1" x14ac:dyDescent="0.25">
      <c r="A417" s="367"/>
      <c r="B417" t="s">
        <v>65</v>
      </c>
      <c r="C417"/>
      <c r="D417"/>
      <c r="E417"/>
      <c r="F417"/>
      <c r="G417"/>
      <c r="H417"/>
      <c r="I417"/>
      <c r="J417" s="368"/>
      <c r="K417" s="369"/>
    </row>
    <row r="418" spans="1:11" ht="15.75" hidden="1" customHeight="1" x14ac:dyDescent="0.25">
      <c r="A418" s="367"/>
      <c r="B418" t="s">
        <v>632</v>
      </c>
      <c r="C418"/>
      <c r="D418"/>
      <c r="E418"/>
      <c r="F418"/>
      <c r="G418"/>
      <c r="H418"/>
      <c r="I418"/>
      <c r="J418" s="368"/>
      <c r="K418" s="369"/>
    </row>
    <row r="419" spans="1:11" ht="15.75" hidden="1" customHeight="1" x14ac:dyDescent="0.25">
      <c r="A419" s="367"/>
      <c r="B419" t="s">
        <v>633</v>
      </c>
      <c r="C419"/>
      <c r="D419"/>
      <c r="E419"/>
      <c r="F419"/>
      <c r="G419"/>
      <c r="H419"/>
      <c r="I419"/>
      <c r="J419" s="368"/>
      <c r="K419" s="369"/>
    </row>
    <row r="420" spans="1:11" ht="15.75" hidden="1" customHeight="1" x14ac:dyDescent="0.25">
      <c r="A420" s="367"/>
      <c r="B420" t="s">
        <v>634</v>
      </c>
      <c r="C420"/>
      <c r="D420"/>
      <c r="E420"/>
      <c r="F420"/>
      <c r="G420"/>
      <c r="H420"/>
      <c r="I420"/>
      <c r="J420" s="368"/>
      <c r="K420" s="369"/>
    </row>
    <row r="421" spans="1:11" ht="15.75" hidden="1" customHeight="1" x14ac:dyDescent="0.25">
      <c r="A421" s="367"/>
      <c r="B421" t="s">
        <v>635</v>
      </c>
      <c r="C421"/>
      <c r="D421"/>
      <c r="E421"/>
      <c r="F421"/>
      <c r="G421"/>
      <c r="H421"/>
      <c r="I421"/>
      <c r="J421" s="368"/>
      <c r="K421" s="369"/>
    </row>
    <row r="422" spans="1:11" ht="15.75" hidden="1" customHeight="1" x14ac:dyDescent="0.25">
      <c r="A422" s="367"/>
      <c r="B422" t="s">
        <v>636</v>
      </c>
      <c r="C422"/>
      <c r="D422"/>
      <c r="E422"/>
      <c r="F422"/>
      <c r="G422"/>
      <c r="H422"/>
      <c r="I422"/>
      <c r="J422" s="368"/>
      <c r="K422" s="369"/>
    </row>
    <row r="423" spans="1:11" ht="15.75" hidden="1" customHeight="1" x14ac:dyDescent="0.25">
      <c r="A423" s="367"/>
      <c r="B423" t="s">
        <v>637</v>
      </c>
      <c r="C423"/>
      <c r="D423"/>
      <c r="E423"/>
      <c r="F423"/>
      <c r="G423"/>
      <c r="H423"/>
      <c r="I423"/>
      <c r="J423" s="368"/>
      <c r="K423" s="369"/>
    </row>
    <row r="424" spans="1:11" ht="15.75" hidden="1" customHeight="1" x14ac:dyDescent="0.25">
      <c r="A424" s="367"/>
      <c r="B424" t="s">
        <v>638</v>
      </c>
      <c r="C424"/>
      <c r="D424"/>
      <c r="E424"/>
      <c r="F424"/>
      <c r="G424"/>
      <c r="H424"/>
      <c r="I424"/>
      <c r="J424" s="368"/>
      <c r="K424" s="369"/>
    </row>
    <row r="425" spans="1:11" ht="15.75" hidden="1" customHeight="1" x14ac:dyDescent="0.25">
      <c r="A425" s="367"/>
      <c r="B425" t="s">
        <v>639</v>
      </c>
      <c r="C425"/>
      <c r="D425"/>
      <c r="E425"/>
      <c r="F425"/>
      <c r="G425"/>
      <c r="H425"/>
      <c r="I425"/>
      <c r="J425" s="368"/>
      <c r="K425" s="369"/>
    </row>
    <row r="426" spans="1:11" ht="15.75" hidden="1" customHeight="1" x14ac:dyDescent="0.25">
      <c r="A426" s="367"/>
      <c r="B426" t="s">
        <v>640</v>
      </c>
      <c r="C426"/>
      <c r="D426"/>
      <c r="E426"/>
      <c r="F426"/>
      <c r="G426"/>
      <c r="H426"/>
      <c r="I426"/>
      <c r="J426" s="368"/>
      <c r="K426" s="369"/>
    </row>
    <row r="427" spans="1:11" ht="15.75" hidden="1" customHeight="1" x14ac:dyDescent="0.25">
      <c r="A427" s="367"/>
      <c r="B427" t="s">
        <v>641</v>
      </c>
      <c r="C427"/>
      <c r="D427"/>
      <c r="E427"/>
      <c r="F427"/>
      <c r="G427"/>
      <c r="H427"/>
      <c r="I427"/>
      <c r="J427" s="368"/>
      <c r="K427" s="369"/>
    </row>
    <row r="428" spans="1:11" ht="15.75" hidden="1" customHeight="1" x14ac:dyDescent="0.25">
      <c r="A428" s="367"/>
      <c r="B428" t="s">
        <v>642</v>
      </c>
      <c r="C428"/>
      <c r="D428"/>
      <c r="E428"/>
      <c r="F428"/>
      <c r="G428"/>
      <c r="H428"/>
      <c r="I428"/>
      <c r="J428" s="368"/>
      <c r="K428" s="369"/>
    </row>
    <row r="429" spans="1:11" ht="15.75" hidden="1" customHeight="1" x14ac:dyDescent="0.25">
      <c r="A429" s="367"/>
      <c r="B429" t="s">
        <v>643</v>
      </c>
      <c r="C429"/>
      <c r="D429"/>
      <c r="E429"/>
      <c r="F429"/>
      <c r="G429"/>
      <c r="H429"/>
      <c r="I429"/>
      <c r="J429" s="368"/>
      <c r="K429" s="369"/>
    </row>
    <row r="430" spans="1:11" ht="15.75" hidden="1" customHeight="1" x14ac:dyDescent="0.25">
      <c r="A430" s="367"/>
      <c r="B430" t="s">
        <v>644</v>
      </c>
      <c r="C430"/>
      <c r="D430"/>
      <c r="E430"/>
      <c r="F430"/>
      <c r="G430"/>
      <c r="H430"/>
      <c r="I430"/>
      <c r="J430" s="368"/>
      <c r="K430" s="369"/>
    </row>
    <row r="431" spans="1:11" ht="15.75" hidden="1" customHeight="1" x14ac:dyDescent="0.25">
      <c r="A431" s="367"/>
      <c r="B431" t="s">
        <v>645</v>
      </c>
      <c r="C431"/>
      <c r="D431"/>
      <c r="E431"/>
      <c r="F431"/>
      <c r="G431"/>
      <c r="H431"/>
      <c r="I431"/>
      <c r="J431" s="368"/>
      <c r="K431" s="369"/>
    </row>
    <row r="432" spans="1:11" ht="15.75" hidden="1" customHeight="1" x14ac:dyDescent="0.25">
      <c r="A432" s="367"/>
      <c r="B432" t="s">
        <v>646</v>
      </c>
      <c r="C432"/>
      <c r="D432"/>
      <c r="E432"/>
      <c r="F432"/>
      <c r="G432"/>
      <c r="H432"/>
      <c r="I432"/>
      <c r="J432" s="368"/>
      <c r="K432" s="369"/>
    </row>
    <row r="433" spans="1:11" ht="15.75" hidden="1" customHeight="1" x14ac:dyDescent="0.25">
      <c r="A433" s="367"/>
      <c r="B433" t="s">
        <v>647</v>
      </c>
      <c r="C433"/>
      <c r="D433"/>
      <c r="E433"/>
      <c r="F433"/>
      <c r="G433"/>
      <c r="H433"/>
      <c r="I433"/>
      <c r="J433" s="368"/>
      <c r="K433" s="369"/>
    </row>
    <row r="434" spans="1:11" ht="15.75" hidden="1" customHeight="1" x14ac:dyDescent="0.25">
      <c r="A434" s="367"/>
      <c r="B434" t="s">
        <v>647</v>
      </c>
      <c r="C434"/>
      <c r="D434"/>
      <c r="E434"/>
      <c r="F434"/>
      <c r="G434"/>
      <c r="H434"/>
      <c r="I434"/>
      <c r="J434" s="368"/>
      <c r="K434" s="369"/>
    </row>
    <row r="435" spans="1:11" ht="15.75" hidden="1" customHeight="1" x14ac:dyDescent="0.25">
      <c r="A435" s="367"/>
      <c r="B435" t="s">
        <v>648</v>
      </c>
      <c r="C435"/>
      <c r="D435"/>
      <c r="E435"/>
      <c r="F435"/>
      <c r="G435"/>
      <c r="H435"/>
      <c r="I435"/>
      <c r="J435" s="368"/>
      <c r="K435" s="369"/>
    </row>
    <row r="436" spans="1:11" ht="15.75" hidden="1" customHeight="1" x14ac:dyDescent="0.25">
      <c r="A436" s="367"/>
      <c r="B436" t="s">
        <v>649</v>
      </c>
      <c r="C436"/>
      <c r="D436"/>
      <c r="E436"/>
      <c r="F436"/>
      <c r="G436"/>
      <c r="H436"/>
      <c r="I436"/>
      <c r="J436" s="368"/>
      <c r="K436" s="369"/>
    </row>
    <row r="437" spans="1:11" ht="15.75" hidden="1" customHeight="1" x14ac:dyDescent="0.25">
      <c r="A437" s="367"/>
      <c r="B437" t="s">
        <v>650</v>
      </c>
      <c r="C437"/>
      <c r="D437"/>
      <c r="E437"/>
      <c r="F437"/>
      <c r="G437"/>
      <c r="H437"/>
      <c r="I437"/>
      <c r="J437" s="368"/>
      <c r="K437" s="369"/>
    </row>
    <row r="438" spans="1:11" ht="15.75" hidden="1" customHeight="1" x14ac:dyDescent="0.25">
      <c r="A438" s="367"/>
      <c r="B438" t="s">
        <v>651</v>
      </c>
      <c r="C438"/>
      <c r="D438"/>
      <c r="E438"/>
      <c r="F438"/>
      <c r="G438"/>
      <c r="H438"/>
      <c r="I438"/>
      <c r="J438" s="368"/>
      <c r="K438" s="369"/>
    </row>
    <row r="439" spans="1:11" ht="15.75" hidden="1" customHeight="1" x14ac:dyDescent="0.25">
      <c r="A439" s="367"/>
      <c r="B439" t="s">
        <v>652</v>
      </c>
      <c r="C439"/>
      <c r="D439"/>
      <c r="E439"/>
      <c r="F439"/>
      <c r="G439"/>
      <c r="H439"/>
      <c r="I439"/>
      <c r="J439" s="368"/>
      <c r="K439" s="369"/>
    </row>
    <row r="440" spans="1:11" ht="15.75" hidden="1" customHeight="1" x14ac:dyDescent="0.25">
      <c r="A440" s="367"/>
      <c r="B440" t="s">
        <v>653</v>
      </c>
      <c r="C440"/>
      <c r="D440"/>
      <c r="E440"/>
      <c r="F440"/>
      <c r="G440"/>
      <c r="H440"/>
      <c r="I440"/>
      <c r="J440" s="368"/>
      <c r="K440" s="369"/>
    </row>
    <row r="441" spans="1:11" ht="15.75" hidden="1" customHeight="1" x14ac:dyDescent="0.25">
      <c r="A441" s="367"/>
      <c r="B441" t="s">
        <v>654</v>
      </c>
      <c r="C441"/>
      <c r="D441"/>
      <c r="E441"/>
      <c r="F441"/>
      <c r="G441"/>
      <c r="H441"/>
      <c r="I441"/>
      <c r="J441" s="368"/>
      <c r="K441" s="369"/>
    </row>
    <row r="442" spans="1:11" ht="15.75" hidden="1" customHeight="1" x14ac:dyDescent="0.25">
      <c r="A442" s="367"/>
      <c r="B442" t="s">
        <v>652</v>
      </c>
      <c r="C442"/>
      <c r="D442"/>
      <c r="E442"/>
      <c r="F442"/>
      <c r="G442"/>
      <c r="H442"/>
      <c r="I442"/>
      <c r="J442" s="368"/>
      <c r="K442" s="369"/>
    </row>
    <row r="443" spans="1:11" ht="15.75" hidden="1" customHeight="1" x14ac:dyDescent="0.25">
      <c r="A443" s="367"/>
      <c r="B443" t="s">
        <v>652</v>
      </c>
      <c r="C443"/>
      <c r="D443"/>
      <c r="E443"/>
      <c r="F443"/>
      <c r="G443"/>
      <c r="H443"/>
      <c r="I443"/>
      <c r="J443" s="368"/>
      <c r="K443" s="369"/>
    </row>
    <row r="444" spans="1:11" ht="15.75" hidden="1" customHeight="1" x14ac:dyDescent="0.25">
      <c r="A444" s="367"/>
      <c r="B444" t="s">
        <v>78</v>
      </c>
      <c r="C444"/>
      <c r="D444"/>
      <c r="E444"/>
      <c r="F444"/>
      <c r="G444"/>
      <c r="H444"/>
      <c r="I444"/>
      <c r="J444" s="368"/>
      <c r="K444" s="369"/>
    </row>
    <row r="445" spans="1:11" ht="15.75" hidden="1" customHeight="1" x14ac:dyDescent="0.25">
      <c r="A445" s="367"/>
      <c r="B445" t="s">
        <v>655</v>
      </c>
      <c r="C445"/>
      <c r="D445"/>
      <c r="E445"/>
      <c r="F445"/>
      <c r="G445"/>
      <c r="H445"/>
      <c r="I445"/>
      <c r="J445" s="368"/>
      <c r="K445" s="369"/>
    </row>
    <row r="446" spans="1:11" ht="15.75" hidden="1" customHeight="1" x14ac:dyDescent="0.25">
      <c r="A446" s="367"/>
      <c r="B446" t="s">
        <v>652</v>
      </c>
      <c r="C446"/>
      <c r="D446"/>
      <c r="E446"/>
      <c r="F446"/>
      <c r="G446"/>
      <c r="H446"/>
      <c r="I446"/>
      <c r="J446" s="368"/>
      <c r="K446" s="369"/>
    </row>
    <row r="447" spans="1:11" ht="15.75" hidden="1" customHeight="1" x14ac:dyDescent="0.25">
      <c r="A447" s="367"/>
      <c r="B447" t="s">
        <v>656</v>
      </c>
      <c r="C447"/>
      <c r="D447"/>
      <c r="E447"/>
      <c r="F447"/>
      <c r="G447"/>
      <c r="H447"/>
      <c r="I447"/>
      <c r="J447" s="368"/>
      <c r="K447" s="369"/>
    </row>
    <row r="448" spans="1:11" ht="15.75" hidden="1" customHeight="1" x14ac:dyDescent="0.25">
      <c r="A448" s="367"/>
      <c r="B448" t="s">
        <v>63</v>
      </c>
      <c r="C448"/>
      <c r="D448"/>
      <c r="E448"/>
      <c r="F448"/>
      <c r="G448"/>
      <c r="H448"/>
      <c r="I448"/>
      <c r="J448" s="368"/>
      <c r="K448" s="369"/>
    </row>
    <row r="449" spans="1:11" ht="15.75" hidden="1" customHeight="1" x14ac:dyDescent="0.25">
      <c r="A449" s="367"/>
      <c r="B449" t="s">
        <v>657</v>
      </c>
      <c r="C449"/>
      <c r="D449"/>
      <c r="E449"/>
      <c r="F449"/>
      <c r="G449"/>
      <c r="H449"/>
      <c r="I449"/>
      <c r="J449" s="368"/>
      <c r="K449" s="369"/>
    </row>
    <row r="450" spans="1:11" ht="15.75" hidden="1" customHeight="1" x14ac:dyDescent="0.25">
      <c r="A450" s="367"/>
      <c r="B450" t="s">
        <v>658</v>
      </c>
      <c r="C450"/>
      <c r="D450"/>
      <c r="E450"/>
      <c r="F450"/>
      <c r="G450"/>
      <c r="H450"/>
      <c r="I450"/>
      <c r="J450" s="368"/>
      <c r="K450" s="369"/>
    </row>
    <row r="451" spans="1:11" ht="15.75" hidden="1" customHeight="1" x14ac:dyDescent="0.25">
      <c r="A451" s="367"/>
      <c r="B451" t="s">
        <v>652</v>
      </c>
      <c r="C451"/>
      <c r="D451"/>
      <c r="E451"/>
      <c r="F451"/>
      <c r="G451"/>
      <c r="H451"/>
      <c r="I451"/>
      <c r="J451" s="368"/>
      <c r="K451" s="369"/>
    </row>
    <row r="452" spans="1:11" ht="15.75" hidden="1" customHeight="1" x14ac:dyDescent="0.25">
      <c r="A452" s="367"/>
      <c r="B452" t="s">
        <v>649</v>
      </c>
      <c r="C452"/>
      <c r="D452"/>
      <c r="E452"/>
      <c r="F452"/>
      <c r="G452"/>
      <c r="H452"/>
      <c r="I452"/>
      <c r="J452" s="368"/>
      <c r="K452" s="369"/>
    </row>
    <row r="453" spans="1:11" ht="15.75" hidden="1" customHeight="1" x14ac:dyDescent="0.25">
      <c r="A453" s="367"/>
      <c r="B453" t="s">
        <v>659</v>
      </c>
      <c r="C453"/>
      <c r="D453"/>
      <c r="E453"/>
      <c r="F453"/>
      <c r="G453"/>
      <c r="H453"/>
      <c r="I453"/>
      <c r="J453" s="368"/>
      <c r="K453" s="369"/>
    </row>
    <row r="454" spans="1:11" ht="15.75" hidden="1" customHeight="1" x14ac:dyDescent="0.25">
      <c r="A454" s="367"/>
      <c r="B454" t="s">
        <v>660</v>
      </c>
      <c r="C454"/>
      <c r="D454"/>
      <c r="E454"/>
      <c r="F454"/>
      <c r="G454"/>
      <c r="H454"/>
      <c r="I454"/>
      <c r="J454" s="368"/>
      <c r="K454" s="369"/>
    </row>
    <row r="455" spans="1:11" ht="15.75" hidden="1" customHeight="1" x14ac:dyDescent="0.25">
      <c r="A455" s="367"/>
      <c r="B455" t="s">
        <v>650</v>
      </c>
      <c r="C455"/>
      <c r="D455"/>
      <c r="E455"/>
      <c r="F455"/>
      <c r="G455"/>
      <c r="H455"/>
      <c r="I455"/>
      <c r="J455" s="368"/>
      <c r="K455" s="369"/>
    </row>
    <row r="456" spans="1:11" ht="15.75" hidden="1" customHeight="1" x14ac:dyDescent="0.25">
      <c r="A456" s="367"/>
      <c r="B456" t="s">
        <v>656</v>
      </c>
      <c r="C456"/>
      <c r="D456"/>
      <c r="E456"/>
      <c r="F456"/>
      <c r="G456"/>
      <c r="H456"/>
      <c r="I456"/>
      <c r="J456" s="368"/>
      <c r="K456" s="369"/>
    </row>
    <row r="457" spans="1:11" ht="15.75" hidden="1" customHeight="1" x14ac:dyDescent="0.25">
      <c r="A457" s="367"/>
      <c r="B457" t="s">
        <v>661</v>
      </c>
      <c r="C457"/>
      <c r="D457"/>
      <c r="E457"/>
      <c r="F457"/>
      <c r="G457"/>
      <c r="H457"/>
      <c r="I457"/>
      <c r="J457" s="368"/>
      <c r="K457" s="369"/>
    </row>
    <row r="458" spans="1:11" ht="15.75" hidden="1" customHeight="1" x14ac:dyDescent="0.25">
      <c r="A458" s="367"/>
      <c r="B458" t="s">
        <v>662</v>
      </c>
      <c r="C458"/>
      <c r="D458"/>
      <c r="E458"/>
      <c r="F458"/>
      <c r="G458"/>
      <c r="H458"/>
      <c r="I458"/>
      <c r="J458" s="368"/>
      <c r="K458" s="369"/>
    </row>
    <row r="459" spans="1:11" ht="15.75" hidden="1" customHeight="1" x14ac:dyDescent="0.25">
      <c r="A459" s="367"/>
      <c r="B459" t="s">
        <v>663</v>
      </c>
      <c r="C459"/>
      <c r="D459"/>
      <c r="E459"/>
      <c r="F459"/>
      <c r="G459"/>
      <c r="H459"/>
      <c r="I459"/>
      <c r="J459" s="368"/>
      <c r="K459" s="369"/>
    </row>
    <row r="460" spans="1:11" ht="15.75" hidden="1" customHeight="1" x14ac:dyDescent="0.25">
      <c r="A460" s="367"/>
      <c r="B460" t="s">
        <v>664</v>
      </c>
      <c r="C460"/>
      <c r="D460"/>
      <c r="E460"/>
      <c r="F460"/>
      <c r="G460"/>
      <c r="H460"/>
      <c r="I460"/>
      <c r="J460" s="368"/>
      <c r="K460" s="369"/>
    </row>
    <row r="461" spans="1:11" ht="15.75" hidden="1" customHeight="1" x14ac:dyDescent="0.25">
      <c r="A461" s="367"/>
      <c r="B461" t="s">
        <v>665</v>
      </c>
      <c r="C461"/>
      <c r="D461"/>
      <c r="E461"/>
      <c r="F461"/>
      <c r="G461"/>
      <c r="H461"/>
      <c r="I461"/>
      <c r="J461" s="368"/>
      <c r="K461" s="369"/>
    </row>
    <row r="462" spans="1:11" ht="15.75" hidden="1" customHeight="1" x14ac:dyDescent="0.25">
      <c r="A462" s="367"/>
      <c r="B462" t="s">
        <v>666</v>
      </c>
      <c r="C462"/>
      <c r="D462"/>
      <c r="E462"/>
      <c r="F462"/>
      <c r="G462"/>
      <c r="H462"/>
      <c r="I462"/>
      <c r="J462" s="368"/>
      <c r="K462" s="369"/>
    </row>
    <row r="463" spans="1:11" ht="15.75" hidden="1" customHeight="1" x14ac:dyDescent="0.25">
      <c r="A463" s="367"/>
      <c r="B463" t="s">
        <v>667</v>
      </c>
      <c r="C463"/>
      <c r="D463"/>
      <c r="E463"/>
      <c r="F463"/>
      <c r="G463"/>
      <c r="H463"/>
      <c r="I463"/>
      <c r="J463" s="368"/>
      <c r="K463" s="369"/>
    </row>
    <row r="464" spans="1:11" ht="15.75" hidden="1" customHeight="1" x14ac:dyDescent="0.25">
      <c r="A464" s="367"/>
      <c r="B464" t="s">
        <v>668</v>
      </c>
      <c r="C464"/>
      <c r="D464"/>
      <c r="E464"/>
      <c r="F464"/>
      <c r="G464"/>
      <c r="H464"/>
      <c r="I464"/>
      <c r="J464" s="368"/>
      <c r="K464" s="369"/>
    </row>
    <row r="465" spans="1:11" ht="15.75" hidden="1" customHeight="1" x14ac:dyDescent="0.25">
      <c r="A465" s="367"/>
      <c r="B465" t="s">
        <v>669</v>
      </c>
      <c r="C465"/>
      <c r="D465"/>
      <c r="E465"/>
      <c r="F465"/>
      <c r="G465"/>
      <c r="H465"/>
      <c r="I465"/>
      <c r="J465" s="368"/>
      <c r="K465" s="369"/>
    </row>
    <row r="466" spans="1:11" ht="15.75" hidden="1" customHeight="1" x14ac:dyDescent="0.25">
      <c r="A466" s="367"/>
      <c r="B466" t="s">
        <v>670</v>
      </c>
      <c r="C466"/>
      <c r="D466"/>
      <c r="E466"/>
      <c r="F466"/>
      <c r="G466"/>
      <c r="H466"/>
      <c r="I466"/>
      <c r="J466" s="368"/>
      <c r="K466" s="369"/>
    </row>
    <row r="467" spans="1:11" ht="15.75" hidden="1" customHeight="1" x14ac:dyDescent="0.25">
      <c r="A467" s="367"/>
      <c r="B467" t="s">
        <v>671</v>
      </c>
      <c r="C467"/>
      <c r="D467"/>
      <c r="E467"/>
      <c r="F467"/>
      <c r="G467"/>
      <c r="H467"/>
      <c r="I467"/>
      <c r="J467" s="368"/>
      <c r="K467" s="369"/>
    </row>
    <row r="468" spans="1:11" ht="15.75" hidden="1" customHeight="1" x14ac:dyDescent="0.25">
      <c r="A468" s="367"/>
      <c r="B468" t="s">
        <v>672</v>
      </c>
      <c r="C468"/>
      <c r="D468"/>
      <c r="E468"/>
      <c r="F468"/>
      <c r="G468"/>
      <c r="H468"/>
      <c r="I468"/>
      <c r="J468" s="368"/>
      <c r="K468" s="369"/>
    </row>
    <row r="469" spans="1:11" ht="15.75" hidden="1" customHeight="1" x14ac:dyDescent="0.25">
      <c r="A469" s="367"/>
      <c r="B469" t="s">
        <v>652</v>
      </c>
      <c r="C469"/>
      <c r="D469"/>
      <c r="E469"/>
      <c r="F469"/>
      <c r="G469"/>
      <c r="H469"/>
      <c r="I469"/>
      <c r="J469" s="368"/>
      <c r="K469" s="369"/>
    </row>
    <row r="470" spans="1:11" ht="15.75" hidden="1" customHeight="1" x14ac:dyDescent="0.25">
      <c r="A470" s="367"/>
      <c r="B470" t="s">
        <v>673</v>
      </c>
      <c r="C470"/>
      <c r="D470"/>
      <c r="E470"/>
      <c r="F470"/>
      <c r="G470"/>
      <c r="H470"/>
      <c r="I470"/>
      <c r="J470" s="368"/>
      <c r="K470" s="369"/>
    </row>
    <row r="471" spans="1:11" ht="15.75" hidden="1" customHeight="1" x14ac:dyDescent="0.25">
      <c r="A471" s="367"/>
      <c r="B471" t="s">
        <v>674</v>
      </c>
      <c r="C471"/>
      <c r="D471"/>
      <c r="E471"/>
      <c r="F471"/>
      <c r="G471"/>
      <c r="H471"/>
      <c r="I471"/>
      <c r="J471" s="368"/>
      <c r="K471" s="369"/>
    </row>
    <row r="472" spans="1:11" ht="15.75" hidden="1" customHeight="1" x14ac:dyDescent="0.25">
      <c r="A472" s="367"/>
      <c r="B472" t="s">
        <v>675</v>
      </c>
      <c r="C472"/>
      <c r="D472"/>
      <c r="E472"/>
      <c r="F472"/>
      <c r="G472"/>
      <c r="H472"/>
      <c r="I472"/>
      <c r="J472" s="368"/>
      <c r="K472" s="369"/>
    </row>
    <row r="473" spans="1:11" ht="15.75" hidden="1" customHeight="1" x14ac:dyDescent="0.25">
      <c r="A473" s="367"/>
      <c r="B473" t="s">
        <v>676</v>
      </c>
      <c r="C473"/>
      <c r="D473"/>
      <c r="E473"/>
      <c r="F473"/>
      <c r="G473"/>
      <c r="H473"/>
      <c r="I473"/>
      <c r="J473" s="368"/>
      <c r="K473" s="369"/>
    </row>
    <row r="474" spans="1:11" ht="15.75" hidden="1" customHeight="1" x14ac:dyDescent="0.25">
      <c r="A474" s="367"/>
      <c r="B474" t="s">
        <v>677</v>
      </c>
      <c r="C474"/>
      <c r="D474"/>
      <c r="E474"/>
      <c r="F474"/>
      <c r="G474"/>
      <c r="H474"/>
      <c r="I474"/>
      <c r="J474" s="368"/>
      <c r="K474" s="369"/>
    </row>
    <row r="475" spans="1:11" ht="15.75" hidden="1" customHeight="1" x14ac:dyDescent="0.25">
      <c r="A475" s="367"/>
      <c r="B475" t="s">
        <v>678</v>
      </c>
      <c r="C475"/>
      <c r="D475"/>
      <c r="E475"/>
      <c r="F475"/>
      <c r="G475"/>
      <c r="H475"/>
      <c r="I475"/>
      <c r="J475" s="368"/>
      <c r="K475" s="369"/>
    </row>
    <row r="476" spans="1:11" ht="15.75" hidden="1" customHeight="1" x14ac:dyDescent="0.25">
      <c r="A476" s="367"/>
      <c r="B476" t="s">
        <v>679</v>
      </c>
      <c r="C476"/>
      <c r="D476"/>
      <c r="E476"/>
      <c r="F476"/>
      <c r="G476"/>
      <c r="H476"/>
      <c r="I476"/>
      <c r="J476" s="368"/>
      <c r="K476" s="369"/>
    </row>
    <row r="477" spans="1:11" ht="15.75" hidden="1" customHeight="1" x14ac:dyDescent="0.25">
      <c r="A477" s="367"/>
      <c r="B477" t="s">
        <v>680</v>
      </c>
      <c r="C477"/>
      <c r="D477"/>
      <c r="E477"/>
      <c r="F477"/>
      <c r="G477"/>
      <c r="H477"/>
      <c r="I477"/>
      <c r="J477" s="368"/>
      <c r="K477" s="369"/>
    </row>
    <row r="478" spans="1:11" ht="15.75" hidden="1" customHeight="1" x14ac:dyDescent="0.25">
      <c r="A478" s="367"/>
      <c r="B478" t="s">
        <v>681</v>
      </c>
      <c r="C478"/>
      <c r="D478"/>
      <c r="E478"/>
      <c r="F478"/>
      <c r="G478"/>
      <c r="H478"/>
      <c r="I478"/>
      <c r="J478" s="368"/>
      <c r="K478" s="369"/>
    </row>
    <row r="479" spans="1:11" ht="15.75" hidden="1" customHeight="1" x14ac:dyDescent="0.25">
      <c r="A479" s="367"/>
      <c r="B479" t="s">
        <v>682</v>
      </c>
      <c r="C479"/>
      <c r="D479"/>
      <c r="E479"/>
      <c r="F479"/>
      <c r="G479"/>
      <c r="H479"/>
      <c r="I479"/>
      <c r="J479" s="368"/>
      <c r="K479" s="369"/>
    </row>
    <row r="480" spans="1:11" ht="15.75" hidden="1" customHeight="1" x14ac:dyDescent="0.25">
      <c r="A480" s="367"/>
      <c r="B480" t="s">
        <v>683</v>
      </c>
      <c r="C480"/>
      <c r="D480"/>
      <c r="E480"/>
      <c r="F480"/>
      <c r="G480"/>
      <c r="H480"/>
      <c r="I480"/>
      <c r="J480" s="368"/>
      <c r="K480" s="369"/>
    </row>
    <row r="481" spans="1:11" ht="15.75" hidden="1" customHeight="1" x14ac:dyDescent="0.25">
      <c r="A481" s="367"/>
      <c r="B481" t="s">
        <v>684</v>
      </c>
      <c r="C481"/>
      <c r="D481"/>
      <c r="E481"/>
      <c r="F481"/>
      <c r="G481"/>
      <c r="H481"/>
      <c r="I481"/>
      <c r="J481" s="368"/>
      <c r="K481" s="369"/>
    </row>
    <row r="482" spans="1:11" ht="15.75" hidden="1" customHeight="1" x14ac:dyDescent="0.25">
      <c r="A482" s="367"/>
      <c r="B482" t="s">
        <v>685</v>
      </c>
      <c r="C482"/>
      <c r="D482"/>
      <c r="E482"/>
      <c r="F482"/>
      <c r="G482"/>
      <c r="H482"/>
      <c r="I482"/>
      <c r="J482" s="368"/>
      <c r="K482" s="369"/>
    </row>
    <row r="483" spans="1:11" ht="15.75" hidden="1" customHeight="1" x14ac:dyDescent="0.25">
      <c r="A483" s="367"/>
      <c r="B483" t="s">
        <v>686</v>
      </c>
      <c r="C483"/>
      <c r="D483"/>
      <c r="E483"/>
      <c r="F483"/>
      <c r="G483"/>
      <c r="H483"/>
      <c r="I483"/>
      <c r="J483" s="368"/>
      <c r="K483" s="369"/>
    </row>
    <row r="484" spans="1:11" ht="15.75" hidden="1" customHeight="1" x14ac:dyDescent="0.25">
      <c r="A484" s="367"/>
      <c r="B484" t="s">
        <v>687</v>
      </c>
      <c r="C484"/>
      <c r="D484"/>
      <c r="E484"/>
      <c r="F484"/>
      <c r="G484"/>
      <c r="H484"/>
      <c r="I484"/>
      <c r="J484" s="368"/>
      <c r="K484" s="369"/>
    </row>
    <row r="485" spans="1:11" ht="15.75" hidden="1" customHeight="1" x14ac:dyDescent="0.25">
      <c r="A485" s="367"/>
      <c r="B485" t="s">
        <v>688</v>
      </c>
      <c r="C485"/>
      <c r="D485"/>
      <c r="E485"/>
      <c r="F485"/>
      <c r="G485"/>
      <c r="H485"/>
      <c r="I485"/>
      <c r="J485" s="368"/>
      <c r="K485" s="369"/>
    </row>
    <row r="486" spans="1:11" ht="15.75" hidden="1" customHeight="1" x14ac:dyDescent="0.25">
      <c r="A486" s="367"/>
      <c r="B486" t="s">
        <v>689</v>
      </c>
      <c r="C486"/>
      <c r="D486"/>
      <c r="E486"/>
      <c r="F486"/>
      <c r="G486"/>
      <c r="H486"/>
      <c r="I486"/>
      <c r="J486" s="368"/>
      <c r="K486" s="369"/>
    </row>
    <row r="487" spans="1:11" ht="15.75" hidden="1" customHeight="1" x14ac:dyDescent="0.25">
      <c r="A487" s="367"/>
      <c r="B487" t="s">
        <v>690</v>
      </c>
      <c r="C487"/>
      <c r="D487"/>
      <c r="E487"/>
      <c r="F487"/>
      <c r="G487"/>
      <c r="H487"/>
      <c r="I487"/>
      <c r="J487" s="368"/>
      <c r="K487" s="369"/>
    </row>
    <row r="488" spans="1:11" ht="15.75" hidden="1" customHeight="1" x14ac:dyDescent="0.25">
      <c r="A488" s="367"/>
      <c r="B488" t="s">
        <v>691</v>
      </c>
      <c r="C488"/>
      <c r="D488"/>
      <c r="E488"/>
      <c r="F488"/>
      <c r="G488"/>
      <c r="H488"/>
      <c r="I488"/>
      <c r="J488" s="368"/>
      <c r="K488" s="369"/>
    </row>
    <row r="489" spans="1:11" ht="15.75" hidden="1" customHeight="1" x14ac:dyDescent="0.25">
      <c r="A489" s="367"/>
      <c r="B489" t="s">
        <v>214</v>
      </c>
      <c r="C489"/>
      <c r="D489"/>
      <c r="E489"/>
      <c r="F489"/>
      <c r="G489"/>
      <c r="H489"/>
      <c r="I489"/>
      <c r="J489" s="368"/>
      <c r="K489" s="369"/>
    </row>
    <row r="490" spans="1:11" ht="15.75" hidden="1" customHeight="1" x14ac:dyDescent="0.25">
      <c r="A490" s="367"/>
      <c r="B490" t="s">
        <v>216</v>
      </c>
      <c r="C490"/>
      <c r="D490"/>
      <c r="E490"/>
      <c r="F490"/>
      <c r="G490"/>
      <c r="H490"/>
      <c r="I490"/>
      <c r="J490" s="368"/>
      <c r="K490" s="369"/>
    </row>
    <row r="491" spans="1:11" ht="15.75" hidden="1" customHeight="1" x14ac:dyDescent="0.25">
      <c r="A491" s="367"/>
      <c r="B491" t="s">
        <v>692</v>
      </c>
      <c r="C491"/>
      <c r="D491"/>
      <c r="E491"/>
      <c r="F491"/>
      <c r="G491"/>
      <c r="H491"/>
      <c r="I491"/>
      <c r="J491" s="368"/>
      <c r="K491" s="369"/>
    </row>
    <row r="492" spans="1:11" ht="15.75" hidden="1" customHeight="1" x14ac:dyDescent="0.25">
      <c r="A492" s="367"/>
      <c r="B492" t="s">
        <v>693</v>
      </c>
      <c r="C492"/>
      <c r="D492"/>
      <c r="E492"/>
      <c r="F492"/>
      <c r="G492"/>
      <c r="H492"/>
      <c r="I492"/>
      <c r="J492" s="368"/>
      <c r="K492" s="369"/>
    </row>
    <row r="493" spans="1:11" ht="15.75" hidden="1" customHeight="1" x14ac:dyDescent="0.25">
      <c r="A493" s="367"/>
      <c r="B493" t="s">
        <v>694</v>
      </c>
      <c r="C493"/>
      <c r="D493"/>
      <c r="E493"/>
      <c r="F493"/>
      <c r="G493"/>
      <c r="H493"/>
      <c r="I493"/>
      <c r="J493" s="368"/>
      <c r="K493" s="369"/>
    </row>
    <row r="494" spans="1:11" ht="15.75" hidden="1" customHeight="1" x14ac:dyDescent="0.25">
      <c r="A494" s="367"/>
      <c r="B494" t="s">
        <v>695</v>
      </c>
      <c r="C494"/>
      <c r="D494"/>
      <c r="E494"/>
      <c r="F494"/>
      <c r="G494"/>
      <c r="H494"/>
      <c r="I494"/>
      <c r="J494" s="368"/>
      <c r="K494" s="369"/>
    </row>
    <row r="495" spans="1:11" ht="15.75" hidden="1" customHeight="1" x14ac:dyDescent="0.25">
      <c r="A495" s="367"/>
      <c r="B495" t="s">
        <v>696</v>
      </c>
      <c r="C495"/>
      <c r="D495"/>
      <c r="E495"/>
      <c r="F495"/>
      <c r="G495"/>
      <c r="H495"/>
      <c r="I495"/>
      <c r="J495" s="368"/>
      <c r="K495" s="369"/>
    </row>
    <row r="496" spans="1:11" ht="15.75" hidden="1" customHeight="1" x14ac:dyDescent="0.25">
      <c r="A496" s="367"/>
      <c r="B496" t="s">
        <v>697</v>
      </c>
      <c r="C496"/>
      <c r="D496"/>
      <c r="E496"/>
      <c r="F496"/>
      <c r="G496"/>
      <c r="H496"/>
      <c r="I496"/>
      <c r="J496" s="368"/>
      <c r="K496" s="369"/>
    </row>
    <row r="497" spans="1:11" ht="15.75" hidden="1" customHeight="1" x14ac:dyDescent="0.25">
      <c r="A497" s="367"/>
      <c r="B497" t="s">
        <v>698</v>
      </c>
      <c r="C497"/>
      <c r="D497"/>
      <c r="E497"/>
      <c r="F497"/>
      <c r="G497"/>
      <c r="H497"/>
      <c r="I497"/>
      <c r="J497" s="368"/>
      <c r="K497" s="369"/>
    </row>
    <row r="498" spans="1:11" ht="15.75" hidden="1" customHeight="1" x14ac:dyDescent="0.25">
      <c r="A498" s="367"/>
      <c r="B498" t="s">
        <v>699</v>
      </c>
      <c r="C498"/>
      <c r="D498"/>
      <c r="E498"/>
      <c r="F498"/>
      <c r="G498"/>
      <c r="H498"/>
      <c r="I498"/>
      <c r="J498" s="368"/>
      <c r="K498" s="369"/>
    </row>
    <row r="499" spans="1:11" ht="15.75" hidden="1" customHeight="1" x14ac:dyDescent="0.25">
      <c r="A499" s="367"/>
      <c r="B499" t="s">
        <v>700</v>
      </c>
      <c r="C499"/>
      <c r="D499"/>
      <c r="E499"/>
      <c r="F499"/>
      <c r="G499"/>
      <c r="H499"/>
      <c r="I499"/>
      <c r="J499" s="368"/>
      <c r="K499" s="369"/>
    </row>
    <row r="500" spans="1:11" ht="15.75" hidden="1" customHeight="1" x14ac:dyDescent="0.25">
      <c r="A500" s="367"/>
      <c r="B500" t="s">
        <v>701</v>
      </c>
      <c r="C500"/>
      <c r="D500"/>
      <c r="E500"/>
      <c r="F500"/>
      <c r="G500"/>
      <c r="H500"/>
      <c r="I500"/>
      <c r="J500" s="368"/>
      <c r="K500" s="369"/>
    </row>
    <row r="501" spans="1:11" ht="15.75" hidden="1" customHeight="1" x14ac:dyDescent="0.25">
      <c r="A501" s="367"/>
      <c r="B501" t="s">
        <v>702</v>
      </c>
      <c r="C501"/>
      <c r="D501"/>
      <c r="E501"/>
      <c r="F501"/>
      <c r="G501"/>
      <c r="H501"/>
      <c r="I501"/>
      <c r="J501" s="368"/>
      <c r="K501" s="369"/>
    </row>
    <row r="502" spans="1:11" ht="15.75" hidden="1" customHeight="1" x14ac:dyDescent="0.25">
      <c r="A502" s="367"/>
      <c r="B502" t="s">
        <v>703</v>
      </c>
      <c r="C502"/>
      <c r="D502"/>
      <c r="E502"/>
      <c r="F502"/>
      <c r="G502"/>
      <c r="H502"/>
      <c r="I502"/>
      <c r="J502" s="368"/>
      <c r="K502" s="369"/>
    </row>
    <row r="503" spans="1:11" ht="15.75" hidden="1" customHeight="1" x14ac:dyDescent="0.25">
      <c r="A503" s="367"/>
      <c r="B503" t="s">
        <v>704</v>
      </c>
      <c r="C503"/>
      <c r="D503"/>
      <c r="E503"/>
      <c r="F503"/>
      <c r="G503"/>
      <c r="H503"/>
      <c r="I503"/>
      <c r="J503" s="368"/>
      <c r="K503" s="369"/>
    </row>
    <row r="504" spans="1:11" ht="15.75" hidden="1" customHeight="1" x14ac:dyDescent="0.25">
      <c r="A504" s="367"/>
      <c r="B504" t="s">
        <v>705</v>
      </c>
      <c r="C504"/>
      <c r="D504"/>
      <c r="E504"/>
      <c r="F504"/>
      <c r="G504"/>
      <c r="H504"/>
      <c r="I504"/>
      <c r="J504" s="368"/>
      <c r="K504" s="369"/>
    </row>
    <row r="505" spans="1:11" ht="15.75" hidden="1" customHeight="1" x14ac:dyDescent="0.25">
      <c r="A505" s="367"/>
      <c r="B505" t="s">
        <v>706</v>
      </c>
      <c r="C505"/>
      <c r="D505"/>
      <c r="E505"/>
      <c r="F505"/>
      <c r="G505"/>
      <c r="H505"/>
      <c r="I505"/>
      <c r="J505" s="368"/>
      <c r="K505" s="369"/>
    </row>
    <row r="506" spans="1:11" ht="15.75" hidden="1" customHeight="1" x14ac:dyDescent="0.25">
      <c r="A506" s="367"/>
      <c r="B506" t="s">
        <v>707</v>
      </c>
      <c r="C506"/>
      <c r="D506"/>
      <c r="E506"/>
      <c r="F506"/>
      <c r="G506"/>
      <c r="H506"/>
      <c r="I506"/>
      <c r="J506" s="368"/>
      <c r="K506" s="369"/>
    </row>
    <row r="507" spans="1:11" ht="15.75" hidden="1" customHeight="1" x14ac:dyDescent="0.25">
      <c r="A507" s="367"/>
      <c r="B507" t="s">
        <v>708</v>
      </c>
      <c r="C507"/>
      <c r="D507"/>
      <c r="E507"/>
      <c r="F507"/>
      <c r="G507"/>
      <c r="H507"/>
      <c r="I507"/>
      <c r="J507" s="368"/>
      <c r="K507" s="369"/>
    </row>
    <row r="508" spans="1:11" ht="15.75" hidden="1" customHeight="1" x14ac:dyDescent="0.25">
      <c r="A508" s="367"/>
      <c r="B508" t="s">
        <v>709</v>
      </c>
      <c r="C508"/>
      <c r="D508"/>
      <c r="E508"/>
      <c r="F508"/>
      <c r="G508"/>
      <c r="H508"/>
      <c r="I508"/>
      <c r="J508" s="368"/>
      <c r="K508" s="369"/>
    </row>
    <row r="509" spans="1:11" ht="15.75" hidden="1" customHeight="1" x14ac:dyDescent="0.25">
      <c r="A509" s="367"/>
      <c r="B509" t="s">
        <v>710</v>
      </c>
      <c r="C509"/>
      <c r="D509"/>
      <c r="E509"/>
      <c r="F509"/>
      <c r="G509"/>
      <c r="H509"/>
      <c r="I509"/>
      <c r="J509" s="368"/>
      <c r="K509" s="369"/>
    </row>
    <row r="510" spans="1:11" ht="15.75" hidden="1" customHeight="1" x14ac:dyDescent="0.25">
      <c r="A510" s="367"/>
      <c r="B510" t="s">
        <v>711</v>
      </c>
      <c r="C510"/>
      <c r="D510"/>
      <c r="E510"/>
      <c r="F510"/>
      <c r="G510"/>
      <c r="H510"/>
      <c r="I510"/>
      <c r="J510" s="368"/>
      <c r="K510" s="369"/>
    </row>
    <row r="511" spans="1:11" ht="15.75" hidden="1" customHeight="1" x14ac:dyDescent="0.25">
      <c r="A511" s="367"/>
      <c r="B511" t="s">
        <v>712</v>
      </c>
      <c r="C511"/>
      <c r="D511"/>
      <c r="E511"/>
      <c r="F511"/>
      <c r="G511"/>
      <c r="H511"/>
      <c r="I511"/>
      <c r="J511" s="368"/>
      <c r="K511" s="369"/>
    </row>
    <row r="512" spans="1:11" ht="15.75" hidden="1" customHeight="1" x14ac:dyDescent="0.25">
      <c r="A512" s="367"/>
      <c r="B512" t="s">
        <v>713</v>
      </c>
      <c r="C512"/>
      <c r="D512"/>
      <c r="E512"/>
      <c r="F512"/>
      <c r="G512"/>
      <c r="H512"/>
      <c r="I512"/>
      <c r="J512" s="368"/>
      <c r="K512" s="369"/>
    </row>
    <row r="513" spans="1:11" ht="15.75" hidden="1" customHeight="1" x14ac:dyDescent="0.25">
      <c r="A513" s="367"/>
      <c r="B513" t="s">
        <v>714</v>
      </c>
      <c r="C513"/>
      <c r="D513"/>
      <c r="E513"/>
      <c r="F513"/>
      <c r="G513"/>
      <c r="H513"/>
      <c r="I513"/>
      <c r="J513" s="368"/>
      <c r="K513" s="369"/>
    </row>
    <row r="514" spans="1:11" ht="15.75" hidden="1" customHeight="1" x14ac:dyDescent="0.25">
      <c r="A514" s="367"/>
      <c r="B514" t="s">
        <v>715</v>
      </c>
      <c r="C514"/>
      <c r="D514"/>
      <c r="E514"/>
      <c r="F514"/>
      <c r="G514"/>
      <c r="H514"/>
      <c r="I514"/>
      <c r="J514" s="368"/>
      <c r="K514" s="369"/>
    </row>
    <row r="515" spans="1:11" ht="15.75" hidden="1" customHeight="1" x14ac:dyDescent="0.25">
      <c r="A515" s="367"/>
      <c r="B515" t="s">
        <v>716</v>
      </c>
      <c r="C515"/>
      <c r="D515"/>
      <c r="E515"/>
      <c r="F515"/>
      <c r="G515"/>
      <c r="H515"/>
      <c r="I515"/>
      <c r="J515" s="368"/>
      <c r="K515" s="369"/>
    </row>
    <row r="516" spans="1:11" ht="15.75" hidden="1" customHeight="1" x14ac:dyDescent="0.25">
      <c r="A516" s="367"/>
      <c r="B516" t="s">
        <v>717</v>
      </c>
      <c r="C516"/>
      <c r="D516"/>
      <c r="E516"/>
      <c r="F516"/>
      <c r="G516"/>
      <c r="H516"/>
      <c r="I516"/>
      <c r="J516" s="368"/>
      <c r="K516" s="369"/>
    </row>
    <row r="517" spans="1:11" ht="15.75" hidden="1" customHeight="1" x14ac:dyDescent="0.25">
      <c r="A517" s="367"/>
      <c r="B517" t="s">
        <v>718</v>
      </c>
      <c r="C517"/>
      <c r="D517"/>
      <c r="E517"/>
      <c r="F517"/>
      <c r="G517"/>
      <c r="H517"/>
      <c r="I517"/>
      <c r="J517" s="368"/>
      <c r="K517" s="369"/>
    </row>
    <row r="518" spans="1:11" ht="15.75" hidden="1" customHeight="1" x14ac:dyDescent="0.25">
      <c r="A518" s="367"/>
      <c r="B518" t="s">
        <v>719</v>
      </c>
      <c r="C518"/>
      <c r="D518"/>
      <c r="E518"/>
      <c r="F518"/>
      <c r="G518"/>
      <c r="H518"/>
      <c r="I518"/>
      <c r="J518" s="368"/>
      <c r="K518" s="369"/>
    </row>
    <row r="519" spans="1:11" ht="15.75" hidden="1" customHeight="1" x14ac:dyDescent="0.25">
      <c r="A519" s="367"/>
      <c r="B519" t="s">
        <v>720</v>
      </c>
      <c r="C519"/>
      <c r="D519"/>
      <c r="E519"/>
      <c r="F519"/>
      <c r="G519"/>
      <c r="H519"/>
      <c r="I519"/>
      <c r="J519" s="368"/>
      <c r="K519" s="369"/>
    </row>
    <row r="520" spans="1:11" ht="15.75" hidden="1" customHeight="1" x14ac:dyDescent="0.25">
      <c r="A520" s="367"/>
      <c r="B520" t="s">
        <v>721</v>
      </c>
      <c r="C520"/>
      <c r="D520"/>
      <c r="E520"/>
      <c r="F520"/>
      <c r="G520"/>
      <c r="H520"/>
      <c r="I520"/>
      <c r="J520" s="368"/>
      <c r="K520" s="369"/>
    </row>
    <row r="521" spans="1:11" ht="15.75" hidden="1" customHeight="1" x14ac:dyDescent="0.25">
      <c r="A521" s="367"/>
      <c r="B521" t="s">
        <v>722</v>
      </c>
      <c r="C521"/>
      <c r="D521"/>
      <c r="E521"/>
      <c r="F521"/>
      <c r="G521"/>
      <c r="H521"/>
      <c r="I521"/>
      <c r="J521" s="368"/>
      <c r="K521" s="369"/>
    </row>
    <row r="522" spans="1:11" ht="15.75" hidden="1" customHeight="1" x14ac:dyDescent="0.25">
      <c r="A522" s="367"/>
      <c r="B522" t="s">
        <v>723</v>
      </c>
      <c r="C522"/>
      <c r="D522"/>
      <c r="E522"/>
      <c r="F522"/>
      <c r="G522"/>
      <c r="H522"/>
      <c r="I522"/>
      <c r="J522" s="368"/>
      <c r="K522" s="369"/>
    </row>
    <row r="523" spans="1:11" ht="15.75" hidden="1" customHeight="1" x14ac:dyDescent="0.25">
      <c r="A523" s="367"/>
      <c r="B523" t="s">
        <v>724</v>
      </c>
      <c r="C523"/>
      <c r="D523"/>
      <c r="E523"/>
      <c r="F523"/>
      <c r="G523"/>
      <c r="H523"/>
      <c r="I523"/>
      <c r="J523" s="368"/>
      <c r="K523" s="369"/>
    </row>
    <row r="524" spans="1:11" ht="15.75" hidden="1" customHeight="1" x14ac:dyDescent="0.25">
      <c r="A524" s="367"/>
      <c r="B524" t="s">
        <v>725</v>
      </c>
      <c r="C524"/>
      <c r="D524"/>
      <c r="E524"/>
      <c r="F524"/>
      <c r="G524"/>
      <c r="H524"/>
      <c r="I524"/>
      <c r="J524" s="368"/>
      <c r="K524" s="369"/>
    </row>
    <row r="525" spans="1:11" ht="15.75" hidden="1" customHeight="1" x14ac:dyDescent="0.25">
      <c r="A525" s="367"/>
      <c r="B525" t="s">
        <v>726</v>
      </c>
      <c r="C525"/>
      <c r="D525"/>
      <c r="E525"/>
      <c r="F525"/>
      <c r="G525"/>
      <c r="H525"/>
      <c r="I525"/>
      <c r="J525" s="368"/>
      <c r="K525" s="369"/>
    </row>
    <row r="526" spans="1:11" ht="15.75" hidden="1" customHeight="1" x14ac:dyDescent="0.25">
      <c r="A526" s="367"/>
      <c r="B526" t="s">
        <v>727</v>
      </c>
      <c r="C526"/>
      <c r="D526"/>
      <c r="E526"/>
      <c r="F526"/>
      <c r="G526"/>
      <c r="H526"/>
      <c r="I526"/>
      <c r="J526" s="368"/>
      <c r="K526" s="369"/>
    </row>
    <row r="527" spans="1:11" ht="15.75" hidden="1" customHeight="1" x14ac:dyDescent="0.25">
      <c r="A527" s="367"/>
      <c r="B527" t="s">
        <v>728</v>
      </c>
      <c r="C527"/>
      <c r="D527"/>
      <c r="E527"/>
      <c r="F527"/>
      <c r="G527"/>
      <c r="H527"/>
      <c r="I527"/>
      <c r="J527" s="368"/>
      <c r="K527" s="369"/>
    </row>
    <row r="528" spans="1:11" ht="15.75" hidden="1" customHeight="1" x14ac:dyDescent="0.25">
      <c r="A528" s="367"/>
      <c r="B528" t="s">
        <v>729</v>
      </c>
      <c r="C528"/>
      <c r="D528"/>
      <c r="E528"/>
      <c r="F528"/>
      <c r="G528"/>
      <c r="H528"/>
      <c r="I528"/>
      <c r="J528" s="368"/>
      <c r="K528" s="369"/>
    </row>
    <row r="529" spans="1:11" ht="15.75" hidden="1" customHeight="1" x14ac:dyDescent="0.25">
      <c r="A529" s="367"/>
      <c r="B529" t="s">
        <v>730</v>
      </c>
      <c r="C529"/>
      <c r="D529"/>
      <c r="E529"/>
      <c r="F529"/>
      <c r="G529"/>
      <c r="H529"/>
      <c r="I529"/>
      <c r="J529" s="368"/>
      <c r="K529" s="369"/>
    </row>
    <row r="530" spans="1:11" ht="15.75" hidden="1" customHeight="1" x14ac:dyDescent="0.25">
      <c r="A530" s="367"/>
      <c r="B530" t="s">
        <v>731</v>
      </c>
      <c r="C530"/>
      <c r="D530"/>
      <c r="E530"/>
      <c r="F530"/>
      <c r="G530"/>
      <c r="H530"/>
      <c r="I530"/>
      <c r="J530" s="368"/>
      <c r="K530" s="369"/>
    </row>
    <row r="531" spans="1:11" ht="15.75" hidden="1" customHeight="1" x14ac:dyDescent="0.25">
      <c r="A531" s="367"/>
      <c r="B531" t="s">
        <v>732</v>
      </c>
      <c r="C531"/>
      <c r="D531"/>
      <c r="E531"/>
      <c r="F531"/>
      <c r="G531"/>
      <c r="H531"/>
      <c r="I531"/>
      <c r="J531" s="368"/>
      <c r="K531" s="369"/>
    </row>
    <row r="532" spans="1:11" ht="15.75" hidden="1" customHeight="1" x14ac:dyDescent="0.25">
      <c r="A532" s="367"/>
      <c r="B532" t="s">
        <v>733</v>
      </c>
      <c r="C532"/>
      <c r="D532"/>
      <c r="E532"/>
      <c r="F532"/>
      <c r="G532"/>
      <c r="H532"/>
      <c r="I532"/>
      <c r="J532" s="368"/>
      <c r="K532" s="369"/>
    </row>
    <row r="533" spans="1:11" ht="15.75" hidden="1" customHeight="1" x14ac:dyDescent="0.25">
      <c r="A533" s="367"/>
      <c r="B533" t="s">
        <v>734</v>
      </c>
      <c r="C533"/>
      <c r="D533"/>
      <c r="E533"/>
      <c r="F533"/>
      <c r="G533"/>
      <c r="H533"/>
      <c r="I533"/>
      <c r="J533" s="368"/>
      <c r="K533" s="369"/>
    </row>
    <row r="534" spans="1:11" ht="15.75" hidden="1" customHeight="1" x14ac:dyDescent="0.25">
      <c r="A534" s="367"/>
      <c r="B534" t="s">
        <v>735</v>
      </c>
      <c r="C534"/>
      <c r="D534"/>
      <c r="E534"/>
      <c r="F534"/>
      <c r="G534"/>
      <c r="H534"/>
      <c r="I534"/>
      <c r="J534" s="368"/>
      <c r="K534" s="369"/>
    </row>
    <row r="535" spans="1:11" ht="15.75" hidden="1" customHeight="1" x14ac:dyDescent="0.25">
      <c r="A535" s="367"/>
      <c r="B535" t="s">
        <v>736</v>
      </c>
      <c r="C535"/>
      <c r="D535"/>
      <c r="E535"/>
      <c r="F535"/>
      <c r="G535"/>
      <c r="H535"/>
      <c r="I535"/>
      <c r="J535" s="368"/>
      <c r="K535" s="369"/>
    </row>
    <row r="536" spans="1:11" ht="15.75" hidden="1" customHeight="1" x14ac:dyDescent="0.25">
      <c r="A536" s="367"/>
      <c r="B536" t="s">
        <v>737</v>
      </c>
      <c r="C536"/>
      <c r="D536"/>
      <c r="E536"/>
      <c r="F536"/>
      <c r="G536"/>
      <c r="H536"/>
      <c r="I536"/>
      <c r="J536" s="368"/>
      <c r="K536" s="369"/>
    </row>
    <row r="537" spans="1:11" ht="15.75" hidden="1" customHeight="1" x14ac:dyDescent="0.25">
      <c r="A537" s="367"/>
      <c r="B537" t="s">
        <v>738</v>
      </c>
      <c r="C537"/>
      <c r="D537"/>
      <c r="E537"/>
      <c r="F537"/>
      <c r="G537"/>
      <c r="H537"/>
      <c r="I537"/>
      <c r="J537" s="368"/>
      <c r="K537" s="369"/>
    </row>
    <row r="538" spans="1:11" ht="15.75" hidden="1" customHeight="1" x14ac:dyDescent="0.25">
      <c r="A538" s="367"/>
      <c r="B538" t="s">
        <v>739</v>
      </c>
      <c r="C538"/>
      <c r="D538"/>
      <c r="E538"/>
      <c r="F538"/>
      <c r="G538"/>
      <c r="H538"/>
      <c r="I538"/>
      <c r="J538" s="368"/>
      <c r="K538" s="369"/>
    </row>
    <row r="539" spans="1:11" ht="15.75" hidden="1" customHeight="1" x14ac:dyDescent="0.25">
      <c r="A539" s="367"/>
      <c r="B539" t="s">
        <v>740</v>
      </c>
      <c r="C539"/>
      <c r="D539"/>
      <c r="E539"/>
      <c r="F539"/>
      <c r="G539"/>
      <c r="H539"/>
      <c r="I539"/>
      <c r="J539" s="368"/>
      <c r="K539" s="369"/>
    </row>
    <row r="540" spans="1:11" ht="15.75" hidden="1" customHeight="1" x14ac:dyDescent="0.25">
      <c r="A540" s="367"/>
      <c r="B540" t="s">
        <v>741</v>
      </c>
      <c r="C540"/>
      <c r="D540"/>
      <c r="E540"/>
      <c r="F540"/>
      <c r="G540"/>
      <c r="H540"/>
      <c r="I540"/>
      <c r="J540" s="368"/>
      <c r="K540" s="369"/>
    </row>
    <row r="541" spans="1:11" ht="15.75" hidden="1" customHeight="1" x14ac:dyDescent="0.25">
      <c r="A541" s="367"/>
      <c r="B541" t="s">
        <v>742</v>
      </c>
      <c r="C541"/>
      <c r="D541"/>
      <c r="E541"/>
      <c r="F541"/>
      <c r="G541"/>
      <c r="H541"/>
      <c r="I541"/>
      <c r="J541" s="368"/>
      <c r="K541" s="369"/>
    </row>
    <row r="542" spans="1:11" ht="15.75" hidden="1" customHeight="1" x14ac:dyDescent="0.25">
      <c r="A542" s="367"/>
      <c r="B542" t="s">
        <v>743</v>
      </c>
      <c r="C542"/>
      <c r="D542"/>
      <c r="E542"/>
      <c r="F542"/>
      <c r="G542"/>
      <c r="H542"/>
      <c r="I542"/>
      <c r="J542" s="368"/>
      <c r="K542" s="369"/>
    </row>
    <row r="543" spans="1:11" ht="15.75" hidden="1" customHeight="1" x14ac:dyDescent="0.25">
      <c r="A543" s="367"/>
      <c r="B543" t="s">
        <v>744</v>
      </c>
      <c r="C543"/>
      <c r="D543"/>
      <c r="E543"/>
      <c r="F543"/>
      <c r="G543"/>
      <c r="H543"/>
      <c r="I543"/>
      <c r="J543" s="368"/>
      <c r="K543" s="369"/>
    </row>
    <row r="544" spans="1:11" ht="15.75" hidden="1" customHeight="1" x14ac:dyDescent="0.25">
      <c r="A544" s="367"/>
      <c r="B544" t="s">
        <v>745</v>
      </c>
      <c r="C544"/>
      <c r="D544"/>
      <c r="E544"/>
      <c r="F544"/>
      <c r="G544"/>
      <c r="H544"/>
      <c r="I544"/>
      <c r="J544" s="368"/>
      <c r="K544" s="369"/>
    </row>
    <row r="545" spans="1:11" ht="15.75" hidden="1" customHeight="1" x14ac:dyDescent="0.25">
      <c r="A545" s="367"/>
      <c r="B545" t="s">
        <v>746</v>
      </c>
      <c r="C545"/>
      <c r="D545"/>
      <c r="E545"/>
      <c r="F545"/>
      <c r="G545"/>
      <c r="H545"/>
      <c r="I545"/>
      <c r="J545" s="368"/>
      <c r="K545" s="369"/>
    </row>
    <row r="546" spans="1:11" ht="15.75" hidden="1" customHeight="1" x14ac:dyDescent="0.25">
      <c r="A546" s="367"/>
      <c r="B546" t="s">
        <v>747</v>
      </c>
      <c r="C546"/>
      <c r="D546"/>
      <c r="E546"/>
      <c r="F546"/>
      <c r="G546"/>
      <c r="H546"/>
      <c r="I546"/>
      <c r="J546" s="368"/>
      <c r="K546" s="369"/>
    </row>
    <row r="547" spans="1:11" ht="15.75" hidden="1" customHeight="1" x14ac:dyDescent="0.25">
      <c r="A547" s="367"/>
      <c r="B547" t="s">
        <v>748</v>
      </c>
      <c r="C547"/>
      <c r="D547"/>
      <c r="E547"/>
      <c r="F547"/>
      <c r="G547"/>
      <c r="H547"/>
      <c r="I547"/>
      <c r="J547" s="368"/>
      <c r="K547" s="369"/>
    </row>
    <row r="548" spans="1:11" ht="15.75" hidden="1" customHeight="1" x14ac:dyDescent="0.25">
      <c r="A548" s="367"/>
      <c r="B548" t="s">
        <v>749</v>
      </c>
      <c r="C548"/>
      <c r="D548"/>
      <c r="E548"/>
      <c r="F548"/>
      <c r="G548"/>
      <c r="H548"/>
      <c r="I548"/>
      <c r="J548" s="368"/>
      <c r="K548" s="369"/>
    </row>
    <row r="549" spans="1:11" ht="15.75" hidden="1" customHeight="1" x14ac:dyDescent="0.25">
      <c r="A549" s="367"/>
      <c r="B549" t="s">
        <v>750</v>
      </c>
      <c r="C549"/>
      <c r="D549"/>
      <c r="E549"/>
      <c r="F549"/>
      <c r="G549"/>
      <c r="H549"/>
      <c r="I549"/>
      <c r="J549" s="368"/>
      <c r="K549" s="369"/>
    </row>
    <row r="550" spans="1:11" ht="15.75" hidden="1" customHeight="1" x14ac:dyDescent="0.25">
      <c r="A550" s="367"/>
      <c r="B550" t="s">
        <v>751</v>
      </c>
      <c r="C550"/>
      <c r="D550"/>
      <c r="E550"/>
      <c r="F550"/>
      <c r="G550"/>
      <c r="H550"/>
      <c r="I550"/>
      <c r="J550" s="368"/>
      <c r="K550" s="369"/>
    </row>
    <row r="551" spans="1:11" ht="15.75" hidden="1" customHeight="1" x14ac:dyDescent="0.25">
      <c r="A551" s="367"/>
      <c r="B551" t="s">
        <v>749</v>
      </c>
      <c r="C551"/>
      <c r="D551"/>
      <c r="E551"/>
      <c r="F551"/>
      <c r="G551"/>
      <c r="H551"/>
      <c r="I551"/>
      <c r="J551" s="368"/>
      <c r="K551" s="369"/>
    </row>
    <row r="552" spans="1:11" ht="15.75" hidden="1" customHeight="1" x14ac:dyDescent="0.25">
      <c r="A552" s="367"/>
      <c r="B552" t="s">
        <v>752</v>
      </c>
      <c r="C552"/>
      <c r="D552"/>
      <c r="E552"/>
      <c r="F552"/>
      <c r="G552"/>
      <c r="H552"/>
      <c r="I552"/>
      <c r="J552" s="368"/>
      <c r="K552" s="369"/>
    </row>
    <row r="553" spans="1:11" ht="15.75" hidden="1" customHeight="1" x14ac:dyDescent="0.25">
      <c r="A553" s="367"/>
      <c r="B553" t="s">
        <v>753</v>
      </c>
      <c r="C553"/>
      <c r="D553"/>
      <c r="E553"/>
      <c r="F553"/>
      <c r="G553"/>
      <c r="H553"/>
      <c r="I553"/>
      <c r="J553" s="368"/>
      <c r="K553" s="369"/>
    </row>
    <row r="554" spans="1:11" ht="15.75" hidden="1" customHeight="1" x14ac:dyDescent="0.25">
      <c r="A554" s="367"/>
      <c r="B554" t="s">
        <v>754</v>
      </c>
      <c r="C554"/>
      <c r="D554"/>
      <c r="E554"/>
      <c r="F554"/>
      <c r="G554"/>
      <c r="H554"/>
      <c r="I554"/>
      <c r="J554" s="368"/>
      <c r="K554" s="369"/>
    </row>
    <row r="555" spans="1:11" ht="15.75" hidden="1" customHeight="1" x14ac:dyDescent="0.25">
      <c r="A555" s="367"/>
      <c r="B555" t="s">
        <v>755</v>
      </c>
      <c r="C555"/>
      <c r="D555"/>
      <c r="E555"/>
      <c r="F555"/>
      <c r="G555"/>
      <c r="H555"/>
      <c r="I555"/>
      <c r="J555" s="368"/>
      <c r="K555" s="369"/>
    </row>
    <row r="556" spans="1:11" ht="15.75" hidden="1" customHeight="1" x14ac:dyDescent="0.25">
      <c r="A556" s="367"/>
      <c r="B556" t="s">
        <v>756</v>
      </c>
      <c r="C556"/>
      <c r="D556"/>
      <c r="E556"/>
      <c r="F556"/>
      <c r="G556"/>
      <c r="H556"/>
      <c r="I556"/>
      <c r="J556" s="368"/>
      <c r="K556" s="369"/>
    </row>
    <row r="557" spans="1:11" ht="15.75" hidden="1" customHeight="1" x14ac:dyDescent="0.25">
      <c r="A557" s="367"/>
      <c r="B557" t="s">
        <v>757</v>
      </c>
      <c r="C557"/>
      <c r="D557"/>
      <c r="E557"/>
      <c r="F557"/>
      <c r="G557"/>
      <c r="H557"/>
      <c r="I557"/>
      <c r="J557" s="368"/>
      <c r="K557" s="369"/>
    </row>
    <row r="558" spans="1:11" ht="15.75" hidden="1" customHeight="1" x14ac:dyDescent="0.25">
      <c r="A558" s="367"/>
      <c r="B558" t="s">
        <v>758</v>
      </c>
      <c r="C558"/>
      <c r="D558"/>
      <c r="E558"/>
      <c r="F558"/>
      <c r="G558"/>
      <c r="H558"/>
      <c r="I558"/>
      <c r="J558" s="368"/>
      <c r="K558" s="369"/>
    </row>
    <row r="559" spans="1:11" ht="15.75" hidden="1" customHeight="1" x14ac:dyDescent="0.25">
      <c r="A559" s="367"/>
      <c r="B559" t="s">
        <v>759</v>
      </c>
      <c r="C559"/>
      <c r="D559"/>
      <c r="E559"/>
      <c r="F559"/>
      <c r="G559"/>
      <c r="H559"/>
      <c r="I559"/>
      <c r="J559" s="368"/>
      <c r="K559" s="369"/>
    </row>
    <row r="560" spans="1:11" ht="15.75" hidden="1" customHeight="1" x14ac:dyDescent="0.25">
      <c r="A560" s="367"/>
      <c r="B560" t="s">
        <v>760</v>
      </c>
      <c r="C560"/>
      <c r="D560"/>
      <c r="E560"/>
      <c r="F560"/>
      <c r="G560"/>
      <c r="H560"/>
      <c r="I560"/>
      <c r="J560" s="368"/>
      <c r="K560" s="369"/>
    </row>
    <row r="561" spans="1:11" ht="15.75" hidden="1" customHeight="1" x14ac:dyDescent="0.25">
      <c r="A561" s="367"/>
      <c r="B561" t="s">
        <v>758</v>
      </c>
      <c r="C561"/>
      <c r="D561"/>
      <c r="E561"/>
      <c r="F561"/>
      <c r="G561"/>
      <c r="H561"/>
      <c r="I561"/>
      <c r="J561" s="368"/>
      <c r="K561" s="369"/>
    </row>
    <row r="562" spans="1:11" ht="15.75" hidden="1" customHeight="1" x14ac:dyDescent="0.25">
      <c r="A562" s="367"/>
      <c r="B562" t="s">
        <v>759</v>
      </c>
      <c r="C562"/>
      <c r="D562"/>
      <c r="E562"/>
      <c r="F562"/>
      <c r="G562"/>
      <c r="H562"/>
      <c r="I562"/>
      <c r="J562" s="368"/>
      <c r="K562" s="369"/>
    </row>
    <row r="563" spans="1:11" ht="15.75" hidden="1" customHeight="1" x14ac:dyDescent="0.25">
      <c r="A563" s="367"/>
      <c r="B563" t="s">
        <v>761</v>
      </c>
      <c r="C563"/>
      <c r="D563"/>
      <c r="E563"/>
      <c r="F563"/>
      <c r="G563"/>
      <c r="H563"/>
      <c r="I563"/>
      <c r="J563" s="368"/>
      <c r="K563" s="369"/>
    </row>
    <row r="564" spans="1:11" ht="15.75" hidden="1" customHeight="1" x14ac:dyDescent="0.25">
      <c r="A564" s="367"/>
      <c r="B564" t="s">
        <v>762</v>
      </c>
      <c r="C564"/>
      <c r="D564"/>
      <c r="E564"/>
      <c r="F564"/>
      <c r="G564"/>
      <c r="H564"/>
      <c r="I564"/>
      <c r="J564" s="368"/>
      <c r="K564" s="369"/>
    </row>
    <row r="565" spans="1:11" ht="15.75" hidden="1" customHeight="1" x14ac:dyDescent="0.25">
      <c r="A565" s="367"/>
      <c r="B565" t="s">
        <v>756</v>
      </c>
      <c r="C565"/>
      <c r="D565"/>
      <c r="E565"/>
      <c r="F565"/>
      <c r="G565"/>
      <c r="H565"/>
      <c r="I565"/>
      <c r="J565" s="368"/>
      <c r="K565" s="369"/>
    </row>
    <row r="566" spans="1:11" ht="15.75" hidden="1" customHeight="1" x14ac:dyDescent="0.25">
      <c r="A566" s="367"/>
      <c r="B566" t="s">
        <v>763</v>
      </c>
      <c r="C566"/>
      <c r="D566"/>
      <c r="E566"/>
      <c r="F566"/>
      <c r="G566"/>
      <c r="H566"/>
      <c r="I566"/>
      <c r="J566" s="368"/>
      <c r="K566" s="369"/>
    </row>
    <row r="567" spans="1:11" ht="15.75" hidden="1" customHeight="1" x14ac:dyDescent="0.25">
      <c r="A567" s="367"/>
      <c r="B567" t="s">
        <v>764</v>
      </c>
      <c r="C567"/>
      <c r="D567"/>
      <c r="E567"/>
      <c r="F567"/>
      <c r="G567"/>
      <c r="H567"/>
      <c r="I567"/>
      <c r="J567" s="368"/>
      <c r="K567" s="369"/>
    </row>
    <row r="568" spans="1:11" ht="15.75" hidden="1" customHeight="1" x14ac:dyDescent="0.25">
      <c r="A568" s="367"/>
      <c r="B568" t="s">
        <v>765</v>
      </c>
      <c r="C568"/>
      <c r="D568"/>
      <c r="E568"/>
      <c r="F568"/>
      <c r="G568"/>
      <c r="H568"/>
      <c r="I568"/>
      <c r="J568" s="368"/>
      <c r="K568" s="369"/>
    </row>
    <row r="569" spans="1:11" ht="15.75" hidden="1" customHeight="1" x14ac:dyDescent="0.25">
      <c r="A569" s="367"/>
      <c r="B569" t="s">
        <v>766</v>
      </c>
      <c r="C569"/>
      <c r="D569"/>
      <c r="E569"/>
      <c r="F569"/>
      <c r="G569"/>
      <c r="H569"/>
      <c r="I569"/>
      <c r="J569" s="368"/>
      <c r="K569" s="369"/>
    </row>
    <row r="570" spans="1:11" ht="15.75" hidden="1" customHeight="1" x14ac:dyDescent="0.25">
      <c r="A570" s="367"/>
      <c r="B570" t="s">
        <v>767</v>
      </c>
      <c r="C570"/>
      <c r="D570"/>
      <c r="E570"/>
      <c r="F570"/>
      <c r="G570"/>
      <c r="H570"/>
      <c r="I570"/>
      <c r="J570" s="368"/>
      <c r="K570" s="369"/>
    </row>
    <row r="571" spans="1:11" ht="15.75" hidden="1" customHeight="1" x14ac:dyDescent="0.25">
      <c r="A571" s="367"/>
      <c r="B571" t="s">
        <v>768</v>
      </c>
      <c r="C571"/>
      <c r="D571"/>
      <c r="E571"/>
      <c r="F571"/>
      <c r="G571"/>
      <c r="H571"/>
      <c r="I571"/>
      <c r="J571" s="368"/>
      <c r="K571" s="369"/>
    </row>
    <row r="572" spans="1:11" ht="15.75" hidden="1" customHeight="1" x14ac:dyDescent="0.25">
      <c r="A572" s="367"/>
      <c r="B572" t="s">
        <v>769</v>
      </c>
      <c r="C572"/>
      <c r="D572"/>
      <c r="E572"/>
      <c r="F572"/>
      <c r="G572"/>
      <c r="H572"/>
      <c r="I572"/>
      <c r="J572" s="368"/>
      <c r="K572" s="369"/>
    </row>
    <row r="573" spans="1:11" ht="15.75" hidden="1" customHeight="1" x14ac:dyDescent="0.25">
      <c r="A573" s="367"/>
      <c r="B573" t="s">
        <v>770</v>
      </c>
      <c r="C573"/>
      <c r="D573"/>
      <c r="E573"/>
      <c r="F573"/>
      <c r="G573"/>
      <c r="H573"/>
      <c r="I573"/>
      <c r="J573" s="368"/>
      <c r="K573" s="369"/>
    </row>
    <row r="574" spans="1:11" ht="15.75" hidden="1" customHeight="1" x14ac:dyDescent="0.25">
      <c r="A574" s="367"/>
      <c r="B574" t="s">
        <v>771</v>
      </c>
      <c r="C574"/>
      <c r="D574"/>
      <c r="E574"/>
      <c r="F574"/>
      <c r="G574"/>
      <c r="H574"/>
      <c r="I574"/>
      <c r="J574" s="368"/>
      <c r="K574" s="369"/>
    </row>
    <row r="575" spans="1:11" ht="15.75" hidden="1" customHeight="1" x14ac:dyDescent="0.25">
      <c r="A575" s="367"/>
      <c r="B575" t="s">
        <v>772</v>
      </c>
      <c r="C575"/>
      <c r="D575"/>
      <c r="E575"/>
      <c r="F575"/>
      <c r="G575"/>
      <c r="H575"/>
      <c r="I575"/>
      <c r="J575" s="368"/>
      <c r="K575" s="369"/>
    </row>
    <row r="576" spans="1:11" ht="15.75" hidden="1" customHeight="1" x14ac:dyDescent="0.25">
      <c r="A576" s="367"/>
      <c r="B576" t="s">
        <v>773</v>
      </c>
      <c r="C576"/>
      <c r="D576"/>
      <c r="E576"/>
      <c r="F576"/>
      <c r="G576"/>
      <c r="H576"/>
      <c r="I576"/>
      <c r="J576" s="368"/>
      <c r="K576" s="369"/>
    </row>
    <row r="577" spans="1:11" ht="15.75" hidden="1" customHeight="1" x14ac:dyDescent="0.25">
      <c r="A577" s="367"/>
      <c r="B577" t="s">
        <v>774</v>
      </c>
      <c r="C577"/>
      <c r="D577"/>
      <c r="E577"/>
      <c r="F577"/>
      <c r="G577"/>
      <c r="H577"/>
      <c r="I577"/>
      <c r="J577" s="368"/>
      <c r="K577" s="369"/>
    </row>
    <row r="578" spans="1:11" ht="15.75" hidden="1" customHeight="1" x14ac:dyDescent="0.25">
      <c r="A578" s="367"/>
      <c r="B578" t="s">
        <v>775</v>
      </c>
      <c r="C578"/>
      <c r="D578"/>
      <c r="E578"/>
      <c r="F578"/>
      <c r="G578"/>
      <c r="H578"/>
      <c r="I578"/>
      <c r="J578" s="368"/>
      <c r="K578" s="369"/>
    </row>
    <row r="579" spans="1:11" ht="15.75" hidden="1" customHeight="1" x14ac:dyDescent="0.25">
      <c r="A579" s="367"/>
      <c r="B579" t="s">
        <v>776</v>
      </c>
      <c r="C579"/>
      <c r="D579"/>
      <c r="E579"/>
      <c r="F579"/>
      <c r="G579"/>
      <c r="H579"/>
      <c r="I579"/>
      <c r="J579" s="368"/>
      <c r="K579" s="369"/>
    </row>
    <row r="580" spans="1:11" ht="15.75" hidden="1" customHeight="1" x14ac:dyDescent="0.25">
      <c r="A580" s="367"/>
      <c r="B580" t="s">
        <v>777</v>
      </c>
      <c r="C580"/>
      <c r="D580"/>
      <c r="E580"/>
      <c r="F580"/>
      <c r="G580"/>
      <c r="H580"/>
      <c r="I580"/>
      <c r="J580" s="368"/>
      <c r="K580" s="369"/>
    </row>
    <row r="581" spans="1:11" ht="15.75" hidden="1" customHeight="1" x14ac:dyDescent="0.25">
      <c r="A581" s="367"/>
      <c r="B581" t="s">
        <v>778</v>
      </c>
      <c r="C581"/>
      <c r="D581"/>
      <c r="E581"/>
      <c r="F581"/>
      <c r="G581"/>
      <c r="H581"/>
      <c r="I581"/>
      <c r="J581" s="368"/>
      <c r="K581" s="369"/>
    </row>
    <row r="582" spans="1:11" ht="15.75" hidden="1" customHeight="1" x14ac:dyDescent="0.25">
      <c r="A582" s="367"/>
      <c r="B582" t="s">
        <v>777</v>
      </c>
      <c r="C582"/>
      <c r="D582"/>
      <c r="E582"/>
      <c r="F582"/>
      <c r="G582"/>
      <c r="H582"/>
      <c r="I582"/>
      <c r="J582" s="368"/>
      <c r="K582" s="369"/>
    </row>
    <row r="583" spans="1:11" ht="15.75" hidden="1" customHeight="1" x14ac:dyDescent="0.25">
      <c r="A583" s="367"/>
      <c r="B583" t="s">
        <v>777</v>
      </c>
      <c r="C583"/>
      <c r="D583"/>
      <c r="E583"/>
      <c r="F583"/>
      <c r="G583"/>
      <c r="H583"/>
      <c r="I583"/>
      <c r="J583" s="368"/>
      <c r="K583" s="369"/>
    </row>
    <row r="584" spans="1:11" ht="15.75" hidden="1" customHeight="1" x14ac:dyDescent="0.25">
      <c r="A584" s="367"/>
      <c r="B584" t="s">
        <v>779</v>
      </c>
      <c r="C584"/>
      <c r="D584"/>
      <c r="E584"/>
      <c r="F584"/>
      <c r="G584"/>
      <c r="H584"/>
      <c r="I584"/>
      <c r="J584" s="368"/>
      <c r="K584" s="369"/>
    </row>
    <row r="585" spans="1:11" ht="15.75" hidden="1" customHeight="1" x14ac:dyDescent="0.25">
      <c r="A585" s="367"/>
      <c r="B585" t="s">
        <v>780</v>
      </c>
      <c r="C585"/>
      <c r="D585"/>
      <c r="E585"/>
      <c r="F585"/>
      <c r="G585"/>
      <c r="H585"/>
      <c r="I585"/>
      <c r="J585" s="368"/>
      <c r="K585" s="369"/>
    </row>
    <row r="586" spans="1:11" ht="15.75" hidden="1" customHeight="1" x14ac:dyDescent="0.25">
      <c r="A586" s="367"/>
      <c r="B586" t="s">
        <v>773</v>
      </c>
      <c r="C586"/>
      <c r="D586"/>
      <c r="E586"/>
      <c r="F586"/>
      <c r="G586"/>
      <c r="H586"/>
      <c r="I586"/>
      <c r="J586" s="368"/>
      <c r="K586" s="369"/>
    </row>
    <row r="587" spans="1:11" ht="15.75" hidden="1" customHeight="1" x14ac:dyDescent="0.25">
      <c r="A587" s="367"/>
      <c r="B587" t="s">
        <v>781</v>
      </c>
      <c r="C587"/>
      <c r="D587"/>
      <c r="E587"/>
      <c r="F587"/>
      <c r="G587"/>
      <c r="H587"/>
      <c r="I587"/>
      <c r="J587" s="368"/>
      <c r="K587" s="369"/>
    </row>
    <row r="588" spans="1:11" ht="15.75" hidden="1" customHeight="1" x14ac:dyDescent="0.25">
      <c r="A588" s="367"/>
      <c r="B588" t="s">
        <v>782</v>
      </c>
      <c r="C588"/>
      <c r="D588"/>
      <c r="E588"/>
      <c r="F588"/>
      <c r="G588"/>
      <c r="H588"/>
      <c r="I588"/>
      <c r="J588" s="368"/>
      <c r="K588" s="369"/>
    </row>
    <row r="589" spans="1:11" ht="15.75" hidden="1" customHeight="1" x14ac:dyDescent="0.25">
      <c r="A589" s="367"/>
      <c r="B589" t="s">
        <v>783</v>
      </c>
      <c r="C589"/>
      <c r="D589"/>
      <c r="E589"/>
      <c r="F589"/>
      <c r="G589"/>
      <c r="H589"/>
      <c r="I589"/>
      <c r="J589" s="368"/>
      <c r="K589" s="369"/>
    </row>
    <row r="590" spans="1:11" ht="15.75" hidden="1" customHeight="1" x14ac:dyDescent="0.25">
      <c r="A590" s="367"/>
      <c r="B590" t="s">
        <v>784</v>
      </c>
      <c r="C590"/>
      <c r="D590"/>
      <c r="E590"/>
      <c r="F590"/>
      <c r="G590"/>
      <c r="H590"/>
      <c r="I590"/>
      <c r="J590" s="368"/>
      <c r="K590" s="369"/>
    </row>
    <row r="591" spans="1:11" ht="15.75" hidden="1" customHeight="1" x14ac:dyDescent="0.25">
      <c r="A591" s="367"/>
      <c r="B591" t="s">
        <v>785</v>
      </c>
      <c r="C591"/>
      <c r="D591"/>
      <c r="E591"/>
      <c r="F591"/>
      <c r="G591"/>
      <c r="H591"/>
      <c r="I591"/>
      <c r="J591" s="368"/>
      <c r="K591" s="369"/>
    </row>
    <row r="592" spans="1:11" ht="15.75" hidden="1" customHeight="1" x14ac:dyDescent="0.25">
      <c r="A592" s="367"/>
      <c r="B592" t="s">
        <v>786</v>
      </c>
      <c r="C592"/>
      <c r="D592"/>
      <c r="E592"/>
      <c r="F592"/>
      <c r="G592"/>
      <c r="H592"/>
      <c r="I592"/>
      <c r="J592" s="368"/>
      <c r="K592" s="369"/>
    </row>
    <row r="593" spans="1:11" ht="15.75" hidden="1" customHeight="1" x14ac:dyDescent="0.25">
      <c r="A593" s="367"/>
      <c r="B593" t="s">
        <v>787</v>
      </c>
      <c r="C593"/>
      <c r="D593"/>
      <c r="E593"/>
      <c r="F593"/>
      <c r="G593"/>
      <c r="H593"/>
      <c r="I593"/>
      <c r="J593" s="368"/>
      <c r="K593" s="369"/>
    </row>
    <row r="594" spans="1:11" ht="15.75" hidden="1" customHeight="1" x14ac:dyDescent="0.25">
      <c r="A594" s="367"/>
      <c r="B594" t="s">
        <v>788</v>
      </c>
      <c r="C594"/>
      <c r="D594"/>
      <c r="E594"/>
      <c r="F594"/>
      <c r="G594"/>
      <c r="H594"/>
      <c r="I594"/>
      <c r="J594" s="368"/>
      <c r="K594" s="369"/>
    </row>
    <row r="595" spans="1:11" ht="15.75" hidden="1" customHeight="1" x14ac:dyDescent="0.25">
      <c r="A595" s="367"/>
      <c r="B595" t="s">
        <v>789</v>
      </c>
      <c r="C595"/>
      <c r="D595"/>
      <c r="E595"/>
      <c r="F595"/>
      <c r="G595"/>
      <c r="H595"/>
      <c r="I595"/>
      <c r="J595" s="368"/>
      <c r="K595" s="369"/>
    </row>
    <row r="596" spans="1:11" ht="15.75" hidden="1" customHeight="1" x14ac:dyDescent="0.25">
      <c r="A596" s="367"/>
      <c r="B596" t="s">
        <v>790</v>
      </c>
      <c r="C596"/>
      <c r="D596"/>
      <c r="E596"/>
      <c r="F596"/>
      <c r="G596"/>
      <c r="H596"/>
      <c r="I596"/>
      <c r="J596" s="368"/>
      <c r="K596" s="369"/>
    </row>
    <row r="597" spans="1:11" ht="15.75" hidden="1" customHeight="1" x14ac:dyDescent="0.25">
      <c r="A597" s="367"/>
      <c r="B597" t="s">
        <v>791</v>
      </c>
      <c r="C597"/>
      <c r="D597"/>
      <c r="E597"/>
      <c r="F597"/>
      <c r="G597"/>
      <c r="H597"/>
      <c r="I597"/>
      <c r="J597" s="368"/>
      <c r="K597" s="369"/>
    </row>
    <row r="598" spans="1:11" ht="15.75" hidden="1" customHeight="1" x14ac:dyDescent="0.25">
      <c r="A598" s="367"/>
      <c r="B598" t="s">
        <v>791</v>
      </c>
      <c r="C598"/>
      <c r="D598"/>
      <c r="E598"/>
      <c r="F598"/>
      <c r="G598"/>
      <c r="H598"/>
      <c r="I598"/>
      <c r="J598" s="368"/>
      <c r="K598" s="369"/>
    </row>
    <row r="599" spans="1:11" ht="15.75" hidden="1" customHeight="1" x14ac:dyDescent="0.25">
      <c r="A599" s="367"/>
      <c r="B599" t="s">
        <v>792</v>
      </c>
      <c r="C599"/>
      <c r="D599"/>
      <c r="E599"/>
      <c r="F599"/>
      <c r="G599"/>
      <c r="H599"/>
      <c r="I599"/>
      <c r="J599" s="368"/>
      <c r="K599" s="369"/>
    </row>
    <row r="600" spans="1:11" ht="15.75" hidden="1" customHeight="1" x14ac:dyDescent="0.25">
      <c r="A600" s="367"/>
      <c r="B600" t="s">
        <v>793</v>
      </c>
      <c r="C600"/>
      <c r="D600"/>
      <c r="E600"/>
      <c r="F600"/>
      <c r="G600"/>
      <c r="H600"/>
      <c r="I600"/>
      <c r="J600" s="368"/>
      <c r="K600" s="369"/>
    </row>
    <row r="601" spans="1:11" ht="15.75" hidden="1" customHeight="1" x14ac:dyDescent="0.25">
      <c r="A601" s="367"/>
      <c r="B601" t="s">
        <v>794</v>
      </c>
      <c r="C601"/>
      <c r="D601"/>
      <c r="E601"/>
      <c r="F601"/>
      <c r="G601"/>
      <c r="H601"/>
      <c r="I601"/>
      <c r="J601" s="368"/>
      <c r="K601" s="369"/>
    </row>
    <row r="602" spans="1:11" ht="15.75" hidden="1" customHeight="1" x14ac:dyDescent="0.25">
      <c r="A602" s="367"/>
      <c r="B602" t="s">
        <v>795</v>
      </c>
      <c r="C602"/>
      <c r="D602"/>
      <c r="E602"/>
      <c r="F602"/>
      <c r="G602"/>
      <c r="H602"/>
      <c r="I602"/>
      <c r="J602" s="368"/>
      <c r="K602" s="369"/>
    </row>
    <row r="603" spans="1:11" ht="15.75" hidden="1" customHeight="1" x14ac:dyDescent="0.25">
      <c r="A603" s="367"/>
      <c r="B603" t="s">
        <v>796</v>
      </c>
      <c r="C603"/>
      <c r="D603"/>
      <c r="E603"/>
      <c r="F603"/>
      <c r="G603"/>
      <c r="H603"/>
      <c r="I603"/>
      <c r="J603" s="368"/>
      <c r="K603" s="369"/>
    </row>
    <row r="604" spans="1:11" ht="15.75" hidden="1" customHeight="1" x14ac:dyDescent="0.25">
      <c r="A604" s="367"/>
      <c r="B604" t="s">
        <v>797</v>
      </c>
      <c r="C604"/>
      <c r="D604"/>
      <c r="E604"/>
      <c r="F604"/>
      <c r="G604"/>
      <c r="H604"/>
      <c r="I604"/>
      <c r="J604" s="368"/>
      <c r="K604" s="369"/>
    </row>
    <row r="605" spans="1:11" ht="15.75" hidden="1" customHeight="1" x14ac:dyDescent="0.25">
      <c r="A605" s="367"/>
      <c r="B605" t="s">
        <v>798</v>
      </c>
      <c r="C605"/>
      <c r="D605"/>
      <c r="E605"/>
      <c r="F605"/>
      <c r="G605"/>
      <c r="H605"/>
      <c r="I605"/>
      <c r="J605" s="368"/>
      <c r="K605" s="369"/>
    </row>
    <row r="606" spans="1:11" ht="15.75" hidden="1" customHeight="1" x14ac:dyDescent="0.25">
      <c r="A606" s="367"/>
      <c r="B606" t="s">
        <v>799</v>
      </c>
      <c r="C606"/>
      <c r="D606"/>
      <c r="E606"/>
      <c r="F606"/>
      <c r="G606"/>
      <c r="H606"/>
      <c r="I606"/>
      <c r="J606" s="368"/>
      <c r="K606" s="369"/>
    </row>
    <row r="607" spans="1:11" ht="15.75" hidden="1" customHeight="1" x14ac:dyDescent="0.25">
      <c r="A607" s="367"/>
      <c r="B607" t="s">
        <v>800</v>
      </c>
      <c r="C607"/>
      <c r="D607"/>
      <c r="E607"/>
      <c r="F607"/>
      <c r="G607"/>
      <c r="H607"/>
      <c r="I607"/>
      <c r="J607" s="368"/>
      <c r="K607" s="369"/>
    </row>
    <row r="608" spans="1:11" ht="15.75" hidden="1" customHeight="1" x14ac:dyDescent="0.25">
      <c r="A608" s="367"/>
      <c r="B608" t="s">
        <v>801</v>
      </c>
      <c r="C608"/>
      <c r="D608"/>
      <c r="E608"/>
      <c r="F608"/>
      <c r="G608"/>
      <c r="H608"/>
      <c r="I608"/>
      <c r="J608" s="368"/>
      <c r="K608" s="369"/>
    </row>
    <row r="609" spans="1:11" ht="15.75" hidden="1" customHeight="1" x14ac:dyDescent="0.25">
      <c r="A609" s="367"/>
      <c r="B609" t="s">
        <v>800</v>
      </c>
      <c r="C609"/>
      <c r="D609"/>
      <c r="E609"/>
      <c r="F609"/>
      <c r="G609"/>
      <c r="H609"/>
      <c r="I609"/>
      <c r="J609" s="368"/>
      <c r="K609" s="369"/>
    </row>
    <row r="610" spans="1:11" ht="15.75" hidden="1" customHeight="1" x14ac:dyDescent="0.25">
      <c r="A610" s="367"/>
      <c r="B610" t="s">
        <v>801</v>
      </c>
      <c r="C610"/>
      <c r="D610"/>
      <c r="E610"/>
      <c r="F610"/>
      <c r="G610"/>
      <c r="H610"/>
      <c r="I610"/>
      <c r="J610" s="368"/>
      <c r="K610" s="369"/>
    </row>
    <row r="611" spans="1:11" ht="15.75" hidden="1" customHeight="1" x14ac:dyDescent="0.25">
      <c r="A611" s="367"/>
      <c r="B611" t="s">
        <v>800</v>
      </c>
      <c r="C611"/>
      <c r="D611"/>
      <c r="E611"/>
      <c r="F611"/>
      <c r="G611"/>
      <c r="H611"/>
      <c r="I611"/>
      <c r="J611" s="368"/>
      <c r="K611" s="369"/>
    </row>
    <row r="612" spans="1:11" ht="15.75" hidden="1" customHeight="1" x14ac:dyDescent="0.25">
      <c r="A612" s="367"/>
      <c r="B612" t="s">
        <v>802</v>
      </c>
      <c r="C612"/>
      <c r="D612"/>
      <c r="E612"/>
      <c r="F612"/>
      <c r="G612"/>
      <c r="H612"/>
      <c r="I612"/>
      <c r="J612" s="368"/>
      <c r="K612" s="369"/>
    </row>
    <row r="613" spans="1:11" ht="15.75" hidden="1" customHeight="1" x14ac:dyDescent="0.25">
      <c r="A613" s="367"/>
      <c r="B613" t="s">
        <v>803</v>
      </c>
      <c r="C613"/>
      <c r="D613"/>
      <c r="E613"/>
      <c r="F613"/>
      <c r="G613"/>
      <c r="H613"/>
      <c r="I613"/>
      <c r="J613" s="368"/>
      <c r="K613" s="369"/>
    </row>
    <row r="614" spans="1:11" ht="15.75" hidden="1" customHeight="1" x14ac:dyDescent="0.25">
      <c r="A614" s="367"/>
      <c r="B614" t="s">
        <v>804</v>
      </c>
      <c r="C614"/>
      <c r="D614"/>
      <c r="E614"/>
      <c r="F614"/>
      <c r="G614"/>
      <c r="H614"/>
      <c r="I614"/>
      <c r="J614" s="368"/>
      <c r="K614" s="369"/>
    </row>
    <row r="615" spans="1:11" ht="15.75" hidden="1" customHeight="1" x14ac:dyDescent="0.25">
      <c r="A615" s="367"/>
      <c r="B615" t="s">
        <v>805</v>
      </c>
      <c r="C615"/>
      <c r="D615"/>
      <c r="E615"/>
      <c r="F615"/>
      <c r="G615"/>
      <c r="H615"/>
      <c r="I615"/>
      <c r="J615" s="368"/>
      <c r="K615" s="369"/>
    </row>
    <row r="616" spans="1:11" ht="15.75" hidden="1" customHeight="1" x14ac:dyDescent="0.25">
      <c r="A616" s="367"/>
      <c r="B616" t="s">
        <v>806</v>
      </c>
      <c r="C616"/>
      <c r="D616"/>
      <c r="E616"/>
      <c r="F616"/>
      <c r="G616"/>
      <c r="H616"/>
      <c r="I616"/>
      <c r="J616" s="368"/>
      <c r="K616" s="369"/>
    </row>
    <row r="617" spans="1:11" ht="15.75" hidden="1" customHeight="1" x14ac:dyDescent="0.25">
      <c r="A617" s="367"/>
      <c r="B617" t="s">
        <v>807</v>
      </c>
      <c r="C617"/>
      <c r="D617"/>
      <c r="E617"/>
      <c r="F617"/>
      <c r="G617"/>
      <c r="H617"/>
      <c r="I617"/>
      <c r="J617" s="368"/>
      <c r="K617" s="369"/>
    </row>
    <row r="618" spans="1:11" ht="15.75" hidden="1" customHeight="1" x14ac:dyDescent="0.25">
      <c r="A618" s="367"/>
      <c r="B618" t="s">
        <v>808</v>
      </c>
      <c r="C618"/>
      <c r="D618"/>
      <c r="E618"/>
      <c r="F618"/>
      <c r="G618"/>
      <c r="H618"/>
      <c r="I618"/>
      <c r="J618" s="368"/>
      <c r="K618" s="369"/>
    </row>
    <row r="619" spans="1:11" ht="15.75" hidden="1" customHeight="1" x14ac:dyDescent="0.25">
      <c r="A619" s="367"/>
      <c r="B619" t="s">
        <v>809</v>
      </c>
      <c r="C619"/>
      <c r="D619"/>
      <c r="E619"/>
      <c r="F619"/>
      <c r="G619"/>
      <c r="H619"/>
      <c r="I619"/>
      <c r="J619" s="368"/>
      <c r="K619" s="369"/>
    </row>
    <row r="620" spans="1:11" ht="15.75" hidden="1" customHeight="1" x14ac:dyDescent="0.25">
      <c r="A620" s="367"/>
      <c r="B620" t="s">
        <v>810</v>
      </c>
      <c r="C620"/>
      <c r="D620"/>
      <c r="E620"/>
      <c r="F620"/>
      <c r="G620"/>
      <c r="H620"/>
      <c r="I620"/>
      <c r="J620" s="368"/>
      <c r="K620" s="369"/>
    </row>
    <row r="621" spans="1:11" ht="15.75" hidden="1" customHeight="1" x14ac:dyDescent="0.25">
      <c r="A621" s="367"/>
      <c r="B621" t="s">
        <v>811</v>
      </c>
      <c r="C621"/>
      <c r="D621"/>
      <c r="E621"/>
      <c r="F621"/>
      <c r="G621"/>
      <c r="H621"/>
      <c r="I621"/>
      <c r="J621" s="368"/>
      <c r="K621" s="369"/>
    </row>
    <row r="622" spans="1:11" ht="15.75" hidden="1" customHeight="1" x14ac:dyDescent="0.25">
      <c r="A622" s="367"/>
      <c r="B622" t="s">
        <v>812</v>
      </c>
      <c r="C622"/>
      <c r="D622"/>
      <c r="E622"/>
      <c r="F622"/>
      <c r="G622"/>
      <c r="H622"/>
      <c r="I622"/>
      <c r="J622" s="368"/>
      <c r="K622" s="369"/>
    </row>
    <row r="623" spans="1:11" ht="15.75" hidden="1" customHeight="1" x14ac:dyDescent="0.25">
      <c r="A623" s="367"/>
      <c r="B623" t="s">
        <v>813</v>
      </c>
      <c r="C623"/>
      <c r="D623"/>
      <c r="E623"/>
      <c r="F623"/>
      <c r="G623"/>
      <c r="H623"/>
      <c r="I623"/>
      <c r="J623" s="368"/>
      <c r="K623" s="369"/>
    </row>
    <row r="624" spans="1:11" ht="15.75" hidden="1" customHeight="1" x14ac:dyDescent="0.25">
      <c r="A624" s="367"/>
      <c r="B624" t="s">
        <v>814</v>
      </c>
      <c r="C624"/>
      <c r="D624"/>
      <c r="E624"/>
      <c r="F624"/>
      <c r="G624"/>
      <c r="H624"/>
      <c r="I624"/>
      <c r="J624" s="368"/>
      <c r="K624" s="369"/>
    </row>
    <row r="625" spans="1:11" ht="15.75" hidden="1" customHeight="1" x14ac:dyDescent="0.25">
      <c r="A625" s="367"/>
      <c r="B625" t="s">
        <v>815</v>
      </c>
      <c r="C625"/>
      <c r="D625"/>
      <c r="E625"/>
      <c r="F625"/>
      <c r="G625"/>
      <c r="H625"/>
      <c r="I625"/>
      <c r="J625" s="368"/>
      <c r="K625" s="369"/>
    </row>
    <row r="626" spans="1:11" ht="15.75" hidden="1" customHeight="1" x14ac:dyDescent="0.25">
      <c r="A626" s="367"/>
      <c r="B626" t="s">
        <v>816</v>
      </c>
      <c r="C626"/>
      <c r="D626"/>
      <c r="E626"/>
      <c r="F626"/>
      <c r="G626"/>
      <c r="H626"/>
      <c r="I626"/>
      <c r="J626" s="368"/>
      <c r="K626" s="369"/>
    </row>
    <row r="627" spans="1:11" ht="15.75" hidden="1" customHeight="1" x14ac:dyDescent="0.25">
      <c r="A627" s="367"/>
      <c r="B627" t="s">
        <v>817</v>
      </c>
      <c r="C627"/>
      <c r="D627"/>
      <c r="E627"/>
      <c r="F627"/>
      <c r="G627"/>
      <c r="H627"/>
      <c r="I627"/>
      <c r="J627" s="368"/>
      <c r="K627" s="369"/>
    </row>
    <row r="628" spans="1:11" ht="15.75" hidden="1" customHeight="1" x14ac:dyDescent="0.25">
      <c r="A628" s="367"/>
      <c r="B628" t="s">
        <v>818</v>
      </c>
      <c r="C628"/>
      <c r="D628"/>
      <c r="E628"/>
      <c r="F628"/>
      <c r="G628"/>
      <c r="H628"/>
      <c r="I628"/>
      <c r="J628" s="368"/>
      <c r="K628" s="369"/>
    </row>
    <row r="629" spans="1:11" ht="15.75" hidden="1" customHeight="1" x14ac:dyDescent="0.25">
      <c r="A629" s="367"/>
      <c r="B629" t="s">
        <v>819</v>
      </c>
      <c r="C629"/>
      <c r="D629"/>
      <c r="E629"/>
      <c r="F629"/>
      <c r="G629"/>
      <c r="H629"/>
      <c r="I629"/>
      <c r="J629" s="368"/>
      <c r="K629" s="369"/>
    </row>
    <row r="630" spans="1:11" ht="15.75" hidden="1" customHeight="1" x14ac:dyDescent="0.25">
      <c r="A630" s="367"/>
      <c r="B630" t="s">
        <v>820</v>
      </c>
      <c r="C630"/>
      <c r="D630"/>
      <c r="E630"/>
      <c r="F630"/>
      <c r="G630"/>
      <c r="H630"/>
      <c r="I630"/>
      <c r="J630" s="368"/>
      <c r="K630" s="369"/>
    </row>
    <row r="631" spans="1:11" ht="15.75" hidden="1" customHeight="1" x14ac:dyDescent="0.25">
      <c r="A631" s="367"/>
      <c r="B631" t="s">
        <v>820</v>
      </c>
      <c r="C631"/>
      <c r="D631"/>
      <c r="E631"/>
      <c r="F631"/>
      <c r="G631"/>
      <c r="H631"/>
      <c r="I631"/>
      <c r="J631" s="368"/>
      <c r="K631" s="369"/>
    </row>
    <row r="632" spans="1:11" ht="15.75" hidden="1" customHeight="1" x14ac:dyDescent="0.25">
      <c r="A632" s="367"/>
      <c r="B632" t="s">
        <v>821</v>
      </c>
      <c r="C632"/>
      <c r="D632"/>
      <c r="E632"/>
      <c r="F632"/>
      <c r="G632"/>
      <c r="H632"/>
      <c r="I632"/>
      <c r="J632" s="368"/>
      <c r="K632" s="369"/>
    </row>
    <row r="633" spans="1:11" ht="15.75" hidden="1" customHeight="1" x14ac:dyDescent="0.25">
      <c r="A633" s="367"/>
      <c r="B633" t="s">
        <v>820</v>
      </c>
      <c r="C633"/>
      <c r="D633"/>
      <c r="E633"/>
      <c r="F633"/>
      <c r="G633"/>
      <c r="H633"/>
      <c r="I633"/>
      <c r="J633" s="368"/>
      <c r="K633" s="369"/>
    </row>
    <row r="634" spans="1:11" ht="15.75" hidden="1" customHeight="1" x14ac:dyDescent="0.25">
      <c r="A634" s="367"/>
      <c r="B634" t="s">
        <v>822</v>
      </c>
      <c r="C634"/>
      <c r="D634"/>
      <c r="E634"/>
      <c r="F634"/>
      <c r="G634"/>
      <c r="H634"/>
      <c r="I634"/>
      <c r="J634" s="368"/>
      <c r="K634" s="369"/>
    </row>
    <row r="635" spans="1:11" ht="15.75" hidden="1" customHeight="1" x14ac:dyDescent="0.25">
      <c r="A635" s="367"/>
      <c r="B635" t="s">
        <v>823</v>
      </c>
      <c r="C635"/>
      <c r="D635"/>
      <c r="E635"/>
      <c r="F635"/>
      <c r="G635"/>
      <c r="H635"/>
      <c r="I635"/>
      <c r="J635" s="368"/>
      <c r="K635" s="369"/>
    </row>
    <row r="636" spans="1:11" x14ac:dyDescent="0.25">
      <c r="A636" s="370"/>
      <c r="B636" s="452" t="s">
        <v>604</v>
      </c>
      <c r="C636" s="452"/>
      <c r="D636" s="452"/>
      <c r="E636" s="453"/>
      <c r="F636" s="365" t="s">
        <v>834</v>
      </c>
      <c r="G636" s="371"/>
      <c r="H636" s="454">
        <f>+K31</f>
        <v>0</v>
      </c>
      <c r="I636" s="455"/>
      <c r="J636" s="456"/>
      <c r="K636" s="457"/>
    </row>
    <row r="637" spans="1:11" ht="15.75" hidden="1" customHeight="1" x14ac:dyDescent="0.25">
      <c r="A637" s="370"/>
      <c r="B637" s="452"/>
      <c r="C637" s="452"/>
      <c r="D637" s="452"/>
      <c r="E637" s="453"/>
      <c r="F637" s="365">
        <v>0</v>
      </c>
      <c r="G637" s="371"/>
      <c r="H637" s="458"/>
      <c r="I637" s="459"/>
      <c r="J637" s="460"/>
      <c r="K637" s="457"/>
    </row>
    <row r="638" spans="1:11" x14ac:dyDescent="0.25">
      <c r="A638" s="370"/>
      <c r="B638" s="452"/>
      <c r="C638" s="452"/>
      <c r="D638" s="452"/>
      <c r="E638" s="453"/>
      <c r="F638" s="365">
        <v>0</v>
      </c>
      <c r="G638" s="371"/>
      <c r="H638" s="467"/>
      <c r="I638" s="470"/>
      <c r="J638" s="454"/>
      <c r="K638" s="471"/>
    </row>
    <row r="639" spans="1:11" x14ac:dyDescent="0.25">
      <c r="A639" s="370"/>
      <c r="B639" s="452"/>
      <c r="C639" s="452"/>
      <c r="D639" s="452"/>
      <c r="E639" s="453"/>
      <c r="F639" s="365">
        <v>0</v>
      </c>
      <c r="G639" s="371"/>
      <c r="H639" s="458"/>
      <c r="I639" s="472"/>
      <c r="J639" s="454"/>
      <c r="K639" s="471"/>
    </row>
    <row r="640" spans="1:11" x14ac:dyDescent="0.25">
      <c r="A640" s="370"/>
      <c r="B640" s="468" t="s">
        <v>331</v>
      </c>
      <c r="C640" s="468"/>
      <c r="D640" s="468"/>
      <c r="E640" s="469"/>
      <c r="F640" s="365" t="s">
        <v>835</v>
      </c>
      <c r="G640" s="371"/>
      <c r="H640" s="467"/>
      <c r="I640" s="470"/>
      <c r="J640" s="454">
        <f>+H636+H637+H638+H639</f>
        <v>0</v>
      </c>
      <c r="K640" s="471"/>
    </row>
    <row r="641" spans="1:14" x14ac:dyDescent="0.25">
      <c r="A641" s="370"/>
      <c r="B641" s="452"/>
      <c r="C641" s="452"/>
      <c r="D641" s="452"/>
      <c r="E641" s="453"/>
      <c r="F641" s="365">
        <v>0</v>
      </c>
      <c r="G641" s="372"/>
      <c r="H641" s="467"/>
      <c r="I641" s="470"/>
      <c r="J641" s="467"/>
      <c r="K641" s="471"/>
    </row>
    <row r="642" spans="1:14" x14ac:dyDescent="0.25">
      <c r="A642" s="370"/>
      <c r="B642" s="452" t="s">
        <v>305</v>
      </c>
      <c r="C642" s="452"/>
      <c r="D642" s="452"/>
      <c r="E642" s="453"/>
      <c r="F642" s="365">
        <v>0</v>
      </c>
      <c r="G642" s="372"/>
      <c r="H642" s="467"/>
      <c r="I642" s="470"/>
      <c r="J642" s="467"/>
      <c r="K642" s="471"/>
    </row>
    <row r="643" spans="1:14" x14ac:dyDescent="0.25">
      <c r="A643" s="370"/>
      <c r="B643" s="452"/>
      <c r="C643" s="452"/>
      <c r="D643" s="452"/>
      <c r="E643" s="453"/>
      <c r="F643" s="373"/>
      <c r="G643" s="372"/>
      <c r="H643" s="467"/>
      <c r="I643" s="470"/>
      <c r="J643" s="467"/>
      <c r="K643" s="471"/>
    </row>
    <row r="644" spans="1:14" x14ac:dyDescent="0.25">
      <c r="A644" s="374" t="s">
        <v>824</v>
      </c>
      <c r="B644" s="375"/>
      <c r="C644" s="375"/>
      <c r="D644" s="375"/>
      <c r="E644" s="376" t="s">
        <v>127</v>
      </c>
      <c r="F644" s="377"/>
      <c r="G644" s="377"/>
      <c r="H644" s="473">
        <f>SUM(H636:H643)</f>
        <v>0</v>
      </c>
      <c r="I644" s="474"/>
      <c r="J644" s="473">
        <f>SUM(J637:J643)</f>
        <v>0</v>
      </c>
      <c r="K644" s="475"/>
    </row>
    <row r="645" spans="1:14" x14ac:dyDescent="0.25">
      <c r="A645" s="307" t="s">
        <v>825</v>
      </c>
      <c r="F645" s="378" t="s">
        <v>826</v>
      </c>
      <c r="G645" s="379"/>
      <c r="H645" s="379"/>
      <c r="I645" s="379"/>
      <c r="J645" s="379"/>
      <c r="K645" s="380"/>
    </row>
    <row r="646" spans="1:14" x14ac:dyDescent="0.25">
      <c r="A646" s="307"/>
      <c r="B646" s="476" t="s">
        <v>827</v>
      </c>
      <c r="C646" s="476"/>
      <c r="D646" s="476"/>
      <c r="F646" s="381"/>
      <c r="H646" s="476" t="str">
        <f>+E71</f>
        <v>PEPITO S. SAMSON JR.</v>
      </c>
      <c r="I646" s="476"/>
      <c r="J646" s="476"/>
      <c r="K646" s="477"/>
    </row>
    <row r="647" spans="1:14" ht="16.5" thickBot="1" x14ac:dyDescent="0.3">
      <c r="A647" s="382"/>
      <c r="B647" s="478" t="s">
        <v>828</v>
      </c>
      <c r="C647" s="478"/>
      <c r="D647" s="478"/>
      <c r="E647" s="383"/>
      <c r="F647" s="384"/>
      <c r="G647" s="383"/>
      <c r="H647" s="478" t="s">
        <v>829</v>
      </c>
      <c r="I647" s="478"/>
      <c r="J647" s="478"/>
      <c r="K647" s="479"/>
    </row>
    <row r="648" spans="1:14" ht="25.5" customHeight="1" x14ac:dyDescent="0.25">
      <c r="A648" s="409" t="s">
        <v>244</v>
      </c>
      <c r="B648" s="410"/>
      <c r="C648" s="410"/>
      <c r="D648" s="410"/>
      <c r="E648" s="410"/>
      <c r="F648" s="410"/>
      <c r="G648" s="410"/>
      <c r="H648" s="410"/>
      <c r="I648" s="411"/>
      <c r="J648" s="273"/>
      <c r="K648" s="274" t="s">
        <v>245</v>
      </c>
      <c r="M648" s="275" t="s">
        <v>830</v>
      </c>
    </row>
    <row r="649" spans="1:14" ht="25.5" customHeight="1" x14ac:dyDescent="0.3">
      <c r="A649" s="412"/>
      <c r="B649" s="413"/>
      <c r="C649" s="413"/>
      <c r="D649" s="413"/>
      <c r="E649" s="413"/>
      <c r="F649" s="413"/>
      <c r="G649" s="413"/>
      <c r="H649" s="413"/>
      <c r="I649" s="414"/>
      <c r="J649" s="276"/>
      <c r="K649" s="277" t="s">
        <v>247</v>
      </c>
    </row>
    <row r="650" spans="1:14" ht="18.75" x14ac:dyDescent="0.3">
      <c r="A650" s="415" t="s">
        <v>248</v>
      </c>
      <c r="B650" s="416"/>
      <c r="C650" s="416"/>
      <c r="D650" s="416"/>
      <c r="E650" s="416"/>
      <c r="F650" s="416"/>
      <c r="G650" s="416"/>
      <c r="H650" s="416"/>
      <c r="I650" s="417"/>
      <c r="J650" s="278"/>
      <c r="K650" s="279" t="s">
        <v>839</v>
      </c>
      <c r="M650" s="385" t="s">
        <v>249</v>
      </c>
    </row>
    <row r="651" spans="1:14" x14ac:dyDescent="0.25">
      <c r="A651" s="418" t="s">
        <v>250</v>
      </c>
      <c r="B651" s="419"/>
      <c r="C651" s="419"/>
      <c r="D651" s="419"/>
      <c r="E651" s="419"/>
      <c r="F651" s="419"/>
      <c r="G651" s="419"/>
      <c r="H651" s="419"/>
      <c r="I651" s="420"/>
      <c r="J651" s="280"/>
      <c r="K651" s="281">
        <v>45602</v>
      </c>
      <c r="M651" s="385" t="s">
        <v>251</v>
      </c>
    </row>
    <row r="652" spans="1:14" x14ac:dyDescent="0.25">
      <c r="A652" s="421"/>
      <c r="B652" s="422"/>
      <c r="C652" s="422"/>
      <c r="D652" s="422"/>
      <c r="E652" s="422"/>
      <c r="F652" s="422"/>
      <c r="G652" s="422"/>
      <c r="H652" s="422"/>
      <c r="I652" s="422"/>
      <c r="J652" s="422"/>
      <c r="K652" s="423"/>
      <c r="N652" s="282"/>
    </row>
    <row r="653" spans="1:14" ht="15.75" customHeight="1" x14ac:dyDescent="0.25">
      <c r="A653" s="394" t="s">
        <v>252</v>
      </c>
      <c r="B653" s="396" t="s">
        <v>253</v>
      </c>
      <c r="C653" s="396"/>
      <c r="D653" s="425"/>
      <c r="E653" s="425"/>
      <c r="F653" s="425"/>
      <c r="G653" s="425"/>
      <c r="H653" s="425"/>
      <c r="I653" s="426"/>
      <c r="J653" s="283"/>
      <c r="K653" s="284" t="s">
        <v>254</v>
      </c>
    </row>
    <row r="654" spans="1:14" ht="15.75" customHeight="1" x14ac:dyDescent="0.25">
      <c r="A654" s="424"/>
      <c r="B654" s="427"/>
      <c r="C654" s="427"/>
      <c r="D654" s="427"/>
      <c r="E654" s="427"/>
      <c r="F654" s="427"/>
      <c r="G654" s="427"/>
      <c r="H654" s="427"/>
      <c r="I654" s="428"/>
      <c r="J654" s="285"/>
      <c r="K654" s="286" t="s">
        <v>255</v>
      </c>
    </row>
    <row r="655" spans="1:14" ht="15.75" customHeight="1" x14ac:dyDescent="0.25">
      <c r="A655" s="394" t="s">
        <v>256</v>
      </c>
      <c r="B655" s="396" t="s">
        <v>257</v>
      </c>
      <c r="C655" s="396"/>
      <c r="D655" s="396"/>
      <c r="E655" s="396"/>
      <c r="F655" s="396"/>
      <c r="G655" s="396"/>
      <c r="H655" s="396"/>
      <c r="I655" s="397"/>
      <c r="J655" s="287"/>
      <c r="K655" s="288" t="s">
        <v>258</v>
      </c>
    </row>
    <row r="656" spans="1:14" ht="16.5" customHeight="1" thickBot="1" x14ac:dyDescent="0.3">
      <c r="A656" s="395"/>
      <c r="B656" s="398"/>
      <c r="C656" s="398"/>
      <c r="D656" s="398"/>
      <c r="E656" s="398"/>
      <c r="F656" s="398"/>
      <c r="G656" s="398"/>
      <c r="H656" s="398"/>
      <c r="I656" s="399"/>
      <c r="J656" s="287"/>
      <c r="K656" s="289"/>
    </row>
    <row r="657" spans="1:16" ht="20.25" x14ac:dyDescent="0.25">
      <c r="A657" s="400" t="s">
        <v>259</v>
      </c>
      <c r="B657" s="401"/>
      <c r="C657" s="401"/>
      <c r="D657" s="401"/>
      <c r="E657" s="401"/>
      <c r="F657" s="401"/>
      <c r="G657" s="401"/>
      <c r="H657" s="401"/>
      <c r="I657" s="402"/>
      <c r="J657" s="290"/>
      <c r="K657" s="406" t="s">
        <v>85</v>
      </c>
    </row>
    <row r="658" spans="1:16" ht="21" thickBot="1" x14ac:dyDescent="0.3">
      <c r="A658" s="403"/>
      <c r="B658" s="404"/>
      <c r="C658" s="404"/>
      <c r="D658" s="404"/>
      <c r="E658" s="404"/>
      <c r="F658" s="404"/>
      <c r="G658" s="404"/>
      <c r="H658" s="404"/>
      <c r="I658" s="405"/>
      <c r="J658" s="291"/>
      <c r="K658" s="407"/>
    </row>
    <row r="659" spans="1:16" x14ac:dyDescent="0.25">
      <c r="A659" s="292"/>
      <c r="B659" s="293"/>
      <c r="C659" s="293"/>
      <c r="D659" s="293"/>
      <c r="E659" s="293"/>
      <c r="F659" s="293"/>
      <c r="G659" s="293"/>
      <c r="H659" s="293"/>
      <c r="I659" s="293"/>
      <c r="J659" s="293"/>
      <c r="K659" s="294"/>
    </row>
    <row r="660" spans="1:16" ht="20.25" x14ac:dyDescent="0.25">
      <c r="A660" s="295"/>
      <c r="B660" s="296"/>
      <c r="C660" s="296"/>
      <c r="D660" s="296"/>
      <c r="E660" s="296"/>
      <c r="F660" s="296"/>
      <c r="G660" s="296"/>
      <c r="H660" s="296"/>
      <c r="I660" s="296"/>
      <c r="J660" s="297"/>
      <c r="K660" s="298"/>
      <c r="P660" s="408"/>
    </row>
    <row r="661" spans="1:16" ht="20.25" customHeight="1" x14ac:dyDescent="0.3">
      <c r="A661" s="295"/>
      <c r="B661" s="408" t="s">
        <v>837</v>
      </c>
      <c r="C661" s="408"/>
      <c r="D661" s="408"/>
      <c r="E661" s="408"/>
      <c r="F661" s="408"/>
      <c r="G661" s="408"/>
      <c r="H661" s="408"/>
      <c r="I661" s="296"/>
      <c r="J661" s="297"/>
      <c r="K661" s="299" cm="1">
        <f t="array" ref="K661:L661">'Summary Report'!H28:I28</f>
        <v>0</v>
      </c>
      <c r="L661" s="271">
        <v>0</v>
      </c>
      <c r="M661" s="385" t="s">
        <v>260</v>
      </c>
      <c r="P661" s="408"/>
    </row>
    <row r="662" spans="1:16" ht="20.25" x14ac:dyDescent="0.25">
      <c r="A662" s="295"/>
      <c r="B662" s="408"/>
      <c r="C662" s="408"/>
      <c r="D662" s="408"/>
      <c r="E662" s="408"/>
      <c r="F662" s="408"/>
      <c r="G662" s="408"/>
      <c r="H662" s="408"/>
      <c r="I662" s="296"/>
      <c r="J662" s="297"/>
      <c r="K662" s="300"/>
      <c r="M662" s="385" t="s">
        <v>261</v>
      </c>
      <c r="P662" s="408"/>
    </row>
    <row r="663" spans="1:16" ht="20.25" x14ac:dyDescent="0.25">
      <c r="A663" s="295"/>
      <c r="B663" s="408"/>
      <c r="C663" s="408"/>
      <c r="D663" s="408"/>
      <c r="E663" s="408"/>
      <c r="F663" s="408"/>
      <c r="G663" s="408"/>
      <c r="H663" s="408"/>
      <c r="I663" s="296"/>
      <c r="J663" s="297"/>
      <c r="K663" s="300"/>
      <c r="P663" s="408"/>
    </row>
    <row r="664" spans="1:16" ht="20.25" x14ac:dyDescent="0.25">
      <c r="A664" s="295"/>
      <c r="B664" s="408"/>
      <c r="C664" s="408"/>
      <c r="D664" s="408"/>
      <c r="E664" s="408"/>
      <c r="F664" s="408"/>
      <c r="G664" s="408"/>
      <c r="H664" s="408"/>
      <c r="I664" s="296"/>
      <c r="J664" s="297"/>
      <c r="K664" s="300"/>
      <c r="P664" s="408"/>
    </row>
    <row r="665" spans="1:16" ht="15.75" customHeight="1" x14ac:dyDescent="0.25">
      <c r="A665" s="292"/>
      <c r="B665" s="408"/>
      <c r="C665" s="408"/>
      <c r="D665" s="408"/>
      <c r="E665" s="408"/>
      <c r="F665" s="408"/>
      <c r="G665" s="408"/>
      <c r="H665" s="408"/>
      <c r="I665" s="297"/>
      <c r="J665" s="297"/>
      <c r="K665" s="300"/>
      <c r="P665" s="408"/>
    </row>
    <row r="666" spans="1:16" ht="18.75" x14ac:dyDescent="0.3">
      <c r="A666" s="301"/>
      <c r="B666" s="302"/>
      <c r="D666" s="303"/>
      <c r="F666" s="303"/>
      <c r="G666" s="304"/>
      <c r="H666" s="303"/>
      <c r="I666" s="305"/>
      <c r="J666" s="306"/>
      <c r="K666" s="300"/>
      <c r="P666" s="408"/>
    </row>
    <row r="667" spans="1:16" ht="18.75" x14ac:dyDescent="0.3">
      <c r="A667" s="307"/>
      <c r="B667" s="302"/>
      <c r="D667" s="308"/>
      <c r="F667" s="308"/>
      <c r="G667" s="306"/>
      <c r="H667" s="308"/>
      <c r="I667" s="309"/>
      <c r="J667" s="310"/>
      <c r="K667" s="300"/>
      <c r="P667" s="408"/>
    </row>
    <row r="668" spans="1:16" ht="18.75" x14ac:dyDescent="0.3">
      <c r="A668" s="307"/>
      <c r="B668" s="302"/>
      <c r="D668" s="311"/>
      <c r="F668" s="308"/>
      <c r="G668" s="312"/>
      <c r="H668" s="308"/>
      <c r="I668" s="309"/>
      <c r="J668" s="310"/>
      <c r="K668" s="300"/>
      <c r="P668" s="408"/>
    </row>
    <row r="669" spans="1:16" ht="18.75" x14ac:dyDescent="0.3">
      <c r="A669" s="307"/>
      <c r="B669" s="302"/>
      <c r="D669" s="313"/>
      <c r="F669" s="313"/>
      <c r="G669" s="314"/>
      <c r="H669" s="313"/>
      <c r="I669" s="313"/>
      <c r="J669" s="315"/>
      <c r="K669" s="300"/>
      <c r="P669" s="408"/>
    </row>
    <row r="670" spans="1:16" ht="18.75" x14ac:dyDescent="0.3">
      <c r="A670" s="307"/>
      <c r="B670" s="302"/>
      <c r="D670" s="313"/>
      <c r="F670" s="313"/>
      <c r="G670" s="312"/>
      <c r="H670" s="313"/>
      <c r="I670" s="313"/>
      <c r="J670" s="316"/>
      <c r="K670" s="300"/>
    </row>
    <row r="671" spans="1:16" ht="18.75" x14ac:dyDescent="0.3">
      <c r="A671" s="307"/>
      <c r="B671" s="302"/>
      <c r="D671" s="313"/>
      <c r="F671" s="313"/>
      <c r="G671" s="314"/>
      <c r="H671" s="313"/>
      <c r="I671" s="313"/>
      <c r="J671" s="315"/>
      <c r="K671" s="300"/>
    </row>
    <row r="672" spans="1:16" ht="18.75" x14ac:dyDescent="0.3">
      <c r="A672" s="307"/>
      <c r="B672" s="302"/>
      <c r="D672" s="313"/>
      <c r="F672" s="313"/>
      <c r="G672" s="306"/>
      <c r="H672" s="313"/>
      <c r="I672" s="313"/>
      <c r="J672" s="310"/>
      <c r="K672" s="300"/>
    </row>
    <row r="673" spans="1:11" ht="18.75" x14ac:dyDescent="0.3">
      <c r="A673" s="292"/>
      <c r="B673" s="302"/>
      <c r="C673" s="313"/>
      <c r="D673" s="313"/>
      <c r="E673" s="313"/>
      <c r="F673" s="313"/>
      <c r="G673" s="297"/>
      <c r="H673" s="297"/>
      <c r="I673" s="297"/>
      <c r="J673" s="297"/>
      <c r="K673" s="300"/>
    </row>
    <row r="674" spans="1:11" x14ac:dyDescent="0.25">
      <c r="A674" s="292"/>
      <c r="B674" s="297"/>
      <c r="C674" s="297"/>
      <c r="D674" s="297"/>
      <c r="E674" s="297"/>
      <c r="F674" s="432"/>
      <c r="G674" s="432"/>
      <c r="H674" s="297"/>
      <c r="I674" s="297"/>
      <c r="J674" s="297"/>
      <c r="K674" s="300"/>
    </row>
    <row r="675" spans="1:11" x14ac:dyDescent="0.25">
      <c r="A675" s="292"/>
      <c r="B675" s="297"/>
      <c r="C675" s="297"/>
      <c r="D675" s="297"/>
      <c r="E675" s="297"/>
      <c r="F675" s="432"/>
      <c r="G675" s="432"/>
      <c r="H675" s="297"/>
      <c r="I675" s="297"/>
      <c r="J675" s="297"/>
      <c r="K675" s="300"/>
    </row>
    <row r="676" spans="1:11" ht="16.5" thickBot="1" x14ac:dyDescent="0.3">
      <c r="A676" s="292"/>
      <c r="B676" s="293"/>
      <c r="C676" s="293"/>
      <c r="D676" s="293"/>
      <c r="E676" s="293"/>
      <c r="F676" s="293"/>
      <c r="G676" s="293"/>
      <c r="H676" s="293"/>
      <c r="I676" s="293"/>
      <c r="J676" s="293"/>
      <c r="K676" s="300"/>
    </row>
    <row r="677" spans="1:11" ht="19.5" thickBot="1" x14ac:dyDescent="0.35">
      <c r="A677" s="317"/>
      <c r="B677" s="318"/>
      <c r="C677" s="318"/>
      <c r="D677" s="319"/>
      <c r="E677" s="319"/>
      <c r="F677" s="319"/>
      <c r="G677" s="319"/>
      <c r="H677" s="320" t="s">
        <v>262</v>
      </c>
      <c r="I677" s="321"/>
      <c r="J677" s="321"/>
      <c r="K677" s="322">
        <f>K661-K674-K675</f>
        <v>0</v>
      </c>
    </row>
    <row r="678" spans="1:11" x14ac:dyDescent="0.25">
      <c r="A678" s="323" t="s">
        <v>263</v>
      </c>
      <c r="B678" s="324"/>
      <c r="C678" s="324"/>
      <c r="D678" s="325"/>
      <c r="E678" s="326" t="s">
        <v>263</v>
      </c>
      <c r="F678" s="324"/>
      <c r="G678" s="324"/>
      <c r="H678" s="327"/>
      <c r="I678" s="326" t="s">
        <v>263</v>
      </c>
      <c r="J678" s="328"/>
      <c r="K678" s="329"/>
    </row>
    <row r="679" spans="1:11" x14ac:dyDescent="0.25">
      <c r="A679" s="292" t="s">
        <v>264</v>
      </c>
      <c r="B679" s="293"/>
      <c r="C679" s="293"/>
      <c r="D679" s="330"/>
      <c r="E679" s="331" t="s">
        <v>265</v>
      </c>
      <c r="F679" s="293"/>
      <c r="G679" s="293"/>
      <c r="H679" s="330"/>
      <c r="I679" s="332" t="s">
        <v>266</v>
      </c>
      <c r="J679" s="333"/>
      <c r="K679" s="334"/>
    </row>
    <row r="680" spans="1:11" x14ac:dyDescent="0.25">
      <c r="A680" s="292" t="s">
        <v>267</v>
      </c>
      <c r="B680" s="293"/>
      <c r="C680" s="293"/>
      <c r="D680" s="330"/>
      <c r="E680" s="331" t="s">
        <v>268</v>
      </c>
      <c r="F680" s="293"/>
      <c r="G680" s="293"/>
      <c r="H680" s="330"/>
      <c r="I680" s="331"/>
      <c r="J680" s="293"/>
      <c r="K680" s="334"/>
    </row>
    <row r="681" spans="1:11" x14ac:dyDescent="0.25">
      <c r="A681" s="335" t="s">
        <v>269</v>
      </c>
      <c r="B681" s="293"/>
      <c r="C681" s="293"/>
      <c r="D681" s="330"/>
      <c r="E681" s="331" t="s">
        <v>270</v>
      </c>
      <c r="F681" s="293"/>
      <c r="G681" s="293"/>
      <c r="H681" s="330"/>
      <c r="I681" s="331"/>
      <c r="J681" s="293"/>
      <c r="K681" s="334"/>
    </row>
    <row r="682" spans="1:11" x14ac:dyDescent="0.25">
      <c r="A682" s="336"/>
      <c r="B682" s="293"/>
      <c r="C682" s="293"/>
      <c r="D682" s="330"/>
      <c r="E682" s="331" t="s">
        <v>271</v>
      </c>
      <c r="F682" s="293"/>
      <c r="G682" s="293"/>
      <c r="H682" s="330"/>
      <c r="I682" s="331"/>
      <c r="J682" s="293"/>
      <c r="K682" s="334"/>
    </row>
    <row r="683" spans="1:11" ht="15.75" hidden="1" customHeight="1" x14ac:dyDescent="0.25">
      <c r="A683" s="429" t="s">
        <v>272</v>
      </c>
      <c r="B683" s="430"/>
      <c r="C683" s="430"/>
      <c r="D683" s="431"/>
      <c r="E683" s="331"/>
      <c r="F683" s="293"/>
      <c r="G683" s="293"/>
      <c r="H683" s="330"/>
      <c r="I683" s="331"/>
      <c r="J683" s="293"/>
      <c r="K683" s="334"/>
    </row>
    <row r="684" spans="1:11" ht="15.75" hidden="1" customHeight="1" x14ac:dyDescent="0.25">
      <c r="A684" s="429" t="s">
        <v>273</v>
      </c>
      <c r="B684" s="430"/>
      <c r="C684" s="430"/>
      <c r="D684" s="431"/>
      <c r="E684" s="331"/>
      <c r="F684" s="293"/>
      <c r="G684" s="293"/>
      <c r="H684" s="330"/>
      <c r="I684" s="331"/>
      <c r="J684" s="293"/>
      <c r="K684" s="334"/>
    </row>
    <row r="685" spans="1:11" ht="15.75" hidden="1" customHeight="1" x14ac:dyDescent="0.25">
      <c r="A685" s="429" t="s">
        <v>274</v>
      </c>
      <c r="B685" s="430"/>
      <c r="C685" s="430"/>
      <c r="D685" s="431"/>
      <c r="E685" s="331"/>
      <c r="F685" s="293"/>
      <c r="G685" s="293"/>
      <c r="H685" s="330"/>
      <c r="I685" s="331"/>
      <c r="J685" s="293"/>
      <c r="K685" s="334"/>
    </row>
    <row r="686" spans="1:11" ht="15.75" hidden="1" customHeight="1" x14ac:dyDescent="0.25">
      <c r="A686" s="429" t="s">
        <v>275</v>
      </c>
      <c r="B686" s="430"/>
      <c r="C686" s="430"/>
      <c r="D686" s="431"/>
      <c r="E686" s="331"/>
      <c r="F686" s="293"/>
      <c r="G686" s="293"/>
      <c r="H686" s="330"/>
      <c r="I686" s="331"/>
      <c r="J686" s="293"/>
      <c r="K686" s="334"/>
    </row>
    <row r="687" spans="1:11" ht="15.75" hidden="1" customHeight="1" x14ac:dyDescent="0.25">
      <c r="A687" s="429" t="s">
        <v>276</v>
      </c>
      <c r="B687" s="430"/>
      <c r="C687" s="430"/>
      <c r="D687" s="431"/>
      <c r="E687" s="331"/>
      <c r="F687" s="293"/>
      <c r="G687" s="293"/>
      <c r="H687" s="330"/>
      <c r="I687" s="331"/>
      <c r="J687" s="293"/>
      <c r="K687" s="334"/>
    </row>
    <row r="688" spans="1:11" ht="15.75" hidden="1" customHeight="1" x14ac:dyDescent="0.25">
      <c r="A688" s="429" t="s">
        <v>277</v>
      </c>
      <c r="B688" s="430"/>
      <c r="C688" s="430"/>
      <c r="D688" s="431"/>
      <c r="E688" s="331"/>
      <c r="F688" s="293"/>
      <c r="G688" s="293"/>
      <c r="H688" s="330"/>
      <c r="I688" s="331"/>
      <c r="J688" s="293"/>
      <c r="K688" s="334"/>
    </row>
    <row r="689" spans="1:11" ht="15.75" hidden="1" customHeight="1" x14ac:dyDescent="0.25">
      <c r="A689" s="429" t="s">
        <v>278</v>
      </c>
      <c r="B689" s="430"/>
      <c r="C689" s="430"/>
      <c r="D689" s="431"/>
      <c r="E689" s="331"/>
      <c r="F689" s="293"/>
      <c r="G689" s="293"/>
      <c r="H689" s="330"/>
      <c r="I689" s="331"/>
      <c r="J689" s="293"/>
      <c r="K689" s="334"/>
    </row>
    <row r="690" spans="1:11" ht="15.75" hidden="1" customHeight="1" x14ac:dyDescent="0.25">
      <c r="A690" s="429" t="s">
        <v>279</v>
      </c>
      <c r="B690" s="430"/>
      <c r="C690" s="430"/>
      <c r="D690" s="431"/>
      <c r="E690" s="331"/>
      <c r="F690" s="293"/>
      <c r="G690" s="293"/>
      <c r="H690" s="330"/>
      <c r="I690" s="331"/>
      <c r="J690" s="293"/>
      <c r="K690" s="334"/>
    </row>
    <row r="691" spans="1:11" ht="15.75" hidden="1" customHeight="1" x14ac:dyDescent="0.25">
      <c r="A691" s="429" t="s">
        <v>280</v>
      </c>
      <c r="B691" s="430"/>
      <c r="C691" s="430"/>
      <c r="D691" s="431"/>
      <c r="E691" s="331"/>
      <c r="F691" s="293"/>
      <c r="G691" s="293"/>
      <c r="H691" s="330"/>
      <c r="I691" s="331"/>
      <c r="J691" s="293"/>
      <c r="K691" s="334"/>
    </row>
    <row r="692" spans="1:11" ht="15.75" hidden="1" customHeight="1" x14ac:dyDescent="0.25">
      <c r="A692" s="429" t="s">
        <v>281</v>
      </c>
      <c r="B692" s="430"/>
      <c r="C692" s="430"/>
      <c r="D692" s="431"/>
      <c r="E692" s="331"/>
      <c r="F692" s="293"/>
      <c r="G692" s="293"/>
      <c r="H692" s="330"/>
      <c r="I692" s="331"/>
      <c r="J692" s="293"/>
      <c r="K692" s="334"/>
    </row>
    <row r="693" spans="1:11" ht="15.75" hidden="1" customHeight="1" x14ac:dyDescent="0.25">
      <c r="A693" s="429" t="s">
        <v>282</v>
      </c>
      <c r="B693" s="430"/>
      <c r="C693" s="430"/>
      <c r="D693" s="431"/>
      <c r="E693" s="331"/>
      <c r="F693" s="293"/>
      <c r="G693" s="293"/>
      <c r="H693" s="330"/>
      <c r="I693" s="331"/>
      <c r="J693" s="293"/>
      <c r="K693" s="334"/>
    </row>
    <row r="694" spans="1:11" ht="15.75" hidden="1" customHeight="1" x14ac:dyDescent="0.25">
      <c r="A694" s="429" t="s">
        <v>283</v>
      </c>
      <c r="B694" s="430"/>
      <c r="C694" s="430"/>
      <c r="D694" s="431"/>
      <c r="E694" s="331"/>
      <c r="F694" s="293"/>
      <c r="G694" s="293"/>
      <c r="H694" s="330"/>
      <c r="I694" s="331"/>
      <c r="J694" s="293"/>
      <c r="K694" s="334"/>
    </row>
    <row r="695" spans="1:11" ht="15.75" hidden="1" customHeight="1" x14ac:dyDescent="0.25">
      <c r="A695" s="429" t="s">
        <v>284</v>
      </c>
      <c r="B695" s="430"/>
      <c r="C695" s="430"/>
      <c r="D695" s="431"/>
      <c r="E695" s="331"/>
      <c r="F695" s="293"/>
      <c r="G695" s="293"/>
      <c r="H695" s="330"/>
      <c r="I695" s="331"/>
      <c r="J695" s="293"/>
      <c r="K695" s="334"/>
    </row>
    <row r="696" spans="1:11" ht="15.75" hidden="1" customHeight="1" x14ac:dyDescent="0.25">
      <c r="A696" s="429" t="s">
        <v>285</v>
      </c>
      <c r="B696" s="430"/>
      <c r="C696" s="430"/>
      <c r="D696" s="431"/>
      <c r="E696" s="331"/>
      <c r="F696" s="293"/>
      <c r="G696" s="293"/>
      <c r="H696" s="330"/>
      <c r="I696" s="331"/>
      <c r="J696" s="293"/>
      <c r="K696" s="334"/>
    </row>
    <row r="697" spans="1:11" ht="15.75" hidden="1" customHeight="1" x14ac:dyDescent="0.25">
      <c r="A697" s="429" t="s">
        <v>286</v>
      </c>
      <c r="B697" s="430"/>
      <c r="C697" s="430"/>
      <c r="D697" s="431"/>
      <c r="E697" s="331"/>
      <c r="F697" s="293"/>
      <c r="G697" s="293"/>
      <c r="H697" s="330"/>
      <c r="I697" s="331"/>
      <c r="J697" s="293"/>
      <c r="K697" s="334"/>
    </row>
    <row r="698" spans="1:11" ht="15.75" hidden="1" customHeight="1" x14ac:dyDescent="0.25">
      <c r="A698" s="429" t="s">
        <v>287</v>
      </c>
      <c r="B698" s="430"/>
      <c r="C698" s="430"/>
      <c r="D698" s="431"/>
      <c r="E698" s="331"/>
      <c r="F698" s="293"/>
      <c r="G698" s="293"/>
      <c r="H698" s="330"/>
      <c r="I698" s="331"/>
      <c r="J698" s="293"/>
      <c r="K698" s="334"/>
    </row>
    <row r="699" spans="1:11" ht="15.75" hidden="1" customHeight="1" x14ac:dyDescent="0.25">
      <c r="A699" s="430" t="s">
        <v>288</v>
      </c>
      <c r="B699" s="430"/>
      <c r="C699" s="430"/>
      <c r="D699" s="431"/>
      <c r="E699" s="331"/>
      <c r="F699" s="293"/>
      <c r="G699" s="293"/>
      <c r="H699" s="330"/>
      <c r="I699" s="331"/>
      <c r="J699" s="293"/>
      <c r="K699" s="334"/>
    </row>
    <row r="700" spans="1:11" ht="15.75" hidden="1" customHeight="1" x14ac:dyDescent="0.25">
      <c r="A700" s="429" t="s">
        <v>289</v>
      </c>
      <c r="B700" s="430"/>
      <c r="C700" s="430"/>
      <c r="D700" s="431"/>
      <c r="E700" s="331"/>
      <c r="F700" s="293"/>
      <c r="G700" s="293"/>
      <c r="H700" s="330"/>
      <c r="I700" s="331"/>
      <c r="J700" s="293"/>
      <c r="K700" s="334"/>
    </row>
    <row r="701" spans="1:11" ht="15.75" hidden="1" customHeight="1" x14ac:dyDescent="0.25">
      <c r="A701" s="429" t="s">
        <v>290</v>
      </c>
      <c r="B701" s="430"/>
      <c r="C701" s="430"/>
      <c r="D701" s="431"/>
      <c r="E701" s="331"/>
      <c r="F701" s="293"/>
      <c r="G701" s="293"/>
      <c r="H701" s="330"/>
      <c r="I701" s="331"/>
      <c r="J701" s="293"/>
      <c r="K701" s="334"/>
    </row>
    <row r="702" spans="1:11" ht="15.75" hidden="1" customHeight="1" x14ac:dyDescent="0.25">
      <c r="A702" s="429" t="s">
        <v>291</v>
      </c>
      <c r="B702" s="430"/>
      <c r="C702" s="430"/>
      <c r="D702" s="431"/>
      <c r="E702" s="331"/>
      <c r="F702" s="293"/>
      <c r="G702" s="293"/>
      <c r="H702" s="330"/>
      <c r="I702" s="331"/>
      <c r="J702" s="293"/>
      <c r="K702" s="334"/>
    </row>
    <row r="703" spans="1:11" ht="15.75" hidden="1" customHeight="1" x14ac:dyDescent="0.25">
      <c r="A703" s="429" t="s">
        <v>292</v>
      </c>
      <c r="B703" s="430"/>
      <c r="C703" s="430"/>
      <c r="D703" s="431"/>
      <c r="E703" s="331"/>
      <c r="F703" s="293"/>
      <c r="G703" s="293"/>
      <c r="H703" s="330"/>
      <c r="I703" s="331"/>
      <c r="J703" s="293"/>
      <c r="K703" s="334"/>
    </row>
    <row r="704" spans="1:11" ht="15.75" hidden="1" customHeight="1" x14ac:dyDescent="0.25">
      <c r="A704" s="429" t="s">
        <v>293</v>
      </c>
      <c r="B704" s="430"/>
      <c r="C704" s="430"/>
      <c r="D704" s="431"/>
      <c r="E704" s="331"/>
      <c r="F704" s="293"/>
      <c r="G704" s="293"/>
      <c r="H704" s="330"/>
      <c r="I704" s="331"/>
      <c r="J704" s="293"/>
      <c r="K704" s="334"/>
    </row>
    <row r="705" spans="1:11" ht="15.75" hidden="1" customHeight="1" x14ac:dyDescent="0.25">
      <c r="A705" s="429" t="s">
        <v>294</v>
      </c>
      <c r="B705" s="430"/>
      <c r="C705" s="430"/>
      <c r="D705" s="431"/>
      <c r="E705" s="331"/>
      <c r="F705" s="293"/>
      <c r="G705" s="293"/>
      <c r="H705" s="330"/>
      <c r="I705" s="331"/>
      <c r="J705" s="293"/>
      <c r="K705" s="334"/>
    </row>
    <row r="706" spans="1:11" ht="15.75" hidden="1" customHeight="1" x14ac:dyDescent="0.25">
      <c r="A706" s="429" t="s">
        <v>295</v>
      </c>
      <c r="B706" s="430"/>
      <c r="C706" s="430"/>
      <c r="D706" s="431"/>
      <c r="E706" s="331"/>
      <c r="F706" s="293"/>
      <c r="G706" s="293"/>
      <c r="H706" s="330"/>
      <c r="I706" s="331"/>
      <c r="J706" s="293"/>
      <c r="K706" s="334"/>
    </row>
    <row r="707" spans="1:11" ht="15.75" hidden="1" customHeight="1" x14ac:dyDescent="0.25">
      <c r="A707" s="429" t="s">
        <v>296</v>
      </c>
      <c r="B707" s="430"/>
      <c r="C707" s="430"/>
      <c r="D707" s="431"/>
      <c r="E707" s="331"/>
      <c r="F707" s="293"/>
      <c r="G707" s="293"/>
      <c r="H707" s="330"/>
      <c r="I707" s="331"/>
      <c r="J707" s="293"/>
      <c r="K707" s="334"/>
    </row>
    <row r="708" spans="1:11" ht="15.75" hidden="1" customHeight="1" x14ac:dyDescent="0.25">
      <c r="A708" s="429" t="s">
        <v>297</v>
      </c>
      <c r="B708" s="430"/>
      <c r="C708" s="430"/>
      <c r="D708" s="431"/>
      <c r="E708" s="331"/>
      <c r="F708" s="293"/>
      <c r="G708" s="293"/>
      <c r="H708" s="330"/>
      <c r="I708" s="331"/>
      <c r="J708" s="293"/>
      <c r="K708" s="334"/>
    </row>
    <row r="709" spans="1:11" ht="15.75" hidden="1" customHeight="1" x14ac:dyDescent="0.25">
      <c r="A709" s="429" t="s">
        <v>298</v>
      </c>
      <c r="B709" s="430"/>
      <c r="C709" s="430"/>
      <c r="D709" s="431"/>
      <c r="E709" s="331"/>
      <c r="F709" s="293"/>
      <c r="G709" s="293"/>
      <c r="H709" s="330"/>
      <c r="I709" s="331"/>
      <c r="J709" s="293"/>
      <c r="K709" s="334"/>
    </row>
    <row r="710" spans="1:11" ht="15.75" hidden="1" customHeight="1" x14ac:dyDescent="0.25">
      <c r="A710" s="429" t="s">
        <v>299</v>
      </c>
      <c r="B710" s="430"/>
      <c r="C710" s="430"/>
      <c r="D710" s="431"/>
      <c r="E710" s="331"/>
      <c r="F710" s="293"/>
      <c r="G710" s="293"/>
      <c r="H710" s="330"/>
      <c r="I710" s="331"/>
      <c r="J710" s="293"/>
      <c r="K710" s="334"/>
    </row>
    <row r="711" spans="1:11" ht="15.75" hidden="1" customHeight="1" x14ac:dyDescent="0.25">
      <c r="A711" s="429" t="s">
        <v>300</v>
      </c>
      <c r="B711" s="430"/>
      <c r="C711" s="430"/>
      <c r="D711" s="431"/>
      <c r="E711" s="331"/>
      <c r="F711" s="293"/>
      <c r="G711" s="293"/>
      <c r="H711" s="330"/>
      <c r="I711" s="331"/>
      <c r="J711" s="293"/>
      <c r="K711" s="334"/>
    </row>
    <row r="712" spans="1:11" ht="15.75" hidden="1" customHeight="1" x14ac:dyDescent="0.25">
      <c r="A712" s="429" t="s">
        <v>301</v>
      </c>
      <c r="B712" s="430"/>
      <c r="C712" s="430"/>
      <c r="D712" s="431"/>
      <c r="E712" s="331"/>
      <c r="F712" s="293"/>
      <c r="G712" s="293"/>
      <c r="H712" s="330"/>
      <c r="I712" s="331"/>
      <c r="J712" s="293"/>
      <c r="K712" s="334"/>
    </row>
    <row r="713" spans="1:11" ht="15.75" hidden="1" customHeight="1" x14ac:dyDescent="0.25">
      <c r="A713" s="429" t="s">
        <v>302</v>
      </c>
      <c r="B713" s="430"/>
      <c r="C713" s="430"/>
      <c r="D713" s="431"/>
      <c r="E713" s="331"/>
      <c r="F713" s="293"/>
      <c r="G713" s="293"/>
      <c r="H713" s="330"/>
      <c r="I713" s="331"/>
      <c r="J713" s="293"/>
      <c r="K713" s="334"/>
    </row>
    <row r="714" spans="1:11" ht="15.75" hidden="1" customHeight="1" x14ac:dyDescent="0.25">
      <c r="A714" s="429" t="s">
        <v>303</v>
      </c>
      <c r="B714" s="430"/>
      <c r="C714" s="430"/>
      <c r="D714" s="431"/>
      <c r="E714" s="331"/>
      <c r="F714" s="293"/>
      <c r="G714" s="293"/>
      <c r="H714" s="330"/>
      <c r="I714" s="331"/>
      <c r="J714" s="293"/>
      <c r="K714" s="334"/>
    </row>
    <row r="715" spans="1:11" ht="15.75" hidden="1" customHeight="1" x14ac:dyDescent="0.25">
      <c r="A715" s="429" t="s">
        <v>304</v>
      </c>
      <c r="B715" s="430"/>
      <c r="C715" s="430"/>
      <c r="D715" s="431"/>
      <c r="E715" s="331"/>
      <c r="F715" s="293"/>
      <c r="G715" s="293"/>
      <c r="H715" s="330"/>
      <c r="I715" s="331"/>
      <c r="J715" s="293"/>
      <c r="K715" s="334"/>
    </row>
    <row r="716" spans="1:11" x14ac:dyDescent="0.25">
      <c r="A716" s="433" t="s">
        <v>305</v>
      </c>
      <c r="B716" s="434"/>
      <c r="C716" s="434"/>
      <c r="D716" s="435"/>
      <c r="E716" s="331"/>
      <c r="F716" s="293"/>
      <c r="G716" s="293"/>
      <c r="H716" s="330"/>
      <c r="I716" s="331"/>
      <c r="J716" s="293"/>
      <c r="K716" s="334"/>
    </row>
    <row r="717" spans="1:11" x14ac:dyDescent="0.25">
      <c r="A717" s="444" t="s">
        <v>306</v>
      </c>
      <c r="B717" s="445"/>
      <c r="C717" s="445"/>
      <c r="D717" s="446"/>
      <c r="E717" s="450" t="str">
        <f>+A717</f>
        <v>PEPITO S. SAMSON JR.</v>
      </c>
      <c r="F717" s="445"/>
      <c r="G717" s="445"/>
      <c r="H717" s="446"/>
      <c r="I717" s="450" t="s">
        <v>307</v>
      </c>
      <c r="J717" s="445"/>
      <c r="K717" s="451"/>
    </row>
    <row r="718" spans="1:11" x14ac:dyDescent="0.25">
      <c r="A718" s="444" t="s">
        <v>308</v>
      </c>
      <c r="B718" s="445"/>
      <c r="C718" s="445"/>
      <c r="D718" s="446"/>
      <c r="E718" s="450" t="str">
        <f>+A718</f>
        <v>Municipal Accountant - OIC</v>
      </c>
      <c r="F718" s="445"/>
      <c r="G718" s="445"/>
      <c r="H718" s="446"/>
      <c r="I718" s="444" t="s">
        <v>309</v>
      </c>
      <c r="J718" s="445"/>
      <c r="K718" s="451"/>
    </row>
    <row r="719" spans="1:11" x14ac:dyDescent="0.25">
      <c r="A719" s="436"/>
      <c r="B719" s="437"/>
      <c r="C719" s="437"/>
      <c r="D719" s="438"/>
      <c r="E719" s="439"/>
      <c r="F719" s="437"/>
      <c r="G719" s="437"/>
      <c r="H719" s="438"/>
      <c r="I719" s="439"/>
      <c r="J719" s="437"/>
      <c r="K719" s="440"/>
    </row>
    <row r="720" spans="1:11" x14ac:dyDescent="0.25">
      <c r="A720" s="337" t="s">
        <v>310</v>
      </c>
      <c r="B720" s="338"/>
      <c r="C720" s="338"/>
      <c r="D720" s="339">
        <f>K661</f>
        <v>0</v>
      </c>
      <c r="E720" s="340"/>
      <c r="F720" s="338"/>
      <c r="G720" s="338"/>
      <c r="H720" s="341"/>
      <c r="I720" s="342" t="s">
        <v>311</v>
      </c>
      <c r="J720" s="343"/>
      <c r="K720" s="344"/>
    </row>
    <row r="721" spans="1:13" x14ac:dyDescent="0.25">
      <c r="A721" s="292"/>
      <c r="B721" s="293"/>
      <c r="C721" s="293"/>
      <c r="D721" s="330"/>
      <c r="E721" s="345" t="s">
        <v>312</v>
      </c>
      <c r="F721" s="293"/>
      <c r="G721" s="293"/>
      <c r="H721" s="346"/>
      <c r="I721" s="347"/>
      <c r="J721" s="348"/>
      <c r="K721" s="349"/>
    </row>
    <row r="722" spans="1:13" x14ac:dyDescent="0.25">
      <c r="A722" s="292"/>
      <c r="B722" s="293"/>
      <c r="C722" s="293"/>
      <c r="D722" s="330"/>
      <c r="E722" s="345" t="s">
        <v>313</v>
      </c>
      <c r="F722" s="350"/>
      <c r="G722" s="350"/>
      <c r="H722" s="330"/>
      <c r="I722" s="331"/>
      <c r="J722" s="293"/>
      <c r="K722" s="334"/>
    </row>
    <row r="723" spans="1:13" x14ac:dyDescent="0.25">
      <c r="A723" s="292"/>
      <c r="B723" s="293"/>
      <c r="C723" s="293"/>
      <c r="D723" s="330"/>
      <c r="E723" s="345" t="s">
        <v>314</v>
      </c>
      <c r="F723" s="350"/>
      <c r="G723" s="350"/>
      <c r="H723" s="330"/>
      <c r="I723" s="331"/>
      <c r="J723" s="293"/>
      <c r="K723" s="349"/>
    </row>
    <row r="724" spans="1:13" x14ac:dyDescent="0.25">
      <c r="A724" s="441" t="s">
        <v>315</v>
      </c>
      <c r="B724" s="442"/>
      <c r="C724" s="442"/>
      <c r="D724" s="443"/>
      <c r="E724" s="345" t="s">
        <v>316</v>
      </c>
      <c r="F724" s="350"/>
      <c r="G724" s="350"/>
      <c r="H724" s="330"/>
      <c r="I724" s="351"/>
      <c r="J724" s="352"/>
      <c r="K724" s="353"/>
      <c r="M724" s="385" t="s">
        <v>317</v>
      </c>
    </row>
    <row r="725" spans="1:13" x14ac:dyDescent="0.25">
      <c r="A725" s="444" t="s">
        <v>318</v>
      </c>
      <c r="B725" s="445"/>
      <c r="C725" s="445"/>
      <c r="D725" s="446"/>
      <c r="E725" s="331"/>
      <c r="F725" s="293"/>
      <c r="G725" s="293"/>
      <c r="H725" s="330"/>
      <c r="I725" s="447" t="str">
        <f>+B653</f>
        <v>19 Barangays</v>
      </c>
      <c r="J725" s="448"/>
      <c r="K725" s="449"/>
    </row>
    <row r="726" spans="1:13" x14ac:dyDescent="0.25">
      <c r="A726" s="307"/>
      <c r="E726" s="331"/>
      <c r="F726" s="293"/>
      <c r="G726" s="293"/>
      <c r="H726" s="293"/>
      <c r="I726" s="354" t="s">
        <v>319</v>
      </c>
      <c r="J726" s="355"/>
      <c r="K726" s="356"/>
    </row>
    <row r="727" spans="1:13" x14ac:dyDescent="0.25">
      <c r="A727" s="357"/>
      <c r="B727" s="352"/>
      <c r="C727" s="352"/>
      <c r="D727" s="358"/>
      <c r="E727" s="351"/>
      <c r="F727" s="359"/>
      <c r="G727" s="359"/>
      <c r="H727" s="358"/>
      <c r="K727" s="360"/>
    </row>
    <row r="728" spans="1:13" ht="15.75" customHeight="1" x14ac:dyDescent="0.25">
      <c r="A728" s="461" t="s">
        <v>320</v>
      </c>
      <c r="B728" s="462"/>
      <c r="C728" s="462"/>
      <c r="D728" s="462"/>
      <c r="E728" s="338"/>
      <c r="F728" s="361"/>
      <c r="G728" s="361"/>
      <c r="H728" s="338"/>
      <c r="I728" s="343"/>
      <c r="J728" s="343"/>
      <c r="K728" s="362"/>
    </row>
    <row r="729" spans="1:13" x14ac:dyDescent="0.25">
      <c r="A729" s="463" t="s">
        <v>259</v>
      </c>
      <c r="B729" s="464"/>
      <c r="C729" s="464"/>
      <c r="D729" s="464"/>
      <c r="E729" s="464"/>
      <c r="F729" s="363" t="s">
        <v>321</v>
      </c>
      <c r="G729" s="363"/>
      <c r="H729" s="464" t="s">
        <v>322</v>
      </c>
      <c r="I729" s="465"/>
      <c r="J729" s="464" t="s">
        <v>323</v>
      </c>
      <c r="K729" s="466"/>
    </row>
    <row r="730" spans="1:13" ht="15.75" hidden="1" customHeight="1" x14ac:dyDescent="0.25">
      <c r="A730" s="364"/>
      <c r="B730" s="452"/>
      <c r="C730" s="452"/>
      <c r="D730" s="452"/>
      <c r="E730" s="453"/>
      <c r="F730" s="365">
        <v>0</v>
      </c>
      <c r="G730" s="366"/>
      <c r="H730" s="467"/>
      <c r="I730" s="455"/>
      <c r="J730" s="456"/>
      <c r="K730" s="457"/>
    </row>
    <row r="731" spans="1:13" ht="15.75" hidden="1" customHeight="1" x14ac:dyDescent="0.25">
      <c r="A731" s="367"/>
      <c r="B731" t="s">
        <v>324</v>
      </c>
      <c r="C731"/>
      <c r="D731"/>
      <c r="E731"/>
      <c r="F731"/>
      <c r="G731"/>
      <c r="H731"/>
      <c r="I731"/>
      <c r="J731" s="368"/>
      <c r="K731" s="369"/>
    </row>
    <row r="732" spans="1:13" ht="15.75" hidden="1" customHeight="1" x14ac:dyDescent="0.25">
      <c r="A732" s="367"/>
      <c r="B732" t="s">
        <v>325</v>
      </c>
      <c r="C732"/>
      <c r="D732"/>
      <c r="E732"/>
      <c r="F732"/>
      <c r="G732"/>
      <c r="H732"/>
      <c r="I732"/>
      <c r="J732" s="368"/>
      <c r="K732" s="369"/>
    </row>
    <row r="733" spans="1:13" ht="15.75" hidden="1" customHeight="1" x14ac:dyDescent="0.25">
      <c r="A733" s="367"/>
      <c r="B733" t="s">
        <v>326</v>
      </c>
      <c r="C733"/>
      <c r="D733"/>
      <c r="E733"/>
      <c r="F733"/>
      <c r="G733"/>
      <c r="H733"/>
      <c r="I733"/>
      <c r="J733" s="368"/>
      <c r="K733" s="369"/>
    </row>
    <row r="734" spans="1:13" ht="15.75" hidden="1" customHeight="1" x14ac:dyDescent="0.25">
      <c r="A734" s="367"/>
      <c r="B734" t="s">
        <v>327</v>
      </c>
      <c r="C734"/>
      <c r="D734"/>
      <c r="E734"/>
      <c r="F734"/>
      <c r="G734"/>
      <c r="H734"/>
      <c r="I734"/>
      <c r="J734" s="368"/>
      <c r="K734" s="369"/>
    </row>
    <row r="735" spans="1:13" ht="15.75" hidden="1" customHeight="1" x14ac:dyDescent="0.25">
      <c r="A735" s="367"/>
      <c r="B735" t="s">
        <v>328</v>
      </c>
      <c r="C735"/>
      <c r="D735"/>
      <c r="E735"/>
      <c r="F735"/>
      <c r="G735"/>
      <c r="H735"/>
      <c r="I735"/>
      <c r="J735" s="368"/>
      <c r="K735" s="369"/>
    </row>
    <row r="736" spans="1:13" ht="15.75" hidden="1" customHeight="1" x14ac:dyDescent="0.25">
      <c r="A736" s="367"/>
      <c r="B736" t="s">
        <v>329</v>
      </c>
      <c r="C736"/>
      <c r="D736"/>
      <c r="E736"/>
      <c r="F736"/>
      <c r="G736"/>
      <c r="H736"/>
      <c r="I736"/>
      <c r="J736" s="368"/>
      <c r="K736" s="369"/>
    </row>
    <row r="737" spans="1:11" ht="15.75" hidden="1" customHeight="1" x14ac:dyDescent="0.25">
      <c r="A737" s="367"/>
      <c r="B737" t="s">
        <v>330</v>
      </c>
      <c r="C737"/>
      <c r="D737"/>
      <c r="E737"/>
      <c r="F737"/>
      <c r="G737"/>
      <c r="H737"/>
      <c r="I737"/>
      <c r="J737" s="368"/>
      <c r="K737" s="369"/>
    </row>
    <row r="738" spans="1:11" ht="15.75" hidden="1" customHeight="1" x14ac:dyDescent="0.25">
      <c r="A738" s="367"/>
      <c r="B738" t="s">
        <v>331</v>
      </c>
      <c r="C738"/>
      <c r="D738"/>
      <c r="E738"/>
      <c r="F738"/>
      <c r="G738"/>
      <c r="H738"/>
      <c r="I738"/>
      <c r="J738" s="368"/>
      <c r="K738" s="369"/>
    </row>
    <row r="739" spans="1:11" ht="15.75" hidden="1" customHeight="1" x14ac:dyDescent="0.25">
      <c r="A739" s="367"/>
      <c r="B739" t="s">
        <v>332</v>
      </c>
      <c r="C739"/>
      <c r="D739"/>
      <c r="E739"/>
      <c r="F739"/>
      <c r="G739"/>
      <c r="H739"/>
      <c r="I739"/>
      <c r="J739" s="368"/>
      <c r="K739" s="369"/>
    </row>
    <row r="740" spans="1:11" ht="15.75" hidden="1" customHeight="1" x14ac:dyDescent="0.25">
      <c r="A740" s="367"/>
      <c r="B740" t="s">
        <v>333</v>
      </c>
      <c r="C740"/>
      <c r="D740"/>
      <c r="E740"/>
      <c r="F740"/>
      <c r="G740"/>
      <c r="H740"/>
      <c r="I740"/>
      <c r="J740" s="368"/>
      <c r="K740" s="369"/>
    </row>
    <row r="741" spans="1:11" ht="15.75" hidden="1" customHeight="1" x14ac:dyDescent="0.25">
      <c r="A741" s="367"/>
      <c r="B741" t="s">
        <v>334</v>
      </c>
      <c r="C741"/>
      <c r="D741"/>
      <c r="E741"/>
      <c r="F741"/>
      <c r="G741"/>
      <c r="H741"/>
      <c r="I741"/>
      <c r="J741" s="368"/>
      <c r="K741" s="369"/>
    </row>
    <row r="742" spans="1:11" ht="15.75" hidden="1" customHeight="1" x14ac:dyDescent="0.25">
      <c r="A742" s="367"/>
      <c r="B742" t="s">
        <v>335</v>
      </c>
      <c r="C742"/>
      <c r="D742"/>
      <c r="E742"/>
      <c r="F742"/>
      <c r="G742"/>
      <c r="H742"/>
      <c r="I742"/>
      <c r="J742" s="368"/>
      <c r="K742" s="369"/>
    </row>
    <row r="743" spans="1:11" ht="15.75" hidden="1" customHeight="1" x14ac:dyDescent="0.25">
      <c r="A743" s="367"/>
      <c r="B743" t="s">
        <v>336</v>
      </c>
      <c r="C743"/>
      <c r="D743"/>
      <c r="E743"/>
      <c r="F743"/>
      <c r="G743"/>
      <c r="H743"/>
      <c r="I743"/>
      <c r="J743" s="368"/>
      <c r="K743" s="369"/>
    </row>
    <row r="744" spans="1:11" ht="15.75" hidden="1" customHeight="1" x14ac:dyDescent="0.25">
      <c r="A744" s="367"/>
      <c r="B744" t="s">
        <v>337</v>
      </c>
      <c r="C744"/>
      <c r="D744"/>
      <c r="E744"/>
      <c r="F744"/>
      <c r="G744"/>
      <c r="H744"/>
      <c r="I744"/>
      <c r="J744" s="368"/>
      <c r="K744" s="369"/>
    </row>
    <row r="745" spans="1:11" ht="15.75" hidden="1" customHeight="1" x14ac:dyDescent="0.25">
      <c r="A745" s="367"/>
      <c r="B745" t="s">
        <v>338</v>
      </c>
      <c r="C745"/>
      <c r="D745"/>
      <c r="E745"/>
      <c r="F745"/>
      <c r="G745"/>
      <c r="H745"/>
      <c r="I745"/>
      <c r="J745" s="368"/>
      <c r="K745" s="369"/>
    </row>
    <row r="746" spans="1:11" ht="15.75" hidden="1" customHeight="1" x14ac:dyDescent="0.25">
      <c r="A746" s="367"/>
      <c r="B746" t="s">
        <v>339</v>
      </c>
      <c r="C746"/>
      <c r="D746"/>
      <c r="E746"/>
      <c r="F746"/>
      <c r="G746"/>
      <c r="H746"/>
      <c r="I746"/>
      <c r="J746" s="368"/>
      <c r="K746" s="369"/>
    </row>
    <row r="747" spans="1:11" ht="15.75" hidden="1" customHeight="1" x14ac:dyDescent="0.25">
      <c r="A747" s="367"/>
      <c r="B747" t="s">
        <v>340</v>
      </c>
      <c r="C747"/>
      <c r="D747"/>
      <c r="E747"/>
      <c r="F747"/>
      <c r="G747"/>
      <c r="H747"/>
      <c r="I747"/>
      <c r="J747" s="368"/>
      <c r="K747" s="369"/>
    </row>
    <row r="748" spans="1:11" ht="15.75" hidden="1" customHeight="1" x14ac:dyDescent="0.25">
      <c r="A748" s="367"/>
      <c r="B748" t="s">
        <v>341</v>
      </c>
      <c r="C748"/>
      <c r="D748"/>
      <c r="E748"/>
      <c r="F748"/>
      <c r="G748"/>
      <c r="H748"/>
      <c r="I748"/>
      <c r="J748" s="368"/>
      <c r="K748" s="369"/>
    </row>
    <row r="749" spans="1:11" ht="15.75" hidden="1" customHeight="1" x14ac:dyDescent="0.25">
      <c r="A749" s="367"/>
      <c r="B749" t="s">
        <v>342</v>
      </c>
      <c r="C749"/>
      <c r="D749"/>
      <c r="E749"/>
      <c r="F749"/>
      <c r="G749"/>
      <c r="H749"/>
      <c r="I749"/>
      <c r="J749" s="368"/>
      <c r="K749" s="369"/>
    </row>
    <row r="750" spans="1:11" ht="15.75" hidden="1" customHeight="1" x14ac:dyDescent="0.25">
      <c r="A750" s="367"/>
      <c r="B750" t="s">
        <v>343</v>
      </c>
      <c r="C750"/>
      <c r="D750"/>
      <c r="E750"/>
      <c r="F750"/>
      <c r="G750"/>
      <c r="H750"/>
      <c r="I750"/>
      <c r="J750" s="368"/>
      <c r="K750" s="369"/>
    </row>
    <row r="751" spans="1:11" ht="15.75" hidden="1" customHeight="1" x14ac:dyDescent="0.25">
      <c r="A751" s="367"/>
      <c r="B751" t="s">
        <v>344</v>
      </c>
      <c r="C751"/>
      <c r="D751"/>
      <c r="E751"/>
      <c r="F751"/>
      <c r="G751"/>
      <c r="H751"/>
      <c r="I751"/>
      <c r="J751" s="368"/>
      <c r="K751" s="369"/>
    </row>
    <row r="752" spans="1:11" ht="15.75" hidden="1" customHeight="1" x14ac:dyDescent="0.25">
      <c r="A752" s="367"/>
      <c r="B752" t="s">
        <v>345</v>
      </c>
      <c r="C752"/>
      <c r="D752"/>
      <c r="E752"/>
      <c r="F752"/>
      <c r="G752"/>
      <c r="H752"/>
      <c r="I752"/>
      <c r="J752" s="368"/>
      <c r="K752" s="369"/>
    </row>
    <row r="753" spans="1:11" ht="15.75" hidden="1" customHeight="1" x14ac:dyDescent="0.25">
      <c r="A753" s="367"/>
      <c r="B753" t="s">
        <v>346</v>
      </c>
      <c r="C753"/>
      <c r="D753"/>
      <c r="E753"/>
      <c r="F753"/>
      <c r="G753"/>
      <c r="H753"/>
      <c r="I753"/>
      <c r="J753" s="368"/>
      <c r="K753" s="369"/>
    </row>
    <row r="754" spans="1:11" ht="15.75" hidden="1" customHeight="1" x14ac:dyDescent="0.25">
      <c r="A754" s="367"/>
      <c r="B754" t="s">
        <v>347</v>
      </c>
      <c r="C754"/>
      <c r="D754"/>
      <c r="E754"/>
      <c r="F754"/>
      <c r="G754"/>
      <c r="H754"/>
      <c r="I754"/>
      <c r="J754" s="368"/>
      <c r="K754" s="369"/>
    </row>
    <row r="755" spans="1:11" ht="15.75" hidden="1" customHeight="1" x14ac:dyDescent="0.25">
      <c r="A755" s="367"/>
      <c r="B755" t="s">
        <v>348</v>
      </c>
      <c r="C755"/>
      <c r="D755"/>
      <c r="E755"/>
      <c r="F755"/>
      <c r="G755"/>
      <c r="H755"/>
      <c r="I755"/>
      <c r="J755" s="368"/>
      <c r="K755" s="369"/>
    </row>
    <row r="756" spans="1:11" ht="15.75" hidden="1" customHeight="1" x14ac:dyDescent="0.25">
      <c r="A756" s="367"/>
      <c r="B756" t="s">
        <v>349</v>
      </c>
      <c r="C756"/>
      <c r="D756"/>
      <c r="E756"/>
      <c r="F756"/>
      <c r="G756"/>
      <c r="H756"/>
      <c r="I756"/>
      <c r="J756" s="368"/>
      <c r="K756" s="369"/>
    </row>
    <row r="757" spans="1:11" ht="15.75" hidden="1" customHeight="1" x14ac:dyDescent="0.25">
      <c r="A757" s="367"/>
      <c r="B757" t="s">
        <v>350</v>
      </c>
      <c r="C757"/>
      <c r="D757"/>
      <c r="E757"/>
      <c r="F757"/>
      <c r="G757"/>
      <c r="H757"/>
      <c r="I757"/>
      <c r="J757" s="368"/>
      <c r="K757" s="369"/>
    </row>
    <row r="758" spans="1:11" ht="15.75" hidden="1" customHeight="1" x14ac:dyDescent="0.25">
      <c r="A758" s="367"/>
      <c r="B758" t="s">
        <v>351</v>
      </c>
      <c r="C758"/>
      <c r="D758"/>
      <c r="E758"/>
      <c r="F758"/>
      <c r="G758"/>
      <c r="H758"/>
      <c r="I758"/>
      <c r="J758" s="368"/>
      <c r="K758" s="369"/>
    </row>
    <row r="759" spans="1:11" ht="15.75" hidden="1" customHeight="1" x14ac:dyDescent="0.25">
      <c r="A759" s="367"/>
      <c r="B759" t="s">
        <v>352</v>
      </c>
      <c r="C759"/>
      <c r="D759"/>
      <c r="E759"/>
      <c r="F759"/>
      <c r="G759"/>
      <c r="H759"/>
      <c r="I759"/>
      <c r="J759" s="368"/>
      <c r="K759" s="369"/>
    </row>
    <row r="760" spans="1:11" ht="15.75" hidden="1" customHeight="1" x14ac:dyDescent="0.25">
      <c r="A760" s="367"/>
      <c r="B760" t="s">
        <v>353</v>
      </c>
      <c r="C760"/>
      <c r="D760"/>
      <c r="E760"/>
      <c r="F760"/>
      <c r="G760"/>
      <c r="H760"/>
      <c r="I760"/>
      <c r="J760" s="368"/>
      <c r="K760" s="369"/>
    </row>
    <row r="761" spans="1:11" ht="15.75" hidden="1" customHeight="1" x14ac:dyDescent="0.25">
      <c r="A761" s="367"/>
      <c r="B761" t="s">
        <v>354</v>
      </c>
      <c r="C761"/>
      <c r="D761"/>
      <c r="E761"/>
      <c r="F761"/>
      <c r="G761"/>
      <c r="H761"/>
      <c r="I761"/>
      <c r="J761" s="368"/>
      <c r="K761" s="369"/>
    </row>
    <row r="762" spans="1:11" ht="15.75" hidden="1" customHeight="1" x14ac:dyDescent="0.25">
      <c r="A762" s="367"/>
      <c r="B762" t="s">
        <v>355</v>
      </c>
      <c r="C762"/>
      <c r="D762"/>
      <c r="E762"/>
      <c r="F762"/>
      <c r="G762"/>
      <c r="H762"/>
      <c r="I762"/>
      <c r="J762" s="368"/>
      <c r="K762" s="369"/>
    </row>
    <row r="763" spans="1:11" ht="15.75" hidden="1" customHeight="1" x14ac:dyDescent="0.25">
      <c r="A763" s="367"/>
      <c r="B763" t="s">
        <v>356</v>
      </c>
      <c r="C763"/>
      <c r="D763"/>
      <c r="E763"/>
      <c r="F763"/>
      <c r="G763"/>
      <c r="H763"/>
      <c r="I763"/>
      <c r="J763" s="368"/>
      <c r="K763" s="369"/>
    </row>
    <row r="764" spans="1:11" ht="15.75" hidden="1" customHeight="1" x14ac:dyDescent="0.25">
      <c r="A764" s="367"/>
      <c r="B764" t="s">
        <v>357</v>
      </c>
      <c r="C764"/>
      <c r="D764"/>
      <c r="E764"/>
      <c r="F764"/>
      <c r="G764"/>
      <c r="H764"/>
      <c r="I764"/>
      <c r="J764" s="368"/>
      <c r="K764" s="369"/>
    </row>
    <row r="765" spans="1:11" ht="15.75" hidden="1" customHeight="1" x14ac:dyDescent="0.25">
      <c r="A765" s="367"/>
      <c r="B765" t="s">
        <v>358</v>
      </c>
      <c r="C765"/>
      <c r="D765"/>
      <c r="E765"/>
      <c r="F765"/>
      <c r="G765"/>
      <c r="H765"/>
      <c r="I765"/>
      <c r="J765" s="368"/>
      <c r="K765" s="369"/>
    </row>
    <row r="766" spans="1:11" ht="15.75" hidden="1" customHeight="1" x14ac:dyDescent="0.25">
      <c r="A766" s="367"/>
      <c r="B766" t="s">
        <v>359</v>
      </c>
      <c r="C766"/>
      <c r="D766"/>
      <c r="E766"/>
      <c r="F766"/>
      <c r="G766"/>
      <c r="H766"/>
      <c r="I766"/>
      <c r="J766" s="368"/>
      <c r="K766" s="369"/>
    </row>
    <row r="767" spans="1:11" ht="15.75" hidden="1" customHeight="1" x14ac:dyDescent="0.25">
      <c r="A767" s="367"/>
      <c r="B767" t="s">
        <v>360</v>
      </c>
      <c r="C767"/>
      <c r="D767"/>
      <c r="E767"/>
      <c r="F767"/>
      <c r="G767"/>
      <c r="H767"/>
      <c r="I767"/>
      <c r="J767" s="368"/>
      <c r="K767" s="369"/>
    </row>
    <row r="768" spans="1:11" ht="15.75" hidden="1" customHeight="1" x14ac:dyDescent="0.25">
      <c r="A768" s="367"/>
      <c r="B768" t="s">
        <v>361</v>
      </c>
      <c r="C768"/>
      <c r="D768"/>
      <c r="E768"/>
      <c r="F768"/>
      <c r="G768"/>
      <c r="H768"/>
      <c r="I768"/>
      <c r="J768" s="368"/>
      <c r="K768" s="369"/>
    </row>
    <row r="769" spans="1:11" ht="15.75" hidden="1" customHeight="1" x14ac:dyDescent="0.25">
      <c r="A769" s="367"/>
      <c r="B769" t="s">
        <v>362</v>
      </c>
      <c r="C769"/>
      <c r="D769"/>
      <c r="E769"/>
      <c r="F769"/>
      <c r="G769"/>
      <c r="H769"/>
      <c r="I769"/>
      <c r="J769" s="368"/>
      <c r="K769" s="369"/>
    </row>
    <row r="770" spans="1:11" ht="15.75" hidden="1" customHeight="1" x14ac:dyDescent="0.25">
      <c r="A770" s="367"/>
      <c r="B770" t="s">
        <v>363</v>
      </c>
      <c r="C770"/>
      <c r="D770"/>
      <c r="E770"/>
      <c r="F770"/>
      <c r="G770"/>
      <c r="H770"/>
      <c r="I770"/>
      <c r="J770" s="368"/>
      <c r="K770" s="369"/>
    </row>
    <row r="771" spans="1:11" ht="15.75" hidden="1" customHeight="1" x14ac:dyDescent="0.25">
      <c r="A771" s="367"/>
      <c r="B771" t="s">
        <v>364</v>
      </c>
      <c r="C771"/>
      <c r="D771"/>
      <c r="E771"/>
      <c r="F771"/>
      <c r="G771"/>
      <c r="H771"/>
      <c r="I771"/>
      <c r="J771" s="368"/>
      <c r="K771" s="369"/>
    </row>
    <row r="772" spans="1:11" ht="15.75" hidden="1" customHeight="1" x14ac:dyDescent="0.25">
      <c r="A772" s="367"/>
      <c r="B772" t="s">
        <v>365</v>
      </c>
      <c r="C772"/>
      <c r="D772"/>
      <c r="E772"/>
      <c r="F772"/>
      <c r="G772"/>
      <c r="H772"/>
      <c r="I772"/>
      <c r="J772" s="368"/>
      <c r="K772" s="369"/>
    </row>
    <row r="773" spans="1:11" ht="15.75" hidden="1" customHeight="1" x14ac:dyDescent="0.25">
      <c r="A773" s="367"/>
      <c r="B773" t="s">
        <v>366</v>
      </c>
      <c r="C773"/>
      <c r="D773"/>
      <c r="E773"/>
      <c r="F773"/>
      <c r="G773"/>
      <c r="H773"/>
      <c r="I773"/>
      <c r="J773" s="368"/>
      <c r="K773" s="369"/>
    </row>
    <row r="774" spans="1:11" ht="15.75" hidden="1" customHeight="1" x14ac:dyDescent="0.25">
      <c r="A774" s="367"/>
      <c r="B774" t="s">
        <v>367</v>
      </c>
      <c r="C774"/>
      <c r="D774"/>
      <c r="E774"/>
      <c r="F774"/>
      <c r="G774"/>
      <c r="H774"/>
      <c r="I774"/>
      <c r="J774" s="368"/>
      <c r="K774" s="369"/>
    </row>
    <row r="775" spans="1:11" ht="15.75" hidden="1" customHeight="1" x14ac:dyDescent="0.25">
      <c r="A775" s="367"/>
      <c r="B775" t="s">
        <v>368</v>
      </c>
      <c r="C775"/>
      <c r="D775"/>
      <c r="E775"/>
      <c r="F775"/>
      <c r="G775"/>
      <c r="H775"/>
      <c r="I775"/>
      <c r="J775" s="368"/>
      <c r="K775" s="369"/>
    </row>
    <row r="776" spans="1:11" ht="15.75" hidden="1" customHeight="1" x14ac:dyDescent="0.25">
      <c r="A776" s="367"/>
      <c r="B776" t="s">
        <v>369</v>
      </c>
      <c r="C776"/>
      <c r="D776"/>
      <c r="E776"/>
      <c r="F776"/>
      <c r="G776"/>
      <c r="H776"/>
      <c r="I776"/>
      <c r="J776" s="368"/>
      <c r="K776" s="369"/>
    </row>
    <row r="777" spans="1:11" ht="15.75" hidden="1" customHeight="1" x14ac:dyDescent="0.25">
      <c r="A777" s="367"/>
      <c r="B777" t="s">
        <v>370</v>
      </c>
      <c r="C777"/>
      <c r="D777"/>
      <c r="E777"/>
      <c r="F777"/>
      <c r="G777"/>
      <c r="H777"/>
      <c r="I777"/>
      <c r="J777" s="368"/>
      <c r="K777" s="369"/>
    </row>
    <row r="778" spans="1:11" ht="15.75" hidden="1" customHeight="1" x14ac:dyDescent="0.25">
      <c r="A778" s="367"/>
      <c r="B778" t="s">
        <v>371</v>
      </c>
      <c r="C778"/>
      <c r="D778"/>
      <c r="E778"/>
      <c r="F778"/>
      <c r="G778"/>
      <c r="H778"/>
      <c r="I778"/>
      <c r="J778" s="368"/>
      <c r="K778" s="369"/>
    </row>
    <row r="779" spans="1:11" ht="15.75" hidden="1" customHeight="1" x14ac:dyDescent="0.25">
      <c r="A779" s="367"/>
      <c r="B779" t="s">
        <v>372</v>
      </c>
      <c r="C779"/>
      <c r="D779"/>
      <c r="E779"/>
      <c r="F779"/>
      <c r="G779"/>
      <c r="H779"/>
      <c r="I779"/>
      <c r="J779" s="368"/>
      <c r="K779" s="369"/>
    </row>
    <row r="780" spans="1:11" ht="15.75" hidden="1" customHeight="1" x14ac:dyDescent="0.25">
      <c r="A780" s="367"/>
      <c r="B780" t="s">
        <v>373</v>
      </c>
      <c r="C780"/>
      <c r="D780"/>
      <c r="E780"/>
      <c r="F780"/>
      <c r="G780"/>
      <c r="H780"/>
      <c r="I780"/>
      <c r="J780" s="368"/>
      <c r="K780" s="369"/>
    </row>
    <row r="781" spans="1:11" ht="15.75" hidden="1" customHeight="1" x14ac:dyDescent="0.25">
      <c r="A781" s="367"/>
      <c r="B781" t="s">
        <v>374</v>
      </c>
      <c r="C781"/>
      <c r="D781"/>
      <c r="E781"/>
      <c r="F781"/>
      <c r="G781"/>
      <c r="H781"/>
      <c r="I781"/>
      <c r="J781" s="368"/>
      <c r="K781" s="369"/>
    </row>
    <row r="782" spans="1:11" ht="15.75" hidden="1" customHeight="1" x14ac:dyDescent="0.25">
      <c r="A782" s="367"/>
      <c r="B782" t="s">
        <v>375</v>
      </c>
      <c r="C782"/>
      <c r="D782"/>
      <c r="E782"/>
      <c r="F782"/>
      <c r="G782"/>
      <c r="H782"/>
      <c r="I782"/>
      <c r="J782" s="368"/>
      <c r="K782" s="369"/>
    </row>
    <row r="783" spans="1:11" ht="15.75" hidden="1" customHeight="1" x14ac:dyDescent="0.25">
      <c r="A783" s="367"/>
      <c r="B783" t="s">
        <v>376</v>
      </c>
      <c r="C783"/>
      <c r="D783"/>
      <c r="E783"/>
      <c r="F783"/>
      <c r="G783"/>
      <c r="H783"/>
      <c r="I783"/>
      <c r="J783" s="368"/>
      <c r="K783" s="369"/>
    </row>
    <row r="784" spans="1:11" ht="15.75" hidden="1" customHeight="1" x14ac:dyDescent="0.25">
      <c r="A784" s="367"/>
      <c r="B784" t="s">
        <v>377</v>
      </c>
      <c r="C784"/>
      <c r="D784"/>
      <c r="E784"/>
      <c r="F784"/>
      <c r="G784"/>
      <c r="H784"/>
      <c r="I784"/>
      <c r="J784" s="368"/>
      <c r="K784" s="369"/>
    </row>
    <row r="785" spans="1:11" ht="15.75" hidden="1" customHeight="1" x14ac:dyDescent="0.25">
      <c r="A785" s="367"/>
      <c r="B785" t="s">
        <v>378</v>
      </c>
      <c r="C785"/>
      <c r="D785"/>
      <c r="E785"/>
      <c r="F785"/>
      <c r="G785"/>
      <c r="H785"/>
      <c r="I785"/>
      <c r="J785" s="368"/>
      <c r="K785" s="369"/>
    </row>
    <row r="786" spans="1:11" ht="15.75" hidden="1" customHeight="1" x14ac:dyDescent="0.25">
      <c r="A786" s="367"/>
      <c r="B786" t="s">
        <v>379</v>
      </c>
      <c r="C786"/>
      <c r="D786"/>
      <c r="E786"/>
      <c r="F786"/>
      <c r="G786"/>
      <c r="H786"/>
      <c r="I786"/>
      <c r="J786" s="368"/>
      <c r="K786" s="369"/>
    </row>
    <row r="787" spans="1:11" ht="15.75" hidden="1" customHeight="1" x14ac:dyDescent="0.25">
      <c r="A787" s="367"/>
      <c r="B787" t="s">
        <v>380</v>
      </c>
      <c r="C787"/>
      <c r="D787"/>
      <c r="E787"/>
      <c r="F787"/>
      <c r="G787"/>
      <c r="H787"/>
      <c r="I787"/>
      <c r="J787" s="368"/>
      <c r="K787" s="369"/>
    </row>
    <row r="788" spans="1:11" ht="15.75" hidden="1" customHeight="1" x14ac:dyDescent="0.25">
      <c r="A788" s="367"/>
      <c r="B788" t="s">
        <v>381</v>
      </c>
      <c r="C788"/>
      <c r="D788"/>
      <c r="E788"/>
      <c r="F788"/>
      <c r="G788"/>
      <c r="H788"/>
      <c r="I788"/>
      <c r="J788" s="368"/>
      <c r="K788" s="369"/>
    </row>
    <row r="789" spans="1:11" ht="15.75" hidden="1" customHeight="1" x14ac:dyDescent="0.25">
      <c r="A789" s="367"/>
      <c r="B789" t="s">
        <v>382</v>
      </c>
      <c r="C789"/>
      <c r="D789"/>
      <c r="E789"/>
      <c r="F789"/>
      <c r="G789"/>
      <c r="H789"/>
      <c r="I789"/>
      <c r="J789" s="368"/>
      <c r="K789" s="369"/>
    </row>
    <row r="790" spans="1:11" ht="15.75" hidden="1" customHeight="1" x14ac:dyDescent="0.25">
      <c r="A790" s="367"/>
      <c r="B790" t="s">
        <v>383</v>
      </c>
      <c r="C790"/>
      <c r="D790"/>
      <c r="E790"/>
      <c r="F790"/>
      <c r="G790"/>
      <c r="H790"/>
      <c r="I790"/>
      <c r="J790" s="368"/>
      <c r="K790" s="369"/>
    </row>
    <row r="791" spans="1:11" ht="15.75" hidden="1" customHeight="1" x14ac:dyDescent="0.25">
      <c r="A791" s="367"/>
      <c r="B791" t="s">
        <v>384</v>
      </c>
      <c r="C791"/>
      <c r="D791"/>
      <c r="E791"/>
      <c r="F791"/>
      <c r="G791"/>
      <c r="H791"/>
      <c r="I791"/>
      <c r="J791" s="368"/>
      <c r="K791" s="369"/>
    </row>
    <row r="792" spans="1:11" ht="15.75" hidden="1" customHeight="1" x14ac:dyDescent="0.25">
      <c r="A792" s="367"/>
      <c r="B792" t="s">
        <v>385</v>
      </c>
      <c r="C792"/>
      <c r="D792"/>
      <c r="E792"/>
      <c r="F792"/>
      <c r="G792"/>
      <c r="H792"/>
      <c r="I792"/>
      <c r="J792" s="368"/>
      <c r="K792" s="369"/>
    </row>
    <row r="793" spans="1:11" ht="15.75" hidden="1" customHeight="1" x14ac:dyDescent="0.25">
      <c r="A793" s="367"/>
      <c r="B793" t="s">
        <v>386</v>
      </c>
      <c r="C793"/>
      <c r="D793"/>
      <c r="E793"/>
      <c r="F793"/>
      <c r="G793"/>
      <c r="H793"/>
      <c r="I793"/>
      <c r="J793" s="368"/>
      <c r="K793" s="369"/>
    </row>
    <row r="794" spans="1:11" ht="15.75" hidden="1" customHeight="1" x14ac:dyDescent="0.25">
      <c r="A794" s="367"/>
      <c r="B794" t="s">
        <v>387</v>
      </c>
      <c r="C794"/>
      <c r="D794"/>
      <c r="E794"/>
      <c r="F794"/>
      <c r="G794"/>
      <c r="H794"/>
      <c r="I794"/>
      <c r="J794" s="368"/>
      <c r="K794" s="369"/>
    </row>
    <row r="795" spans="1:11" ht="15.75" hidden="1" customHeight="1" x14ac:dyDescent="0.25">
      <c r="A795" s="367"/>
      <c r="B795" t="s">
        <v>388</v>
      </c>
      <c r="C795"/>
      <c r="D795"/>
      <c r="E795"/>
      <c r="F795"/>
      <c r="G795"/>
      <c r="H795"/>
      <c r="I795"/>
      <c r="J795" s="368"/>
      <c r="K795" s="369"/>
    </row>
    <row r="796" spans="1:11" ht="15.75" hidden="1" customHeight="1" x14ac:dyDescent="0.25">
      <c r="A796" s="367"/>
      <c r="B796" t="s">
        <v>389</v>
      </c>
      <c r="C796"/>
      <c r="D796"/>
      <c r="E796"/>
      <c r="F796"/>
      <c r="G796"/>
      <c r="H796"/>
      <c r="I796"/>
      <c r="J796" s="368"/>
      <c r="K796" s="369"/>
    </row>
    <row r="797" spans="1:11" ht="15.75" hidden="1" customHeight="1" x14ac:dyDescent="0.25">
      <c r="A797" s="367"/>
      <c r="B797" t="s">
        <v>390</v>
      </c>
      <c r="C797"/>
      <c r="D797"/>
      <c r="E797"/>
      <c r="F797"/>
      <c r="G797"/>
      <c r="H797"/>
      <c r="I797"/>
      <c r="J797" s="368"/>
      <c r="K797" s="369"/>
    </row>
    <row r="798" spans="1:11" ht="15.75" hidden="1" customHeight="1" x14ac:dyDescent="0.25">
      <c r="A798" s="367"/>
      <c r="B798" t="s">
        <v>391</v>
      </c>
      <c r="C798"/>
      <c r="D798"/>
      <c r="E798"/>
      <c r="F798"/>
      <c r="G798"/>
      <c r="H798"/>
      <c r="I798"/>
      <c r="J798" s="368"/>
      <c r="K798" s="369"/>
    </row>
    <row r="799" spans="1:11" ht="15.75" hidden="1" customHeight="1" x14ac:dyDescent="0.25">
      <c r="A799" s="367"/>
      <c r="B799" t="s">
        <v>392</v>
      </c>
      <c r="C799"/>
      <c r="D799"/>
      <c r="E799"/>
      <c r="F799"/>
      <c r="G799"/>
      <c r="H799"/>
      <c r="I799"/>
      <c r="J799" s="368"/>
      <c r="K799" s="369"/>
    </row>
    <row r="800" spans="1:11" ht="15.75" hidden="1" customHeight="1" x14ac:dyDescent="0.25">
      <c r="A800" s="367"/>
      <c r="B800" t="s">
        <v>393</v>
      </c>
      <c r="C800"/>
      <c r="D800"/>
      <c r="E800"/>
      <c r="F800"/>
      <c r="G800"/>
      <c r="H800"/>
      <c r="I800"/>
      <c r="J800" s="368"/>
      <c r="K800" s="369"/>
    </row>
    <row r="801" spans="1:11" ht="15.75" hidden="1" customHeight="1" x14ac:dyDescent="0.25">
      <c r="A801" s="367"/>
      <c r="B801" t="s">
        <v>394</v>
      </c>
      <c r="C801"/>
      <c r="D801"/>
      <c r="E801"/>
      <c r="F801"/>
      <c r="G801"/>
      <c r="H801"/>
      <c r="I801"/>
      <c r="J801" s="368"/>
      <c r="K801" s="369"/>
    </row>
    <row r="802" spans="1:11" ht="15.75" hidden="1" customHeight="1" x14ac:dyDescent="0.25">
      <c r="A802" s="367"/>
      <c r="B802" t="s">
        <v>392</v>
      </c>
      <c r="C802"/>
      <c r="D802"/>
      <c r="E802"/>
      <c r="F802"/>
      <c r="G802"/>
      <c r="H802"/>
      <c r="I802"/>
      <c r="J802" s="368"/>
      <c r="K802" s="369"/>
    </row>
    <row r="803" spans="1:11" ht="15.75" hidden="1" customHeight="1" x14ac:dyDescent="0.25">
      <c r="A803" s="367"/>
      <c r="B803" t="s">
        <v>395</v>
      </c>
      <c r="C803"/>
      <c r="D803"/>
      <c r="E803"/>
      <c r="F803"/>
      <c r="G803"/>
      <c r="H803"/>
      <c r="I803"/>
      <c r="J803" s="368"/>
      <c r="K803" s="369"/>
    </row>
    <row r="804" spans="1:11" ht="15.75" hidden="1" customHeight="1" x14ac:dyDescent="0.25">
      <c r="A804" s="367"/>
      <c r="B804" t="s">
        <v>396</v>
      </c>
      <c r="C804"/>
      <c r="D804"/>
      <c r="E804"/>
      <c r="F804"/>
      <c r="G804"/>
      <c r="H804"/>
      <c r="I804"/>
      <c r="J804" s="368"/>
      <c r="K804" s="369"/>
    </row>
    <row r="805" spans="1:11" ht="15.75" hidden="1" customHeight="1" x14ac:dyDescent="0.25">
      <c r="A805" s="367"/>
      <c r="B805" t="s">
        <v>397</v>
      </c>
      <c r="C805"/>
      <c r="D805"/>
      <c r="E805"/>
      <c r="F805"/>
      <c r="G805"/>
      <c r="H805"/>
      <c r="I805"/>
      <c r="J805" s="368"/>
      <c r="K805" s="369"/>
    </row>
    <row r="806" spans="1:11" ht="15.75" hidden="1" customHeight="1" x14ac:dyDescent="0.25">
      <c r="A806" s="367"/>
      <c r="B806" t="s">
        <v>374</v>
      </c>
      <c r="C806"/>
      <c r="D806"/>
      <c r="E806"/>
      <c r="F806"/>
      <c r="G806"/>
      <c r="H806"/>
      <c r="I806"/>
      <c r="J806" s="368"/>
      <c r="K806" s="369"/>
    </row>
    <row r="807" spans="1:11" ht="15.75" hidden="1" customHeight="1" x14ac:dyDescent="0.25">
      <c r="A807" s="367"/>
      <c r="B807" t="s">
        <v>397</v>
      </c>
      <c r="C807"/>
      <c r="D807"/>
      <c r="E807"/>
      <c r="F807"/>
      <c r="G807"/>
      <c r="H807"/>
      <c r="I807"/>
      <c r="J807" s="368"/>
      <c r="K807" s="369"/>
    </row>
    <row r="808" spans="1:11" ht="15.75" hidden="1" customHeight="1" x14ac:dyDescent="0.25">
      <c r="A808" s="367"/>
      <c r="B808" t="s">
        <v>374</v>
      </c>
      <c r="C808"/>
      <c r="D808"/>
      <c r="E808"/>
      <c r="F808"/>
      <c r="G808"/>
      <c r="H808"/>
      <c r="I808"/>
      <c r="J808" s="368"/>
      <c r="K808" s="369"/>
    </row>
    <row r="809" spans="1:11" ht="15.75" hidden="1" customHeight="1" x14ac:dyDescent="0.25">
      <c r="A809" s="367"/>
      <c r="B809" t="s">
        <v>397</v>
      </c>
      <c r="C809"/>
      <c r="D809"/>
      <c r="E809"/>
      <c r="F809"/>
      <c r="G809"/>
      <c r="H809"/>
      <c r="I809"/>
      <c r="J809" s="368"/>
      <c r="K809" s="369"/>
    </row>
    <row r="810" spans="1:11" ht="15.75" hidden="1" customHeight="1" x14ac:dyDescent="0.25">
      <c r="A810" s="367"/>
      <c r="B810" t="s">
        <v>374</v>
      </c>
      <c r="C810"/>
      <c r="D810"/>
      <c r="E810"/>
      <c r="F810"/>
      <c r="G810"/>
      <c r="H810"/>
      <c r="I810"/>
      <c r="J810" s="368"/>
      <c r="K810" s="369"/>
    </row>
    <row r="811" spans="1:11" ht="15.75" hidden="1" customHeight="1" x14ac:dyDescent="0.25">
      <c r="A811" s="367"/>
      <c r="B811" t="s">
        <v>398</v>
      </c>
      <c r="C811"/>
      <c r="D811"/>
      <c r="E811"/>
      <c r="F811"/>
      <c r="G811"/>
      <c r="H811"/>
      <c r="I811"/>
      <c r="J811" s="368"/>
      <c r="K811" s="369"/>
    </row>
    <row r="812" spans="1:11" ht="15.75" hidden="1" customHeight="1" x14ac:dyDescent="0.25">
      <c r="A812" s="367"/>
      <c r="B812" t="s">
        <v>399</v>
      </c>
      <c r="C812"/>
      <c r="D812"/>
      <c r="E812"/>
      <c r="F812"/>
      <c r="G812"/>
      <c r="H812"/>
      <c r="I812"/>
      <c r="J812" s="368"/>
      <c r="K812" s="369"/>
    </row>
    <row r="813" spans="1:11" ht="15.75" hidden="1" customHeight="1" x14ac:dyDescent="0.25">
      <c r="A813" s="367"/>
      <c r="B813" t="s">
        <v>400</v>
      </c>
      <c r="C813"/>
      <c r="D813"/>
      <c r="E813"/>
      <c r="F813"/>
      <c r="G813"/>
      <c r="H813"/>
      <c r="I813"/>
      <c r="J813" s="368"/>
      <c r="K813" s="369"/>
    </row>
    <row r="814" spans="1:11" ht="15.75" hidden="1" customHeight="1" x14ac:dyDescent="0.25">
      <c r="A814" s="367"/>
      <c r="B814" t="s">
        <v>401</v>
      </c>
      <c r="C814"/>
      <c r="D814"/>
      <c r="E814"/>
      <c r="F814"/>
      <c r="G814"/>
      <c r="H814"/>
      <c r="I814"/>
      <c r="J814" s="368"/>
      <c r="K814" s="369"/>
    </row>
    <row r="815" spans="1:11" ht="15.75" hidden="1" customHeight="1" x14ac:dyDescent="0.25">
      <c r="A815" s="367"/>
      <c r="B815" t="s">
        <v>402</v>
      </c>
      <c r="C815"/>
      <c r="D815"/>
      <c r="E815"/>
      <c r="F815"/>
      <c r="G815"/>
      <c r="H815"/>
      <c r="I815"/>
      <c r="J815" s="368"/>
      <c r="K815" s="369"/>
    </row>
    <row r="816" spans="1:11" ht="15.75" hidden="1" customHeight="1" x14ac:dyDescent="0.25">
      <c r="A816" s="367"/>
      <c r="B816" t="s">
        <v>403</v>
      </c>
      <c r="C816"/>
      <c r="D816"/>
      <c r="E816"/>
      <c r="F816"/>
      <c r="G816"/>
      <c r="H816"/>
      <c r="I816"/>
      <c r="J816" s="368"/>
      <c r="K816" s="369"/>
    </row>
    <row r="817" spans="1:11" ht="15.75" hidden="1" customHeight="1" x14ac:dyDescent="0.25">
      <c r="A817" s="367"/>
      <c r="B817" t="s">
        <v>404</v>
      </c>
      <c r="C817"/>
      <c r="D817"/>
      <c r="E817"/>
      <c r="F817"/>
      <c r="G817"/>
      <c r="H817"/>
      <c r="I817"/>
      <c r="J817" s="368"/>
      <c r="K817" s="369"/>
    </row>
    <row r="818" spans="1:11" ht="15.75" hidden="1" customHeight="1" x14ac:dyDescent="0.25">
      <c r="A818" s="367"/>
      <c r="B818" t="s">
        <v>405</v>
      </c>
      <c r="C818"/>
      <c r="D818"/>
      <c r="E818"/>
      <c r="F818"/>
      <c r="G818"/>
      <c r="H818"/>
      <c r="I818"/>
      <c r="J818" s="368"/>
      <c r="K818" s="369"/>
    </row>
    <row r="819" spans="1:11" ht="15.75" hidden="1" customHeight="1" x14ac:dyDescent="0.25">
      <c r="A819" s="367"/>
      <c r="B819" t="s">
        <v>406</v>
      </c>
      <c r="C819"/>
      <c r="D819"/>
      <c r="E819"/>
      <c r="F819"/>
      <c r="G819"/>
      <c r="H819"/>
      <c r="I819"/>
      <c r="J819" s="368"/>
      <c r="K819" s="369"/>
    </row>
    <row r="820" spans="1:11" ht="15.75" hidden="1" customHeight="1" x14ac:dyDescent="0.25">
      <c r="A820" s="367"/>
      <c r="B820" t="s">
        <v>407</v>
      </c>
      <c r="C820"/>
      <c r="D820"/>
      <c r="E820"/>
      <c r="F820"/>
      <c r="G820"/>
      <c r="H820"/>
      <c r="I820"/>
      <c r="J820" s="368"/>
      <c r="K820" s="369"/>
    </row>
    <row r="821" spans="1:11" ht="15.75" hidden="1" customHeight="1" x14ac:dyDescent="0.25">
      <c r="A821" s="367"/>
      <c r="B821" t="s">
        <v>408</v>
      </c>
      <c r="C821"/>
      <c r="D821"/>
      <c r="E821"/>
      <c r="F821"/>
      <c r="G821"/>
      <c r="H821"/>
      <c r="I821"/>
      <c r="J821" s="368"/>
      <c r="K821" s="369"/>
    </row>
    <row r="822" spans="1:11" ht="15.75" hidden="1" customHeight="1" x14ac:dyDescent="0.25">
      <c r="A822" s="367"/>
      <c r="B822" t="s">
        <v>409</v>
      </c>
      <c r="C822"/>
      <c r="D822"/>
      <c r="E822"/>
      <c r="F822"/>
      <c r="G822"/>
      <c r="H822"/>
      <c r="I822"/>
      <c r="J822" s="368"/>
      <c r="K822" s="369"/>
    </row>
    <row r="823" spans="1:11" ht="15.75" hidden="1" customHeight="1" x14ac:dyDescent="0.25">
      <c r="A823" s="367"/>
      <c r="B823" t="s">
        <v>410</v>
      </c>
      <c r="C823"/>
      <c r="D823"/>
      <c r="E823"/>
      <c r="F823"/>
      <c r="G823"/>
      <c r="H823"/>
      <c r="I823"/>
      <c r="J823" s="368"/>
      <c r="K823" s="369"/>
    </row>
    <row r="824" spans="1:11" ht="15.75" hidden="1" customHeight="1" x14ac:dyDescent="0.25">
      <c r="A824" s="367"/>
      <c r="B824" t="s">
        <v>411</v>
      </c>
      <c r="C824"/>
      <c r="D824"/>
      <c r="E824"/>
      <c r="F824"/>
      <c r="G824"/>
      <c r="H824"/>
      <c r="I824"/>
      <c r="J824" s="368"/>
      <c r="K824" s="369"/>
    </row>
    <row r="825" spans="1:11" ht="15.75" hidden="1" customHeight="1" x14ac:dyDescent="0.25">
      <c r="A825" s="367"/>
      <c r="B825" t="s">
        <v>412</v>
      </c>
      <c r="C825"/>
      <c r="D825"/>
      <c r="E825"/>
      <c r="F825"/>
      <c r="G825"/>
      <c r="H825"/>
      <c r="I825"/>
      <c r="J825" s="368"/>
      <c r="K825" s="369"/>
    </row>
    <row r="826" spans="1:11" ht="15.75" hidden="1" customHeight="1" x14ac:dyDescent="0.25">
      <c r="A826" s="367"/>
      <c r="B826" t="s">
        <v>413</v>
      </c>
      <c r="C826"/>
      <c r="D826"/>
      <c r="E826"/>
      <c r="F826"/>
      <c r="G826"/>
      <c r="H826"/>
      <c r="I826"/>
      <c r="J826" s="368"/>
      <c r="K826" s="369"/>
    </row>
    <row r="827" spans="1:11" ht="15.75" hidden="1" customHeight="1" x14ac:dyDescent="0.25">
      <c r="A827" s="367"/>
      <c r="B827" t="s">
        <v>414</v>
      </c>
      <c r="C827"/>
      <c r="D827"/>
      <c r="E827"/>
      <c r="F827"/>
      <c r="G827"/>
      <c r="H827"/>
      <c r="I827"/>
      <c r="J827" s="368"/>
      <c r="K827" s="369"/>
    </row>
    <row r="828" spans="1:11" ht="15.75" hidden="1" customHeight="1" x14ac:dyDescent="0.25">
      <c r="A828" s="367"/>
      <c r="B828" t="s">
        <v>415</v>
      </c>
      <c r="C828"/>
      <c r="D828"/>
      <c r="E828"/>
      <c r="F828"/>
      <c r="G828"/>
      <c r="H828"/>
      <c r="I828"/>
      <c r="J828" s="368"/>
      <c r="K828" s="369"/>
    </row>
    <row r="829" spans="1:11" ht="15.75" hidden="1" customHeight="1" x14ac:dyDescent="0.25">
      <c r="A829" s="367"/>
      <c r="B829" t="s">
        <v>416</v>
      </c>
      <c r="C829"/>
      <c r="D829"/>
      <c r="E829"/>
      <c r="F829"/>
      <c r="G829"/>
      <c r="H829"/>
      <c r="I829"/>
      <c r="J829" s="368"/>
      <c r="K829" s="369"/>
    </row>
    <row r="830" spans="1:11" ht="15.75" hidden="1" customHeight="1" x14ac:dyDescent="0.25">
      <c r="A830" s="367"/>
      <c r="B830" t="s">
        <v>417</v>
      </c>
      <c r="C830"/>
      <c r="D830"/>
      <c r="E830"/>
      <c r="F830"/>
      <c r="G830"/>
      <c r="H830"/>
      <c r="I830"/>
      <c r="J830" s="368"/>
      <c r="K830" s="369"/>
    </row>
    <row r="831" spans="1:11" ht="15.75" hidden="1" customHeight="1" x14ac:dyDescent="0.25">
      <c r="A831" s="367"/>
      <c r="B831" t="s">
        <v>418</v>
      </c>
      <c r="C831"/>
      <c r="D831"/>
      <c r="E831"/>
      <c r="F831"/>
      <c r="G831"/>
      <c r="H831"/>
      <c r="I831"/>
      <c r="J831" s="368"/>
      <c r="K831" s="369"/>
    </row>
    <row r="832" spans="1:11" ht="15.75" hidden="1" customHeight="1" x14ac:dyDescent="0.25">
      <c r="A832" s="367"/>
      <c r="B832" t="s">
        <v>419</v>
      </c>
      <c r="C832"/>
      <c r="D832"/>
      <c r="E832"/>
      <c r="F832"/>
      <c r="G832"/>
      <c r="H832"/>
      <c r="I832"/>
      <c r="J832" s="368"/>
      <c r="K832" s="369"/>
    </row>
    <row r="833" spans="1:11" ht="15.75" hidden="1" customHeight="1" x14ac:dyDescent="0.25">
      <c r="A833" s="367"/>
      <c r="B833" t="s">
        <v>420</v>
      </c>
      <c r="C833"/>
      <c r="D833"/>
      <c r="E833"/>
      <c r="F833"/>
      <c r="G833"/>
      <c r="H833"/>
      <c r="I833"/>
      <c r="J833" s="368"/>
      <c r="K833" s="369"/>
    </row>
    <row r="834" spans="1:11" ht="15.75" hidden="1" customHeight="1" x14ac:dyDescent="0.25">
      <c r="A834" s="367"/>
      <c r="B834" t="s">
        <v>421</v>
      </c>
      <c r="C834"/>
      <c r="D834"/>
      <c r="E834"/>
      <c r="F834"/>
      <c r="G834"/>
      <c r="H834"/>
      <c r="I834"/>
      <c r="J834" s="368"/>
      <c r="K834" s="369"/>
    </row>
    <row r="835" spans="1:11" ht="15.75" hidden="1" customHeight="1" x14ac:dyDescent="0.25">
      <c r="A835" s="367"/>
      <c r="B835" t="s">
        <v>422</v>
      </c>
      <c r="C835"/>
      <c r="D835"/>
      <c r="E835"/>
      <c r="F835"/>
      <c r="G835"/>
      <c r="H835"/>
      <c r="I835"/>
      <c r="J835" s="368"/>
      <c r="K835" s="369"/>
    </row>
    <row r="836" spans="1:11" ht="15.75" hidden="1" customHeight="1" x14ac:dyDescent="0.25">
      <c r="A836" s="367"/>
      <c r="B836" t="s">
        <v>423</v>
      </c>
      <c r="C836"/>
      <c r="D836"/>
      <c r="E836"/>
      <c r="F836"/>
      <c r="G836"/>
      <c r="H836"/>
      <c r="I836"/>
      <c r="J836" s="368"/>
      <c r="K836" s="369"/>
    </row>
    <row r="837" spans="1:11" ht="15.75" hidden="1" customHeight="1" x14ac:dyDescent="0.25">
      <c r="A837" s="367"/>
      <c r="B837" t="s">
        <v>424</v>
      </c>
      <c r="C837"/>
      <c r="D837"/>
      <c r="E837"/>
      <c r="F837"/>
      <c r="G837"/>
      <c r="H837"/>
      <c r="I837"/>
      <c r="J837" s="368"/>
      <c r="K837" s="369"/>
    </row>
    <row r="838" spans="1:11" ht="15.75" hidden="1" customHeight="1" x14ac:dyDescent="0.25">
      <c r="A838" s="367"/>
      <c r="B838" t="s">
        <v>425</v>
      </c>
      <c r="C838"/>
      <c r="D838"/>
      <c r="E838"/>
      <c r="F838"/>
      <c r="G838"/>
      <c r="H838"/>
      <c r="I838"/>
      <c r="J838" s="368"/>
      <c r="K838" s="369"/>
    </row>
    <row r="839" spans="1:11" ht="15.75" hidden="1" customHeight="1" x14ac:dyDescent="0.25">
      <c r="A839" s="367"/>
      <c r="B839" t="s">
        <v>426</v>
      </c>
      <c r="C839"/>
      <c r="D839"/>
      <c r="E839"/>
      <c r="F839"/>
      <c r="G839"/>
      <c r="H839"/>
      <c r="I839"/>
      <c r="J839" s="368"/>
      <c r="K839" s="369"/>
    </row>
    <row r="840" spans="1:11" ht="15.75" hidden="1" customHeight="1" x14ac:dyDescent="0.25">
      <c r="A840" s="367"/>
      <c r="B840" t="s">
        <v>427</v>
      </c>
      <c r="C840"/>
      <c r="D840"/>
      <c r="E840"/>
      <c r="F840"/>
      <c r="G840"/>
      <c r="H840"/>
      <c r="I840"/>
      <c r="J840" s="368"/>
      <c r="K840" s="369"/>
    </row>
    <row r="841" spans="1:11" ht="15.75" hidden="1" customHeight="1" x14ac:dyDescent="0.25">
      <c r="A841" s="367"/>
      <c r="B841" t="s">
        <v>428</v>
      </c>
      <c r="C841"/>
      <c r="D841"/>
      <c r="E841"/>
      <c r="F841"/>
      <c r="G841"/>
      <c r="H841"/>
      <c r="I841"/>
      <c r="J841" s="368"/>
      <c r="K841" s="369"/>
    </row>
    <row r="842" spans="1:11" ht="15.75" hidden="1" customHeight="1" x14ac:dyDescent="0.25">
      <c r="A842" s="367"/>
      <c r="B842" t="s">
        <v>429</v>
      </c>
      <c r="C842"/>
      <c r="D842"/>
      <c r="E842"/>
      <c r="F842"/>
      <c r="G842"/>
      <c r="H842"/>
      <c r="I842"/>
      <c r="J842" s="368"/>
      <c r="K842" s="369"/>
    </row>
    <row r="843" spans="1:11" ht="15.75" hidden="1" customHeight="1" x14ac:dyDescent="0.25">
      <c r="A843" s="367"/>
      <c r="B843" t="s">
        <v>430</v>
      </c>
      <c r="C843"/>
      <c r="D843"/>
      <c r="E843"/>
      <c r="F843"/>
      <c r="G843"/>
      <c r="H843"/>
      <c r="I843"/>
      <c r="J843" s="368"/>
      <c r="K843" s="369"/>
    </row>
    <row r="844" spans="1:11" ht="15.75" hidden="1" customHeight="1" x14ac:dyDescent="0.25">
      <c r="A844" s="367"/>
      <c r="B844" t="s">
        <v>431</v>
      </c>
      <c r="C844"/>
      <c r="D844"/>
      <c r="E844"/>
      <c r="F844"/>
      <c r="G844"/>
      <c r="H844"/>
      <c r="I844"/>
      <c r="J844" s="368"/>
      <c r="K844" s="369"/>
    </row>
    <row r="845" spans="1:11" ht="15.75" hidden="1" customHeight="1" x14ac:dyDescent="0.25">
      <c r="A845" s="367"/>
      <c r="B845" t="s">
        <v>432</v>
      </c>
      <c r="C845"/>
      <c r="D845"/>
      <c r="E845"/>
      <c r="F845"/>
      <c r="G845"/>
      <c r="H845"/>
      <c r="I845"/>
      <c r="J845" s="368"/>
      <c r="K845" s="369"/>
    </row>
    <row r="846" spans="1:11" ht="15.75" hidden="1" customHeight="1" x14ac:dyDescent="0.25">
      <c r="A846" s="367"/>
      <c r="B846" t="s">
        <v>433</v>
      </c>
      <c r="C846"/>
      <c r="D846"/>
      <c r="E846"/>
      <c r="F846"/>
      <c r="G846"/>
      <c r="H846"/>
      <c r="I846"/>
      <c r="J846" s="368"/>
      <c r="K846" s="369"/>
    </row>
    <row r="847" spans="1:11" ht="15.75" hidden="1" customHeight="1" x14ac:dyDescent="0.25">
      <c r="A847" s="367"/>
      <c r="B847" t="s">
        <v>434</v>
      </c>
      <c r="C847"/>
      <c r="D847"/>
      <c r="E847"/>
      <c r="F847"/>
      <c r="G847"/>
      <c r="H847"/>
      <c r="I847"/>
      <c r="J847" s="368"/>
      <c r="K847" s="369"/>
    </row>
    <row r="848" spans="1:11" ht="15.75" hidden="1" customHeight="1" x14ac:dyDescent="0.25">
      <c r="A848" s="367"/>
      <c r="B848" t="s">
        <v>435</v>
      </c>
      <c r="C848"/>
      <c r="D848"/>
      <c r="E848"/>
      <c r="F848"/>
      <c r="G848"/>
      <c r="H848"/>
      <c r="I848"/>
      <c r="J848" s="368"/>
      <c r="K848" s="369"/>
    </row>
    <row r="849" spans="1:11" ht="15.75" hidden="1" customHeight="1" x14ac:dyDescent="0.25">
      <c r="A849" s="367"/>
      <c r="B849" t="s">
        <v>436</v>
      </c>
      <c r="C849"/>
      <c r="D849"/>
      <c r="E849"/>
      <c r="F849"/>
      <c r="G849"/>
      <c r="H849"/>
      <c r="I849"/>
      <c r="J849" s="368"/>
      <c r="K849" s="369"/>
    </row>
    <row r="850" spans="1:11" ht="15.75" hidden="1" customHeight="1" x14ac:dyDescent="0.25">
      <c r="A850" s="367"/>
      <c r="B850" t="s">
        <v>437</v>
      </c>
      <c r="C850"/>
      <c r="D850"/>
      <c r="E850"/>
      <c r="F850"/>
      <c r="G850"/>
      <c r="H850"/>
      <c r="I850"/>
      <c r="J850" s="368"/>
      <c r="K850" s="369"/>
    </row>
    <row r="851" spans="1:11" ht="15.75" hidden="1" customHeight="1" x14ac:dyDescent="0.25">
      <c r="A851" s="367"/>
      <c r="B851" t="s">
        <v>438</v>
      </c>
      <c r="C851"/>
      <c r="D851"/>
      <c r="E851"/>
      <c r="F851"/>
      <c r="G851"/>
      <c r="H851"/>
      <c r="I851"/>
      <c r="J851" s="368"/>
      <c r="K851" s="369"/>
    </row>
    <row r="852" spans="1:11" ht="15.75" hidden="1" customHeight="1" x14ac:dyDescent="0.25">
      <c r="A852" s="367"/>
      <c r="B852" t="s">
        <v>439</v>
      </c>
      <c r="C852"/>
      <c r="D852"/>
      <c r="E852"/>
      <c r="F852"/>
      <c r="G852"/>
      <c r="H852"/>
      <c r="I852"/>
      <c r="J852" s="368"/>
      <c r="K852" s="369"/>
    </row>
    <row r="853" spans="1:11" ht="15.75" hidden="1" customHeight="1" x14ac:dyDescent="0.25">
      <c r="A853" s="367"/>
      <c r="B853" t="s">
        <v>440</v>
      </c>
      <c r="C853"/>
      <c r="D853"/>
      <c r="E853"/>
      <c r="F853"/>
      <c r="G853"/>
      <c r="H853"/>
      <c r="I853"/>
      <c r="J853" s="368"/>
      <c r="K853" s="369"/>
    </row>
    <row r="854" spans="1:11" ht="15.75" hidden="1" customHeight="1" x14ac:dyDescent="0.25">
      <c r="A854" s="367"/>
      <c r="B854" t="s">
        <v>441</v>
      </c>
      <c r="C854"/>
      <c r="D854"/>
      <c r="E854"/>
      <c r="F854"/>
      <c r="G854"/>
      <c r="H854"/>
      <c r="I854"/>
      <c r="J854" s="368"/>
      <c r="K854" s="369"/>
    </row>
    <row r="855" spans="1:11" ht="15.75" hidden="1" customHeight="1" x14ac:dyDescent="0.25">
      <c r="A855" s="367"/>
      <c r="B855" t="s">
        <v>442</v>
      </c>
      <c r="C855"/>
      <c r="D855"/>
      <c r="E855"/>
      <c r="F855"/>
      <c r="G855"/>
      <c r="H855"/>
      <c r="I855"/>
      <c r="J855" s="368"/>
      <c r="K855" s="369"/>
    </row>
    <row r="856" spans="1:11" ht="15.75" hidden="1" customHeight="1" x14ac:dyDescent="0.25">
      <c r="A856" s="367"/>
      <c r="B856" t="s">
        <v>443</v>
      </c>
      <c r="C856"/>
      <c r="D856"/>
      <c r="E856"/>
      <c r="F856"/>
      <c r="G856"/>
      <c r="H856"/>
      <c r="I856"/>
      <c r="J856" s="368"/>
      <c r="K856" s="369"/>
    </row>
    <row r="857" spans="1:11" ht="15.75" hidden="1" customHeight="1" x14ac:dyDescent="0.25">
      <c r="A857" s="367"/>
      <c r="B857" t="s">
        <v>444</v>
      </c>
      <c r="C857"/>
      <c r="D857"/>
      <c r="E857"/>
      <c r="F857"/>
      <c r="G857"/>
      <c r="H857"/>
      <c r="I857"/>
      <c r="J857" s="368"/>
      <c r="K857" s="369"/>
    </row>
    <row r="858" spans="1:11" ht="15.75" hidden="1" customHeight="1" x14ac:dyDescent="0.25">
      <c r="A858" s="367"/>
      <c r="B858" t="s">
        <v>445</v>
      </c>
      <c r="C858"/>
      <c r="D858"/>
      <c r="E858"/>
      <c r="F858"/>
      <c r="G858"/>
      <c r="H858"/>
      <c r="I858"/>
      <c r="J858" s="368"/>
      <c r="K858" s="369"/>
    </row>
    <row r="859" spans="1:11" ht="15.75" hidden="1" customHeight="1" x14ac:dyDescent="0.25">
      <c r="A859" s="367"/>
      <c r="B859" t="s">
        <v>446</v>
      </c>
      <c r="C859"/>
      <c r="D859"/>
      <c r="E859"/>
      <c r="F859"/>
      <c r="G859"/>
      <c r="H859"/>
      <c r="I859"/>
      <c r="J859" s="368"/>
      <c r="K859" s="369"/>
    </row>
    <row r="860" spans="1:11" ht="15.75" hidden="1" customHeight="1" x14ac:dyDescent="0.25">
      <c r="A860" s="367"/>
      <c r="B860" t="s">
        <v>447</v>
      </c>
      <c r="C860"/>
      <c r="D860"/>
      <c r="E860"/>
      <c r="F860"/>
      <c r="G860"/>
      <c r="H860"/>
      <c r="I860"/>
      <c r="J860" s="368"/>
      <c r="K860" s="369"/>
    </row>
    <row r="861" spans="1:11" ht="15.75" hidden="1" customHeight="1" x14ac:dyDescent="0.25">
      <c r="A861" s="367"/>
      <c r="B861" t="s">
        <v>448</v>
      </c>
      <c r="C861"/>
      <c r="D861"/>
      <c r="E861"/>
      <c r="F861"/>
      <c r="G861"/>
      <c r="H861"/>
      <c r="I861"/>
      <c r="J861" s="368"/>
      <c r="K861" s="369"/>
    </row>
    <row r="862" spans="1:11" ht="15.75" hidden="1" customHeight="1" x14ac:dyDescent="0.25">
      <c r="A862" s="367"/>
      <c r="B862" t="s">
        <v>449</v>
      </c>
      <c r="C862"/>
      <c r="D862"/>
      <c r="E862"/>
      <c r="F862"/>
      <c r="G862"/>
      <c r="H862"/>
      <c r="I862"/>
      <c r="J862" s="368"/>
      <c r="K862" s="369"/>
    </row>
    <row r="863" spans="1:11" ht="15.75" hidden="1" customHeight="1" x14ac:dyDescent="0.25">
      <c r="A863" s="367"/>
      <c r="B863" t="s">
        <v>450</v>
      </c>
      <c r="C863"/>
      <c r="D863"/>
      <c r="E863"/>
      <c r="F863"/>
      <c r="G863"/>
      <c r="H863"/>
      <c r="I863"/>
      <c r="J863" s="368"/>
      <c r="K863" s="369"/>
    </row>
    <row r="864" spans="1:11" ht="15.75" hidden="1" customHeight="1" x14ac:dyDescent="0.25">
      <c r="A864" s="367"/>
      <c r="B864" t="s">
        <v>451</v>
      </c>
      <c r="C864"/>
      <c r="D864"/>
      <c r="E864"/>
      <c r="F864"/>
      <c r="G864"/>
      <c r="H864"/>
      <c r="I864"/>
      <c r="J864" s="368"/>
      <c r="K864" s="369"/>
    </row>
    <row r="865" spans="1:11" ht="15.75" hidden="1" customHeight="1" x14ac:dyDescent="0.25">
      <c r="A865" s="367"/>
      <c r="B865" t="s">
        <v>452</v>
      </c>
      <c r="C865"/>
      <c r="D865"/>
      <c r="E865"/>
      <c r="F865"/>
      <c r="G865"/>
      <c r="H865"/>
      <c r="I865"/>
      <c r="J865" s="368"/>
      <c r="K865" s="369"/>
    </row>
    <row r="866" spans="1:11" ht="15.75" hidden="1" customHeight="1" x14ac:dyDescent="0.25">
      <c r="A866" s="367"/>
      <c r="B866" t="s">
        <v>453</v>
      </c>
      <c r="C866"/>
      <c r="D866"/>
      <c r="E866"/>
      <c r="F866"/>
      <c r="G866"/>
      <c r="H866"/>
      <c r="I866"/>
      <c r="J866" s="368"/>
      <c r="K866" s="369"/>
    </row>
    <row r="867" spans="1:11" ht="15.75" hidden="1" customHeight="1" x14ac:dyDescent="0.25">
      <c r="A867" s="367"/>
      <c r="B867" t="s">
        <v>454</v>
      </c>
      <c r="C867"/>
      <c r="D867"/>
      <c r="E867"/>
      <c r="F867"/>
      <c r="G867"/>
      <c r="H867"/>
      <c r="I867"/>
      <c r="J867" s="368"/>
      <c r="K867" s="369"/>
    </row>
    <row r="868" spans="1:11" ht="15.75" hidden="1" customHeight="1" x14ac:dyDescent="0.25">
      <c r="A868" s="367"/>
      <c r="B868" t="s">
        <v>455</v>
      </c>
      <c r="C868"/>
      <c r="D868"/>
      <c r="E868"/>
      <c r="F868"/>
      <c r="G868"/>
      <c r="H868"/>
      <c r="I868"/>
      <c r="J868" s="368"/>
      <c r="K868" s="369"/>
    </row>
    <row r="869" spans="1:11" ht="15.75" hidden="1" customHeight="1" x14ac:dyDescent="0.25">
      <c r="A869" s="367"/>
      <c r="B869" t="s">
        <v>456</v>
      </c>
      <c r="C869"/>
      <c r="D869"/>
      <c r="E869"/>
      <c r="F869"/>
      <c r="G869"/>
      <c r="H869"/>
      <c r="I869"/>
      <c r="J869" s="368"/>
      <c r="K869" s="369"/>
    </row>
    <row r="870" spans="1:11" ht="15.75" hidden="1" customHeight="1" x14ac:dyDescent="0.25">
      <c r="A870" s="367"/>
      <c r="B870" t="s">
        <v>457</v>
      </c>
      <c r="C870"/>
      <c r="D870"/>
      <c r="E870"/>
      <c r="F870"/>
      <c r="G870"/>
      <c r="H870"/>
      <c r="I870"/>
      <c r="J870" s="368"/>
      <c r="K870" s="369"/>
    </row>
    <row r="871" spans="1:11" ht="15.75" hidden="1" customHeight="1" x14ac:dyDescent="0.25">
      <c r="A871" s="367"/>
      <c r="B871" t="s">
        <v>458</v>
      </c>
      <c r="C871"/>
      <c r="D871"/>
      <c r="E871"/>
      <c r="F871"/>
      <c r="G871"/>
      <c r="H871"/>
      <c r="I871"/>
      <c r="J871" s="368"/>
      <c r="K871" s="369"/>
    </row>
    <row r="872" spans="1:11" ht="15.75" hidden="1" customHeight="1" x14ac:dyDescent="0.25">
      <c r="A872" s="367"/>
      <c r="B872" t="s">
        <v>459</v>
      </c>
      <c r="C872"/>
      <c r="D872"/>
      <c r="E872"/>
      <c r="F872"/>
      <c r="G872"/>
      <c r="H872"/>
      <c r="I872"/>
      <c r="J872" s="368"/>
      <c r="K872" s="369"/>
    </row>
    <row r="873" spans="1:11" ht="15.75" hidden="1" customHeight="1" x14ac:dyDescent="0.25">
      <c r="A873" s="367"/>
      <c r="B873" t="s">
        <v>460</v>
      </c>
      <c r="C873"/>
      <c r="D873"/>
      <c r="E873"/>
      <c r="F873"/>
      <c r="G873"/>
      <c r="H873"/>
      <c r="I873"/>
      <c r="J873" s="368"/>
      <c r="K873" s="369"/>
    </row>
    <row r="874" spans="1:11" ht="15.75" hidden="1" customHeight="1" x14ac:dyDescent="0.25">
      <c r="A874" s="367"/>
      <c r="B874" t="s">
        <v>461</v>
      </c>
      <c r="C874"/>
      <c r="D874"/>
      <c r="E874"/>
      <c r="F874"/>
      <c r="G874"/>
      <c r="H874"/>
      <c r="I874"/>
      <c r="J874" s="368"/>
      <c r="K874" s="369"/>
    </row>
    <row r="875" spans="1:11" ht="15.75" hidden="1" customHeight="1" x14ac:dyDescent="0.25">
      <c r="A875" s="367"/>
      <c r="B875" t="s">
        <v>462</v>
      </c>
      <c r="C875"/>
      <c r="D875"/>
      <c r="E875"/>
      <c r="F875"/>
      <c r="G875"/>
      <c r="H875"/>
      <c r="I875"/>
      <c r="J875" s="368"/>
      <c r="K875" s="369"/>
    </row>
    <row r="876" spans="1:11" ht="15.75" hidden="1" customHeight="1" x14ac:dyDescent="0.25">
      <c r="A876" s="367"/>
      <c r="B876" t="s">
        <v>463</v>
      </c>
      <c r="C876"/>
      <c r="D876"/>
      <c r="E876"/>
      <c r="F876"/>
      <c r="G876"/>
      <c r="H876"/>
      <c r="I876"/>
      <c r="J876" s="368"/>
      <c r="K876" s="369"/>
    </row>
    <row r="877" spans="1:11" ht="15.75" hidden="1" customHeight="1" x14ac:dyDescent="0.25">
      <c r="A877" s="367"/>
      <c r="B877" t="s">
        <v>464</v>
      </c>
      <c r="C877"/>
      <c r="D877"/>
      <c r="E877"/>
      <c r="F877"/>
      <c r="G877"/>
      <c r="H877"/>
      <c r="I877"/>
      <c r="J877" s="368"/>
      <c r="K877" s="369"/>
    </row>
    <row r="878" spans="1:11" ht="15.75" hidden="1" customHeight="1" x14ac:dyDescent="0.25">
      <c r="A878" s="367"/>
      <c r="B878" t="s">
        <v>465</v>
      </c>
      <c r="C878"/>
      <c r="D878"/>
      <c r="E878"/>
      <c r="F878"/>
      <c r="G878"/>
      <c r="H878"/>
      <c r="I878"/>
      <c r="J878" s="368"/>
      <c r="K878" s="369"/>
    </row>
    <row r="879" spans="1:11" ht="15.75" hidden="1" customHeight="1" x14ac:dyDescent="0.25">
      <c r="A879" s="367"/>
      <c r="B879" t="s">
        <v>466</v>
      </c>
      <c r="C879"/>
      <c r="D879"/>
      <c r="E879"/>
      <c r="F879"/>
      <c r="G879"/>
      <c r="H879"/>
      <c r="I879"/>
      <c r="J879" s="368"/>
      <c r="K879" s="369"/>
    </row>
    <row r="880" spans="1:11" ht="15.75" hidden="1" customHeight="1" x14ac:dyDescent="0.25">
      <c r="A880" s="367"/>
      <c r="B880" t="s">
        <v>467</v>
      </c>
      <c r="C880"/>
      <c r="D880"/>
      <c r="E880"/>
      <c r="F880"/>
      <c r="G880"/>
      <c r="H880"/>
      <c r="I880"/>
      <c r="J880" s="368"/>
      <c r="K880" s="369"/>
    </row>
    <row r="881" spans="1:11" ht="15.75" hidden="1" customHeight="1" x14ac:dyDescent="0.25">
      <c r="A881" s="367"/>
      <c r="B881" t="s">
        <v>468</v>
      </c>
      <c r="C881"/>
      <c r="D881"/>
      <c r="E881"/>
      <c r="F881"/>
      <c r="G881"/>
      <c r="H881"/>
      <c r="I881"/>
      <c r="J881" s="368"/>
      <c r="K881" s="369"/>
    </row>
    <row r="882" spans="1:11" ht="15.75" hidden="1" customHeight="1" x14ac:dyDescent="0.25">
      <c r="A882" s="367"/>
      <c r="B882" t="s">
        <v>469</v>
      </c>
      <c r="C882"/>
      <c r="D882"/>
      <c r="E882"/>
      <c r="F882"/>
      <c r="G882"/>
      <c r="H882"/>
      <c r="I882"/>
      <c r="J882" s="368"/>
      <c r="K882" s="369"/>
    </row>
    <row r="883" spans="1:11" ht="15.75" hidden="1" customHeight="1" x14ac:dyDescent="0.25">
      <c r="A883" s="367"/>
      <c r="B883" t="s">
        <v>470</v>
      </c>
      <c r="C883"/>
      <c r="D883"/>
      <c r="E883"/>
      <c r="F883"/>
      <c r="G883"/>
      <c r="H883"/>
      <c r="I883"/>
      <c r="J883" s="368"/>
      <c r="K883" s="369"/>
    </row>
    <row r="884" spans="1:11" ht="15.75" hidden="1" customHeight="1" x14ac:dyDescent="0.25">
      <c r="A884" s="367"/>
      <c r="B884" t="s">
        <v>471</v>
      </c>
      <c r="C884"/>
      <c r="D884"/>
      <c r="E884"/>
      <c r="F884"/>
      <c r="G884"/>
      <c r="H884"/>
      <c r="I884"/>
      <c r="J884" s="368"/>
      <c r="K884" s="369"/>
    </row>
    <row r="885" spans="1:11" ht="15.75" hidden="1" customHeight="1" x14ac:dyDescent="0.25">
      <c r="A885" s="367"/>
      <c r="B885" t="s">
        <v>472</v>
      </c>
      <c r="C885"/>
      <c r="D885"/>
      <c r="E885"/>
      <c r="F885"/>
      <c r="G885"/>
      <c r="H885"/>
      <c r="I885"/>
      <c r="J885" s="368"/>
      <c r="K885" s="369"/>
    </row>
    <row r="886" spans="1:11" ht="15.75" hidden="1" customHeight="1" x14ac:dyDescent="0.25">
      <c r="A886" s="367"/>
      <c r="B886" t="s">
        <v>473</v>
      </c>
      <c r="C886"/>
      <c r="D886"/>
      <c r="E886"/>
      <c r="F886"/>
      <c r="G886"/>
      <c r="H886"/>
      <c r="I886"/>
      <c r="J886" s="368"/>
      <c r="K886" s="369"/>
    </row>
    <row r="887" spans="1:11" ht="15.75" hidden="1" customHeight="1" x14ac:dyDescent="0.25">
      <c r="A887" s="367"/>
      <c r="B887" t="s">
        <v>474</v>
      </c>
      <c r="C887"/>
      <c r="D887"/>
      <c r="E887"/>
      <c r="F887"/>
      <c r="G887"/>
      <c r="H887"/>
      <c r="I887"/>
      <c r="J887" s="368"/>
      <c r="K887" s="369"/>
    </row>
    <row r="888" spans="1:11" ht="15.75" hidden="1" customHeight="1" x14ac:dyDescent="0.25">
      <c r="A888" s="367"/>
      <c r="B888" t="s">
        <v>475</v>
      </c>
      <c r="C888"/>
      <c r="D888"/>
      <c r="E888"/>
      <c r="F888"/>
      <c r="G888"/>
      <c r="H888"/>
      <c r="I888"/>
      <c r="J888" s="368"/>
      <c r="K888" s="369"/>
    </row>
    <row r="889" spans="1:11" ht="15.75" hidden="1" customHeight="1" x14ac:dyDescent="0.25">
      <c r="A889" s="367"/>
      <c r="B889" t="s">
        <v>476</v>
      </c>
      <c r="C889"/>
      <c r="D889"/>
      <c r="E889"/>
      <c r="F889"/>
      <c r="G889"/>
      <c r="H889"/>
      <c r="I889"/>
      <c r="J889" s="368"/>
      <c r="K889" s="369"/>
    </row>
    <row r="890" spans="1:11" ht="15.75" hidden="1" customHeight="1" x14ac:dyDescent="0.25">
      <c r="A890" s="367"/>
      <c r="B890" t="s">
        <v>477</v>
      </c>
      <c r="C890"/>
      <c r="D890"/>
      <c r="E890"/>
      <c r="F890"/>
      <c r="G890"/>
      <c r="H890"/>
      <c r="I890"/>
      <c r="J890" s="368"/>
      <c r="K890" s="369"/>
    </row>
    <row r="891" spans="1:11" ht="15.75" hidden="1" customHeight="1" x14ac:dyDescent="0.25">
      <c r="A891" s="367"/>
      <c r="B891" t="s">
        <v>478</v>
      </c>
      <c r="C891"/>
      <c r="D891"/>
      <c r="E891"/>
      <c r="F891"/>
      <c r="G891"/>
      <c r="H891"/>
      <c r="I891"/>
      <c r="J891" s="368"/>
      <c r="K891" s="369"/>
    </row>
    <row r="892" spans="1:11" ht="15.75" hidden="1" customHeight="1" x14ac:dyDescent="0.25">
      <c r="A892" s="367"/>
      <c r="B892" t="s">
        <v>479</v>
      </c>
      <c r="C892"/>
      <c r="D892"/>
      <c r="E892"/>
      <c r="F892"/>
      <c r="G892"/>
      <c r="H892"/>
      <c r="I892"/>
      <c r="J892" s="368"/>
      <c r="K892" s="369"/>
    </row>
    <row r="893" spans="1:11" ht="15.75" hidden="1" customHeight="1" x14ac:dyDescent="0.25">
      <c r="A893" s="367"/>
      <c r="B893" t="s">
        <v>480</v>
      </c>
      <c r="C893"/>
      <c r="D893"/>
      <c r="E893"/>
      <c r="F893"/>
      <c r="G893"/>
      <c r="H893"/>
      <c r="I893"/>
      <c r="J893" s="368"/>
      <c r="K893" s="369"/>
    </row>
    <row r="894" spans="1:11" ht="15.75" hidden="1" customHeight="1" x14ac:dyDescent="0.25">
      <c r="A894" s="367"/>
      <c r="B894" t="s">
        <v>481</v>
      </c>
      <c r="C894"/>
      <c r="D894"/>
      <c r="E894"/>
      <c r="F894"/>
      <c r="G894"/>
      <c r="H894"/>
      <c r="I894"/>
      <c r="J894" s="368"/>
      <c r="K894" s="369"/>
    </row>
    <row r="895" spans="1:11" ht="15.75" hidden="1" customHeight="1" x14ac:dyDescent="0.25">
      <c r="A895" s="367"/>
      <c r="B895" t="s">
        <v>482</v>
      </c>
      <c r="C895"/>
      <c r="D895"/>
      <c r="E895"/>
      <c r="F895"/>
      <c r="G895"/>
      <c r="H895"/>
      <c r="I895"/>
      <c r="J895" s="368"/>
      <c r="K895" s="369"/>
    </row>
    <row r="896" spans="1:11" ht="15.75" hidden="1" customHeight="1" x14ac:dyDescent="0.25">
      <c r="A896" s="367"/>
      <c r="B896" t="s">
        <v>483</v>
      </c>
      <c r="C896"/>
      <c r="D896"/>
      <c r="E896"/>
      <c r="F896"/>
      <c r="G896"/>
      <c r="H896"/>
      <c r="I896"/>
      <c r="J896" s="368"/>
      <c r="K896" s="369"/>
    </row>
    <row r="897" spans="1:11" ht="15.75" hidden="1" customHeight="1" x14ac:dyDescent="0.25">
      <c r="A897" s="367"/>
      <c r="B897" t="s">
        <v>484</v>
      </c>
      <c r="C897"/>
      <c r="D897"/>
      <c r="E897"/>
      <c r="F897"/>
      <c r="G897"/>
      <c r="H897"/>
      <c r="I897"/>
      <c r="J897" s="368"/>
      <c r="K897" s="369"/>
    </row>
    <row r="898" spans="1:11" ht="15.75" hidden="1" customHeight="1" x14ac:dyDescent="0.25">
      <c r="A898" s="367"/>
      <c r="B898" t="s">
        <v>485</v>
      </c>
      <c r="C898"/>
      <c r="D898"/>
      <c r="E898"/>
      <c r="F898"/>
      <c r="G898"/>
      <c r="H898"/>
      <c r="I898"/>
      <c r="J898" s="368"/>
      <c r="K898" s="369"/>
    </row>
    <row r="899" spans="1:11" ht="15.75" hidden="1" customHeight="1" x14ac:dyDescent="0.25">
      <c r="A899" s="367"/>
      <c r="B899" t="s">
        <v>486</v>
      </c>
      <c r="C899"/>
      <c r="D899"/>
      <c r="E899"/>
      <c r="F899"/>
      <c r="G899"/>
      <c r="H899"/>
      <c r="I899"/>
      <c r="J899" s="368"/>
      <c r="K899" s="369"/>
    </row>
    <row r="900" spans="1:11" ht="15.75" hidden="1" customHeight="1" x14ac:dyDescent="0.25">
      <c r="A900" s="367"/>
      <c r="B900" t="s">
        <v>487</v>
      </c>
      <c r="C900"/>
      <c r="D900"/>
      <c r="E900"/>
      <c r="F900"/>
      <c r="G900"/>
      <c r="H900"/>
      <c r="I900"/>
      <c r="J900" s="368"/>
      <c r="K900" s="369"/>
    </row>
    <row r="901" spans="1:11" ht="15.75" hidden="1" customHeight="1" x14ac:dyDescent="0.25">
      <c r="A901" s="367"/>
      <c r="B901" t="s">
        <v>488</v>
      </c>
      <c r="C901"/>
      <c r="D901"/>
      <c r="E901"/>
      <c r="F901"/>
      <c r="G901"/>
      <c r="H901"/>
      <c r="I901"/>
      <c r="J901" s="368"/>
      <c r="K901" s="369"/>
    </row>
    <row r="902" spans="1:11" ht="15.75" hidden="1" customHeight="1" x14ac:dyDescent="0.25">
      <c r="A902" s="367"/>
      <c r="B902" t="s">
        <v>489</v>
      </c>
      <c r="C902"/>
      <c r="D902"/>
      <c r="E902"/>
      <c r="F902"/>
      <c r="G902"/>
      <c r="H902"/>
      <c r="I902"/>
      <c r="J902" s="368"/>
      <c r="K902" s="369"/>
    </row>
    <row r="903" spans="1:11" ht="15.75" hidden="1" customHeight="1" x14ac:dyDescent="0.25">
      <c r="A903" s="367"/>
      <c r="B903" t="s">
        <v>490</v>
      </c>
      <c r="C903"/>
      <c r="D903"/>
      <c r="E903"/>
      <c r="F903"/>
      <c r="G903"/>
      <c r="H903"/>
      <c r="I903"/>
      <c r="J903" s="368"/>
      <c r="K903" s="369"/>
    </row>
    <row r="904" spans="1:11" ht="15.75" hidden="1" customHeight="1" x14ac:dyDescent="0.25">
      <c r="A904" s="367"/>
      <c r="B904" t="s">
        <v>491</v>
      </c>
      <c r="C904"/>
      <c r="D904"/>
      <c r="E904"/>
      <c r="F904"/>
      <c r="G904"/>
      <c r="H904"/>
      <c r="I904"/>
      <c r="J904" s="368"/>
      <c r="K904" s="369"/>
    </row>
    <row r="905" spans="1:11" ht="15.75" hidden="1" customHeight="1" x14ac:dyDescent="0.25">
      <c r="A905" s="367"/>
      <c r="B905" t="s">
        <v>492</v>
      </c>
      <c r="C905"/>
      <c r="D905"/>
      <c r="E905"/>
      <c r="F905"/>
      <c r="G905"/>
      <c r="H905"/>
      <c r="I905"/>
      <c r="J905" s="368"/>
      <c r="K905" s="369"/>
    </row>
    <row r="906" spans="1:11" ht="15.75" hidden="1" customHeight="1" x14ac:dyDescent="0.25">
      <c r="A906" s="367"/>
      <c r="B906" t="s">
        <v>493</v>
      </c>
      <c r="C906"/>
      <c r="D906"/>
      <c r="E906"/>
      <c r="F906"/>
      <c r="G906"/>
      <c r="H906"/>
      <c r="I906"/>
      <c r="J906" s="368"/>
      <c r="K906" s="369"/>
    </row>
    <row r="907" spans="1:11" ht="15.75" hidden="1" customHeight="1" x14ac:dyDescent="0.25">
      <c r="A907" s="367"/>
      <c r="B907" t="s">
        <v>494</v>
      </c>
      <c r="C907"/>
      <c r="D907"/>
      <c r="E907"/>
      <c r="F907"/>
      <c r="G907"/>
      <c r="H907"/>
      <c r="I907"/>
      <c r="J907" s="368"/>
      <c r="K907" s="369"/>
    </row>
    <row r="908" spans="1:11" ht="15.75" hidden="1" customHeight="1" x14ac:dyDescent="0.25">
      <c r="A908" s="367"/>
      <c r="B908" t="s">
        <v>495</v>
      </c>
      <c r="C908"/>
      <c r="D908"/>
      <c r="E908"/>
      <c r="F908"/>
      <c r="G908"/>
      <c r="H908"/>
      <c r="I908"/>
      <c r="J908" s="368"/>
      <c r="K908" s="369"/>
    </row>
    <row r="909" spans="1:11" ht="15.75" hidden="1" customHeight="1" x14ac:dyDescent="0.25">
      <c r="A909" s="367"/>
      <c r="B909" t="s">
        <v>496</v>
      </c>
      <c r="C909"/>
      <c r="D909"/>
      <c r="E909"/>
      <c r="F909"/>
      <c r="G909"/>
      <c r="H909"/>
      <c r="I909"/>
      <c r="J909" s="368"/>
      <c r="K909" s="369"/>
    </row>
    <row r="910" spans="1:11" ht="15.75" hidden="1" customHeight="1" x14ac:dyDescent="0.25">
      <c r="A910" s="367"/>
      <c r="B910" t="s">
        <v>497</v>
      </c>
      <c r="C910"/>
      <c r="D910"/>
      <c r="E910"/>
      <c r="F910"/>
      <c r="G910"/>
      <c r="H910"/>
      <c r="I910"/>
      <c r="J910" s="368"/>
      <c r="K910" s="369"/>
    </row>
    <row r="911" spans="1:11" ht="15.75" hidden="1" customHeight="1" x14ac:dyDescent="0.25">
      <c r="A911" s="367"/>
      <c r="B911" t="s">
        <v>498</v>
      </c>
      <c r="C911"/>
      <c r="D911"/>
      <c r="E911"/>
      <c r="F911"/>
      <c r="G911"/>
      <c r="H911"/>
      <c r="I911"/>
      <c r="J911" s="368"/>
      <c r="K911" s="369"/>
    </row>
    <row r="912" spans="1:11" ht="15.75" hidden="1" customHeight="1" x14ac:dyDescent="0.25">
      <c r="A912" s="367"/>
      <c r="B912" t="s">
        <v>499</v>
      </c>
      <c r="C912"/>
      <c r="D912"/>
      <c r="E912"/>
      <c r="F912"/>
      <c r="G912"/>
      <c r="H912"/>
      <c r="I912"/>
      <c r="J912" s="368"/>
      <c r="K912" s="369"/>
    </row>
    <row r="913" spans="1:11" ht="15.75" hidden="1" customHeight="1" x14ac:dyDescent="0.25">
      <c r="A913" s="367"/>
      <c r="B913" t="s">
        <v>500</v>
      </c>
      <c r="C913"/>
      <c r="D913"/>
      <c r="E913"/>
      <c r="F913"/>
      <c r="G913"/>
      <c r="H913"/>
      <c r="I913"/>
      <c r="J913" s="368"/>
      <c r="K913" s="369"/>
    </row>
    <row r="914" spans="1:11" ht="15.75" hidden="1" customHeight="1" x14ac:dyDescent="0.25">
      <c r="A914" s="367"/>
      <c r="B914" t="s">
        <v>501</v>
      </c>
      <c r="C914"/>
      <c r="D914"/>
      <c r="E914"/>
      <c r="F914"/>
      <c r="G914"/>
      <c r="H914"/>
      <c r="I914"/>
      <c r="J914" s="368"/>
      <c r="K914" s="369"/>
    </row>
    <row r="915" spans="1:11" ht="15.75" hidden="1" customHeight="1" x14ac:dyDescent="0.25">
      <c r="A915" s="367"/>
      <c r="B915" t="s">
        <v>502</v>
      </c>
      <c r="C915"/>
      <c r="D915"/>
      <c r="E915"/>
      <c r="F915"/>
      <c r="G915"/>
      <c r="H915"/>
      <c r="I915"/>
      <c r="J915" s="368"/>
      <c r="K915" s="369"/>
    </row>
    <row r="916" spans="1:11" ht="15.75" hidden="1" customHeight="1" x14ac:dyDescent="0.25">
      <c r="A916" s="367"/>
      <c r="B916" t="s">
        <v>503</v>
      </c>
      <c r="C916"/>
      <c r="D916"/>
      <c r="E916"/>
      <c r="F916"/>
      <c r="G916"/>
      <c r="H916"/>
      <c r="I916"/>
      <c r="J916" s="368"/>
      <c r="K916" s="369"/>
    </row>
    <row r="917" spans="1:11" ht="15.75" hidden="1" customHeight="1" x14ac:dyDescent="0.25">
      <c r="A917" s="367"/>
      <c r="B917" t="s">
        <v>504</v>
      </c>
      <c r="C917"/>
      <c r="D917"/>
      <c r="E917"/>
      <c r="F917"/>
      <c r="G917"/>
      <c r="H917"/>
      <c r="I917"/>
      <c r="J917" s="368"/>
      <c r="K917" s="369"/>
    </row>
    <row r="918" spans="1:11" ht="15.75" hidden="1" customHeight="1" x14ac:dyDescent="0.25">
      <c r="A918" s="367"/>
      <c r="B918" t="s">
        <v>505</v>
      </c>
      <c r="C918"/>
      <c r="D918"/>
      <c r="E918"/>
      <c r="F918"/>
      <c r="G918"/>
      <c r="H918"/>
      <c r="I918"/>
      <c r="J918" s="368"/>
      <c r="K918" s="369"/>
    </row>
    <row r="919" spans="1:11" ht="15.75" hidden="1" customHeight="1" x14ac:dyDescent="0.25">
      <c r="A919" s="367"/>
      <c r="B919" t="s">
        <v>506</v>
      </c>
      <c r="C919"/>
      <c r="D919"/>
      <c r="E919"/>
      <c r="F919"/>
      <c r="G919"/>
      <c r="H919"/>
      <c r="I919"/>
      <c r="J919" s="368"/>
      <c r="K919" s="369"/>
    </row>
    <row r="920" spans="1:11" ht="15.75" hidden="1" customHeight="1" x14ac:dyDescent="0.25">
      <c r="A920" s="367"/>
      <c r="B920" t="s">
        <v>507</v>
      </c>
      <c r="C920"/>
      <c r="D920"/>
      <c r="E920"/>
      <c r="F920"/>
      <c r="G920"/>
      <c r="H920"/>
      <c r="I920"/>
      <c r="J920" s="368"/>
      <c r="K920" s="369"/>
    </row>
    <row r="921" spans="1:11" ht="15.75" hidden="1" customHeight="1" x14ac:dyDescent="0.25">
      <c r="A921" s="367"/>
      <c r="B921" t="s">
        <v>508</v>
      </c>
      <c r="C921"/>
      <c r="D921"/>
      <c r="E921"/>
      <c r="F921"/>
      <c r="G921"/>
      <c r="H921"/>
      <c r="I921"/>
      <c r="J921" s="368"/>
      <c r="K921" s="369"/>
    </row>
    <row r="922" spans="1:11" ht="15.75" hidden="1" customHeight="1" x14ac:dyDescent="0.25">
      <c r="A922" s="367"/>
      <c r="B922" t="s">
        <v>509</v>
      </c>
      <c r="C922"/>
      <c r="D922"/>
      <c r="E922"/>
      <c r="F922"/>
      <c r="G922"/>
      <c r="H922"/>
      <c r="I922"/>
      <c r="J922" s="368"/>
      <c r="K922" s="369"/>
    </row>
    <row r="923" spans="1:11" ht="15.75" hidden="1" customHeight="1" x14ac:dyDescent="0.25">
      <c r="A923" s="367"/>
      <c r="B923" t="s">
        <v>510</v>
      </c>
      <c r="C923"/>
      <c r="D923"/>
      <c r="E923"/>
      <c r="F923"/>
      <c r="G923"/>
      <c r="H923"/>
      <c r="I923"/>
      <c r="J923" s="368"/>
      <c r="K923" s="369"/>
    </row>
    <row r="924" spans="1:11" ht="15.75" hidden="1" customHeight="1" x14ac:dyDescent="0.25">
      <c r="A924" s="367"/>
      <c r="B924" t="s">
        <v>511</v>
      </c>
      <c r="C924"/>
      <c r="D924"/>
      <c r="E924"/>
      <c r="F924"/>
      <c r="G924"/>
      <c r="H924"/>
      <c r="I924"/>
      <c r="J924" s="368"/>
      <c r="K924" s="369"/>
    </row>
    <row r="925" spans="1:11" ht="15.75" hidden="1" customHeight="1" x14ac:dyDescent="0.25">
      <c r="A925" s="367"/>
      <c r="B925" t="s">
        <v>509</v>
      </c>
      <c r="C925"/>
      <c r="D925"/>
      <c r="E925"/>
      <c r="F925"/>
      <c r="G925"/>
      <c r="H925"/>
      <c r="I925"/>
      <c r="J925" s="368"/>
      <c r="K925" s="369"/>
    </row>
    <row r="926" spans="1:11" ht="15.75" hidden="1" customHeight="1" x14ac:dyDescent="0.25">
      <c r="A926" s="367"/>
      <c r="B926" t="s">
        <v>510</v>
      </c>
      <c r="C926"/>
      <c r="D926"/>
      <c r="E926"/>
      <c r="F926"/>
      <c r="G926"/>
      <c r="H926"/>
      <c r="I926"/>
      <c r="J926" s="368"/>
      <c r="K926" s="369"/>
    </row>
    <row r="927" spans="1:11" ht="15.75" hidden="1" customHeight="1" x14ac:dyDescent="0.25">
      <c r="A927" s="367"/>
      <c r="B927" t="s">
        <v>511</v>
      </c>
      <c r="C927"/>
      <c r="D927"/>
      <c r="E927"/>
      <c r="F927"/>
      <c r="G927"/>
      <c r="H927"/>
      <c r="I927"/>
      <c r="J927" s="368"/>
      <c r="K927" s="369"/>
    </row>
    <row r="928" spans="1:11" ht="15.75" hidden="1" customHeight="1" x14ac:dyDescent="0.25">
      <c r="A928" s="367"/>
      <c r="B928" t="s">
        <v>512</v>
      </c>
      <c r="C928"/>
      <c r="D928"/>
      <c r="E928"/>
      <c r="F928"/>
      <c r="G928"/>
      <c r="H928"/>
      <c r="I928"/>
      <c r="J928" s="368"/>
      <c r="K928" s="369"/>
    </row>
    <row r="929" spans="1:11" ht="15.75" hidden="1" customHeight="1" x14ac:dyDescent="0.25">
      <c r="A929" s="367"/>
      <c r="B929" t="s">
        <v>513</v>
      </c>
      <c r="C929"/>
      <c r="D929"/>
      <c r="E929"/>
      <c r="F929"/>
      <c r="G929"/>
      <c r="H929"/>
      <c r="I929"/>
      <c r="J929" s="368"/>
      <c r="K929" s="369"/>
    </row>
    <row r="930" spans="1:11" ht="15.75" hidden="1" customHeight="1" x14ac:dyDescent="0.25">
      <c r="A930" s="367"/>
      <c r="B930" t="s">
        <v>514</v>
      </c>
      <c r="C930"/>
      <c r="D930"/>
      <c r="E930"/>
      <c r="F930"/>
      <c r="G930"/>
      <c r="H930"/>
      <c r="I930"/>
      <c r="J930" s="368"/>
      <c r="K930" s="369"/>
    </row>
    <row r="931" spans="1:11" ht="15.75" hidden="1" customHeight="1" x14ac:dyDescent="0.25">
      <c r="A931" s="367"/>
      <c r="B931" t="s">
        <v>515</v>
      </c>
      <c r="C931"/>
      <c r="D931"/>
      <c r="E931"/>
      <c r="F931"/>
      <c r="G931"/>
      <c r="H931"/>
      <c r="I931"/>
      <c r="J931" s="368"/>
      <c r="K931" s="369"/>
    </row>
    <row r="932" spans="1:11" ht="15.75" hidden="1" customHeight="1" x14ac:dyDescent="0.25">
      <c r="A932" s="367"/>
      <c r="B932" t="s">
        <v>516</v>
      </c>
      <c r="C932"/>
      <c r="D932"/>
      <c r="E932"/>
      <c r="F932"/>
      <c r="G932"/>
      <c r="H932"/>
      <c r="I932"/>
      <c r="J932" s="368"/>
      <c r="K932" s="369"/>
    </row>
    <row r="933" spans="1:11" ht="15.75" hidden="1" customHeight="1" x14ac:dyDescent="0.25">
      <c r="A933" s="367"/>
      <c r="B933" t="s">
        <v>517</v>
      </c>
      <c r="C933"/>
      <c r="D933"/>
      <c r="E933"/>
      <c r="F933"/>
      <c r="G933"/>
      <c r="H933"/>
      <c r="I933"/>
      <c r="J933" s="368"/>
      <c r="K933" s="369"/>
    </row>
    <row r="934" spans="1:11" ht="15.75" hidden="1" customHeight="1" x14ac:dyDescent="0.25">
      <c r="A934" s="367"/>
      <c r="B934" t="s">
        <v>518</v>
      </c>
      <c r="C934"/>
      <c r="D934"/>
      <c r="E934"/>
      <c r="F934"/>
      <c r="G934"/>
      <c r="H934"/>
      <c r="I934"/>
      <c r="J934" s="368"/>
      <c r="K934" s="369"/>
    </row>
    <row r="935" spans="1:11" ht="15.75" hidden="1" customHeight="1" x14ac:dyDescent="0.25">
      <c r="A935" s="367"/>
      <c r="B935" t="s">
        <v>519</v>
      </c>
      <c r="C935"/>
      <c r="D935"/>
      <c r="E935"/>
      <c r="F935"/>
      <c r="G935"/>
      <c r="H935"/>
      <c r="I935"/>
      <c r="J935" s="368"/>
      <c r="K935" s="369"/>
    </row>
    <row r="936" spans="1:11" ht="15.75" hidden="1" customHeight="1" x14ac:dyDescent="0.25">
      <c r="A936" s="367"/>
      <c r="B936" t="s">
        <v>520</v>
      </c>
      <c r="C936"/>
      <c r="D936"/>
      <c r="E936"/>
      <c r="F936"/>
      <c r="G936"/>
      <c r="H936"/>
      <c r="I936"/>
      <c r="J936" s="368"/>
      <c r="K936" s="369"/>
    </row>
    <row r="937" spans="1:11" ht="15.75" hidden="1" customHeight="1" x14ac:dyDescent="0.25">
      <c r="A937" s="367"/>
      <c r="B937" t="s">
        <v>521</v>
      </c>
      <c r="C937"/>
      <c r="D937"/>
      <c r="E937"/>
      <c r="F937"/>
      <c r="G937"/>
      <c r="H937"/>
      <c r="I937"/>
      <c r="J937" s="368"/>
      <c r="K937" s="369"/>
    </row>
    <row r="938" spans="1:11" ht="15.75" hidden="1" customHeight="1" x14ac:dyDescent="0.25">
      <c r="A938" s="367"/>
      <c r="B938" t="s">
        <v>522</v>
      </c>
      <c r="C938"/>
      <c r="D938"/>
      <c r="E938"/>
      <c r="F938"/>
      <c r="G938"/>
      <c r="H938"/>
      <c r="I938"/>
      <c r="J938" s="368"/>
      <c r="K938" s="369"/>
    </row>
    <row r="939" spans="1:11" ht="15.75" hidden="1" customHeight="1" x14ac:dyDescent="0.25">
      <c r="A939" s="367"/>
      <c r="B939" t="s">
        <v>523</v>
      </c>
      <c r="C939"/>
      <c r="D939"/>
      <c r="E939"/>
      <c r="F939"/>
      <c r="G939"/>
      <c r="H939"/>
      <c r="I939"/>
      <c r="J939" s="368"/>
      <c r="K939" s="369"/>
    </row>
    <row r="940" spans="1:11" ht="15.75" hidden="1" customHeight="1" x14ac:dyDescent="0.25">
      <c r="A940" s="367"/>
      <c r="B940" t="s">
        <v>524</v>
      </c>
      <c r="C940"/>
      <c r="D940"/>
      <c r="E940"/>
      <c r="F940"/>
      <c r="G940"/>
      <c r="H940"/>
      <c r="I940"/>
      <c r="J940" s="368"/>
      <c r="K940" s="369"/>
    </row>
    <row r="941" spans="1:11" ht="15.75" hidden="1" customHeight="1" x14ac:dyDescent="0.25">
      <c r="A941" s="367"/>
      <c r="B941" t="s">
        <v>525</v>
      </c>
      <c r="C941"/>
      <c r="D941"/>
      <c r="E941"/>
      <c r="F941"/>
      <c r="G941"/>
      <c r="H941"/>
      <c r="I941"/>
      <c r="J941" s="368"/>
      <c r="K941" s="369"/>
    </row>
    <row r="942" spans="1:11" ht="15.75" hidden="1" customHeight="1" x14ac:dyDescent="0.25">
      <c r="A942" s="367"/>
      <c r="B942" t="s">
        <v>526</v>
      </c>
      <c r="C942"/>
      <c r="D942"/>
      <c r="E942"/>
      <c r="F942"/>
      <c r="G942"/>
      <c r="H942"/>
      <c r="I942"/>
      <c r="J942" s="368"/>
      <c r="K942" s="369"/>
    </row>
    <row r="943" spans="1:11" ht="15.75" hidden="1" customHeight="1" x14ac:dyDescent="0.25">
      <c r="A943" s="367"/>
      <c r="B943" t="s">
        <v>527</v>
      </c>
      <c r="C943"/>
      <c r="D943"/>
      <c r="E943"/>
      <c r="F943"/>
      <c r="G943"/>
      <c r="H943"/>
      <c r="I943"/>
      <c r="J943" s="368"/>
      <c r="K943" s="369"/>
    </row>
    <row r="944" spans="1:11" ht="15.75" hidden="1" customHeight="1" x14ac:dyDescent="0.25">
      <c r="A944" s="367"/>
      <c r="B944" t="s">
        <v>528</v>
      </c>
      <c r="C944"/>
      <c r="D944"/>
      <c r="E944"/>
      <c r="F944"/>
      <c r="G944"/>
      <c r="H944"/>
      <c r="I944"/>
      <c r="J944" s="368"/>
      <c r="K944" s="369"/>
    </row>
    <row r="945" spans="1:11" ht="15.75" hidden="1" customHeight="1" x14ac:dyDescent="0.25">
      <c r="A945" s="367"/>
      <c r="B945" t="s">
        <v>529</v>
      </c>
      <c r="C945"/>
      <c r="D945"/>
      <c r="E945"/>
      <c r="F945"/>
      <c r="G945"/>
      <c r="H945"/>
      <c r="I945"/>
      <c r="J945" s="368"/>
      <c r="K945" s="369"/>
    </row>
    <row r="946" spans="1:11" ht="15.75" hidden="1" customHeight="1" x14ac:dyDescent="0.25">
      <c r="A946" s="367"/>
      <c r="B946" t="s">
        <v>530</v>
      </c>
      <c r="C946"/>
      <c r="D946"/>
      <c r="E946"/>
      <c r="F946"/>
      <c r="G946"/>
      <c r="H946"/>
      <c r="I946"/>
      <c r="J946" s="368"/>
      <c r="K946" s="369"/>
    </row>
    <row r="947" spans="1:11" ht="15.75" hidden="1" customHeight="1" x14ac:dyDescent="0.25">
      <c r="A947" s="367"/>
      <c r="B947" t="s">
        <v>531</v>
      </c>
      <c r="C947"/>
      <c r="D947"/>
      <c r="E947"/>
      <c r="F947"/>
      <c r="G947"/>
      <c r="H947"/>
      <c r="I947"/>
      <c r="J947" s="368"/>
      <c r="K947" s="369"/>
    </row>
    <row r="948" spans="1:11" ht="15.75" hidden="1" customHeight="1" x14ac:dyDescent="0.25">
      <c r="A948" s="367"/>
      <c r="B948" t="s">
        <v>532</v>
      </c>
      <c r="C948"/>
      <c r="D948"/>
      <c r="E948"/>
      <c r="F948"/>
      <c r="G948"/>
      <c r="H948"/>
      <c r="I948"/>
      <c r="J948" s="368"/>
      <c r="K948" s="369"/>
    </row>
    <row r="949" spans="1:11" ht="15.75" hidden="1" customHeight="1" x14ac:dyDescent="0.25">
      <c r="A949" s="367"/>
      <c r="B949" t="s">
        <v>533</v>
      </c>
      <c r="C949"/>
      <c r="D949"/>
      <c r="E949"/>
      <c r="F949"/>
      <c r="G949"/>
      <c r="H949"/>
      <c r="I949"/>
      <c r="J949" s="368"/>
      <c r="K949" s="369"/>
    </row>
    <row r="950" spans="1:11" ht="15.75" hidden="1" customHeight="1" x14ac:dyDescent="0.25">
      <c r="A950" s="367"/>
      <c r="B950" t="s">
        <v>534</v>
      </c>
      <c r="C950"/>
      <c r="D950"/>
      <c r="E950"/>
      <c r="F950"/>
      <c r="G950"/>
      <c r="H950"/>
      <c r="I950"/>
      <c r="J950" s="368"/>
      <c r="K950" s="369"/>
    </row>
    <row r="951" spans="1:11" ht="15.75" hidden="1" customHeight="1" x14ac:dyDescent="0.25">
      <c r="A951" s="367"/>
      <c r="B951" t="s">
        <v>535</v>
      </c>
      <c r="C951"/>
      <c r="D951"/>
      <c r="E951"/>
      <c r="F951"/>
      <c r="G951"/>
      <c r="H951"/>
      <c r="I951"/>
      <c r="J951" s="368"/>
      <c r="K951" s="369"/>
    </row>
    <row r="952" spans="1:11" ht="15.75" hidden="1" customHeight="1" x14ac:dyDescent="0.25">
      <c r="A952" s="367"/>
      <c r="B952" t="s">
        <v>536</v>
      </c>
      <c r="C952"/>
      <c r="D952"/>
      <c r="E952"/>
      <c r="F952"/>
      <c r="G952"/>
      <c r="H952"/>
      <c r="I952"/>
      <c r="J952" s="368"/>
      <c r="K952" s="369"/>
    </row>
    <row r="953" spans="1:11" ht="15.75" hidden="1" customHeight="1" x14ac:dyDescent="0.25">
      <c r="A953" s="367"/>
      <c r="B953" t="s">
        <v>537</v>
      </c>
      <c r="C953"/>
      <c r="D953"/>
      <c r="E953"/>
      <c r="F953"/>
      <c r="G953"/>
      <c r="H953"/>
      <c r="I953"/>
      <c r="J953" s="368"/>
      <c r="K953" s="369"/>
    </row>
    <row r="954" spans="1:11" ht="15.75" hidden="1" customHeight="1" x14ac:dyDescent="0.25">
      <c r="A954" s="367"/>
      <c r="B954" t="s">
        <v>538</v>
      </c>
      <c r="C954"/>
      <c r="D954"/>
      <c r="E954"/>
      <c r="F954"/>
      <c r="G954"/>
      <c r="H954"/>
      <c r="I954"/>
      <c r="J954" s="368"/>
      <c r="K954" s="369"/>
    </row>
    <row r="955" spans="1:11" ht="15.75" hidden="1" customHeight="1" x14ac:dyDescent="0.25">
      <c r="A955" s="367"/>
      <c r="B955" t="s">
        <v>539</v>
      </c>
      <c r="C955"/>
      <c r="D955"/>
      <c r="E955"/>
      <c r="F955"/>
      <c r="G955"/>
      <c r="H955"/>
      <c r="I955"/>
      <c r="J955" s="368"/>
      <c r="K955" s="369"/>
    </row>
    <row r="956" spans="1:11" ht="15.75" hidden="1" customHeight="1" x14ac:dyDescent="0.25">
      <c r="A956" s="367"/>
      <c r="B956" t="s">
        <v>540</v>
      </c>
      <c r="C956"/>
      <c r="D956"/>
      <c r="E956"/>
      <c r="F956"/>
      <c r="G956"/>
      <c r="H956"/>
      <c r="I956"/>
      <c r="J956" s="368"/>
      <c r="K956" s="369"/>
    </row>
    <row r="957" spans="1:11" ht="15.75" hidden="1" customHeight="1" x14ac:dyDescent="0.25">
      <c r="A957" s="367"/>
      <c r="B957" t="s">
        <v>541</v>
      </c>
      <c r="C957"/>
      <c r="D957"/>
      <c r="E957"/>
      <c r="F957"/>
      <c r="G957"/>
      <c r="H957"/>
      <c r="I957"/>
      <c r="J957" s="368"/>
      <c r="K957" s="369"/>
    </row>
    <row r="958" spans="1:11" ht="15.75" hidden="1" customHeight="1" x14ac:dyDescent="0.25">
      <c r="A958" s="367"/>
      <c r="B958" t="s">
        <v>542</v>
      </c>
      <c r="C958"/>
      <c r="D958"/>
      <c r="E958"/>
      <c r="F958"/>
      <c r="G958"/>
      <c r="H958"/>
      <c r="I958"/>
      <c r="J958" s="368"/>
      <c r="K958" s="369"/>
    </row>
    <row r="959" spans="1:11" ht="15.75" hidden="1" customHeight="1" x14ac:dyDescent="0.25">
      <c r="A959" s="367"/>
      <c r="B959" t="s">
        <v>543</v>
      </c>
      <c r="C959"/>
      <c r="D959"/>
      <c r="E959"/>
      <c r="F959"/>
      <c r="G959"/>
      <c r="H959"/>
      <c r="I959"/>
      <c r="J959" s="368"/>
      <c r="K959" s="369"/>
    </row>
    <row r="960" spans="1:11" ht="15.75" hidden="1" customHeight="1" x14ac:dyDescent="0.25">
      <c r="A960" s="367"/>
      <c r="B960" t="s">
        <v>544</v>
      </c>
      <c r="C960"/>
      <c r="D960"/>
      <c r="E960"/>
      <c r="F960"/>
      <c r="G960"/>
      <c r="H960"/>
      <c r="I960"/>
      <c r="J960" s="368"/>
      <c r="K960" s="369"/>
    </row>
    <row r="961" spans="1:11" ht="15.75" hidden="1" customHeight="1" x14ac:dyDescent="0.25">
      <c r="A961" s="367"/>
      <c r="B961" t="s">
        <v>545</v>
      </c>
      <c r="C961"/>
      <c r="D961"/>
      <c r="E961"/>
      <c r="F961"/>
      <c r="G961"/>
      <c r="H961"/>
      <c r="I961"/>
      <c r="J961" s="368"/>
      <c r="K961" s="369"/>
    </row>
    <row r="962" spans="1:11" ht="15.75" hidden="1" customHeight="1" x14ac:dyDescent="0.25">
      <c r="A962" s="367"/>
      <c r="B962" t="s">
        <v>546</v>
      </c>
      <c r="C962"/>
      <c r="D962"/>
      <c r="E962"/>
      <c r="F962"/>
      <c r="G962"/>
      <c r="H962"/>
      <c r="I962"/>
      <c r="J962" s="368"/>
      <c r="K962" s="369"/>
    </row>
    <row r="963" spans="1:11" ht="15.75" hidden="1" customHeight="1" x14ac:dyDescent="0.25">
      <c r="A963" s="367"/>
      <c r="B963" t="s">
        <v>547</v>
      </c>
      <c r="C963"/>
      <c r="D963"/>
      <c r="E963"/>
      <c r="F963"/>
      <c r="G963"/>
      <c r="H963"/>
      <c r="I963"/>
      <c r="J963" s="368"/>
      <c r="K963" s="369"/>
    </row>
    <row r="964" spans="1:11" ht="15.75" hidden="1" customHeight="1" x14ac:dyDescent="0.25">
      <c r="A964" s="367"/>
      <c r="B964" t="s">
        <v>548</v>
      </c>
      <c r="C964"/>
      <c r="D964"/>
      <c r="E964"/>
      <c r="F964"/>
      <c r="G964"/>
      <c r="H964"/>
      <c r="I964"/>
      <c r="J964" s="368"/>
      <c r="K964" s="369"/>
    </row>
    <row r="965" spans="1:11" ht="15.75" hidden="1" customHeight="1" x14ac:dyDescent="0.25">
      <c r="A965" s="367"/>
      <c r="B965" t="s">
        <v>549</v>
      </c>
      <c r="C965"/>
      <c r="D965"/>
      <c r="E965"/>
      <c r="F965"/>
      <c r="G965"/>
      <c r="H965"/>
      <c r="I965"/>
      <c r="J965" s="368"/>
      <c r="K965" s="369"/>
    </row>
    <row r="966" spans="1:11" ht="15.75" hidden="1" customHeight="1" x14ac:dyDescent="0.25">
      <c r="A966" s="367"/>
      <c r="B966" t="s">
        <v>550</v>
      </c>
      <c r="C966"/>
      <c r="D966"/>
      <c r="E966"/>
      <c r="F966"/>
      <c r="G966"/>
      <c r="H966"/>
      <c r="I966"/>
      <c r="J966" s="368"/>
      <c r="K966" s="369"/>
    </row>
    <row r="967" spans="1:11" ht="15.75" hidden="1" customHeight="1" x14ac:dyDescent="0.25">
      <c r="A967" s="367"/>
      <c r="B967" t="s">
        <v>551</v>
      </c>
      <c r="C967"/>
      <c r="D967"/>
      <c r="E967"/>
      <c r="F967"/>
      <c r="G967"/>
      <c r="H967"/>
      <c r="I967"/>
      <c r="J967" s="368"/>
      <c r="K967" s="369"/>
    </row>
    <row r="968" spans="1:11" ht="15.75" hidden="1" customHeight="1" x14ac:dyDescent="0.25">
      <c r="A968" s="367"/>
      <c r="B968" t="s">
        <v>552</v>
      </c>
      <c r="C968"/>
      <c r="D968"/>
      <c r="E968"/>
      <c r="F968"/>
      <c r="G968"/>
      <c r="H968"/>
      <c r="I968"/>
      <c r="J968" s="368"/>
      <c r="K968" s="369"/>
    </row>
    <row r="969" spans="1:11" ht="15.75" hidden="1" customHeight="1" x14ac:dyDescent="0.25">
      <c r="A969" s="367"/>
      <c r="B969" t="s">
        <v>553</v>
      </c>
      <c r="C969"/>
      <c r="D969"/>
      <c r="E969"/>
      <c r="F969"/>
      <c r="G969"/>
      <c r="H969"/>
      <c r="I969"/>
      <c r="J969" s="368"/>
      <c r="K969" s="369"/>
    </row>
    <row r="970" spans="1:11" ht="15.75" hidden="1" customHeight="1" x14ac:dyDescent="0.25">
      <c r="A970" s="367"/>
      <c r="B970" t="s">
        <v>554</v>
      </c>
      <c r="C970"/>
      <c r="D970"/>
      <c r="E970"/>
      <c r="F970"/>
      <c r="G970"/>
      <c r="H970"/>
      <c r="I970"/>
      <c r="J970" s="368"/>
      <c r="K970" s="369"/>
    </row>
    <row r="971" spans="1:11" ht="15.75" hidden="1" customHeight="1" x14ac:dyDescent="0.25">
      <c r="A971" s="367"/>
      <c r="B971" t="s">
        <v>555</v>
      </c>
      <c r="C971"/>
      <c r="D971"/>
      <c r="E971"/>
      <c r="F971"/>
      <c r="G971"/>
      <c r="H971"/>
      <c r="I971"/>
      <c r="J971" s="368"/>
      <c r="K971" s="369"/>
    </row>
    <row r="972" spans="1:11" ht="15.75" hidden="1" customHeight="1" x14ac:dyDescent="0.25">
      <c r="A972" s="367"/>
      <c r="B972" t="s">
        <v>553</v>
      </c>
      <c r="C972"/>
      <c r="D972"/>
      <c r="E972"/>
      <c r="F972"/>
      <c r="G972"/>
      <c r="H972"/>
      <c r="I972"/>
      <c r="J972" s="368"/>
      <c r="K972" s="369"/>
    </row>
    <row r="973" spans="1:11" ht="15.75" hidden="1" customHeight="1" x14ac:dyDescent="0.25">
      <c r="A973" s="367"/>
      <c r="B973" t="s">
        <v>554</v>
      </c>
      <c r="C973"/>
      <c r="D973"/>
      <c r="E973"/>
      <c r="F973"/>
      <c r="G973"/>
      <c r="H973"/>
      <c r="I973"/>
      <c r="J973" s="368"/>
      <c r="K973" s="369"/>
    </row>
    <row r="974" spans="1:11" ht="15.75" hidden="1" customHeight="1" x14ac:dyDescent="0.25">
      <c r="A974" s="367"/>
      <c r="B974" t="s">
        <v>555</v>
      </c>
      <c r="C974"/>
      <c r="D974"/>
      <c r="E974"/>
      <c r="F974"/>
      <c r="G974"/>
      <c r="H974"/>
      <c r="I974"/>
      <c r="J974" s="368"/>
      <c r="K974" s="369"/>
    </row>
    <row r="975" spans="1:11" ht="15.75" hidden="1" customHeight="1" x14ac:dyDescent="0.25">
      <c r="A975" s="367"/>
      <c r="B975" t="s">
        <v>556</v>
      </c>
      <c r="C975"/>
      <c r="D975"/>
      <c r="E975"/>
      <c r="F975"/>
      <c r="G975"/>
      <c r="H975"/>
      <c r="I975"/>
      <c r="J975" s="368"/>
      <c r="K975" s="369"/>
    </row>
    <row r="976" spans="1:11" ht="15.75" hidden="1" customHeight="1" x14ac:dyDescent="0.25">
      <c r="A976" s="367"/>
      <c r="B976" t="s">
        <v>557</v>
      </c>
      <c r="C976"/>
      <c r="D976"/>
      <c r="E976"/>
      <c r="F976"/>
      <c r="G976"/>
      <c r="H976"/>
      <c r="I976"/>
      <c r="J976" s="368"/>
      <c r="K976" s="369"/>
    </row>
    <row r="977" spans="1:11" ht="15.75" hidden="1" customHeight="1" x14ac:dyDescent="0.25">
      <c r="A977" s="367"/>
      <c r="B977" t="s">
        <v>558</v>
      </c>
      <c r="C977"/>
      <c r="D977"/>
      <c r="E977"/>
      <c r="F977"/>
      <c r="G977"/>
      <c r="H977"/>
      <c r="I977"/>
      <c r="J977" s="368"/>
      <c r="K977" s="369"/>
    </row>
    <row r="978" spans="1:11" ht="15.75" hidden="1" customHeight="1" x14ac:dyDescent="0.25">
      <c r="A978" s="367"/>
      <c r="B978" t="s">
        <v>556</v>
      </c>
      <c r="C978"/>
      <c r="D978"/>
      <c r="E978"/>
      <c r="F978"/>
      <c r="G978"/>
      <c r="H978"/>
      <c r="I978"/>
      <c r="J978" s="368"/>
      <c r="K978" s="369"/>
    </row>
    <row r="979" spans="1:11" ht="15.75" hidden="1" customHeight="1" x14ac:dyDescent="0.25">
      <c r="A979" s="367"/>
      <c r="B979" t="s">
        <v>557</v>
      </c>
      <c r="C979"/>
      <c r="D979"/>
      <c r="E979"/>
      <c r="F979"/>
      <c r="G979"/>
      <c r="H979"/>
      <c r="I979"/>
      <c r="J979" s="368"/>
      <c r="K979" s="369"/>
    </row>
    <row r="980" spans="1:11" ht="15.75" hidden="1" customHeight="1" x14ac:dyDescent="0.25">
      <c r="A980" s="367"/>
      <c r="B980" t="s">
        <v>558</v>
      </c>
      <c r="C980"/>
      <c r="D980"/>
      <c r="E980"/>
      <c r="F980"/>
      <c r="G980"/>
      <c r="H980"/>
      <c r="I980"/>
      <c r="J980" s="368"/>
      <c r="K980" s="369"/>
    </row>
    <row r="981" spans="1:11" ht="15.75" hidden="1" customHeight="1" x14ac:dyDescent="0.25">
      <c r="A981" s="367"/>
      <c r="B981" t="s">
        <v>436</v>
      </c>
      <c r="C981"/>
      <c r="D981"/>
      <c r="E981"/>
      <c r="F981"/>
      <c r="G981"/>
      <c r="H981"/>
      <c r="I981"/>
      <c r="J981" s="368"/>
      <c r="K981" s="369"/>
    </row>
    <row r="982" spans="1:11" ht="15.75" hidden="1" customHeight="1" x14ac:dyDescent="0.25">
      <c r="A982" s="367"/>
      <c r="B982" t="s">
        <v>437</v>
      </c>
      <c r="C982"/>
      <c r="D982"/>
      <c r="E982"/>
      <c r="F982"/>
      <c r="G982"/>
      <c r="H982"/>
      <c r="I982"/>
      <c r="J982" s="368"/>
      <c r="K982" s="369"/>
    </row>
    <row r="983" spans="1:11" ht="15.75" hidden="1" customHeight="1" x14ac:dyDescent="0.25">
      <c r="A983" s="367"/>
      <c r="B983" t="s">
        <v>438</v>
      </c>
      <c r="C983"/>
      <c r="D983"/>
      <c r="E983"/>
      <c r="F983"/>
      <c r="G983"/>
      <c r="H983"/>
      <c r="I983"/>
      <c r="J983" s="368"/>
      <c r="K983" s="369"/>
    </row>
    <row r="984" spans="1:11" ht="15.75" hidden="1" customHeight="1" x14ac:dyDescent="0.25">
      <c r="A984" s="367"/>
      <c r="B984" t="s">
        <v>559</v>
      </c>
      <c r="C984"/>
      <c r="D984"/>
      <c r="E984"/>
      <c r="F984"/>
      <c r="G984"/>
      <c r="H984"/>
      <c r="I984"/>
      <c r="J984" s="368"/>
      <c r="K984" s="369"/>
    </row>
    <row r="985" spans="1:11" ht="15.75" hidden="1" customHeight="1" x14ac:dyDescent="0.25">
      <c r="A985" s="367"/>
      <c r="B985" t="s">
        <v>560</v>
      </c>
      <c r="C985"/>
      <c r="D985"/>
      <c r="E985"/>
      <c r="F985"/>
      <c r="G985"/>
      <c r="H985"/>
      <c r="I985"/>
      <c r="J985" s="368"/>
      <c r="K985" s="369"/>
    </row>
    <row r="986" spans="1:11" ht="15.75" hidden="1" customHeight="1" x14ac:dyDescent="0.25">
      <c r="A986" s="367"/>
      <c r="B986" t="s">
        <v>561</v>
      </c>
      <c r="C986"/>
      <c r="D986"/>
      <c r="E986"/>
      <c r="F986"/>
      <c r="G986"/>
      <c r="H986"/>
      <c r="I986"/>
      <c r="J986" s="368"/>
      <c r="K986" s="369"/>
    </row>
    <row r="987" spans="1:11" ht="15.75" hidden="1" customHeight="1" x14ac:dyDescent="0.25">
      <c r="A987" s="367"/>
      <c r="B987" t="s">
        <v>562</v>
      </c>
      <c r="C987"/>
      <c r="D987"/>
      <c r="E987"/>
      <c r="F987"/>
      <c r="G987"/>
      <c r="H987"/>
      <c r="I987"/>
      <c r="J987" s="368"/>
      <c r="K987" s="369"/>
    </row>
    <row r="988" spans="1:11" ht="15.75" hidden="1" customHeight="1" x14ac:dyDescent="0.25">
      <c r="A988" s="367"/>
      <c r="B988" t="s">
        <v>563</v>
      </c>
      <c r="C988"/>
      <c r="D988"/>
      <c r="E988"/>
      <c r="F988"/>
      <c r="G988"/>
      <c r="H988"/>
      <c r="I988"/>
      <c r="J988" s="368"/>
      <c r="K988" s="369"/>
    </row>
    <row r="989" spans="1:11" ht="15.75" hidden="1" customHeight="1" x14ac:dyDescent="0.25">
      <c r="A989" s="367"/>
      <c r="B989" t="s">
        <v>564</v>
      </c>
      <c r="C989"/>
      <c r="D989"/>
      <c r="E989"/>
      <c r="F989"/>
      <c r="G989"/>
      <c r="H989"/>
      <c r="I989"/>
      <c r="J989" s="368"/>
      <c r="K989" s="369"/>
    </row>
    <row r="990" spans="1:11" ht="15.75" hidden="1" customHeight="1" x14ac:dyDescent="0.25">
      <c r="A990" s="367"/>
      <c r="B990" t="s">
        <v>565</v>
      </c>
      <c r="C990"/>
      <c r="D990"/>
      <c r="E990"/>
      <c r="F990"/>
      <c r="G990"/>
      <c r="H990"/>
      <c r="I990"/>
      <c r="J990" s="368"/>
      <c r="K990" s="369"/>
    </row>
    <row r="991" spans="1:11" ht="15.75" hidden="1" customHeight="1" x14ac:dyDescent="0.25">
      <c r="A991" s="367"/>
      <c r="B991" t="s">
        <v>566</v>
      </c>
      <c r="C991"/>
      <c r="D991"/>
      <c r="E991"/>
      <c r="F991"/>
      <c r="G991"/>
      <c r="H991"/>
      <c r="I991"/>
      <c r="J991" s="368"/>
      <c r="K991" s="369"/>
    </row>
    <row r="992" spans="1:11" ht="15.75" hidden="1" customHeight="1" x14ac:dyDescent="0.25">
      <c r="A992" s="367"/>
      <c r="B992" t="s">
        <v>567</v>
      </c>
      <c r="C992"/>
      <c r="D992"/>
      <c r="E992"/>
      <c r="F992"/>
      <c r="G992"/>
      <c r="H992"/>
      <c r="I992"/>
      <c r="J992" s="368"/>
      <c r="K992" s="369"/>
    </row>
    <row r="993" spans="1:11" ht="15.75" hidden="1" customHeight="1" x14ac:dyDescent="0.25">
      <c r="A993" s="367"/>
      <c r="B993" t="s">
        <v>568</v>
      </c>
      <c r="C993"/>
      <c r="D993"/>
      <c r="E993"/>
      <c r="F993"/>
      <c r="G993"/>
      <c r="H993"/>
      <c r="I993"/>
      <c r="J993" s="368"/>
      <c r="K993" s="369"/>
    </row>
    <row r="994" spans="1:11" ht="15.75" hidden="1" customHeight="1" x14ac:dyDescent="0.25">
      <c r="A994" s="367"/>
      <c r="B994" t="s">
        <v>569</v>
      </c>
      <c r="C994"/>
      <c r="D994"/>
      <c r="E994"/>
      <c r="F994"/>
      <c r="G994"/>
      <c r="H994"/>
      <c r="I994"/>
      <c r="J994" s="368"/>
      <c r="K994" s="369"/>
    </row>
    <row r="995" spans="1:11" ht="15.75" hidden="1" customHeight="1" x14ac:dyDescent="0.25">
      <c r="A995" s="367"/>
      <c r="B995" t="s">
        <v>570</v>
      </c>
      <c r="C995"/>
      <c r="D995"/>
      <c r="E995"/>
      <c r="F995"/>
      <c r="G995"/>
      <c r="H995"/>
      <c r="I995"/>
      <c r="J995" s="368"/>
      <c r="K995" s="369"/>
    </row>
    <row r="996" spans="1:11" ht="15.75" hidden="1" customHeight="1" x14ac:dyDescent="0.25">
      <c r="A996" s="367"/>
      <c r="B996" t="s">
        <v>571</v>
      </c>
      <c r="C996"/>
      <c r="D996"/>
      <c r="E996"/>
      <c r="F996"/>
      <c r="G996"/>
      <c r="H996"/>
      <c r="I996"/>
      <c r="J996" s="368"/>
      <c r="K996" s="369"/>
    </row>
    <row r="997" spans="1:11" ht="15.75" hidden="1" customHeight="1" x14ac:dyDescent="0.25">
      <c r="A997" s="367"/>
      <c r="B997" t="s">
        <v>572</v>
      </c>
      <c r="C997"/>
      <c r="D997"/>
      <c r="E997"/>
      <c r="F997"/>
      <c r="G997"/>
      <c r="H997"/>
      <c r="I997"/>
      <c r="J997" s="368"/>
      <c r="K997" s="369"/>
    </row>
    <row r="998" spans="1:11" ht="15.75" hidden="1" customHeight="1" x14ac:dyDescent="0.25">
      <c r="A998" s="367"/>
      <c r="B998" t="s">
        <v>417</v>
      </c>
      <c r="C998"/>
      <c r="D998"/>
      <c r="E998"/>
      <c r="F998"/>
      <c r="G998"/>
      <c r="H998"/>
      <c r="I998"/>
      <c r="J998" s="368"/>
      <c r="K998" s="369"/>
    </row>
    <row r="999" spans="1:11" ht="15.75" hidden="1" customHeight="1" x14ac:dyDescent="0.25">
      <c r="A999" s="367"/>
      <c r="B999" t="s">
        <v>418</v>
      </c>
      <c r="C999"/>
      <c r="D999"/>
      <c r="E999"/>
      <c r="F999"/>
      <c r="G999"/>
      <c r="H999"/>
      <c r="I999"/>
      <c r="J999" s="368"/>
      <c r="K999" s="369"/>
    </row>
    <row r="1000" spans="1:11" ht="15.75" hidden="1" customHeight="1" x14ac:dyDescent="0.25">
      <c r="A1000" s="367"/>
      <c r="B1000" t="s">
        <v>573</v>
      </c>
      <c r="C1000"/>
      <c r="D1000"/>
      <c r="E1000"/>
      <c r="F1000"/>
      <c r="G1000"/>
      <c r="H1000"/>
      <c r="I1000"/>
      <c r="J1000" s="368"/>
      <c r="K1000" s="369"/>
    </row>
    <row r="1001" spans="1:11" ht="15.75" hidden="1" customHeight="1" x14ac:dyDescent="0.25">
      <c r="A1001" s="367"/>
      <c r="B1001" t="s">
        <v>574</v>
      </c>
      <c r="C1001"/>
      <c r="D1001"/>
      <c r="E1001"/>
      <c r="F1001"/>
      <c r="G1001"/>
      <c r="H1001"/>
      <c r="I1001"/>
      <c r="J1001" s="368"/>
      <c r="K1001" s="369"/>
    </row>
    <row r="1002" spans="1:11" ht="15.75" hidden="1" customHeight="1" x14ac:dyDescent="0.25">
      <c r="A1002" s="367"/>
      <c r="B1002" t="s">
        <v>575</v>
      </c>
      <c r="C1002"/>
      <c r="D1002"/>
      <c r="E1002"/>
      <c r="F1002"/>
      <c r="G1002"/>
      <c r="H1002"/>
      <c r="I1002"/>
      <c r="J1002" s="368"/>
      <c r="K1002" s="369"/>
    </row>
    <row r="1003" spans="1:11" ht="15.75" hidden="1" customHeight="1" x14ac:dyDescent="0.25">
      <c r="A1003" s="367"/>
      <c r="B1003" t="s">
        <v>576</v>
      </c>
      <c r="C1003"/>
      <c r="D1003"/>
      <c r="E1003"/>
      <c r="F1003"/>
      <c r="G1003"/>
      <c r="H1003"/>
      <c r="I1003"/>
      <c r="J1003" s="368"/>
      <c r="K1003" s="369"/>
    </row>
    <row r="1004" spans="1:11" ht="15.75" hidden="1" customHeight="1" x14ac:dyDescent="0.25">
      <c r="A1004" s="367"/>
      <c r="B1004" t="s">
        <v>577</v>
      </c>
      <c r="C1004"/>
      <c r="D1004"/>
      <c r="E1004"/>
      <c r="F1004"/>
      <c r="G1004"/>
      <c r="H1004"/>
      <c r="I1004"/>
      <c r="J1004" s="368"/>
      <c r="K1004" s="369"/>
    </row>
    <row r="1005" spans="1:11" ht="15.75" hidden="1" customHeight="1" x14ac:dyDescent="0.25">
      <c r="A1005" s="367"/>
      <c r="B1005" t="s">
        <v>578</v>
      </c>
      <c r="C1005"/>
      <c r="D1005"/>
      <c r="E1005"/>
      <c r="F1005"/>
      <c r="G1005"/>
      <c r="H1005"/>
      <c r="I1005"/>
      <c r="J1005" s="368"/>
      <c r="K1005" s="369"/>
    </row>
    <row r="1006" spans="1:11" ht="15.75" hidden="1" customHeight="1" x14ac:dyDescent="0.25">
      <c r="A1006" s="367"/>
      <c r="B1006" t="s">
        <v>579</v>
      </c>
      <c r="C1006"/>
      <c r="D1006"/>
      <c r="E1006"/>
      <c r="F1006"/>
      <c r="G1006"/>
      <c r="H1006"/>
      <c r="I1006"/>
      <c r="J1006" s="368"/>
      <c r="K1006" s="369"/>
    </row>
    <row r="1007" spans="1:11" ht="15.75" hidden="1" customHeight="1" x14ac:dyDescent="0.25">
      <c r="A1007" s="367"/>
      <c r="B1007" t="s">
        <v>580</v>
      </c>
      <c r="C1007"/>
      <c r="D1007"/>
      <c r="E1007"/>
      <c r="F1007"/>
      <c r="G1007"/>
      <c r="H1007"/>
      <c r="I1007"/>
      <c r="J1007" s="368"/>
      <c r="K1007" s="369"/>
    </row>
    <row r="1008" spans="1:11" ht="15.75" hidden="1" customHeight="1" x14ac:dyDescent="0.25">
      <c r="A1008" s="367"/>
      <c r="B1008" t="s">
        <v>581</v>
      </c>
      <c r="C1008"/>
      <c r="D1008"/>
      <c r="E1008"/>
      <c r="F1008"/>
      <c r="G1008"/>
      <c r="H1008"/>
      <c r="I1008"/>
      <c r="J1008" s="368"/>
      <c r="K1008" s="369"/>
    </row>
    <row r="1009" spans="1:11" ht="15.75" hidden="1" customHeight="1" x14ac:dyDescent="0.25">
      <c r="A1009" s="367"/>
      <c r="B1009" t="s">
        <v>582</v>
      </c>
      <c r="C1009"/>
      <c r="D1009"/>
      <c r="E1009"/>
      <c r="F1009"/>
      <c r="G1009"/>
      <c r="H1009"/>
      <c r="I1009"/>
      <c r="J1009" s="368"/>
      <c r="K1009" s="369"/>
    </row>
    <row r="1010" spans="1:11" ht="15.75" hidden="1" customHeight="1" x14ac:dyDescent="0.25">
      <c r="A1010" s="367"/>
      <c r="B1010" t="s">
        <v>583</v>
      </c>
      <c r="C1010"/>
      <c r="D1010"/>
      <c r="E1010"/>
      <c r="F1010"/>
      <c r="G1010"/>
      <c r="H1010"/>
      <c r="I1010"/>
      <c r="J1010" s="368"/>
      <c r="K1010" s="369"/>
    </row>
    <row r="1011" spans="1:11" ht="15.75" hidden="1" customHeight="1" x14ac:dyDescent="0.25">
      <c r="A1011" s="367"/>
      <c r="B1011" t="s">
        <v>584</v>
      </c>
      <c r="C1011"/>
      <c r="D1011"/>
      <c r="E1011"/>
      <c r="F1011"/>
      <c r="G1011"/>
      <c r="H1011"/>
      <c r="I1011"/>
      <c r="J1011" s="368"/>
      <c r="K1011" s="369"/>
    </row>
    <row r="1012" spans="1:11" ht="15.75" hidden="1" customHeight="1" x14ac:dyDescent="0.25">
      <c r="A1012" s="367"/>
      <c r="B1012" t="s">
        <v>585</v>
      </c>
      <c r="C1012"/>
      <c r="D1012"/>
      <c r="E1012"/>
      <c r="F1012"/>
      <c r="G1012"/>
      <c r="H1012"/>
      <c r="I1012"/>
      <c r="J1012" s="368"/>
      <c r="K1012" s="369"/>
    </row>
    <row r="1013" spans="1:11" ht="15.75" hidden="1" customHeight="1" x14ac:dyDescent="0.25">
      <c r="A1013" s="367"/>
      <c r="B1013" t="s">
        <v>586</v>
      </c>
      <c r="C1013"/>
      <c r="D1013"/>
      <c r="E1013"/>
      <c r="F1013"/>
      <c r="G1013"/>
      <c r="H1013"/>
      <c r="I1013"/>
      <c r="J1013" s="368"/>
      <c r="K1013" s="369"/>
    </row>
    <row r="1014" spans="1:11" ht="15.75" hidden="1" customHeight="1" x14ac:dyDescent="0.25">
      <c r="A1014" s="367"/>
      <c r="B1014" t="s">
        <v>587</v>
      </c>
      <c r="C1014"/>
      <c r="D1014"/>
      <c r="E1014"/>
      <c r="F1014"/>
      <c r="G1014"/>
      <c r="H1014"/>
      <c r="I1014"/>
      <c r="J1014" s="368"/>
      <c r="K1014" s="369"/>
    </row>
    <row r="1015" spans="1:11" ht="15.75" hidden="1" customHeight="1" x14ac:dyDescent="0.25">
      <c r="A1015" s="367"/>
      <c r="B1015" t="s">
        <v>588</v>
      </c>
      <c r="C1015"/>
      <c r="D1015"/>
      <c r="E1015"/>
      <c r="F1015"/>
      <c r="G1015"/>
      <c r="H1015"/>
      <c r="I1015"/>
      <c r="J1015" s="368"/>
      <c r="K1015" s="369"/>
    </row>
    <row r="1016" spans="1:11" ht="15.75" hidden="1" customHeight="1" x14ac:dyDescent="0.25">
      <c r="A1016" s="367"/>
      <c r="B1016" t="s">
        <v>589</v>
      </c>
      <c r="C1016"/>
      <c r="D1016"/>
      <c r="E1016"/>
      <c r="F1016"/>
      <c r="G1016"/>
      <c r="H1016"/>
      <c r="I1016"/>
      <c r="J1016" s="368"/>
      <c r="K1016" s="369"/>
    </row>
    <row r="1017" spans="1:11" ht="15.75" hidden="1" customHeight="1" x14ac:dyDescent="0.25">
      <c r="A1017" s="367"/>
      <c r="B1017" t="s">
        <v>590</v>
      </c>
      <c r="C1017"/>
      <c r="D1017"/>
      <c r="E1017"/>
      <c r="F1017"/>
      <c r="G1017"/>
      <c r="H1017"/>
      <c r="I1017"/>
      <c r="J1017" s="368"/>
      <c r="K1017" s="369"/>
    </row>
    <row r="1018" spans="1:11" ht="15.75" hidden="1" customHeight="1" x14ac:dyDescent="0.25">
      <c r="A1018" s="367"/>
      <c r="B1018" t="s">
        <v>591</v>
      </c>
      <c r="C1018"/>
      <c r="D1018"/>
      <c r="E1018"/>
      <c r="F1018"/>
      <c r="G1018"/>
      <c r="H1018"/>
      <c r="I1018"/>
      <c r="J1018" s="368"/>
      <c r="K1018" s="369"/>
    </row>
    <row r="1019" spans="1:11" ht="15.75" hidden="1" customHeight="1" x14ac:dyDescent="0.25">
      <c r="A1019" s="367"/>
      <c r="B1019" t="s">
        <v>592</v>
      </c>
      <c r="C1019"/>
      <c r="D1019"/>
      <c r="E1019"/>
      <c r="F1019"/>
      <c r="G1019"/>
      <c r="H1019"/>
      <c r="I1019"/>
      <c r="J1019" s="368"/>
      <c r="K1019" s="369"/>
    </row>
    <row r="1020" spans="1:11" ht="15.75" hidden="1" customHeight="1" x14ac:dyDescent="0.25">
      <c r="A1020" s="367"/>
      <c r="B1020" t="s">
        <v>593</v>
      </c>
      <c r="C1020"/>
      <c r="D1020"/>
      <c r="E1020"/>
      <c r="F1020"/>
      <c r="G1020"/>
      <c r="H1020"/>
      <c r="I1020"/>
      <c r="J1020" s="368"/>
      <c r="K1020" s="369"/>
    </row>
    <row r="1021" spans="1:11" ht="15.75" hidden="1" customHeight="1" x14ac:dyDescent="0.25">
      <c r="A1021" s="367"/>
      <c r="B1021" t="s">
        <v>594</v>
      </c>
      <c r="C1021"/>
      <c r="D1021"/>
      <c r="E1021"/>
      <c r="F1021"/>
      <c r="G1021"/>
      <c r="H1021"/>
      <c r="I1021"/>
      <c r="J1021" s="368"/>
      <c r="K1021" s="369"/>
    </row>
    <row r="1022" spans="1:11" ht="15.75" hidden="1" customHeight="1" x14ac:dyDescent="0.25">
      <c r="A1022" s="367"/>
      <c r="B1022" t="s">
        <v>595</v>
      </c>
      <c r="C1022"/>
      <c r="D1022"/>
      <c r="E1022"/>
      <c r="F1022"/>
      <c r="G1022"/>
      <c r="H1022"/>
      <c r="I1022"/>
      <c r="J1022" s="368"/>
      <c r="K1022" s="369"/>
    </row>
    <row r="1023" spans="1:11" ht="15.75" hidden="1" customHeight="1" x14ac:dyDescent="0.25">
      <c r="A1023" s="367"/>
      <c r="B1023" t="s">
        <v>596</v>
      </c>
      <c r="C1023"/>
      <c r="D1023"/>
      <c r="E1023"/>
      <c r="F1023"/>
      <c r="G1023"/>
      <c r="H1023"/>
      <c r="I1023"/>
      <c r="J1023" s="368"/>
      <c r="K1023" s="369"/>
    </row>
    <row r="1024" spans="1:11" ht="15.75" hidden="1" customHeight="1" x14ac:dyDescent="0.25">
      <c r="A1024" s="367"/>
      <c r="B1024" t="s">
        <v>597</v>
      </c>
      <c r="C1024"/>
      <c r="D1024"/>
      <c r="E1024"/>
      <c r="F1024"/>
      <c r="G1024"/>
      <c r="H1024"/>
      <c r="I1024"/>
      <c r="J1024" s="368"/>
      <c r="K1024" s="369"/>
    </row>
    <row r="1025" spans="1:11" ht="15.75" hidden="1" customHeight="1" x14ac:dyDescent="0.25">
      <c r="A1025" s="367"/>
      <c r="B1025" t="s">
        <v>598</v>
      </c>
      <c r="C1025"/>
      <c r="D1025"/>
      <c r="E1025"/>
      <c r="F1025"/>
      <c r="G1025"/>
      <c r="H1025"/>
      <c r="I1025"/>
      <c r="J1025" s="368"/>
      <c r="K1025" s="369"/>
    </row>
    <row r="1026" spans="1:11" ht="15.75" hidden="1" customHeight="1" x14ac:dyDescent="0.25">
      <c r="A1026" s="367"/>
      <c r="B1026" t="s">
        <v>599</v>
      </c>
      <c r="C1026"/>
      <c r="D1026"/>
      <c r="E1026"/>
      <c r="F1026"/>
      <c r="G1026"/>
      <c r="H1026"/>
      <c r="I1026"/>
      <c r="J1026" s="368"/>
      <c r="K1026" s="369"/>
    </row>
    <row r="1027" spans="1:11" ht="15.75" hidden="1" customHeight="1" x14ac:dyDescent="0.25">
      <c r="A1027" s="367"/>
      <c r="B1027" t="s">
        <v>600</v>
      </c>
      <c r="C1027"/>
      <c r="D1027"/>
      <c r="E1027"/>
      <c r="F1027"/>
      <c r="G1027"/>
      <c r="H1027"/>
      <c r="I1027"/>
      <c r="J1027" s="368"/>
      <c r="K1027" s="369"/>
    </row>
    <row r="1028" spans="1:11" ht="15.75" hidden="1" customHeight="1" x14ac:dyDescent="0.25">
      <c r="A1028" s="367"/>
      <c r="B1028" t="s">
        <v>601</v>
      </c>
      <c r="C1028"/>
      <c r="D1028"/>
      <c r="E1028"/>
      <c r="F1028"/>
      <c r="G1028"/>
      <c r="H1028"/>
      <c r="I1028"/>
      <c r="J1028" s="368"/>
      <c r="K1028" s="369"/>
    </row>
    <row r="1029" spans="1:11" ht="15.75" hidden="1" customHeight="1" x14ac:dyDescent="0.25">
      <c r="A1029" s="367"/>
      <c r="B1029" t="s">
        <v>602</v>
      </c>
      <c r="C1029"/>
      <c r="D1029"/>
      <c r="E1029"/>
      <c r="F1029"/>
      <c r="G1029"/>
      <c r="H1029"/>
      <c r="I1029"/>
      <c r="J1029" s="368"/>
      <c r="K1029" s="369"/>
    </row>
    <row r="1030" spans="1:11" ht="15.75" hidden="1" customHeight="1" x14ac:dyDescent="0.25">
      <c r="A1030" s="367"/>
      <c r="B1030" t="s">
        <v>603</v>
      </c>
      <c r="C1030"/>
      <c r="D1030"/>
      <c r="E1030"/>
      <c r="F1030"/>
      <c r="G1030"/>
      <c r="H1030"/>
      <c r="I1030"/>
      <c r="J1030" s="368"/>
      <c r="K1030" s="369"/>
    </row>
    <row r="1031" spans="1:11" ht="15.75" hidden="1" customHeight="1" x14ac:dyDescent="0.25">
      <c r="A1031" s="367"/>
      <c r="B1031" t="s">
        <v>604</v>
      </c>
      <c r="C1031"/>
      <c r="D1031"/>
      <c r="E1031"/>
      <c r="F1031"/>
      <c r="G1031"/>
      <c r="H1031"/>
      <c r="I1031"/>
      <c r="J1031" s="368"/>
      <c r="K1031" s="369"/>
    </row>
    <row r="1032" spans="1:11" ht="15.75" hidden="1" customHeight="1" x14ac:dyDescent="0.25">
      <c r="A1032" s="367"/>
      <c r="B1032" t="s">
        <v>605</v>
      </c>
      <c r="C1032"/>
      <c r="D1032"/>
      <c r="E1032"/>
      <c r="F1032"/>
      <c r="G1032"/>
      <c r="H1032"/>
      <c r="I1032"/>
      <c r="J1032" s="368"/>
      <c r="K1032" s="369"/>
    </row>
    <row r="1033" spans="1:11" ht="15.75" hidden="1" customHeight="1" x14ac:dyDescent="0.25">
      <c r="A1033" s="367"/>
      <c r="B1033" t="s">
        <v>606</v>
      </c>
      <c r="C1033"/>
      <c r="D1033"/>
      <c r="E1033"/>
      <c r="F1033"/>
      <c r="G1033"/>
      <c r="H1033"/>
      <c r="I1033"/>
      <c r="J1033" s="368"/>
      <c r="K1033" s="369"/>
    </row>
    <row r="1034" spans="1:11" ht="15.75" hidden="1" customHeight="1" x14ac:dyDescent="0.25">
      <c r="A1034" s="367"/>
      <c r="B1034" t="s">
        <v>607</v>
      </c>
      <c r="C1034"/>
      <c r="D1034"/>
      <c r="E1034"/>
      <c r="F1034"/>
      <c r="G1034"/>
      <c r="H1034"/>
      <c r="I1034"/>
      <c r="J1034" s="368"/>
      <c r="K1034" s="369"/>
    </row>
    <row r="1035" spans="1:11" ht="15.75" hidden="1" customHeight="1" x14ac:dyDescent="0.25">
      <c r="A1035" s="367"/>
      <c r="B1035" t="s">
        <v>169</v>
      </c>
      <c r="C1035"/>
      <c r="D1035"/>
      <c r="E1035"/>
      <c r="F1035"/>
      <c r="G1035"/>
      <c r="H1035"/>
      <c r="I1035"/>
      <c r="J1035" s="368"/>
      <c r="K1035" s="369"/>
    </row>
    <row r="1036" spans="1:11" ht="15.75" hidden="1" customHeight="1" x14ac:dyDescent="0.25">
      <c r="A1036" s="367"/>
      <c r="B1036" t="s">
        <v>608</v>
      </c>
      <c r="C1036"/>
      <c r="D1036"/>
      <c r="E1036"/>
      <c r="F1036"/>
      <c r="G1036"/>
      <c r="H1036"/>
      <c r="I1036"/>
      <c r="J1036" s="368"/>
      <c r="K1036" s="369"/>
    </row>
    <row r="1037" spans="1:11" ht="15.75" hidden="1" customHeight="1" x14ac:dyDescent="0.25">
      <c r="A1037" s="367"/>
      <c r="B1037" t="s">
        <v>609</v>
      </c>
      <c r="C1037"/>
      <c r="D1037"/>
      <c r="E1037"/>
      <c r="F1037"/>
      <c r="G1037"/>
      <c r="H1037"/>
      <c r="I1037"/>
      <c r="J1037" s="368"/>
      <c r="K1037" s="369"/>
    </row>
    <row r="1038" spans="1:11" ht="15.75" hidden="1" customHeight="1" x14ac:dyDescent="0.25">
      <c r="A1038" s="367"/>
      <c r="B1038" t="s">
        <v>610</v>
      </c>
      <c r="C1038"/>
      <c r="D1038"/>
      <c r="E1038"/>
      <c r="F1038"/>
      <c r="G1038"/>
      <c r="H1038"/>
      <c r="I1038"/>
      <c r="J1038" s="368"/>
      <c r="K1038" s="369"/>
    </row>
    <row r="1039" spans="1:11" ht="15.75" hidden="1" customHeight="1" x14ac:dyDescent="0.25">
      <c r="A1039" s="367"/>
      <c r="B1039" t="s">
        <v>611</v>
      </c>
      <c r="C1039"/>
      <c r="D1039"/>
      <c r="E1039"/>
      <c r="F1039"/>
      <c r="G1039"/>
      <c r="H1039"/>
      <c r="I1039"/>
      <c r="J1039" s="368"/>
      <c r="K1039" s="369"/>
    </row>
    <row r="1040" spans="1:11" ht="15.75" hidden="1" customHeight="1" x14ac:dyDescent="0.25">
      <c r="A1040" s="367"/>
      <c r="B1040" t="s">
        <v>612</v>
      </c>
      <c r="C1040"/>
      <c r="D1040"/>
      <c r="E1040"/>
      <c r="F1040"/>
      <c r="G1040"/>
      <c r="H1040"/>
      <c r="I1040"/>
      <c r="J1040" s="368"/>
      <c r="K1040" s="369"/>
    </row>
    <row r="1041" spans="1:11" ht="15.75" hidden="1" customHeight="1" x14ac:dyDescent="0.25">
      <c r="A1041" s="367"/>
      <c r="B1041" t="s">
        <v>613</v>
      </c>
      <c r="C1041"/>
      <c r="D1041"/>
      <c r="E1041"/>
      <c r="F1041"/>
      <c r="G1041"/>
      <c r="H1041"/>
      <c r="I1041"/>
      <c r="J1041" s="368"/>
      <c r="K1041" s="369"/>
    </row>
    <row r="1042" spans="1:11" ht="15.75" hidden="1" customHeight="1" x14ac:dyDescent="0.25">
      <c r="A1042" s="367"/>
      <c r="B1042" t="s">
        <v>614</v>
      </c>
      <c r="C1042"/>
      <c r="D1042"/>
      <c r="E1042"/>
      <c r="F1042"/>
      <c r="G1042"/>
      <c r="H1042"/>
      <c r="I1042"/>
      <c r="J1042" s="368"/>
      <c r="K1042" s="369"/>
    </row>
    <row r="1043" spans="1:11" ht="15.75" hidden="1" customHeight="1" x14ac:dyDescent="0.25">
      <c r="A1043" s="367"/>
      <c r="B1043" t="s">
        <v>615</v>
      </c>
      <c r="C1043"/>
      <c r="D1043"/>
      <c r="E1043"/>
      <c r="F1043"/>
      <c r="G1043"/>
      <c r="H1043"/>
      <c r="I1043"/>
      <c r="J1043" s="368"/>
      <c r="K1043" s="369"/>
    </row>
    <row r="1044" spans="1:11" ht="15.75" hidden="1" customHeight="1" x14ac:dyDescent="0.25">
      <c r="A1044" s="367"/>
      <c r="B1044" t="s">
        <v>616</v>
      </c>
      <c r="C1044"/>
      <c r="D1044"/>
      <c r="E1044"/>
      <c r="F1044"/>
      <c r="G1044"/>
      <c r="H1044"/>
      <c r="I1044"/>
      <c r="J1044" s="368"/>
      <c r="K1044" s="369"/>
    </row>
    <row r="1045" spans="1:11" ht="15.75" hidden="1" customHeight="1" x14ac:dyDescent="0.25">
      <c r="A1045" s="367"/>
      <c r="B1045" t="s">
        <v>617</v>
      </c>
      <c r="C1045"/>
      <c r="D1045"/>
      <c r="E1045"/>
      <c r="F1045"/>
      <c r="G1045"/>
      <c r="H1045"/>
      <c r="I1045"/>
      <c r="J1045" s="368"/>
      <c r="K1045" s="369"/>
    </row>
    <row r="1046" spans="1:11" ht="15.75" hidden="1" customHeight="1" x14ac:dyDescent="0.25">
      <c r="A1046" s="367"/>
      <c r="B1046" t="s">
        <v>610</v>
      </c>
      <c r="C1046"/>
      <c r="D1046"/>
      <c r="E1046"/>
      <c r="F1046"/>
      <c r="G1046"/>
      <c r="H1046"/>
      <c r="I1046"/>
      <c r="J1046" s="368"/>
      <c r="K1046" s="369"/>
    </row>
    <row r="1047" spans="1:11" ht="15.75" hidden="1" customHeight="1" x14ac:dyDescent="0.25">
      <c r="A1047" s="367"/>
      <c r="B1047" t="s">
        <v>618</v>
      </c>
      <c r="C1047"/>
      <c r="D1047"/>
      <c r="E1047"/>
      <c r="F1047"/>
      <c r="G1047"/>
      <c r="H1047"/>
      <c r="I1047"/>
      <c r="J1047" s="368"/>
      <c r="K1047" s="369"/>
    </row>
    <row r="1048" spans="1:11" ht="15.75" hidden="1" customHeight="1" x14ac:dyDescent="0.25">
      <c r="A1048" s="367"/>
      <c r="B1048" t="s">
        <v>619</v>
      </c>
      <c r="C1048"/>
      <c r="D1048"/>
      <c r="E1048"/>
      <c r="F1048"/>
      <c r="G1048"/>
      <c r="H1048"/>
      <c r="I1048"/>
      <c r="J1048" s="368"/>
      <c r="K1048" s="369"/>
    </row>
    <row r="1049" spans="1:11" ht="15.75" hidden="1" customHeight="1" x14ac:dyDescent="0.25">
      <c r="A1049" s="367"/>
      <c r="B1049" t="s">
        <v>620</v>
      </c>
      <c r="C1049"/>
      <c r="D1049"/>
      <c r="E1049"/>
      <c r="F1049"/>
      <c r="G1049"/>
      <c r="H1049"/>
      <c r="I1049"/>
      <c r="J1049" s="368"/>
      <c r="K1049" s="369"/>
    </row>
    <row r="1050" spans="1:11" ht="15.75" hidden="1" customHeight="1" x14ac:dyDescent="0.25">
      <c r="A1050" s="367"/>
      <c r="B1050" t="s">
        <v>621</v>
      </c>
      <c r="C1050"/>
      <c r="D1050"/>
      <c r="E1050"/>
      <c r="F1050"/>
      <c r="G1050"/>
      <c r="H1050"/>
      <c r="I1050"/>
      <c r="J1050" s="368"/>
      <c r="K1050" s="369"/>
    </row>
    <row r="1051" spans="1:11" ht="15.75" hidden="1" customHeight="1" x14ac:dyDescent="0.25">
      <c r="A1051" s="367"/>
      <c r="B1051" t="s">
        <v>621</v>
      </c>
      <c r="C1051"/>
      <c r="D1051"/>
      <c r="E1051"/>
      <c r="F1051"/>
      <c r="G1051"/>
      <c r="H1051"/>
      <c r="I1051"/>
      <c r="J1051" s="368"/>
      <c r="K1051" s="369"/>
    </row>
    <row r="1052" spans="1:11" ht="15.75" hidden="1" customHeight="1" x14ac:dyDescent="0.25">
      <c r="A1052" s="367"/>
      <c r="B1052" t="s">
        <v>622</v>
      </c>
      <c r="C1052"/>
      <c r="D1052"/>
      <c r="E1052"/>
      <c r="F1052"/>
      <c r="G1052"/>
      <c r="H1052"/>
      <c r="I1052"/>
      <c r="J1052" s="368"/>
      <c r="K1052" s="369"/>
    </row>
    <row r="1053" spans="1:11" ht="15.75" hidden="1" customHeight="1" x14ac:dyDescent="0.25">
      <c r="A1053" s="367"/>
      <c r="B1053" t="s">
        <v>623</v>
      </c>
      <c r="C1053"/>
      <c r="D1053"/>
      <c r="E1053"/>
      <c r="F1053"/>
      <c r="G1053"/>
      <c r="H1053"/>
      <c r="I1053"/>
      <c r="J1053" s="368"/>
      <c r="K1053" s="369"/>
    </row>
    <row r="1054" spans="1:11" ht="15.75" hidden="1" customHeight="1" x14ac:dyDescent="0.25">
      <c r="A1054" s="367"/>
      <c r="B1054" t="s">
        <v>624</v>
      </c>
      <c r="C1054"/>
      <c r="D1054"/>
      <c r="E1054"/>
      <c r="F1054"/>
      <c r="G1054"/>
      <c r="H1054"/>
      <c r="I1054"/>
      <c r="J1054" s="368"/>
      <c r="K1054" s="369"/>
    </row>
    <row r="1055" spans="1:11" ht="15.75" hidden="1" customHeight="1" x14ac:dyDescent="0.25">
      <c r="A1055" s="367"/>
      <c r="B1055" t="s">
        <v>625</v>
      </c>
      <c r="C1055"/>
      <c r="D1055"/>
      <c r="E1055"/>
      <c r="F1055"/>
      <c r="G1055"/>
      <c r="H1055"/>
      <c r="I1055"/>
      <c r="J1055" s="368"/>
      <c r="K1055" s="369"/>
    </row>
    <row r="1056" spans="1:11" ht="15.75" hidden="1" customHeight="1" x14ac:dyDescent="0.25">
      <c r="A1056" s="367"/>
      <c r="B1056" t="s">
        <v>626</v>
      </c>
      <c r="C1056"/>
      <c r="D1056"/>
      <c r="E1056"/>
      <c r="F1056"/>
      <c r="G1056"/>
      <c r="H1056"/>
      <c r="I1056"/>
      <c r="J1056" s="368"/>
      <c r="K1056" s="369"/>
    </row>
    <row r="1057" spans="1:11" ht="15.75" hidden="1" customHeight="1" x14ac:dyDescent="0.25">
      <c r="A1057" s="367"/>
      <c r="B1057" t="s">
        <v>626</v>
      </c>
      <c r="C1057"/>
      <c r="D1057"/>
      <c r="E1057"/>
      <c r="F1057"/>
      <c r="G1057"/>
      <c r="H1057"/>
      <c r="I1057"/>
      <c r="J1057" s="368"/>
      <c r="K1057" s="369"/>
    </row>
    <row r="1058" spans="1:11" ht="15.75" hidden="1" customHeight="1" x14ac:dyDescent="0.25">
      <c r="A1058" s="367"/>
      <c r="B1058" t="s">
        <v>627</v>
      </c>
      <c r="C1058"/>
      <c r="D1058"/>
      <c r="E1058"/>
      <c r="F1058"/>
      <c r="G1058"/>
      <c r="H1058"/>
      <c r="I1058"/>
      <c r="J1058" s="368"/>
      <c r="K1058" s="369"/>
    </row>
    <row r="1059" spans="1:11" ht="15.75" hidden="1" customHeight="1" x14ac:dyDescent="0.25">
      <c r="A1059" s="367"/>
      <c r="B1059" t="s">
        <v>628</v>
      </c>
      <c r="C1059"/>
      <c r="D1059"/>
      <c r="E1059"/>
      <c r="F1059"/>
      <c r="G1059"/>
      <c r="H1059"/>
      <c r="I1059"/>
      <c r="J1059" s="368"/>
      <c r="K1059" s="369"/>
    </row>
    <row r="1060" spans="1:11" ht="15.75" hidden="1" customHeight="1" x14ac:dyDescent="0.25">
      <c r="A1060" s="367"/>
      <c r="B1060" t="s">
        <v>629</v>
      </c>
      <c r="C1060"/>
      <c r="D1060"/>
      <c r="E1060"/>
      <c r="F1060"/>
      <c r="G1060"/>
      <c r="H1060"/>
      <c r="I1060"/>
      <c r="J1060" s="368"/>
      <c r="K1060" s="369"/>
    </row>
    <row r="1061" spans="1:11" ht="15.75" hidden="1" customHeight="1" x14ac:dyDescent="0.25">
      <c r="A1061" s="367"/>
      <c r="B1061" t="s">
        <v>630</v>
      </c>
      <c r="C1061"/>
      <c r="D1061"/>
      <c r="E1061"/>
      <c r="F1061"/>
      <c r="G1061"/>
      <c r="H1061"/>
      <c r="I1061"/>
      <c r="J1061" s="368"/>
      <c r="K1061" s="369"/>
    </row>
    <row r="1062" spans="1:11" ht="15.75" hidden="1" customHeight="1" x14ac:dyDescent="0.25">
      <c r="A1062" s="367"/>
      <c r="B1062" t="s">
        <v>631</v>
      </c>
      <c r="C1062"/>
      <c r="D1062"/>
      <c r="E1062"/>
      <c r="F1062"/>
      <c r="G1062"/>
      <c r="H1062"/>
      <c r="I1062"/>
      <c r="J1062" s="368"/>
      <c r="K1062" s="369"/>
    </row>
    <row r="1063" spans="1:11" ht="15.75" hidden="1" customHeight="1" x14ac:dyDescent="0.25">
      <c r="A1063" s="367"/>
      <c r="B1063" t="s">
        <v>65</v>
      </c>
      <c r="C1063"/>
      <c r="D1063"/>
      <c r="E1063"/>
      <c r="F1063"/>
      <c r="G1063"/>
      <c r="H1063"/>
      <c r="I1063"/>
      <c r="J1063" s="368"/>
      <c r="K1063" s="369"/>
    </row>
    <row r="1064" spans="1:11" ht="15.75" hidden="1" customHeight="1" x14ac:dyDescent="0.25">
      <c r="A1064" s="367"/>
      <c r="B1064" t="s">
        <v>632</v>
      </c>
      <c r="C1064"/>
      <c r="D1064"/>
      <c r="E1064"/>
      <c r="F1064"/>
      <c r="G1064"/>
      <c r="H1064"/>
      <c r="I1064"/>
      <c r="J1064" s="368"/>
      <c r="K1064" s="369"/>
    </row>
    <row r="1065" spans="1:11" ht="15.75" hidden="1" customHeight="1" x14ac:dyDescent="0.25">
      <c r="A1065" s="367"/>
      <c r="B1065" t="s">
        <v>633</v>
      </c>
      <c r="C1065"/>
      <c r="D1065"/>
      <c r="E1065"/>
      <c r="F1065"/>
      <c r="G1065"/>
      <c r="H1065"/>
      <c r="I1065"/>
      <c r="J1065" s="368"/>
      <c r="K1065" s="369"/>
    </row>
    <row r="1066" spans="1:11" ht="15.75" hidden="1" customHeight="1" x14ac:dyDescent="0.25">
      <c r="A1066" s="367"/>
      <c r="B1066" t="s">
        <v>634</v>
      </c>
      <c r="C1066"/>
      <c r="D1066"/>
      <c r="E1066"/>
      <c r="F1066"/>
      <c r="G1066"/>
      <c r="H1066"/>
      <c r="I1066"/>
      <c r="J1066" s="368"/>
      <c r="K1066" s="369"/>
    </row>
    <row r="1067" spans="1:11" ht="15.75" hidden="1" customHeight="1" x14ac:dyDescent="0.25">
      <c r="A1067" s="367"/>
      <c r="B1067" t="s">
        <v>635</v>
      </c>
      <c r="C1067"/>
      <c r="D1067"/>
      <c r="E1067"/>
      <c r="F1067"/>
      <c r="G1067"/>
      <c r="H1067"/>
      <c r="I1067"/>
      <c r="J1067" s="368"/>
      <c r="K1067" s="369"/>
    </row>
    <row r="1068" spans="1:11" ht="15.75" hidden="1" customHeight="1" x14ac:dyDescent="0.25">
      <c r="A1068" s="367"/>
      <c r="B1068" t="s">
        <v>636</v>
      </c>
      <c r="C1068"/>
      <c r="D1068"/>
      <c r="E1068"/>
      <c r="F1068"/>
      <c r="G1068"/>
      <c r="H1068"/>
      <c r="I1068"/>
      <c r="J1068" s="368"/>
      <c r="K1068" s="369"/>
    </row>
    <row r="1069" spans="1:11" ht="15.75" hidden="1" customHeight="1" x14ac:dyDescent="0.25">
      <c r="A1069" s="367"/>
      <c r="B1069" t="s">
        <v>637</v>
      </c>
      <c r="C1069"/>
      <c r="D1069"/>
      <c r="E1069"/>
      <c r="F1069"/>
      <c r="G1069"/>
      <c r="H1069"/>
      <c r="I1069"/>
      <c r="J1069" s="368"/>
      <c r="K1069" s="369"/>
    </row>
    <row r="1070" spans="1:11" ht="15.75" hidden="1" customHeight="1" x14ac:dyDescent="0.25">
      <c r="A1070" s="367"/>
      <c r="B1070" t="s">
        <v>638</v>
      </c>
      <c r="C1070"/>
      <c r="D1070"/>
      <c r="E1070"/>
      <c r="F1070"/>
      <c r="G1070"/>
      <c r="H1070"/>
      <c r="I1070"/>
      <c r="J1070" s="368"/>
      <c r="K1070" s="369"/>
    </row>
    <row r="1071" spans="1:11" ht="15.75" hidden="1" customHeight="1" x14ac:dyDescent="0.25">
      <c r="A1071" s="367"/>
      <c r="B1071" t="s">
        <v>639</v>
      </c>
      <c r="C1071"/>
      <c r="D1071"/>
      <c r="E1071"/>
      <c r="F1071"/>
      <c r="G1071"/>
      <c r="H1071"/>
      <c r="I1071"/>
      <c r="J1071" s="368"/>
      <c r="K1071" s="369"/>
    </row>
    <row r="1072" spans="1:11" ht="15.75" hidden="1" customHeight="1" x14ac:dyDescent="0.25">
      <c r="A1072" s="367"/>
      <c r="B1072" t="s">
        <v>640</v>
      </c>
      <c r="C1072"/>
      <c r="D1072"/>
      <c r="E1072"/>
      <c r="F1072"/>
      <c r="G1072"/>
      <c r="H1072"/>
      <c r="I1072"/>
      <c r="J1072" s="368"/>
      <c r="K1072" s="369"/>
    </row>
    <row r="1073" spans="1:11" ht="15.75" hidden="1" customHeight="1" x14ac:dyDescent="0.25">
      <c r="A1073" s="367"/>
      <c r="B1073" t="s">
        <v>641</v>
      </c>
      <c r="C1073"/>
      <c r="D1073"/>
      <c r="E1073"/>
      <c r="F1073"/>
      <c r="G1073"/>
      <c r="H1073"/>
      <c r="I1073"/>
      <c r="J1073" s="368"/>
      <c r="K1073" s="369"/>
    </row>
    <row r="1074" spans="1:11" ht="15.75" hidden="1" customHeight="1" x14ac:dyDescent="0.25">
      <c r="A1074" s="367"/>
      <c r="B1074" t="s">
        <v>642</v>
      </c>
      <c r="C1074"/>
      <c r="D1074"/>
      <c r="E1074"/>
      <c r="F1074"/>
      <c r="G1074"/>
      <c r="H1074"/>
      <c r="I1074"/>
      <c r="J1074" s="368"/>
      <c r="K1074" s="369"/>
    </row>
    <row r="1075" spans="1:11" ht="15.75" hidden="1" customHeight="1" x14ac:dyDescent="0.25">
      <c r="A1075" s="367"/>
      <c r="B1075" t="s">
        <v>643</v>
      </c>
      <c r="C1075"/>
      <c r="D1075"/>
      <c r="E1075"/>
      <c r="F1075"/>
      <c r="G1075"/>
      <c r="H1075"/>
      <c r="I1075"/>
      <c r="J1075" s="368"/>
      <c r="K1075" s="369"/>
    </row>
    <row r="1076" spans="1:11" ht="15.75" hidden="1" customHeight="1" x14ac:dyDescent="0.25">
      <c r="A1076" s="367"/>
      <c r="B1076" t="s">
        <v>644</v>
      </c>
      <c r="C1076"/>
      <c r="D1076"/>
      <c r="E1076"/>
      <c r="F1076"/>
      <c r="G1076"/>
      <c r="H1076"/>
      <c r="I1076"/>
      <c r="J1076" s="368"/>
      <c r="K1076" s="369"/>
    </row>
    <row r="1077" spans="1:11" ht="15.75" hidden="1" customHeight="1" x14ac:dyDescent="0.25">
      <c r="A1077" s="367"/>
      <c r="B1077" t="s">
        <v>645</v>
      </c>
      <c r="C1077"/>
      <c r="D1077"/>
      <c r="E1077"/>
      <c r="F1077"/>
      <c r="G1077"/>
      <c r="H1077"/>
      <c r="I1077"/>
      <c r="J1077" s="368"/>
      <c r="K1077" s="369"/>
    </row>
    <row r="1078" spans="1:11" ht="15.75" hidden="1" customHeight="1" x14ac:dyDescent="0.25">
      <c r="A1078" s="367"/>
      <c r="B1078" t="s">
        <v>646</v>
      </c>
      <c r="C1078"/>
      <c r="D1078"/>
      <c r="E1078"/>
      <c r="F1078"/>
      <c r="G1078"/>
      <c r="H1078"/>
      <c r="I1078"/>
      <c r="J1078" s="368"/>
      <c r="K1078" s="369"/>
    </row>
    <row r="1079" spans="1:11" ht="15.75" hidden="1" customHeight="1" x14ac:dyDescent="0.25">
      <c r="A1079" s="367"/>
      <c r="B1079" t="s">
        <v>647</v>
      </c>
      <c r="C1079"/>
      <c r="D1079"/>
      <c r="E1079"/>
      <c r="F1079"/>
      <c r="G1079"/>
      <c r="H1079"/>
      <c r="I1079"/>
      <c r="J1079" s="368"/>
      <c r="K1079" s="369"/>
    </row>
    <row r="1080" spans="1:11" ht="15.75" hidden="1" customHeight="1" x14ac:dyDescent="0.25">
      <c r="A1080" s="367"/>
      <c r="B1080" t="s">
        <v>647</v>
      </c>
      <c r="C1080"/>
      <c r="D1080"/>
      <c r="E1080"/>
      <c r="F1080"/>
      <c r="G1080"/>
      <c r="H1080"/>
      <c r="I1080"/>
      <c r="J1080" s="368"/>
      <c r="K1080" s="369"/>
    </row>
    <row r="1081" spans="1:11" ht="15.75" hidden="1" customHeight="1" x14ac:dyDescent="0.25">
      <c r="A1081" s="367"/>
      <c r="B1081" t="s">
        <v>648</v>
      </c>
      <c r="C1081"/>
      <c r="D1081"/>
      <c r="E1081"/>
      <c r="F1081"/>
      <c r="G1081"/>
      <c r="H1081"/>
      <c r="I1081"/>
      <c r="J1081" s="368"/>
      <c r="K1081" s="369"/>
    </row>
    <row r="1082" spans="1:11" ht="15.75" hidden="1" customHeight="1" x14ac:dyDescent="0.25">
      <c r="A1082" s="367"/>
      <c r="B1082" t="s">
        <v>649</v>
      </c>
      <c r="C1082"/>
      <c r="D1082"/>
      <c r="E1082"/>
      <c r="F1082"/>
      <c r="G1082"/>
      <c r="H1082"/>
      <c r="I1082"/>
      <c r="J1082" s="368"/>
      <c r="K1082" s="369"/>
    </row>
    <row r="1083" spans="1:11" ht="15.75" hidden="1" customHeight="1" x14ac:dyDescent="0.25">
      <c r="A1083" s="367"/>
      <c r="B1083" t="s">
        <v>650</v>
      </c>
      <c r="C1083"/>
      <c r="D1083"/>
      <c r="E1083"/>
      <c r="F1083"/>
      <c r="G1083"/>
      <c r="H1083"/>
      <c r="I1083"/>
      <c r="J1083" s="368"/>
      <c r="K1083" s="369"/>
    </row>
    <row r="1084" spans="1:11" ht="15.75" hidden="1" customHeight="1" x14ac:dyDescent="0.25">
      <c r="A1084" s="367"/>
      <c r="B1084" t="s">
        <v>651</v>
      </c>
      <c r="C1084"/>
      <c r="D1084"/>
      <c r="E1084"/>
      <c r="F1084"/>
      <c r="G1084"/>
      <c r="H1084"/>
      <c r="I1084"/>
      <c r="J1084" s="368"/>
      <c r="K1084" s="369"/>
    </row>
    <row r="1085" spans="1:11" ht="15.75" hidden="1" customHeight="1" x14ac:dyDescent="0.25">
      <c r="A1085" s="367"/>
      <c r="B1085" t="s">
        <v>652</v>
      </c>
      <c r="C1085"/>
      <c r="D1085"/>
      <c r="E1085"/>
      <c r="F1085"/>
      <c r="G1085"/>
      <c r="H1085"/>
      <c r="I1085"/>
      <c r="J1085" s="368"/>
      <c r="K1085" s="369"/>
    </row>
    <row r="1086" spans="1:11" ht="15.75" hidden="1" customHeight="1" x14ac:dyDescent="0.25">
      <c r="A1086" s="367"/>
      <c r="B1086" t="s">
        <v>653</v>
      </c>
      <c r="C1086"/>
      <c r="D1086"/>
      <c r="E1086"/>
      <c r="F1086"/>
      <c r="G1086"/>
      <c r="H1086"/>
      <c r="I1086"/>
      <c r="J1086" s="368"/>
      <c r="K1086" s="369"/>
    </row>
    <row r="1087" spans="1:11" ht="15.75" hidden="1" customHeight="1" x14ac:dyDescent="0.25">
      <c r="A1087" s="367"/>
      <c r="B1087" t="s">
        <v>654</v>
      </c>
      <c r="C1087"/>
      <c r="D1087"/>
      <c r="E1087"/>
      <c r="F1087"/>
      <c r="G1087"/>
      <c r="H1087"/>
      <c r="I1087"/>
      <c r="J1087" s="368"/>
      <c r="K1087" s="369"/>
    </row>
    <row r="1088" spans="1:11" ht="15.75" hidden="1" customHeight="1" x14ac:dyDescent="0.25">
      <c r="A1088" s="367"/>
      <c r="B1088" t="s">
        <v>652</v>
      </c>
      <c r="C1088"/>
      <c r="D1088"/>
      <c r="E1088"/>
      <c r="F1088"/>
      <c r="G1088"/>
      <c r="H1088"/>
      <c r="I1088"/>
      <c r="J1088" s="368"/>
      <c r="K1088" s="369"/>
    </row>
    <row r="1089" spans="1:11" ht="15.75" hidden="1" customHeight="1" x14ac:dyDescent="0.25">
      <c r="A1089" s="367"/>
      <c r="B1089" t="s">
        <v>652</v>
      </c>
      <c r="C1089"/>
      <c r="D1089"/>
      <c r="E1089"/>
      <c r="F1089"/>
      <c r="G1089"/>
      <c r="H1089"/>
      <c r="I1089"/>
      <c r="J1089" s="368"/>
      <c r="K1089" s="369"/>
    </row>
    <row r="1090" spans="1:11" ht="15.75" hidden="1" customHeight="1" x14ac:dyDescent="0.25">
      <c r="A1090" s="367"/>
      <c r="B1090" t="s">
        <v>78</v>
      </c>
      <c r="C1090"/>
      <c r="D1090"/>
      <c r="E1090"/>
      <c r="F1090"/>
      <c r="G1090"/>
      <c r="H1090"/>
      <c r="I1090"/>
      <c r="J1090" s="368"/>
      <c r="K1090" s="369"/>
    </row>
    <row r="1091" spans="1:11" ht="15.75" hidden="1" customHeight="1" x14ac:dyDescent="0.25">
      <c r="A1091" s="367"/>
      <c r="B1091" t="s">
        <v>655</v>
      </c>
      <c r="C1091"/>
      <c r="D1091"/>
      <c r="E1091"/>
      <c r="F1091"/>
      <c r="G1091"/>
      <c r="H1091"/>
      <c r="I1091"/>
      <c r="J1091" s="368"/>
      <c r="K1091" s="369"/>
    </row>
    <row r="1092" spans="1:11" ht="15.75" hidden="1" customHeight="1" x14ac:dyDescent="0.25">
      <c r="A1092" s="367"/>
      <c r="B1092" t="s">
        <v>652</v>
      </c>
      <c r="C1092"/>
      <c r="D1092"/>
      <c r="E1092"/>
      <c r="F1092"/>
      <c r="G1092"/>
      <c r="H1092"/>
      <c r="I1092"/>
      <c r="J1092" s="368"/>
      <c r="K1092" s="369"/>
    </row>
    <row r="1093" spans="1:11" ht="15.75" hidden="1" customHeight="1" x14ac:dyDescent="0.25">
      <c r="A1093" s="367"/>
      <c r="B1093" t="s">
        <v>656</v>
      </c>
      <c r="C1093"/>
      <c r="D1093"/>
      <c r="E1093"/>
      <c r="F1093"/>
      <c r="G1093"/>
      <c r="H1093"/>
      <c r="I1093"/>
      <c r="J1093" s="368"/>
      <c r="K1093" s="369"/>
    </row>
    <row r="1094" spans="1:11" ht="15.75" hidden="1" customHeight="1" x14ac:dyDescent="0.25">
      <c r="A1094" s="367"/>
      <c r="B1094" t="s">
        <v>63</v>
      </c>
      <c r="C1094"/>
      <c r="D1094"/>
      <c r="E1094"/>
      <c r="F1094"/>
      <c r="G1094"/>
      <c r="H1094"/>
      <c r="I1094"/>
      <c r="J1094" s="368"/>
      <c r="K1094" s="369"/>
    </row>
    <row r="1095" spans="1:11" ht="15.75" hidden="1" customHeight="1" x14ac:dyDescent="0.25">
      <c r="A1095" s="367"/>
      <c r="B1095" t="s">
        <v>657</v>
      </c>
      <c r="C1095"/>
      <c r="D1095"/>
      <c r="E1095"/>
      <c r="F1095"/>
      <c r="G1095"/>
      <c r="H1095"/>
      <c r="I1095"/>
      <c r="J1095" s="368"/>
      <c r="K1095" s="369"/>
    </row>
    <row r="1096" spans="1:11" ht="15.75" hidden="1" customHeight="1" x14ac:dyDescent="0.25">
      <c r="A1096" s="367"/>
      <c r="B1096" t="s">
        <v>658</v>
      </c>
      <c r="C1096"/>
      <c r="D1096"/>
      <c r="E1096"/>
      <c r="F1096"/>
      <c r="G1096"/>
      <c r="H1096"/>
      <c r="I1096"/>
      <c r="J1096" s="368"/>
      <c r="K1096" s="369"/>
    </row>
    <row r="1097" spans="1:11" ht="15.75" hidden="1" customHeight="1" x14ac:dyDescent="0.25">
      <c r="A1097" s="367"/>
      <c r="B1097" t="s">
        <v>652</v>
      </c>
      <c r="C1097"/>
      <c r="D1097"/>
      <c r="E1097"/>
      <c r="F1097"/>
      <c r="G1097"/>
      <c r="H1097"/>
      <c r="I1097"/>
      <c r="J1097" s="368"/>
      <c r="K1097" s="369"/>
    </row>
    <row r="1098" spans="1:11" ht="15.75" hidden="1" customHeight="1" x14ac:dyDescent="0.25">
      <c r="A1098" s="367"/>
      <c r="B1098" t="s">
        <v>649</v>
      </c>
      <c r="C1098"/>
      <c r="D1098"/>
      <c r="E1098"/>
      <c r="F1098"/>
      <c r="G1098"/>
      <c r="H1098"/>
      <c r="I1098"/>
      <c r="J1098" s="368"/>
      <c r="K1098" s="369"/>
    </row>
    <row r="1099" spans="1:11" ht="15.75" hidden="1" customHeight="1" x14ac:dyDescent="0.25">
      <c r="A1099" s="367"/>
      <c r="B1099" t="s">
        <v>659</v>
      </c>
      <c r="C1099"/>
      <c r="D1099"/>
      <c r="E1099"/>
      <c r="F1099"/>
      <c r="G1099"/>
      <c r="H1099"/>
      <c r="I1099"/>
      <c r="J1099" s="368"/>
      <c r="K1099" s="369"/>
    </row>
    <row r="1100" spans="1:11" ht="15.75" hidden="1" customHeight="1" x14ac:dyDescent="0.25">
      <c r="A1100" s="367"/>
      <c r="B1100" t="s">
        <v>660</v>
      </c>
      <c r="C1100"/>
      <c r="D1100"/>
      <c r="E1100"/>
      <c r="F1100"/>
      <c r="G1100"/>
      <c r="H1100"/>
      <c r="I1100"/>
      <c r="J1100" s="368"/>
      <c r="K1100" s="369"/>
    </row>
    <row r="1101" spans="1:11" ht="15.75" hidden="1" customHeight="1" x14ac:dyDescent="0.25">
      <c r="A1101" s="367"/>
      <c r="B1101" t="s">
        <v>650</v>
      </c>
      <c r="C1101"/>
      <c r="D1101"/>
      <c r="E1101"/>
      <c r="F1101"/>
      <c r="G1101"/>
      <c r="H1101"/>
      <c r="I1101"/>
      <c r="J1101" s="368"/>
      <c r="K1101" s="369"/>
    </row>
    <row r="1102" spans="1:11" ht="15.75" hidden="1" customHeight="1" x14ac:dyDescent="0.25">
      <c r="A1102" s="367"/>
      <c r="B1102" t="s">
        <v>656</v>
      </c>
      <c r="C1102"/>
      <c r="D1102"/>
      <c r="E1102"/>
      <c r="F1102"/>
      <c r="G1102"/>
      <c r="H1102"/>
      <c r="I1102"/>
      <c r="J1102" s="368"/>
      <c r="K1102" s="369"/>
    </row>
    <row r="1103" spans="1:11" ht="15.75" hidden="1" customHeight="1" x14ac:dyDescent="0.25">
      <c r="A1103" s="367"/>
      <c r="B1103" t="s">
        <v>661</v>
      </c>
      <c r="C1103"/>
      <c r="D1103"/>
      <c r="E1103"/>
      <c r="F1103"/>
      <c r="G1103"/>
      <c r="H1103"/>
      <c r="I1103"/>
      <c r="J1103" s="368"/>
      <c r="K1103" s="369"/>
    </row>
    <row r="1104" spans="1:11" ht="15.75" hidden="1" customHeight="1" x14ac:dyDescent="0.25">
      <c r="A1104" s="367"/>
      <c r="B1104" t="s">
        <v>662</v>
      </c>
      <c r="C1104"/>
      <c r="D1104"/>
      <c r="E1104"/>
      <c r="F1104"/>
      <c r="G1104"/>
      <c r="H1104"/>
      <c r="I1104"/>
      <c r="J1104" s="368"/>
      <c r="K1104" s="369"/>
    </row>
    <row r="1105" spans="1:11" ht="15.75" hidden="1" customHeight="1" x14ac:dyDescent="0.25">
      <c r="A1105" s="367"/>
      <c r="B1105" t="s">
        <v>663</v>
      </c>
      <c r="C1105"/>
      <c r="D1105"/>
      <c r="E1105"/>
      <c r="F1105"/>
      <c r="G1105"/>
      <c r="H1105"/>
      <c r="I1105"/>
      <c r="J1105" s="368"/>
      <c r="K1105" s="369"/>
    </row>
    <row r="1106" spans="1:11" ht="15.75" hidden="1" customHeight="1" x14ac:dyDescent="0.25">
      <c r="A1106" s="367"/>
      <c r="B1106" t="s">
        <v>664</v>
      </c>
      <c r="C1106"/>
      <c r="D1106"/>
      <c r="E1106"/>
      <c r="F1106"/>
      <c r="G1106"/>
      <c r="H1106"/>
      <c r="I1106"/>
      <c r="J1106" s="368"/>
      <c r="K1106" s="369"/>
    </row>
    <row r="1107" spans="1:11" ht="15.75" hidden="1" customHeight="1" x14ac:dyDescent="0.25">
      <c r="A1107" s="367"/>
      <c r="B1107" t="s">
        <v>665</v>
      </c>
      <c r="C1107"/>
      <c r="D1107"/>
      <c r="E1107"/>
      <c r="F1107"/>
      <c r="G1107"/>
      <c r="H1107"/>
      <c r="I1107"/>
      <c r="J1107" s="368"/>
      <c r="K1107" s="369"/>
    </row>
    <row r="1108" spans="1:11" ht="15.75" hidden="1" customHeight="1" x14ac:dyDescent="0.25">
      <c r="A1108" s="367"/>
      <c r="B1108" t="s">
        <v>666</v>
      </c>
      <c r="C1108"/>
      <c r="D1108"/>
      <c r="E1108"/>
      <c r="F1108"/>
      <c r="G1108"/>
      <c r="H1108"/>
      <c r="I1108"/>
      <c r="J1108" s="368"/>
      <c r="K1108" s="369"/>
    </row>
    <row r="1109" spans="1:11" ht="15.75" hidden="1" customHeight="1" x14ac:dyDescent="0.25">
      <c r="A1109" s="367"/>
      <c r="B1109" t="s">
        <v>667</v>
      </c>
      <c r="C1109"/>
      <c r="D1109"/>
      <c r="E1109"/>
      <c r="F1109"/>
      <c r="G1109"/>
      <c r="H1109"/>
      <c r="I1109"/>
      <c r="J1109" s="368"/>
      <c r="K1109" s="369"/>
    </row>
    <row r="1110" spans="1:11" ht="15.75" hidden="1" customHeight="1" x14ac:dyDescent="0.25">
      <c r="A1110" s="367"/>
      <c r="B1110" t="s">
        <v>668</v>
      </c>
      <c r="C1110"/>
      <c r="D1110"/>
      <c r="E1110"/>
      <c r="F1110"/>
      <c r="G1110"/>
      <c r="H1110"/>
      <c r="I1110"/>
      <c r="J1110" s="368"/>
      <c r="K1110" s="369"/>
    </row>
    <row r="1111" spans="1:11" ht="15.75" hidden="1" customHeight="1" x14ac:dyDescent="0.25">
      <c r="A1111" s="367"/>
      <c r="B1111" t="s">
        <v>669</v>
      </c>
      <c r="C1111"/>
      <c r="D1111"/>
      <c r="E1111"/>
      <c r="F1111"/>
      <c r="G1111"/>
      <c r="H1111"/>
      <c r="I1111"/>
      <c r="J1111" s="368"/>
      <c r="K1111" s="369"/>
    </row>
    <row r="1112" spans="1:11" ht="15.75" hidden="1" customHeight="1" x14ac:dyDescent="0.25">
      <c r="A1112" s="367"/>
      <c r="B1112" t="s">
        <v>670</v>
      </c>
      <c r="C1112"/>
      <c r="D1112"/>
      <c r="E1112"/>
      <c r="F1112"/>
      <c r="G1112"/>
      <c r="H1112"/>
      <c r="I1112"/>
      <c r="J1112" s="368"/>
      <c r="K1112" s="369"/>
    </row>
    <row r="1113" spans="1:11" ht="15.75" hidden="1" customHeight="1" x14ac:dyDescent="0.25">
      <c r="A1113" s="367"/>
      <c r="B1113" t="s">
        <v>671</v>
      </c>
      <c r="C1113"/>
      <c r="D1113"/>
      <c r="E1113"/>
      <c r="F1113"/>
      <c r="G1113"/>
      <c r="H1113"/>
      <c r="I1113"/>
      <c r="J1113" s="368"/>
      <c r="K1113" s="369"/>
    </row>
    <row r="1114" spans="1:11" ht="15.75" hidden="1" customHeight="1" x14ac:dyDescent="0.25">
      <c r="A1114" s="367"/>
      <c r="B1114" t="s">
        <v>672</v>
      </c>
      <c r="C1114"/>
      <c r="D1114"/>
      <c r="E1114"/>
      <c r="F1114"/>
      <c r="G1114"/>
      <c r="H1114"/>
      <c r="I1114"/>
      <c r="J1114" s="368"/>
      <c r="K1114" s="369"/>
    </row>
    <row r="1115" spans="1:11" ht="15.75" hidden="1" customHeight="1" x14ac:dyDescent="0.25">
      <c r="A1115" s="367"/>
      <c r="B1115" t="s">
        <v>652</v>
      </c>
      <c r="C1115"/>
      <c r="D1115"/>
      <c r="E1115"/>
      <c r="F1115"/>
      <c r="G1115"/>
      <c r="H1115"/>
      <c r="I1115"/>
      <c r="J1115" s="368"/>
      <c r="K1115" s="369"/>
    </row>
    <row r="1116" spans="1:11" ht="15.75" hidden="1" customHeight="1" x14ac:dyDescent="0.25">
      <c r="A1116" s="367"/>
      <c r="B1116" t="s">
        <v>673</v>
      </c>
      <c r="C1116"/>
      <c r="D1116"/>
      <c r="E1116"/>
      <c r="F1116"/>
      <c r="G1116"/>
      <c r="H1116"/>
      <c r="I1116"/>
      <c r="J1116" s="368"/>
      <c r="K1116" s="369"/>
    </row>
    <row r="1117" spans="1:11" ht="15.75" hidden="1" customHeight="1" x14ac:dyDescent="0.25">
      <c r="A1117" s="367"/>
      <c r="B1117" t="s">
        <v>674</v>
      </c>
      <c r="C1117"/>
      <c r="D1117"/>
      <c r="E1117"/>
      <c r="F1117"/>
      <c r="G1117"/>
      <c r="H1117"/>
      <c r="I1117"/>
      <c r="J1117" s="368"/>
      <c r="K1117" s="369"/>
    </row>
    <row r="1118" spans="1:11" ht="15.75" hidden="1" customHeight="1" x14ac:dyDescent="0.25">
      <c r="A1118" s="367"/>
      <c r="B1118" t="s">
        <v>675</v>
      </c>
      <c r="C1118"/>
      <c r="D1118"/>
      <c r="E1118"/>
      <c r="F1118"/>
      <c r="G1118"/>
      <c r="H1118"/>
      <c r="I1118"/>
      <c r="J1118" s="368"/>
      <c r="K1118" s="369"/>
    </row>
    <row r="1119" spans="1:11" ht="15.75" hidden="1" customHeight="1" x14ac:dyDescent="0.25">
      <c r="A1119" s="367"/>
      <c r="B1119" t="s">
        <v>676</v>
      </c>
      <c r="C1119"/>
      <c r="D1119"/>
      <c r="E1119"/>
      <c r="F1119"/>
      <c r="G1119"/>
      <c r="H1119"/>
      <c r="I1119"/>
      <c r="J1119" s="368"/>
      <c r="K1119" s="369"/>
    </row>
    <row r="1120" spans="1:11" ht="15.75" hidden="1" customHeight="1" x14ac:dyDescent="0.25">
      <c r="A1120" s="367"/>
      <c r="B1120" t="s">
        <v>677</v>
      </c>
      <c r="C1120"/>
      <c r="D1120"/>
      <c r="E1120"/>
      <c r="F1120"/>
      <c r="G1120"/>
      <c r="H1120"/>
      <c r="I1120"/>
      <c r="J1120" s="368"/>
      <c r="K1120" s="369"/>
    </row>
    <row r="1121" spans="1:11" ht="15.75" hidden="1" customHeight="1" x14ac:dyDescent="0.25">
      <c r="A1121" s="367"/>
      <c r="B1121" t="s">
        <v>678</v>
      </c>
      <c r="C1121"/>
      <c r="D1121"/>
      <c r="E1121"/>
      <c r="F1121"/>
      <c r="G1121"/>
      <c r="H1121"/>
      <c r="I1121"/>
      <c r="J1121" s="368"/>
      <c r="K1121" s="369"/>
    </row>
    <row r="1122" spans="1:11" ht="15.75" hidden="1" customHeight="1" x14ac:dyDescent="0.25">
      <c r="A1122" s="367"/>
      <c r="B1122" t="s">
        <v>679</v>
      </c>
      <c r="C1122"/>
      <c r="D1122"/>
      <c r="E1122"/>
      <c r="F1122"/>
      <c r="G1122"/>
      <c r="H1122"/>
      <c r="I1122"/>
      <c r="J1122" s="368"/>
      <c r="K1122" s="369"/>
    </row>
    <row r="1123" spans="1:11" ht="15.75" hidden="1" customHeight="1" x14ac:dyDescent="0.25">
      <c r="A1123" s="367"/>
      <c r="B1123" t="s">
        <v>680</v>
      </c>
      <c r="C1123"/>
      <c r="D1123"/>
      <c r="E1123"/>
      <c r="F1123"/>
      <c r="G1123"/>
      <c r="H1123"/>
      <c r="I1123"/>
      <c r="J1123" s="368"/>
      <c r="K1123" s="369"/>
    </row>
    <row r="1124" spans="1:11" ht="15.75" hidden="1" customHeight="1" x14ac:dyDescent="0.25">
      <c r="A1124" s="367"/>
      <c r="B1124" t="s">
        <v>681</v>
      </c>
      <c r="C1124"/>
      <c r="D1124"/>
      <c r="E1124"/>
      <c r="F1124"/>
      <c r="G1124"/>
      <c r="H1124"/>
      <c r="I1124"/>
      <c r="J1124" s="368"/>
      <c r="K1124" s="369"/>
    </row>
    <row r="1125" spans="1:11" ht="15.75" hidden="1" customHeight="1" x14ac:dyDescent="0.25">
      <c r="A1125" s="367"/>
      <c r="B1125" t="s">
        <v>682</v>
      </c>
      <c r="C1125"/>
      <c r="D1125"/>
      <c r="E1125"/>
      <c r="F1125"/>
      <c r="G1125"/>
      <c r="H1125"/>
      <c r="I1125"/>
      <c r="J1125" s="368"/>
      <c r="K1125" s="369"/>
    </row>
    <row r="1126" spans="1:11" ht="15.75" hidden="1" customHeight="1" x14ac:dyDescent="0.25">
      <c r="A1126" s="367"/>
      <c r="B1126" t="s">
        <v>683</v>
      </c>
      <c r="C1126"/>
      <c r="D1126"/>
      <c r="E1126"/>
      <c r="F1126"/>
      <c r="G1126"/>
      <c r="H1126"/>
      <c r="I1126"/>
      <c r="J1126" s="368"/>
      <c r="K1126" s="369"/>
    </row>
    <row r="1127" spans="1:11" ht="15.75" hidden="1" customHeight="1" x14ac:dyDescent="0.25">
      <c r="A1127" s="367"/>
      <c r="B1127" t="s">
        <v>684</v>
      </c>
      <c r="C1127"/>
      <c r="D1127"/>
      <c r="E1127"/>
      <c r="F1127"/>
      <c r="G1127"/>
      <c r="H1127"/>
      <c r="I1127"/>
      <c r="J1127" s="368"/>
      <c r="K1127" s="369"/>
    </row>
    <row r="1128" spans="1:11" ht="15.75" hidden="1" customHeight="1" x14ac:dyDescent="0.25">
      <c r="A1128" s="367"/>
      <c r="B1128" t="s">
        <v>685</v>
      </c>
      <c r="C1128"/>
      <c r="D1128"/>
      <c r="E1128"/>
      <c r="F1128"/>
      <c r="G1128"/>
      <c r="H1128"/>
      <c r="I1128"/>
      <c r="J1128" s="368"/>
      <c r="K1128" s="369"/>
    </row>
    <row r="1129" spans="1:11" ht="15.75" hidden="1" customHeight="1" x14ac:dyDescent="0.25">
      <c r="A1129" s="367"/>
      <c r="B1129" t="s">
        <v>686</v>
      </c>
      <c r="C1129"/>
      <c r="D1129"/>
      <c r="E1129"/>
      <c r="F1129"/>
      <c r="G1129"/>
      <c r="H1129"/>
      <c r="I1129"/>
      <c r="J1129" s="368"/>
      <c r="K1129" s="369"/>
    </row>
    <row r="1130" spans="1:11" ht="15.75" hidden="1" customHeight="1" x14ac:dyDescent="0.25">
      <c r="A1130" s="367"/>
      <c r="B1130" t="s">
        <v>687</v>
      </c>
      <c r="C1130"/>
      <c r="D1130"/>
      <c r="E1130"/>
      <c r="F1130"/>
      <c r="G1130"/>
      <c r="H1130"/>
      <c r="I1130"/>
      <c r="J1130" s="368"/>
      <c r="K1130" s="369"/>
    </row>
    <row r="1131" spans="1:11" ht="15.75" hidden="1" customHeight="1" x14ac:dyDescent="0.25">
      <c r="A1131" s="367"/>
      <c r="B1131" t="s">
        <v>688</v>
      </c>
      <c r="C1131"/>
      <c r="D1131"/>
      <c r="E1131"/>
      <c r="F1131"/>
      <c r="G1131"/>
      <c r="H1131"/>
      <c r="I1131"/>
      <c r="J1131" s="368"/>
      <c r="K1131" s="369"/>
    </row>
    <row r="1132" spans="1:11" ht="15.75" hidden="1" customHeight="1" x14ac:dyDescent="0.25">
      <c r="A1132" s="367"/>
      <c r="B1132" t="s">
        <v>689</v>
      </c>
      <c r="C1132"/>
      <c r="D1132"/>
      <c r="E1132"/>
      <c r="F1132"/>
      <c r="G1132"/>
      <c r="H1132"/>
      <c r="I1132"/>
      <c r="J1132" s="368"/>
      <c r="K1132" s="369"/>
    </row>
    <row r="1133" spans="1:11" ht="15.75" hidden="1" customHeight="1" x14ac:dyDescent="0.25">
      <c r="A1133" s="367"/>
      <c r="B1133" t="s">
        <v>690</v>
      </c>
      <c r="C1133"/>
      <c r="D1133"/>
      <c r="E1133"/>
      <c r="F1133"/>
      <c r="G1133"/>
      <c r="H1133"/>
      <c r="I1133"/>
      <c r="J1133" s="368"/>
      <c r="K1133" s="369"/>
    </row>
    <row r="1134" spans="1:11" ht="15.75" hidden="1" customHeight="1" x14ac:dyDescent="0.25">
      <c r="A1134" s="367"/>
      <c r="B1134" t="s">
        <v>691</v>
      </c>
      <c r="C1134"/>
      <c r="D1134"/>
      <c r="E1134"/>
      <c r="F1134"/>
      <c r="G1134"/>
      <c r="H1134"/>
      <c r="I1134"/>
      <c r="J1134" s="368"/>
      <c r="K1134" s="369"/>
    </row>
    <row r="1135" spans="1:11" ht="15.75" hidden="1" customHeight="1" x14ac:dyDescent="0.25">
      <c r="A1135" s="367"/>
      <c r="B1135" t="s">
        <v>214</v>
      </c>
      <c r="C1135"/>
      <c r="D1135"/>
      <c r="E1135"/>
      <c r="F1135"/>
      <c r="G1135"/>
      <c r="H1135"/>
      <c r="I1135"/>
      <c r="J1135" s="368"/>
      <c r="K1135" s="369"/>
    </row>
    <row r="1136" spans="1:11" ht="15.75" hidden="1" customHeight="1" x14ac:dyDescent="0.25">
      <c r="A1136" s="367"/>
      <c r="B1136" t="s">
        <v>216</v>
      </c>
      <c r="C1136"/>
      <c r="D1136"/>
      <c r="E1136"/>
      <c r="F1136"/>
      <c r="G1136"/>
      <c r="H1136"/>
      <c r="I1136"/>
      <c r="J1136" s="368"/>
      <c r="K1136" s="369"/>
    </row>
    <row r="1137" spans="1:11" ht="15.75" hidden="1" customHeight="1" x14ac:dyDescent="0.25">
      <c r="A1137" s="367"/>
      <c r="B1137" t="s">
        <v>692</v>
      </c>
      <c r="C1137"/>
      <c r="D1137"/>
      <c r="E1137"/>
      <c r="F1137"/>
      <c r="G1137"/>
      <c r="H1137"/>
      <c r="I1137"/>
      <c r="J1137" s="368"/>
      <c r="K1137" s="369"/>
    </row>
    <row r="1138" spans="1:11" ht="15.75" hidden="1" customHeight="1" x14ac:dyDescent="0.25">
      <c r="A1138" s="367"/>
      <c r="B1138" t="s">
        <v>693</v>
      </c>
      <c r="C1138"/>
      <c r="D1138"/>
      <c r="E1138"/>
      <c r="F1138"/>
      <c r="G1138"/>
      <c r="H1138"/>
      <c r="I1138"/>
      <c r="J1138" s="368"/>
      <c r="K1138" s="369"/>
    </row>
    <row r="1139" spans="1:11" ht="15.75" hidden="1" customHeight="1" x14ac:dyDescent="0.25">
      <c r="A1139" s="367"/>
      <c r="B1139" t="s">
        <v>694</v>
      </c>
      <c r="C1139"/>
      <c r="D1139"/>
      <c r="E1139"/>
      <c r="F1139"/>
      <c r="G1139"/>
      <c r="H1139"/>
      <c r="I1139"/>
      <c r="J1139" s="368"/>
      <c r="K1139" s="369"/>
    </row>
    <row r="1140" spans="1:11" ht="15.75" hidden="1" customHeight="1" x14ac:dyDescent="0.25">
      <c r="A1140" s="367"/>
      <c r="B1140" t="s">
        <v>695</v>
      </c>
      <c r="C1140"/>
      <c r="D1140"/>
      <c r="E1140"/>
      <c r="F1140"/>
      <c r="G1140"/>
      <c r="H1140"/>
      <c r="I1140"/>
      <c r="J1140" s="368"/>
      <c r="K1140" s="369"/>
    </row>
    <row r="1141" spans="1:11" ht="15.75" hidden="1" customHeight="1" x14ac:dyDescent="0.25">
      <c r="A1141" s="367"/>
      <c r="B1141" t="s">
        <v>696</v>
      </c>
      <c r="C1141"/>
      <c r="D1141"/>
      <c r="E1141"/>
      <c r="F1141"/>
      <c r="G1141"/>
      <c r="H1141"/>
      <c r="I1141"/>
      <c r="J1141" s="368"/>
      <c r="K1141" s="369"/>
    </row>
    <row r="1142" spans="1:11" ht="15.75" hidden="1" customHeight="1" x14ac:dyDescent="0.25">
      <c r="A1142" s="367"/>
      <c r="B1142" t="s">
        <v>697</v>
      </c>
      <c r="C1142"/>
      <c r="D1142"/>
      <c r="E1142"/>
      <c r="F1142"/>
      <c r="G1142"/>
      <c r="H1142"/>
      <c r="I1142"/>
      <c r="J1142" s="368"/>
      <c r="K1142" s="369"/>
    </row>
    <row r="1143" spans="1:11" ht="15.75" hidden="1" customHeight="1" x14ac:dyDescent="0.25">
      <c r="A1143" s="367"/>
      <c r="B1143" t="s">
        <v>698</v>
      </c>
      <c r="C1143"/>
      <c r="D1143"/>
      <c r="E1143"/>
      <c r="F1143"/>
      <c r="G1143"/>
      <c r="H1143"/>
      <c r="I1143"/>
      <c r="J1143" s="368"/>
      <c r="K1143" s="369"/>
    </row>
    <row r="1144" spans="1:11" ht="15.75" hidden="1" customHeight="1" x14ac:dyDescent="0.25">
      <c r="A1144" s="367"/>
      <c r="B1144" t="s">
        <v>699</v>
      </c>
      <c r="C1144"/>
      <c r="D1144"/>
      <c r="E1144"/>
      <c r="F1144"/>
      <c r="G1144"/>
      <c r="H1144"/>
      <c r="I1144"/>
      <c r="J1144" s="368"/>
      <c r="K1144" s="369"/>
    </row>
    <row r="1145" spans="1:11" ht="15.75" hidden="1" customHeight="1" x14ac:dyDescent="0.25">
      <c r="A1145" s="367"/>
      <c r="B1145" t="s">
        <v>700</v>
      </c>
      <c r="C1145"/>
      <c r="D1145"/>
      <c r="E1145"/>
      <c r="F1145"/>
      <c r="G1145"/>
      <c r="H1145"/>
      <c r="I1145"/>
      <c r="J1145" s="368"/>
      <c r="K1145" s="369"/>
    </row>
    <row r="1146" spans="1:11" ht="15.75" hidden="1" customHeight="1" x14ac:dyDescent="0.25">
      <c r="A1146" s="367"/>
      <c r="B1146" t="s">
        <v>701</v>
      </c>
      <c r="C1146"/>
      <c r="D1146"/>
      <c r="E1146"/>
      <c r="F1146"/>
      <c r="G1146"/>
      <c r="H1146"/>
      <c r="I1146"/>
      <c r="J1146" s="368"/>
      <c r="K1146" s="369"/>
    </row>
    <row r="1147" spans="1:11" ht="15.75" hidden="1" customHeight="1" x14ac:dyDescent="0.25">
      <c r="A1147" s="367"/>
      <c r="B1147" t="s">
        <v>702</v>
      </c>
      <c r="C1147"/>
      <c r="D1147"/>
      <c r="E1147"/>
      <c r="F1147"/>
      <c r="G1147"/>
      <c r="H1147"/>
      <c r="I1147"/>
      <c r="J1147" s="368"/>
      <c r="K1147" s="369"/>
    </row>
    <row r="1148" spans="1:11" ht="15.75" hidden="1" customHeight="1" x14ac:dyDescent="0.25">
      <c r="A1148" s="367"/>
      <c r="B1148" t="s">
        <v>703</v>
      </c>
      <c r="C1148"/>
      <c r="D1148"/>
      <c r="E1148"/>
      <c r="F1148"/>
      <c r="G1148"/>
      <c r="H1148"/>
      <c r="I1148"/>
      <c r="J1148" s="368"/>
      <c r="K1148" s="369"/>
    </row>
    <row r="1149" spans="1:11" ht="15.75" hidden="1" customHeight="1" x14ac:dyDescent="0.25">
      <c r="A1149" s="367"/>
      <c r="B1149" t="s">
        <v>704</v>
      </c>
      <c r="C1149"/>
      <c r="D1149"/>
      <c r="E1149"/>
      <c r="F1149"/>
      <c r="G1149"/>
      <c r="H1149"/>
      <c r="I1149"/>
      <c r="J1149" s="368"/>
      <c r="K1149" s="369"/>
    </row>
    <row r="1150" spans="1:11" ht="15.75" hidden="1" customHeight="1" x14ac:dyDescent="0.25">
      <c r="A1150" s="367"/>
      <c r="B1150" t="s">
        <v>705</v>
      </c>
      <c r="C1150"/>
      <c r="D1150"/>
      <c r="E1150"/>
      <c r="F1150"/>
      <c r="G1150"/>
      <c r="H1150"/>
      <c r="I1150"/>
      <c r="J1150" s="368"/>
      <c r="K1150" s="369"/>
    </row>
    <row r="1151" spans="1:11" ht="15.75" hidden="1" customHeight="1" x14ac:dyDescent="0.25">
      <c r="A1151" s="367"/>
      <c r="B1151" t="s">
        <v>706</v>
      </c>
      <c r="C1151"/>
      <c r="D1151"/>
      <c r="E1151"/>
      <c r="F1151"/>
      <c r="G1151"/>
      <c r="H1151"/>
      <c r="I1151"/>
      <c r="J1151" s="368"/>
      <c r="K1151" s="369"/>
    </row>
    <row r="1152" spans="1:11" ht="15.75" hidden="1" customHeight="1" x14ac:dyDescent="0.25">
      <c r="A1152" s="367"/>
      <c r="B1152" t="s">
        <v>707</v>
      </c>
      <c r="C1152"/>
      <c r="D1152"/>
      <c r="E1152"/>
      <c r="F1152"/>
      <c r="G1152"/>
      <c r="H1152"/>
      <c r="I1152"/>
      <c r="J1152" s="368"/>
      <c r="K1152" s="369"/>
    </row>
    <row r="1153" spans="1:11" ht="15.75" hidden="1" customHeight="1" x14ac:dyDescent="0.25">
      <c r="A1153" s="367"/>
      <c r="B1153" t="s">
        <v>708</v>
      </c>
      <c r="C1153"/>
      <c r="D1153"/>
      <c r="E1153"/>
      <c r="F1153"/>
      <c r="G1153"/>
      <c r="H1153"/>
      <c r="I1153"/>
      <c r="J1153" s="368"/>
      <c r="K1153" s="369"/>
    </row>
    <row r="1154" spans="1:11" ht="15.75" hidden="1" customHeight="1" x14ac:dyDescent="0.25">
      <c r="A1154" s="367"/>
      <c r="B1154" t="s">
        <v>709</v>
      </c>
      <c r="C1154"/>
      <c r="D1154"/>
      <c r="E1154"/>
      <c r="F1154"/>
      <c r="G1154"/>
      <c r="H1154"/>
      <c r="I1154"/>
      <c r="J1154" s="368"/>
      <c r="K1154" s="369"/>
    </row>
    <row r="1155" spans="1:11" ht="15.75" hidden="1" customHeight="1" x14ac:dyDescent="0.25">
      <c r="A1155" s="367"/>
      <c r="B1155" t="s">
        <v>710</v>
      </c>
      <c r="C1155"/>
      <c r="D1155"/>
      <c r="E1155"/>
      <c r="F1155"/>
      <c r="G1155"/>
      <c r="H1155"/>
      <c r="I1155"/>
      <c r="J1155" s="368"/>
      <c r="K1155" s="369"/>
    </row>
    <row r="1156" spans="1:11" ht="15.75" hidden="1" customHeight="1" x14ac:dyDescent="0.25">
      <c r="A1156" s="367"/>
      <c r="B1156" t="s">
        <v>711</v>
      </c>
      <c r="C1156"/>
      <c r="D1156"/>
      <c r="E1156"/>
      <c r="F1156"/>
      <c r="G1156"/>
      <c r="H1156"/>
      <c r="I1156"/>
      <c r="J1156" s="368"/>
      <c r="K1156" s="369"/>
    </row>
    <row r="1157" spans="1:11" ht="15.75" hidden="1" customHeight="1" x14ac:dyDescent="0.25">
      <c r="A1157" s="367"/>
      <c r="B1157" t="s">
        <v>712</v>
      </c>
      <c r="C1157"/>
      <c r="D1157"/>
      <c r="E1157"/>
      <c r="F1157"/>
      <c r="G1157"/>
      <c r="H1157"/>
      <c r="I1157"/>
      <c r="J1157" s="368"/>
      <c r="K1157" s="369"/>
    </row>
    <row r="1158" spans="1:11" ht="15.75" hidden="1" customHeight="1" x14ac:dyDescent="0.25">
      <c r="A1158" s="367"/>
      <c r="B1158" t="s">
        <v>713</v>
      </c>
      <c r="C1158"/>
      <c r="D1158"/>
      <c r="E1158"/>
      <c r="F1158"/>
      <c r="G1158"/>
      <c r="H1158"/>
      <c r="I1158"/>
      <c r="J1158" s="368"/>
      <c r="K1158" s="369"/>
    </row>
    <row r="1159" spans="1:11" ht="15.75" hidden="1" customHeight="1" x14ac:dyDescent="0.25">
      <c r="A1159" s="367"/>
      <c r="B1159" t="s">
        <v>714</v>
      </c>
      <c r="C1159"/>
      <c r="D1159"/>
      <c r="E1159"/>
      <c r="F1159"/>
      <c r="G1159"/>
      <c r="H1159"/>
      <c r="I1159"/>
      <c r="J1159" s="368"/>
      <c r="K1159" s="369"/>
    </row>
    <row r="1160" spans="1:11" ht="15.75" hidden="1" customHeight="1" x14ac:dyDescent="0.25">
      <c r="A1160" s="367"/>
      <c r="B1160" t="s">
        <v>715</v>
      </c>
      <c r="C1160"/>
      <c r="D1160"/>
      <c r="E1160"/>
      <c r="F1160"/>
      <c r="G1160"/>
      <c r="H1160"/>
      <c r="I1160"/>
      <c r="J1160" s="368"/>
      <c r="K1160" s="369"/>
    </row>
    <row r="1161" spans="1:11" ht="15.75" hidden="1" customHeight="1" x14ac:dyDescent="0.25">
      <c r="A1161" s="367"/>
      <c r="B1161" t="s">
        <v>716</v>
      </c>
      <c r="C1161"/>
      <c r="D1161"/>
      <c r="E1161"/>
      <c r="F1161"/>
      <c r="G1161"/>
      <c r="H1161"/>
      <c r="I1161"/>
      <c r="J1161" s="368"/>
      <c r="K1161" s="369"/>
    </row>
    <row r="1162" spans="1:11" ht="15.75" hidden="1" customHeight="1" x14ac:dyDescent="0.25">
      <c r="A1162" s="367"/>
      <c r="B1162" t="s">
        <v>717</v>
      </c>
      <c r="C1162"/>
      <c r="D1162"/>
      <c r="E1162"/>
      <c r="F1162"/>
      <c r="G1162"/>
      <c r="H1162"/>
      <c r="I1162"/>
      <c r="J1162" s="368"/>
      <c r="K1162" s="369"/>
    </row>
    <row r="1163" spans="1:11" ht="15.75" hidden="1" customHeight="1" x14ac:dyDescent="0.25">
      <c r="A1163" s="367"/>
      <c r="B1163" t="s">
        <v>718</v>
      </c>
      <c r="C1163"/>
      <c r="D1163"/>
      <c r="E1163"/>
      <c r="F1163"/>
      <c r="G1163"/>
      <c r="H1163"/>
      <c r="I1163"/>
      <c r="J1163" s="368"/>
      <c r="K1163" s="369"/>
    </row>
    <row r="1164" spans="1:11" ht="15.75" hidden="1" customHeight="1" x14ac:dyDescent="0.25">
      <c r="A1164" s="367"/>
      <c r="B1164" t="s">
        <v>719</v>
      </c>
      <c r="C1164"/>
      <c r="D1164"/>
      <c r="E1164"/>
      <c r="F1164"/>
      <c r="G1164"/>
      <c r="H1164"/>
      <c r="I1164"/>
      <c r="J1164" s="368"/>
      <c r="K1164" s="369"/>
    </row>
    <row r="1165" spans="1:11" ht="15.75" hidden="1" customHeight="1" x14ac:dyDescent="0.25">
      <c r="A1165" s="367"/>
      <c r="B1165" t="s">
        <v>720</v>
      </c>
      <c r="C1165"/>
      <c r="D1165"/>
      <c r="E1165"/>
      <c r="F1165"/>
      <c r="G1165"/>
      <c r="H1165"/>
      <c r="I1165"/>
      <c r="J1165" s="368"/>
      <c r="K1165" s="369"/>
    </row>
    <row r="1166" spans="1:11" ht="15.75" hidden="1" customHeight="1" x14ac:dyDescent="0.25">
      <c r="A1166" s="367"/>
      <c r="B1166" t="s">
        <v>721</v>
      </c>
      <c r="C1166"/>
      <c r="D1166"/>
      <c r="E1166"/>
      <c r="F1166"/>
      <c r="G1166"/>
      <c r="H1166"/>
      <c r="I1166"/>
      <c r="J1166" s="368"/>
      <c r="K1166" s="369"/>
    </row>
    <row r="1167" spans="1:11" ht="15.75" hidden="1" customHeight="1" x14ac:dyDescent="0.25">
      <c r="A1167" s="367"/>
      <c r="B1167" t="s">
        <v>722</v>
      </c>
      <c r="C1167"/>
      <c r="D1167"/>
      <c r="E1167"/>
      <c r="F1167"/>
      <c r="G1167"/>
      <c r="H1167"/>
      <c r="I1167"/>
      <c r="J1167" s="368"/>
      <c r="K1167" s="369"/>
    </row>
    <row r="1168" spans="1:11" ht="15.75" hidden="1" customHeight="1" x14ac:dyDescent="0.25">
      <c r="A1168" s="367"/>
      <c r="B1168" t="s">
        <v>723</v>
      </c>
      <c r="C1168"/>
      <c r="D1168"/>
      <c r="E1168"/>
      <c r="F1168"/>
      <c r="G1168"/>
      <c r="H1168"/>
      <c r="I1168"/>
      <c r="J1168" s="368"/>
      <c r="K1168" s="369"/>
    </row>
    <row r="1169" spans="1:11" ht="15.75" hidden="1" customHeight="1" x14ac:dyDescent="0.25">
      <c r="A1169" s="367"/>
      <c r="B1169" t="s">
        <v>724</v>
      </c>
      <c r="C1169"/>
      <c r="D1169"/>
      <c r="E1169"/>
      <c r="F1169"/>
      <c r="G1169"/>
      <c r="H1169"/>
      <c r="I1169"/>
      <c r="J1169" s="368"/>
      <c r="K1169" s="369"/>
    </row>
    <row r="1170" spans="1:11" ht="15.75" hidden="1" customHeight="1" x14ac:dyDescent="0.25">
      <c r="A1170" s="367"/>
      <c r="B1170" t="s">
        <v>725</v>
      </c>
      <c r="C1170"/>
      <c r="D1170"/>
      <c r="E1170"/>
      <c r="F1170"/>
      <c r="G1170"/>
      <c r="H1170"/>
      <c r="I1170"/>
      <c r="J1170" s="368"/>
      <c r="K1170" s="369"/>
    </row>
    <row r="1171" spans="1:11" ht="15.75" hidden="1" customHeight="1" x14ac:dyDescent="0.25">
      <c r="A1171" s="367"/>
      <c r="B1171" t="s">
        <v>726</v>
      </c>
      <c r="C1171"/>
      <c r="D1171"/>
      <c r="E1171"/>
      <c r="F1171"/>
      <c r="G1171"/>
      <c r="H1171"/>
      <c r="I1171"/>
      <c r="J1171" s="368"/>
      <c r="K1171" s="369"/>
    </row>
    <row r="1172" spans="1:11" ht="15.75" hidden="1" customHeight="1" x14ac:dyDescent="0.25">
      <c r="A1172" s="367"/>
      <c r="B1172" t="s">
        <v>727</v>
      </c>
      <c r="C1172"/>
      <c r="D1172"/>
      <c r="E1172"/>
      <c r="F1172"/>
      <c r="G1172"/>
      <c r="H1172"/>
      <c r="I1172"/>
      <c r="J1172" s="368"/>
      <c r="K1172" s="369"/>
    </row>
    <row r="1173" spans="1:11" ht="15.75" hidden="1" customHeight="1" x14ac:dyDescent="0.25">
      <c r="A1173" s="367"/>
      <c r="B1173" t="s">
        <v>728</v>
      </c>
      <c r="C1173"/>
      <c r="D1173"/>
      <c r="E1173"/>
      <c r="F1173"/>
      <c r="G1173"/>
      <c r="H1173"/>
      <c r="I1173"/>
      <c r="J1173" s="368"/>
      <c r="K1173" s="369"/>
    </row>
    <row r="1174" spans="1:11" ht="15.75" hidden="1" customHeight="1" x14ac:dyDescent="0.25">
      <c r="A1174" s="367"/>
      <c r="B1174" t="s">
        <v>729</v>
      </c>
      <c r="C1174"/>
      <c r="D1174"/>
      <c r="E1174"/>
      <c r="F1174"/>
      <c r="G1174"/>
      <c r="H1174"/>
      <c r="I1174"/>
      <c r="J1174" s="368"/>
      <c r="K1174" s="369"/>
    </row>
    <row r="1175" spans="1:11" ht="15.75" hidden="1" customHeight="1" x14ac:dyDescent="0.25">
      <c r="A1175" s="367"/>
      <c r="B1175" t="s">
        <v>730</v>
      </c>
      <c r="C1175"/>
      <c r="D1175"/>
      <c r="E1175"/>
      <c r="F1175"/>
      <c r="G1175"/>
      <c r="H1175"/>
      <c r="I1175"/>
      <c r="J1175" s="368"/>
      <c r="K1175" s="369"/>
    </row>
    <row r="1176" spans="1:11" ht="15.75" hidden="1" customHeight="1" x14ac:dyDescent="0.25">
      <c r="A1176" s="367"/>
      <c r="B1176" t="s">
        <v>731</v>
      </c>
      <c r="C1176"/>
      <c r="D1176"/>
      <c r="E1176"/>
      <c r="F1176"/>
      <c r="G1176"/>
      <c r="H1176"/>
      <c r="I1176"/>
      <c r="J1176" s="368"/>
      <c r="K1176" s="369"/>
    </row>
    <row r="1177" spans="1:11" ht="15.75" hidden="1" customHeight="1" x14ac:dyDescent="0.25">
      <c r="A1177" s="367"/>
      <c r="B1177" t="s">
        <v>732</v>
      </c>
      <c r="C1177"/>
      <c r="D1177"/>
      <c r="E1177"/>
      <c r="F1177"/>
      <c r="G1177"/>
      <c r="H1177"/>
      <c r="I1177"/>
      <c r="J1177" s="368"/>
      <c r="K1177" s="369"/>
    </row>
    <row r="1178" spans="1:11" ht="15.75" hidden="1" customHeight="1" x14ac:dyDescent="0.25">
      <c r="A1178" s="367"/>
      <c r="B1178" t="s">
        <v>733</v>
      </c>
      <c r="C1178"/>
      <c r="D1178"/>
      <c r="E1178"/>
      <c r="F1178"/>
      <c r="G1178"/>
      <c r="H1178"/>
      <c r="I1178"/>
      <c r="J1178" s="368"/>
      <c r="K1178" s="369"/>
    </row>
    <row r="1179" spans="1:11" ht="15.75" hidden="1" customHeight="1" x14ac:dyDescent="0.25">
      <c r="A1179" s="367"/>
      <c r="B1179" t="s">
        <v>734</v>
      </c>
      <c r="C1179"/>
      <c r="D1179"/>
      <c r="E1179"/>
      <c r="F1179"/>
      <c r="G1179"/>
      <c r="H1179"/>
      <c r="I1179"/>
      <c r="J1179" s="368"/>
      <c r="K1179" s="369"/>
    </row>
    <row r="1180" spans="1:11" ht="15.75" hidden="1" customHeight="1" x14ac:dyDescent="0.25">
      <c r="A1180" s="367"/>
      <c r="B1180" t="s">
        <v>735</v>
      </c>
      <c r="C1180"/>
      <c r="D1180"/>
      <c r="E1180"/>
      <c r="F1180"/>
      <c r="G1180"/>
      <c r="H1180"/>
      <c r="I1180"/>
      <c r="J1180" s="368"/>
      <c r="K1180" s="369"/>
    </row>
    <row r="1181" spans="1:11" ht="15.75" hidden="1" customHeight="1" x14ac:dyDescent="0.25">
      <c r="A1181" s="367"/>
      <c r="B1181" t="s">
        <v>736</v>
      </c>
      <c r="C1181"/>
      <c r="D1181"/>
      <c r="E1181"/>
      <c r="F1181"/>
      <c r="G1181"/>
      <c r="H1181"/>
      <c r="I1181"/>
      <c r="J1181" s="368"/>
      <c r="K1181" s="369"/>
    </row>
    <row r="1182" spans="1:11" ht="15.75" hidden="1" customHeight="1" x14ac:dyDescent="0.25">
      <c r="A1182" s="367"/>
      <c r="B1182" t="s">
        <v>737</v>
      </c>
      <c r="C1182"/>
      <c r="D1182"/>
      <c r="E1182"/>
      <c r="F1182"/>
      <c r="G1182"/>
      <c r="H1182"/>
      <c r="I1182"/>
      <c r="J1182" s="368"/>
      <c r="K1182" s="369"/>
    </row>
    <row r="1183" spans="1:11" ht="15.75" hidden="1" customHeight="1" x14ac:dyDescent="0.25">
      <c r="A1183" s="367"/>
      <c r="B1183" t="s">
        <v>738</v>
      </c>
      <c r="C1183"/>
      <c r="D1183"/>
      <c r="E1183"/>
      <c r="F1183"/>
      <c r="G1183"/>
      <c r="H1183"/>
      <c r="I1183"/>
      <c r="J1183" s="368"/>
      <c r="K1183" s="369"/>
    </row>
    <row r="1184" spans="1:11" ht="15.75" hidden="1" customHeight="1" x14ac:dyDescent="0.25">
      <c r="A1184" s="367"/>
      <c r="B1184" t="s">
        <v>739</v>
      </c>
      <c r="C1184"/>
      <c r="D1184"/>
      <c r="E1184"/>
      <c r="F1184"/>
      <c r="G1184"/>
      <c r="H1184"/>
      <c r="I1184"/>
      <c r="J1184" s="368"/>
      <c r="K1184" s="369"/>
    </row>
    <row r="1185" spans="1:11" ht="15.75" hidden="1" customHeight="1" x14ac:dyDescent="0.25">
      <c r="A1185" s="367"/>
      <c r="B1185" t="s">
        <v>740</v>
      </c>
      <c r="C1185"/>
      <c r="D1185"/>
      <c r="E1185"/>
      <c r="F1185"/>
      <c r="G1185"/>
      <c r="H1185"/>
      <c r="I1185"/>
      <c r="J1185" s="368"/>
      <c r="K1185" s="369"/>
    </row>
    <row r="1186" spans="1:11" ht="15.75" hidden="1" customHeight="1" x14ac:dyDescent="0.25">
      <c r="A1186" s="367"/>
      <c r="B1186" t="s">
        <v>741</v>
      </c>
      <c r="C1186"/>
      <c r="D1186"/>
      <c r="E1186"/>
      <c r="F1186"/>
      <c r="G1186"/>
      <c r="H1186"/>
      <c r="I1186"/>
      <c r="J1186" s="368"/>
      <c r="K1186" s="369"/>
    </row>
    <row r="1187" spans="1:11" ht="15.75" hidden="1" customHeight="1" x14ac:dyDescent="0.25">
      <c r="A1187" s="367"/>
      <c r="B1187" t="s">
        <v>742</v>
      </c>
      <c r="C1187"/>
      <c r="D1187"/>
      <c r="E1187"/>
      <c r="F1187"/>
      <c r="G1187"/>
      <c r="H1187"/>
      <c r="I1187"/>
      <c r="J1187" s="368"/>
      <c r="K1187" s="369"/>
    </row>
    <row r="1188" spans="1:11" ht="15.75" hidden="1" customHeight="1" x14ac:dyDescent="0.25">
      <c r="A1188" s="367"/>
      <c r="B1188" t="s">
        <v>743</v>
      </c>
      <c r="C1188"/>
      <c r="D1188"/>
      <c r="E1188"/>
      <c r="F1188"/>
      <c r="G1188"/>
      <c r="H1188"/>
      <c r="I1188"/>
      <c r="J1188" s="368"/>
      <c r="K1188" s="369"/>
    </row>
    <row r="1189" spans="1:11" ht="15.75" hidden="1" customHeight="1" x14ac:dyDescent="0.25">
      <c r="A1189" s="367"/>
      <c r="B1189" t="s">
        <v>744</v>
      </c>
      <c r="C1189"/>
      <c r="D1189"/>
      <c r="E1189"/>
      <c r="F1189"/>
      <c r="G1189"/>
      <c r="H1189"/>
      <c r="I1189"/>
      <c r="J1189" s="368"/>
      <c r="K1189" s="369"/>
    </row>
    <row r="1190" spans="1:11" ht="15.75" hidden="1" customHeight="1" x14ac:dyDescent="0.25">
      <c r="A1190" s="367"/>
      <c r="B1190" t="s">
        <v>745</v>
      </c>
      <c r="C1190"/>
      <c r="D1190"/>
      <c r="E1190"/>
      <c r="F1190"/>
      <c r="G1190"/>
      <c r="H1190"/>
      <c r="I1190"/>
      <c r="J1190" s="368"/>
      <c r="K1190" s="369"/>
    </row>
    <row r="1191" spans="1:11" ht="15.75" hidden="1" customHeight="1" x14ac:dyDescent="0.25">
      <c r="A1191" s="367"/>
      <c r="B1191" t="s">
        <v>746</v>
      </c>
      <c r="C1191"/>
      <c r="D1191"/>
      <c r="E1191"/>
      <c r="F1191"/>
      <c r="G1191"/>
      <c r="H1191"/>
      <c r="I1191"/>
      <c r="J1191" s="368"/>
      <c r="K1191" s="369"/>
    </row>
    <row r="1192" spans="1:11" ht="15.75" hidden="1" customHeight="1" x14ac:dyDescent="0.25">
      <c r="A1192" s="367"/>
      <c r="B1192" t="s">
        <v>747</v>
      </c>
      <c r="C1192"/>
      <c r="D1192"/>
      <c r="E1192"/>
      <c r="F1192"/>
      <c r="G1192"/>
      <c r="H1192"/>
      <c r="I1192"/>
      <c r="J1192" s="368"/>
      <c r="K1192" s="369"/>
    </row>
    <row r="1193" spans="1:11" ht="15.75" hidden="1" customHeight="1" x14ac:dyDescent="0.25">
      <c r="A1193" s="367"/>
      <c r="B1193" t="s">
        <v>748</v>
      </c>
      <c r="C1193"/>
      <c r="D1193"/>
      <c r="E1193"/>
      <c r="F1193"/>
      <c r="G1193"/>
      <c r="H1193"/>
      <c r="I1193"/>
      <c r="J1193" s="368"/>
      <c r="K1193" s="369"/>
    </row>
    <row r="1194" spans="1:11" ht="15.75" hidden="1" customHeight="1" x14ac:dyDescent="0.25">
      <c r="A1194" s="367"/>
      <c r="B1194" t="s">
        <v>749</v>
      </c>
      <c r="C1194"/>
      <c r="D1194"/>
      <c r="E1194"/>
      <c r="F1194"/>
      <c r="G1194"/>
      <c r="H1194"/>
      <c r="I1194"/>
      <c r="J1194" s="368"/>
      <c r="K1194" s="369"/>
    </row>
    <row r="1195" spans="1:11" ht="15.75" hidden="1" customHeight="1" x14ac:dyDescent="0.25">
      <c r="A1195" s="367"/>
      <c r="B1195" t="s">
        <v>750</v>
      </c>
      <c r="C1195"/>
      <c r="D1195"/>
      <c r="E1195"/>
      <c r="F1195"/>
      <c r="G1195"/>
      <c r="H1195"/>
      <c r="I1195"/>
      <c r="J1195" s="368"/>
      <c r="K1195" s="369"/>
    </row>
    <row r="1196" spans="1:11" ht="15.75" hidden="1" customHeight="1" x14ac:dyDescent="0.25">
      <c r="A1196" s="367"/>
      <c r="B1196" t="s">
        <v>751</v>
      </c>
      <c r="C1196"/>
      <c r="D1196"/>
      <c r="E1196"/>
      <c r="F1196"/>
      <c r="G1196"/>
      <c r="H1196"/>
      <c r="I1196"/>
      <c r="J1196" s="368"/>
      <c r="K1196" s="369"/>
    </row>
    <row r="1197" spans="1:11" ht="15.75" hidden="1" customHeight="1" x14ac:dyDescent="0.25">
      <c r="A1197" s="367"/>
      <c r="B1197" t="s">
        <v>749</v>
      </c>
      <c r="C1197"/>
      <c r="D1197"/>
      <c r="E1197"/>
      <c r="F1197"/>
      <c r="G1197"/>
      <c r="H1197"/>
      <c r="I1197"/>
      <c r="J1197" s="368"/>
      <c r="K1197" s="369"/>
    </row>
    <row r="1198" spans="1:11" ht="15.75" hidden="1" customHeight="1" x14ac:dyDescent="0.25">
      <c r="A1198" s="367"/>
      <c r="B1198" t="s">
        <v>752</v>
      </c>
      <c r="C1198"/>
      <c r="D1198"/>
      <c r="E1198"/>
      <c r="F1198"/>
      <c r="G1198"/>
      <c r="H1198"/>
      <c r="I1198"/>
      <c r="J1198" s="368"/>
      <c r="K1198" s="369"/>
    </row>
    <row r="1199" spans="1:11" ht="15.75" hidden="1" customHeight="1" x14ac:dyDescent="0.25">
      <c r="A1199" s="367"/>
      <c r="B1199" t="s">
        <v>753</v>
      </c>
      <c r="C1199"/>
      <c r="D1199"/>
      <c r="E1199"/>
      <c r="F1199"/>
      <c r="G1199"/>
      <c r="H1199"/>
      <c r="I1199"/>
      <c r="J1199" s="368"/>
      <c r="K1199" s="369"/>
    </row>
    <row r="1200" spans="1:11" ht="15.75" hidden="1" customHeight="1" x14ac:dyDescent="0.25">
      <c r="A1200" s="367"/>
      <c r="B1200" t="s">
        <v>754</v>
      </c>
      <c r="C1200"/>
      <c r="D1200"/>
      <c r="E1200"/>
      <c r="F1200"/>
      <c r="G1200"/>
      <c r="H1200"/>
      <c r="I1200"/>
      <c r="J1200" s="368"/>
      <c r="K1200" s="369"/>
    </row>
    <row r="1201" spans="1:11" ht="15.75" hidden="1" customHeight="1" x14ac:dyDescent="0.25">
      <c r="A1201" s="367"/>
      <c r="B1201" t="s">
        <v>755</v>
      </c>
      <c r="C1201"/>
      <c r="D1201"/>
      <c r="E1201"/>
      <c r="F1201"/>
      <c r="G1201"/>
      <c r="H1201"/>
      <c r="I1201"/>
      <c r="J1201" s="368"/>
      <c r="K1201" s="369"/>
    </row>
    <row r="1202" spans="1:11" ht="15.75" hidden="1" customHeight="1" x14ac:dyDescent="0.25">
      <c r="A1202" s="367"/>
      <c r="B1202" t="s">
        <v>756</v>
      </c>
      <c r="C1202"/>
      <c r="D1202"/>
      <c r="E1202"/>
      <c r="F1202"/>
      <c r="G1202"/>
      <c r="H1202"/>
      <c r="I1202"/>
      <c r="J1202" s="368"/>
      <c r="K1202" s="369"/>
    </row>
    <row r="1203" spans="1:11" ht="15.75" hidden="1" customHeight="1" x14ac:dyDescent="0.25">
      <c r="A1203" s="367"/>
      <c r="B1203" t="s">
        <v>757</v>
      </c>
      <c r="C1203"/>
      <c r="D1203"/>
      <c r="E1203"/>
      <c r="F1203"/>
      <c r="G1203"/>
      <c r="H1203"/>
      <c r="I1203"/>
      <c r="J1203" s="368"/>
      <c r="K1203" s="369"/>
    </row>
    <row r="1204" spans="1:11" ht="15.75" hidden="1" customHeight="1" x14ac:dyDescent="0.25">
      <c r="A1204" s="367"/>
      <c r="B1204" t="s">
        <v>758</v>
      </c>
      <c r="C1204"/>
      <c r="D1204"/>
      <c r="E1204"/>
      <c r="F1204"/>
      <c r="G1204"/>
      <c r="H1204"/>
      <c r="I1204"/>
      <c r="J1204" s="368"/>
      <c r="K1204" s="369"/>
    </row>
    <row r="1205" spans="1:11" ht="15.75" hidden="1" customHeight="1" x14ac:dyDescent="0.25">
      <c r="A1205" s="367"/>
      <c r="B1205" t="s">
        <v>759</v>
      </c>
      <c r="C1205"/>
      <c r="D1205"/>
      <c r="E1205"/>
      <c r="F1205"/>
      <c r="G1205"/>
      <c r="H1205"/>
      <c r="I1205"/>
      <c r="J1205" s="368"/>
      <c r="K1205" s="369"/>
    </row>
    <row r="1206" spans="1:11" ht="15.75" hidden="1" customHeight="1" x14ac:dyDescent="0.25">
      <c r="A1206" s="367"/>
      <c r="B1206" t="s">
        <v>760</v>
      </c>
      <c r="C1206"/>
      <c r="D1206"/>
      <c r="E1206"/>
      <c r="F1206"/>
      <c r="G1206"/>
      <c r="H1206"/>
      <c r="I1206"/>
      <c r="J1206" s="368"/>
      <c r="K1206" s="369"/>
    </row>
    <row r="1207" spans="1:11" ht="15.75" hidden="1" customHeight="1" x14ac:dyDescent="0.25">
      <c r="A1207" s="367"/>
      <c r="B1207" t="s">
        <v>758</v>
      </c>
      <c r="C1207"/>
      <c r="D1207"/>
      <c r="E1207"/>
      <c r="F1207"/>
      <c r="G1207"/>
      <c r="H1207"/>
      <c r="I1207"/>
      <c r="J1207" s="368"/>
      <c r="K1207" s="369"/>
    </row>
    <row r="1208" spans="1:11" ht="15.75" hidden="1" customHeight="1" x14ac:dyDescent="0.25">
      <c r="A1208" s="367"/>
      <c r="B1208" t="s">
        <v>759</v>
      </c>
      <c r="C1208"/>
      <c r="D1208"/>
      <c r="E1208"/>
      <c r="F1208"/>
      <c r="G1208"/>
      <c r="H1208"/>
      <c r="I1208"/>
      <c r="J1208" s="368"/>
      <c r="K1208" s="369"/>
    </row>
    <row r="1209" spans="1:11" ht="15.75" hidden="1" customHeight="1" x14ac:dyDescent="0.25">
      <c r="A1209" s="367"/>
      <c r="B1209" t="s">
        <v>761</v>
      </c>
      <c r="C1209"/>
      <c r="D1209"/>
      <c r="E1209"/>
      <c r="F1209"/>
      <c r="G1209"/>
      <c r="H1209"/>
      <c r="I1209"/>
      <c r="J1209" s="368"/>
      <c r="K1209" s="369"/>
    </row>
    <row r="1210" spans="1:11" ht="15.75" hidden="1" customHeight="1" x14ac:dyDescent="0.25">
      <c r="A1210" s="367"/>
      <c r="B1210" t="s">
        <v>762</v>
      </c>
      <c r="C1210"/>
      <c r="D1210"/>
      <c r="E1210"/>
      <c r="F1210"/>
      <c r="G1210"/>
      <c r="H1210"/>
      <c r="I1210"/>
      <c r="J1210" s="368"/>
      <c r="K1210" s="369"/>
    </row>
    <row r="1211" spans="1:11" ht="15.75" hidden="1" customHeight="1" x14ac:dyDescent="0.25">
      <c r="A1211" s="367"/>
      <c r="B1211" t="s">
        <v>756</v>
      </c>
      <c r="C1211"/>
      <c r="D1211"/>
      <c r="E1211"/>
      <c r="F1211"/>
      <c r="G1211"/>
      <c r="H1211"/>
      <c r="I1211"/>
      <c r="J1211" s="368"/>
      <c r="K1211" s="369"/>
    </row>
    <row r="1212" spans="1:11" ht="15.75" hidden="1" customHeight="1" x14ac:dyDescent="0.25">
      <c r="A1212" s="367"/>
      <c r="B1212" t="s">
        <v>763</v>
      </c>
      <c r="C1212"/>
      <c r="D1212"/>
      <c r="E1212"/>
      <c r="F1212"/>
      <c r="G1212"/>
      <c r="H1212"/>
      <c r="I1212"/>
      <c r="J1212" s="368"/>
      <c r="K1212" s="369"/>
    </row>
    <row r="1213" spans="1:11" ht="15.75" hidden="1" customHeight="1" x14ac:dyDescent="0.25">
      <c r="A1213" s="367"/>
      <c r="B1213" t="s">
        <v>764</v>
      </c>
      <c r="C1213"/>
      <c r="D1213"/>
      <c r="E1213"/>
      <c r="F1213"/>
      <c r="G1213"/>
      <c r="H1213"/>
      <c r="I1213"/>
      <c r="J1213" s="368"/>
      <c r="K1213" s="369"/>
    </row>
    <row r="1214" spans="1:11" ht="15.75" hidden="1" customHeight="1" x14ac:dyDescent="0.25">
      <c r="A1214" s="367"/>
      <c r="B1214" t="s">
        <v>765</v>
      </c>
      <c r="C1214"/>
      <c r="D1214"/>
      <c r="E1214"/>
      <c r="F1214"/>
      <c r="G1214"/>
      <c r="H1214"/>
      <c r="I1214"/>
      <c r="J1214" s="368"/>
      <c r="K1214" s="369"/>
    </row>
    <row r="1215" spans="1:11" ht="15.75" hidden="1" customHeight="1" x14ac:dyDescent="0.25">
      <c r="A1215" s="367"/>
      <c r="B1215" t="s">
        <v>766</v>
      </c>
      <c r="C1215"/>
      <c r="D1215"/>
      <c r="E1215"/>
      <c r="F1215"/>
      <c r="G1215"/>
      <c r="H1215"/>
      <c r="I1215"/>
      <c r="J1215" s="368"/>
      <c r="K1215" s="369"/>
    </row>
    <row r="1216" spans="1:11" ht="15.75" hidden="1" customHeight="1" x14ac:dyDescent="0.25">
      <c r="A1216" s="367"/>
      <c r="B1216" t="s">
        <v>767</v>
      </c>
      <c r="C1216"/>
      <c r="D1216"/>
      <c r="E1216"/>
      <c r="F1216"/>
      <c r="G1216"/>
      <c r="H1216"/>
      <c r="I1216"/>
      <c r="J1216" s="368"/>
      <c r="K1216" s="369"/>
    </row>
    <row r="1217" spans="1:11" ht="15.75" hidden="1" customHeight="1" x14ac:dyDescent="0.25">
      <c r="A1217" s="367"/>
      <c r="B1217" t="s">
        <v>768</v>
      </c>
      <c r="C1217"/>
      <c r="D1217"/>
      <c r="E1217"/>
      <c r="F1217"/>
      <c r="G1217"/>
      <c r="H1217"/>
      <c r="I1217"/>
      <c r="J1217" s="368"/>
      <c r="K1217" s="369"/>
    </row>
    <row r="1218" spans="1:11" ht="15.75" hidden="1" customHeight="1" x14ac:dyDescent="0.25">
      <c r="A1218" s="367"/>
      <c r="B1218" t="s">
        <v>769</v>
      </c>
      <c r="C1218"/>
      <c r="D1218"/>
      <c r="E1218"/>
      <c r="F1218"/>
      <c r="G1218"/>
      <c r="H1218"/>
      <c r="I1218"/>
      <c r="J1218" s="368"/>
      <c r="K1218" s="369"/>
    </row>
    <row r="1219" spans="1:11" ht="15.75" hidden="1" customHeight="1" x14ac:dyDescent="0.25">
      <c r="A1219" s="367"/>
      <c r="B1219" t="s">
        <v>770</v>
      </c>
      <c r="C1219"/>
      <c r="D1219"/>
      <c r="E1219"/>
      <c r="F1219"/>
      <c r="G1219"/>
      <c r="H1219"/>
      <c r="I1219"/>
      <c r="J1219" s="368"/>
      <c r="K1219" s="369"/>
    </row>
    <row r="1220" spans="1:11" ht="15.75" hidden="1" customHeight="1" x14ac:dyDescent="0.25">
      <c r="A1220" s="367"/>
      <c r="B1220" t="s">
        <v>771</v>
      </c>
      <c r="C1220"/>
      <c r="D1220"/>
      <c r="E1220"/>
      <c r="F1220"/>
      <c r="G1220"/>
      <c r="H1220"/>
      <c r="I1220"/>
      <c r="J1220" s="368"/>
      <c r="K1220" s="369"/>
    </row>
    <row r="1221" spans="1:11" ht="15.75" hidden="1" customHeight="1" x14ac:dyDescent="0.25">
      <c r="A1221" s="367"/>
      <c r="B1221" t="s">
        <v>772</v>
      </c>
      <c r="C1221"/>
      <c r="D1221"/>
      <c r="E1221"/>
      <c r="F1221"/>
      <c r="G1221"/>
      <c r="H1221"/>
      <c r="I1221"/>
      <c r="J1221" s="368"/>
      <c r="K1221" s="369"/>
    </row>
    <row r="1222" spans="1:11" ht="15.75" hidden="1" customHeight="1" x14ac:dyDescent="0.25">
      <c r="A1222" s="367"/>
      <c r="B1222" t="s">
        <v>773</v>
      </c>
      <c r="C1222"/>
      <c r="D1222"/>
      <c r="E1222"/>
      <c r="F1222"/>
      <c r="G1222"/>
      <c r="H1222"/>
      <c r="I1222"/>
      <c r="J1222" s="368"/>
      <c r="K1222" s="369"/>
    </row>
    <row r="1223" spans="1:11" ht="15.75" hidden="1" customHeight="1" x14ac:dyDescent="0.25">
      <c r="A1223" s="367"/>
      <c r="B1223" t="s">
        <v>774</v>
      </c>
      <c r="C1223"/>
      <c r="D1223"/>
      <c r="E1223"/>
      <c r="F1223"/>
      <c r="G1223"/>
      <c r="H1223"/>
      <c r="I1223"/>
      <c r="J1223" s="368"/>
      <c r="K1223" s="369"/>
    </row>
    <row r="1224" spans="1:11" ht="15.75" hidden="1" customHeight="1" x14ac:dyDescent="0.25">
      <c r="A1224" s="367"/>
      <c r="B1224" t="s">
        <v>775</v>
      </c>
      <c r="C1224"/>
      <c r="D1224"/>
      <c r="E1224"/>
      <c r="F1224"/>
      <c r="G1224"/>
      <c r="H1224"/>
      <c r="I1224"/>
      <c r="J1224" s="368"/>
      <c r="K1224" s="369"/>
    </row>
    <row r="1225" spans="1:11" ht="15.75" hidden="1" customHeight="1" x14ac:dyDescent="0.25">
      <c r="A1225" s="367"/>
      <c r="B1225" t="s">
        <v>776</v>
      </c>
      <c r="C1225"/>
      <c r="D1225"/>
      <c r="E1225"/>
      <c r="F1225"/>
      <c r="G1225"/>
      <c r="H1225"/>
      <c r="I1225"/>
      <c r="J1225" s="368"/>
      <c r="K1225" s="369"/>
    </row>
    <row r="1226" spans="1:11" ht="15.75" hidden="1" customHeight="1" x14ac:dyDescent="0.25">
      <c r="A1226" s="367"/>
      <c r="B1226" t="s">
        <v>777</v>
      </c>
      <c r="C1226"/>
      <c r="D1226"/>
      <c r="E1226"/>
      <c r="F1226"/>
      <c r="G1226"/>
      <c r="H1226"/>
      <c r="I1226"/>
      <c r="J1226" s="368"/>
      <c r="K1226" s="369"/>
    </row>
    <row r="1227" spans="1:11" ht="15.75" hidden="1" customHeight="1" x14ac:dyDescent="0.25">
      <c r="A1227" s="367"/>
      <c r="B1227" t="s">
        <v>778</v>
      </c>
      <c r="C1227"/>
      <c r="D1227"/>
      <c r="E1227"/>
      <c r="F1227"/>
      <c r="G1227"/>
      <c r="H1227"/>
      <c r="I1227"/>
      <c r="J1227" s="368"/>
      <c r="K1227" s="369"/>
    </row>
    <row r="1228" spans="1:11" ht="15.75" hidden="1" customHeight="1" x14ac:dyDescent="0.25">
      <c r="A1228" s="367"/>
      <c r="B1228" t="s">
        <v>777</v>
      </c>
      <c r="C1228"/>
      <c r="D1228"/>
      <c r="E1228"/>
      <c r="F1228"/>
      <c r="G1228"/>
      <c r="H1228"/>
      <c r="I1228"/>
      <c r="J1228" s="368"/>
      <c r="K1228" s="369"/>
    </row>
    <row r="1229" spans="1:11" ht="15.75" hidden="1" customHeight="1" x14ac:dyDescent="0.25">
      <c r="A1229" s="367"/>
      <c r="B1229" t="s">
        <v>777</v>
      </c>
      <c r="C1229"/>
      <c r="D1229"/>
      <c r="E1229"/>
      <c r="F1229"/>
      <c r="G1229"/>
      <c r="H1229"/>
      <c r="I1229"/>
      <c r="J1229" s="368"/>
      <c r="K1229" s="369"/>
    </row>
    <row r="1230" spans="1:11" ht="15.75" hidden="1" customHeight="1" x14ac:dyDescent="0.25">
      <c r="A1230" s="367"/>
      <c r="B1230" t="s">
        <v>779</v>
      </c>
      <c r="C1230"/>
      <c r="D1230"/>
      <c r="E1230"/>
      <c r="F1230"/>
      <c r="G1230"/>
      <c r="H1230"/>
      <c r="I1230"/>
      <c r="J1230" s="368"/>
      <c r="K1230" s="369"/>
    </row>
    <row r="1231" spans="1:11" ht="15.75" hidden="1" customHeight="1" x14ac:dyDescent="0.25">
      <c r="A1231" s="367"/>
      <c r="B1231" t="s">
        <v>780</v>
      </c>
      <c r="C1231"/>
      <c r="D1231"/>
      <c r="E1231"/>
      <c r="F1231"/>
      <c r="G1231"/>
      <c r="H1231"/>
      <c r="I1231"/>
      <c r="J1231" s="368"/>
      <c r="K1231" s="369"/>
    </row>
    <row r="1232" spans="1:11" ht="15.75" hidden="1" customHeight="1" x14ac:dyDescent="0.25">
      <c r="A1232" s="367"/>
      <c r="B1232" t="s">
        <v>773</v>
      </c>
      <c r="C1232"/>
      <c r="D1232"/>
      <c r="E1232"/>
      <c r="F1232"/>
      <c r="G1232"/>
      <c r="H1232"/>
      <c r="I1232"/>
      <c r="J1232" s="368"/>
      <c r="K1232" s="369"/>
    </row>
    <row r="1233" spans="1:11" ht="15.75" hidden="1" customHeight="1" x14ac:dyDescent="0.25">
      <c r="A1233" s="367"/>
      <c r="B1233" t="s">
        <v>781</v>
      </c>
      <c r="C1233"/>
      <c r="D1233"/>
      <c r="E1233"/>
      <c r="F1233"/>
      <c r="G1233"/>
      <c r="H1233"/>
      <c r="I1233"/>
      <c r="J1233" s="368"/>
      <c r="K1233" s="369"/>
    </row>
    <row r="1234" spans="1:11" ht="15.75" hidden="1" customHeight="1" x14ac:dyDescent="0.25">
      <c r="A1234" s="367"/>
      <c r="B1234" t="s">
        <v>782</v>
      </c>
      <c r="C1234"/>
      <c r="D1234"/>
      <c r="E1234"/>
      <c r="F1234"/>
      <c r="G1234"/>
      <c r="H1234"/>
      <c r="I1234"/>
      <c r="J1234" s="368"/>
      <c r="K1234" s="369"/>
    </row>
    <row r="1235" spans="1:11" ht="15.75" hidden="1" customHeight="1" x14ac:dyDescent="0.25">
      <c r="A1235" s="367"/>
      <c r="B1235" t="s">
        <v>783</v>
      </c>
      <c r="C1235"/>
      <c r="D1235"/>
      <c r="E1235"/>
      <c r="F1235"/>
      <c r="G1235"/>
      <c r="H1235"/>
      <c r="I1235"/>
      <c r="J1235" s="368"/>
      <c r="K1235" s="369"/>
    </row>
    <row r="1236" spans="1:11" ht="15.75" hidden="1" customHeight="1" x14ac:dyDescent="0.25">
      <c r="A1236" s="367"/>
      <c r="B1236" t="s">
        <v>784</v>
      </c>
      <c r="C1236"/>
      <c r="D1236"/>
      <c r="E1236"/>
      <c r="F1236"/>
      <c r="G1236"/>
      <c r="H1236"/>
      <c r="I1236"/>
      <c r="J1236" s="368"/>
      <c r="K1236" s="369"/>
    </row>
    <row r="1237" spans="1:11" ht="15.75" hidden="1" customHeight="1" x14ac:dyDescent="0.25">
      <c r="A1237" s="367"/>
      <c r="B1237" t="s">
        <v>785</v>
      </c>
      <c r="C1237"/>
      <c r="D1237"/>
      <c r="E1237"/>
      <c r="F1237"/>
      <c r="G1237"/>
      <c r="H1237"/>
      <c r="I1237"/>
      <c r="J1237" s="368"/>
      <c r="K1237" s="369"/>
    </row>
    <row r="1238" spans="1:11" ht="15.75" hidden="1" customHeight="1" x14ac:dyDescent="0.25">
      <c r="A1238" s="367"/>
      <c r="B1238" t="s">
        <v>786</v>
      </c>
      <c r="C1238"/>
      <c r="D1238"/>
      <c r="E1238"/>
      <c r="F1238"/>
      <c r="G1238"/>
      <c r="H1238"/>
      <c r="I1238"/>
      <c r="J1238" s="368"/>
      <c r="K1238" s="369"/>
    </row>
    <row r="1239" spans="1:11" ht="15.75" hidden="1" customHeight="1" x14ac:dyDescent="0.25">
      <c r="A1239" s="367"/>
      <c r="B1239" t="s">
        <v>787</v>
      </c>
      <c r="C1239"/>
      <c r="D1239"/>
      <c r="E1239"/>
      <c r="F1239"/>
      <c r="G1239"/>
      <c r="H1239"/>
      <c r="I1239"/>
      <c r="J1239" s="368"/>
      <c r="K1239" s="369"/>
    </row>
    <row r="1240" spans="1:11" ht="15.75" hidden="1" customHeight="1" x14ac:dyDescent="0.25">
      <c r="A1240" s="367"/>
      <c r="B1240" t="s">
        <v>788</v>
      </c>
      <c r="C1240"/>
      <c r="D1240"/>
      <c r="E1240"/>
      <c r="F1240"/>
      <c r="G1240"/>
      <c r="H1240"/>
      <c r="I1240"/>
      <c r="J1240" s="368"/>
      <c r="K1240" s="369"/>
    </row>
    <row r="1241" spans="1:11" ht="15.75" hidden="1" customHeight="1" x14ac:dyDescent="0.25">
      <c r="A1241" s="367"/>
      <c r="B1241" t="s">
        <v>789</v>
      </c>
      <c r="C1241"/>
      <c r="D1241"/>
      <c r="E1241"/>
      <c r="F1241"/>
      <c r="G1241"/>
      <c r="H1241"/>
      <c r="I1241"/>
      <c r="J1241" s="368"/>
      <c r="K1241" s="369"/>
    </row>
    <row r="1242" spans="1:11" ht="15.75" hidden="1" customHeight="1" x14ac:dyDescent="0.25">
      <c r="A1242" s="367"/>
      <c r="B1242" t="s">
        <v>790</v>
      </c>
      <c r="C1242"/>
      <c r="D1242"/>
      <c r="E1242"/>
      <c r="F1242"/>
      <c r="G1242"/>
      <c r="H1242"/>
      <c r="I1242"/>
      <c r="J1242" s="368"/>
      <c r="K1242" s="369"/>
    </row>
    <row r="1243" spans="1:11" ht="15.75" hidden="1" customHeight="1" x14ac:dyDescent="0.25">
      <c r="A1243" s="367"/>
      <c r="B1243" t="s">
        <v>791</v>
      </c>
      <c r="C1243"/>
      <c r="D1243"/>
      <c r="E1243"/>
      <c r="F1243"/>
      <c r="G1243"/>
      <c r="H1243"/>
      <c r="I1243"/>
      <c r="J1243" s="368"/>
      <c r="K1243" s="369"/>
    </row>
    <row r="1244" spans="1:11" ht="15.75" hidden="1" customHeight="1" x14ac:dyDescent="0.25">
      <c r="A1244" s="367"/>
      <c r="B1244" t="s">
        <v>791</v>
      </c>
      <c r="C1244"/>
      <c r="D1244"/>
      <c r="E1244"/>
      <c r="F1244"/>
      <c r="G1244"/>
      <c r="H1244"/>
      <c r="I1244"/>
      <c r="J1244" s="368"/>
      <c r="K1244" s="369"/>
    </row>
    <row r="1245" spans="1:11" ht="15.75" hidden="1" customHeight="1" x14ac:dyDescent="0.25">
      <c r="A1245" s="367"/>
      <c r="B1245" t="s">
        <v>792</v>
      </c>
      <c r="C1245"/>
      <c r="D1245"/>
      <c r="E1245"/>
      <c r="F1245"/>
      <c r="G1245"/>
      <c r="H1245"/>
      <c r="I1245"/>
      <c r="J1245" s="368"/>
      <c r="K1245" s="369"/>
    </row>
    <row r="1246" spans="1:11" ht="15.75" hidden="1" customHeight="1" x14ac:dyDescent="0.25">
      <c r="A1246" s="367"/>
      <c r="B1246" t="s">
        <v>793</v>
      </c>
      <c r="C1246"/>
      <c r="D1246"/>
      <c r="E1246"/>
      <c r="F1246"/>
      <c r="G1246"/>
      <c r="H1246"/>
      <c r="I1246"/>
      <c r="J1246" s="368"/>
      <c r="K1246" s="369"/>
    </row>
    <row r="1247" spans="1:11" ht="15.75" hidden="1" customHeight="1" x14ac:dyDescent="0.25">
      <c r="A1247" s="367"/>
      <c r="B1247" t="s">
        <v>794</v>
      </c>
      <c r="C1247"/>
      <c r="D1247"/>
      <c r="E1247"/>
      <c r="F1247"/>
      <c r="G1247"/>
      <c r="H1247"/>
      <c r="I1247"/>
      <c r="J1247" s="368"/>
      <c r="K1247" s="369"/>
    </row>
    <row r="1248" spans="1:11" ht="15.75" hidden="1" customHeight="1" x14ac:dyDescent="0.25">
      <c r="A1248" s="367"/>
      <c r="B1248" t="s">
        <v>795</v>
      </c>
      <c r="C1248"/>
      <c r="D1248"/>
      <c r="E1248"/>
      <c r="F1248"/>
      <c r="G1248"/>
      <c r="H1248"/>
      <c r="I1248"/>
      <c r="J1248" s="368"/>
      <c r="K1248" s="369"/>
    </row>
    <row r="1249" spans="1:11" ht="15.75" hidden="1" customHeight="1" x14ac:dyDescent="0.25">
      <c r="A1249" s="367"/>
      <c r="B1249" t="s">
        <v>796</v>
      </c>
      <c r="C1249"/>
      <c r="D1249"/>
      <c r="E1249"/>
      <c r="F1249"/>
      <c r="G1249"/>
      <c r="H1249"/>
      <c r="I1249"/>
      <c r="J1249" s="368"/>
      <c r="K1249" s="369"/>
    </row>
    <row r="1250" spans="1:11" ht="15.75" hidden="1" customHeight="1" x14ac:dyDescent="0.25">
      <c r="A1250" s="367"/>
      <c r="B1250" t="s">
        <v>797</v>
      </c>
      <c r="C1250"/>
      <c r="D1250"/>
      <c r="E1250"/>
      <c r="F1250"/>
      <c r="G1250"/>
      <c r="H1250"/>
      <c r="I1250"/>
      <c r="J1250" s="368"/>
      <c r="K1250" s="369"/>
    </row>
    <row r="1251" spans="1:11" ht="15.75" hidden="1" customHeight="1" x14ac:dyDescent="0.25">
      <c r="A1251" s="367"/>
      <c r="B1251" t="s">
        <v>798</v>
      </c>
      <c r="C1251"/>
      <c r="D1251"/>
      <c r="E1251"/>
      <c r="F1251"/>
      <c r="G1251"/>
      <c r="H1251"/>
      <c r="I1251"/>
      <c r="J1251" s="368"/>
      <c r="K1251" s="369"/>
    </row>
    <row r="1252" spans="1:11" ht="15.75" hidden="1" customHeight="1" x14ac:dyDescent="0.25">
      <c r="A1252" s="367"/>
      <c r="B1252" t="s">
        <v>799</v>
      </c>
      <c r="C1252"/>
      <c r="D1252"/>
      <c r="E1252"/>
      <c r="F1252"/>
      <c r="G1252"/>
      <c r="H1252"/>
      <c r="I1252"/>
      <c r="J1252" s="368"/>
      <c r="K1252" s="369"/>
    </row>
    <row r="1253" spans="1:11" ht="15.75" hidden="1" customHeight="1" x14ac:dyDescent="0.25">
      <c r="A1253" s="367"/>
      <c r="B1253" t="s">
        <v>800</v>
      </c>
      <c r="C1253"/>
      <c r="D1253"/>
      <c r="E1253"/>
      <c r="F1253"/>
      <c r="G1253"/>
      <c r="H1253"/>
      <c r="I1253"/>
      <c r="J1253" s="368"/>
      <c r="K1253" s="369"/>
    </row>
    <row r="1254" spans="1:11" ht="15.75" hidden="1" customHeight="1" x14ac:dyDescent="0.25">
      <c r="A1254" s="367"/>
      <c r="B1254" t="s">
        <v>801</v>
      </c>
      <c r="C1254"/>
      <c r="D1254"/>
      <c r="E1254"/>
      <c r="F1254"/>
      <c r="G1254"/>
      <c r="H1254"/>
      <c r="I1254"/>
      <c r="J1254" s="368"/>
      <c r="K1254" s="369"/>
    </row>
    <row r="1255" spans="1:11" ht="15.75" hidden="1" customHeight="1" x14ac:dyDescent="0.25">
      <c r="A1255" s="367"/>
      <c r="B1255" t="s">
        <v>800</v>
      </c>
      <c r="C1255"/>
      <c r="D1255"/>
      <c r="E1255"/>
      <c r="F1255"/>
      <c r="G1255"/>
      <c r="H1255"/>
      <c r="I1255"/>
      <c r="J1255" s="368"/>
      <c r="K1255" s="369"/>
    </row>
    <row r="1256" spans="1:11" ht="15.75" hidden="1" customHeight="1" x14ac:dyDescent="0.25">
      <c r="A1256" s="367"/>
      <c r="B1256" t="s">
        <v>801</v>
      </c>
      <c r="C1256"/>
      <c r="D1256"/>
      <c r="E1256"/>
      <c r="F1256"/>
      <c r="G1256"/>
      <c r="H1256"/>
      <c r="I1256"/>
      <c r="J1256" s="368"/>
      <c r="K1256" s="369"/>
    </row>
    <row r="1257" spans="1:11" ht="15.75" hidden="1" customHeight="1" x14ac:dyDescent="0.25">
      <c r="A1257" s="367"/>
      <c r="B1257" t="s">
        <v>800</v>
      </c>
      <c r="C1257"/>
      <c r="D1257"/>
      <c r="E1257"/>
      <c r="F1257"/>
      <c r="G1257"/>
      <c r="H1257"/>
      <c r="I1257"/>
      <c r="J1257" s="368"/>
      <c r="K1257" s="369"/>
    </row>
    <row r="1258" spans="1:11" ht="15.75" hidden="1" customHeight="1" x14ac:dyDescent="0.25">
      <c r="A1258" s="367"/>
      <c r="B1258" t="s">
        <v>802</v>
      </c>
      <c r="C1258"/>
      <c r="D1258"/>
      <c r="E1258"/>
      <c r="F1258"/>
      <c r="G1258"/>
      <c r="H1258"/>
      <c r="I1258"/>
      <c r="J1258" s="368"/>
      <c r="K1258" s="369"/>
    </row>
    <row r="1259" spans="1:11" ht="15.75" hidden="1" customHeight="1" x14ac:dyDescent="0.25">
      <c r="A1259" s="367"/>
      <c r="B1259" t="s">
        <v>803</v>
      </c>
      <c r="C1259"/>
      <c r="D1259"/>
      <c r="E1259"/>
      <c r="F1259"/>
      <c r="G1259"/>
      <c r="H1259"/>
      <c r="I1259"/>
      <c r="J1259" s="368"/>
      <c r="K1259" s="369"/>
    </row>
    <row r="1260" spans="1:11" ht="15.75" hidden="1" customHeight="1" x14ac:dyDescent="0.25">
      <c r="A1260" s="367"/>
      <c r="B1260" t="s">
        <v>804</v>
      </c>
      <c r="C1260"/>
      <c r="D1260"/>
      <c r="E1260"/>
      <c r="F1260"/>
      <c r="G1260"/>
      <c r="H1260"/>
      <c r="I1260"/>
      <c r="J1260" s="368"/>
      <c r="K1260" s="369"/>
    </row>
    <row r="1261" spans="1:11" ht="15.75" hidden="1" customHeight="1" x14ac:dyDescent="0.25">
      <c r="A1261" s="367"/>
      <c r="B1261" t="s">
        <v>805</v>
      </c>
      <c r="C1261"/>
      <c r="D1261"/>
      <c r="E1261"/>
      <c r="F1261"/>
      <c r="G1261"/>
      <c r="H1261"/>
      <c r="I1261"/>
      <c r="J1261" s="368"/>
      <c r="K1261" s="369"/>
    </row>
    <row r="1262" spans="1:11" ht="15.75" hidden="1" customHeight="1" x14ac:dyDescent="0.25">
      <c r="A1262" s="367"/>
      <c r="B1262" t="s">
        <v>806</v>
      </c>
      <c r="C1262"/>
      <c r="D1262"/>
      <c r="E1262"/>
      <c r="F1262"/>
      <c r="G1262"/>
      <c r="H1262"/>
      <c r="I1262"/>
      <c r="J1262" s="368"/>
      <c r="K1262" s="369"/>
    </row>
    <row r="1263" spans="1:11" ht="15.75" hidden="1" customHeight="1" x14ac:dyDescent="0.25">
      <c r="A1263" s="367"/>
      <c r="B1263" t="s">
        <v>807</v>
      </c>
      <c r="C1263"/>
      <c r="D1263"/>
      <c r="E1263"/>
      <c r="F1263"/>
      <c r="G1263"/>
      <c r="H1263"/>
      <c r="I1263"/>
      <c r="J1263" s="368"/>
      <c r="K1263" s="369"/>
    </row>
    <row r="1264" spans="1:11" ht="15.75" hidden="1" customHeight="1" x14ac:dyDescent="0.25">
      <c r="A1264" s="367"/>
      <c r="B1264" t="s">
        <v>808</v>
      </c>
      <c r="C1264"/>
      <c r="D1264"/>
      <c r="E1264"/>
      <c r="F1264"/>
      <c r="G1264"/>
      <c r="H1264"/>
      <c r="I1264"/>
      <c r="J1264" s="368"/>
      <c r="K1264" s="369"/>
    </row>
    <row r="1265" spans="1:11" ht="15.75" hidden="1" customHeight="1" x14ac:dyDescent="0.25">
      <c r="A1265" s="367"/>
      <c r="B1265" t="s">
        <v>809</v>
      </c>
      <c r="C1265"/>
      <c r="D1265"/>
      <c r="E1265"/>
      <c r="F1265"/>
      <c r="G1265"/>
      <c r="H1265"/>
      <c r="I1265"/>
      <c r="J1265" s="368"/>
      <c r="K1265" s="369"/>
    </row>
    <row r="1266" spans="1:11" ht="15.75" hidden="1" customHeight="1" x14ac:dyDescent="0.25">
      <c r="A1266" s="367"/>
      <c r="B1266" t="s">
        <v>810</v>
      </c>
      <c r="C1266"/>
      <c r="D1266"/>
      <c r="E1266"/>
      <c r="F1266"/>
      <c r="G1266"/>
      <c r="H1266"/>
      <c r="I1266"/>
      <c r="J1266" s="368"/>
      <c r="K1266" s="369"/>
    </row>
    <row r="1267" spans="1:11" ht="15.75" hidden="1" customHeight="1" x14ac:dyDescent="0.25">
      <c r="A1267" s="367"/>
      <c r="B1267" t="s">
        <v>811</v>
      </c>
      <c r="C1267"/>
      <c r="D1267"/>
      <c r="E1267"/>
      <c r="F1267"/>
      <c r="G1267"/>
      <c r="H1267"/>
      <c r="I1267"/>
      <c r="J1267" s="368"/>
      <c r="K1267" s="369"/>
    </row>
    <row r="1268" spans="1:11" ht="15.75" hidden="1" customHeight="1" x14ac:dyDescent="0.25">
      <c r="A1268" s="367"/>
      <c r="B1268" t="s">
        <v>812</v>
      </c>
      <c r="C1268"/>
      <c r="D1268"/>
      <c r="E1268"/>
      <c r="F1268"/>
      <c r="G1268"/>
      <c r="H1268"/>
      <c r="I1268"/>
      <c r="J1268" s="368"/>
      <c r="K1268" s="369"/>
    </row>
    <row r="1269" spans="1:11" ht="15.75" hidden="1" customHeight="1" x14ac:dyDescent="0.25">
      <c r="A1269" s="367"/>
      <c r="B1269" t="s">
        <v>813</v>
      </c>
      <c r="C1269"/>
      <c r="D1269"/>
      <c r="E1269"/>
      <c r="F1269"/>
      <c r="G1269"/>
      <c r="H1269"/>
      <c r="I1269"/>
      <c r="J1269" s="368"/>
      <c r="K1269" s="369"/>
    </row>
    <row r="1270" spans="1:11" ht="15.75" hidden="1" customHeight="1" x14ac:dyDescent="0.25">
      <c r="A1270" s="367"/>
      <c r="B1270" t="s">
        <v>814</v>
      </c>
      <c r="C1270"/>
      <c r="D1270"/>
      <c r="E1270"/>
      <c r="F1270"/>
      <c r="G1270"/>
      <c r="H1270"/>
      <c r="I1270"/>
      <c r="J1270" s="368"/>
      <c r="K1270" s="369"/>
    </row>
    <row r="1271" spans="1:11" ht="15.75" hidden="1" customHeight="1" x14ac:dyDescent="0.25">
      <c r="A1271" s="367"/>
      <c r="B1271" t="s">
        <v>815</v>
      </c>
      <c r="C1271"/>
      <c r="D1271"/>
      <c r="E1271"/>
      <c r="F1271"/>
      <c r="G1271"/>
      <c r="H1271"/>
      <c r="I1271"/>
      <c r="J1271" s="368"/>
      <c r="K1271" s="369"/>
    </row>
    <row r="1272" spans="1:11" ht="15.75" hidden="1" customHeight="1" x14ac:dyDescent="0.25">
      <c r="A1272" s="367"/>
      <c r="B1272" t="s">
        <v>816</v>
      </c>
      <c r="C1272"/>
      <c r="D1272"/>
      <c r="E1272"/>
      <c r="F1272"/>
      <c r="G1272"/>
      <c r="H1272"/>
      <c r="I1272"/>
      <c r="J1272" s="368"/>
      <c r="K1272" s="369"/>
    </row>
    <row r="1273" spans="1:11" ht="15.75" hidden="1" customHeight="1" x14ac:dyDescent="0.25">
      <c r="A1273" s="367"/>
      <c r="B1273" t="s">
        <v>817</v>
      </c>
      <c r="C1273"/>
      <c r="D1273"/>
      <c r="E1273"/>
      <c r="F1273"/>
      <c r="G1273"/>
      <c r="H1273"/>
      <c r="I1273"/>
      <c r="J1273" s="368"/>
      <c r="K1273" s="369"/>
    </row>
    <row r="1274" spans="1:11" ht="15.75" hidden="1" customHeight="1" x14ac:dyDescent="0.25">
      <c r="A1274" s="367"/>
      <c r="B1274" t="s">
        <v>818</v>
      </c>
      <c r="C1274"/>
      <c r="D1274"/>
      <c r="E1274"/>
      <c r="F1274"/>
      <c r="G1274"/>
      <c r="H1274"/>
      <c r="I1274"/>
      <c r="J1274" s="368"/>
      <c r="K1274" s="369"/>
    </row>
    <row r="1275" spans="1:11" ht="15.75" hidden="1" customHeight="1" x14ac:dyDescent="0.25">
      <c r="A1275" s="367"/>
      <c r="B1275" t="s">
        <v>819</v>
      </c>
      <c r="C1275"/>
      <c r="D1275"/>
      <c r="E1275"/>
      <c r="F1275"/>
      <c r="G1275"/>
      <c r="H1275"/>
      <c r="I1275"/>
      <c r="J1275" s="368"/>
      <c r="K1275" s="369"/>
    </row>
    <row r="1276" spans="1:11" ht="15.75" hidden="1" customHeight="1" x14ac:dyDescent="0.25">
      <c r="A1276" s="367"/>
      <c r="B1276" t="s">
        <v>820</v>
      </c>
      <c r="C1276"/>
      <c r="D1276"/>
      <c r="E1276"/>
      <c r="F1276"/>
      <c r="G1276"/>
      <c r="H1276"/>
      <c r="I1276"/>
      <c r="J1276" s="368"/>
      <c r="K1276" s="369"/>
    </row>
    <row r="1277" spans="1:11" ht="15.75" hidden="1" customHeight="1" x14ac:dyDescent="0.25">
      <c r="A1277" s="367"/>
      <c r="B1277" t="s">
        <v>820</v>
      </c>
      <c r="C1277"/>
      <c r="D1277"/>
      <c r="E1277"/>
      <c r="F1277"/>
      <c r="G1277"/>
      <c r="H1277"/>
      <c r="I1277"/>
      <c r="J1277" s="368"/>
      <c r="K1277" s="369"/>
    </row>
    <row r="1278" spans="1:11" ht="15.75" hidden="1" customHeight="1" x14ac:dyDescent="0.25">
      <c r="A1278" s="367"/>
      <c r="B1278" t="s">
        <v>821</v>
      </c>
      <c r="C1278"/>
      <c r="D1278"/>
      <c r="E1278"/>
      <c r="F1278"/>
      <c r="G1278"/>
      <c r="H1278"/>
      <c r="I1278"/>
      <c r="J1278" s="368"/>
      <c r="K1278" s="369"/>
    </row>
    <row r="1279" spans="1:11" ht="15.75" hidden="1" customHeight="1" x14ac:dyDescent="0.25">
      <c r="A1279" s="367"/>
      <c r="B1279" t="s">
        <v>820</v>
      </c>
      <c r="C1279"/>
      <c r="D1279"/>
      <c r="E1279"/>
      <c r="F1279"/>
      <c r="G1279"/>
      <c r="H1279"/>
      <c r="I1279"/>
      <c r="J1279" s="368"/>
      <c r="K1279" s="369"/>
    </row>
    <row r="1280" spans="1:11" ht="15.75" hidden="1" customHeight="1" x14ac:dyDescent="0.25">
      <c r="A1280" s="367"/>
      <c r="B1280" t="s">
        <v>822</v>
      </c>
      <c r="C1280"/>
      <c r="D1280"/>
      <c r="E1280"/>
      <c r="F1280"/>
      <c r="G1280"/>
      <c r="H1280"/>
      <c r="I1280"/>
      <c r="J1280" s="368"/>
      <c r="K1280" s="369"/>
    </row>
    <row r="1281" spans="1:11" ht="15.75" hidden="1" customHeight="1" x14ac:dyDescent="0.25">
      <c r="A1281" s="367"/>
      <c r="B1281" t="s">
        <v>823</v>
      </c>
      <c r="C1281"/>
      <c r="D1281"/>
      <c r="E1281"/>
      <c r="F1281"/>
      <c r="G1281"/>
      <c r="H1281"/>
      <c r="I1281"/>
      <c r="J1281" s="368"/>
      <c r="K1281" s="369"/>
    </row>
    <row r="1282" spans="1:11" x14ac:dyDescent="0.25">
      <c r="A1282" s="370"/>
      <c r="B1282" s="452" t="s">
        <v>604</v>
      </c>
      <c r="C1282" s="452"/>
      <c r="D1282" s="452"/>
      <c r="E1282" s="453"/>
      <c r="F1282" s="365" t="s">
        <v>834</v>
      </c>
      <c r="G1282" s="371"/>
      <c r="H1282" s="454">
        <f>+K677</f>
        <v>0</v>
      </c>
      <c r="I1282" s="455"/>
      <c r="J1282" s="456"/>
      <c r="K1282" s="457"/>
    </row>
    <row r="1283" spans="1:11" ht="15.75" hidden="1" customHeight="1" x14ac:dyDescent="0.25">
      <c r="A1283" s="370"/>
      <c r="B1283" s="452"/>
      <c r="C1283" s="452"/>
      <c r="D1283" s="452"/>
      <c r="E1283" s="453"/>
      <c r="F1283" s="365">
        <v>0</v>
      </c>
      <c r="G1283" s="371"/>
      <c r="H1283" s="458"/>
      <c r="I1283" s="459"/>
      <c r="J1283" s="460"/>
      <c r="K1283" s="457"/>
    </row>
    <row r="1284" spans="1:11" x14ac:dyDescent="0.25">
      <c r="A1284" s="370"/>
      <c r="B1284" s="452"/>
      <c r="C1284" s="452"/>
      <c r="D1284" s="452"/>
      <c r="E1284" s="453"/>
      <c r="F1284" s="365">
        <v>0</v>
      </c>
      <c r="G1284" s="371"/>
      <c r="H1284" s="467"/>
      <c r="I1284" s="470"/>
      <c r="J1284" s="454"/>
      <c r="K1284" s="471"/>
    </row>
    <row r="1285" spans="1:11" x14ac:dyDescent="0.25">
      <c r="A1285" s="370"/>
      <c r="B1285" s="452"/>
      <c r="C1285" s="452"/>
      <c r="D1285" s="452"/>
      <c r="E1285" s="453"/>
      <c r="F1285" s="365">
        <v>0</v>
      </c>
      <c r="G1285" s="371"/>
      <c r="H1285" s="458"/>
      <c r="I1285" s="472"/>
      <c r="J1285" s="454"/>
      <c r="K1285" s="471"/>
    </row>
    <row r="1286" spans="1:11" x14ac:dyDescent="0.25">
      <c r="A1286" s="370"/>
      <c r="B1286" s="468" t="s">
        <v>331</v>
      </c>
      <c r="C1286" s="468"/>
      <c r="D1286" s="468"/>
      <c r="E1286" s="469"/>
      <c r="F1286" s="365" t="s">
        <v>835</v>
      </c>
      <c r="G1286" s="371"/>
      <c r="H1286" s="467"/>
      <c r="I1286" s="470"/>
      <c r="J1286" s="454">
        <f>+H1282+H1283+H1284+H1285</f>
        <v>0</v>
      </c>
      <c r="K1286" s="471"/>
    </row>
    <row r="1287" spans="1:11" x14ac:dyDescent="0.25">
      <c r="A1287" s="370"/>
      <c r="B1287" s="452"/>
      <c r="C1287" s="452"/>
      <c r="D1287" s="452"/>
      <c r="E1287" s="453"/>
      <c r="F1287" s="365">
        <v>0</v>
      </c>
      <c r="G1287" s="372"/>
      <c r="H1287" s="467"/>
      <c r="I1287" s="470"/>
      <c r="J1287" s="467"/>
      <c r="K1287" s="471"/>
    </row>
    <row r="1288" spans="1:11" x14ac:dyDescent="0.25">
      <c r="A1288" s="370"/>
      <c r="B1288" s="452" t="s">
        <v>305</v>
      </c>
      <c r="C1288" s="452"/>
      <c r="D1288" s="452"/>
      <c r="E1288" s="453"/>
      <c r="F1288" s="365">
        <v>0</v>
      </c>
      <c r="G1288" s="372"/>
      <c r="H1288" s="467"/>
      <c r="I1288" s="470"/>
      <c r="J1288" s="467"/>
      <c r="K1288" s="471"/>
    </row>
    <row r="1289" spans="1:11" x14ac:dyDescent="0.25">
      <c r="A1289" s="370"/>
      <c r="B1289" s="452"/>
      <c r="C1289" s="452"/>
      <c r="D1289" s="452"/>
      <c r="E1289" s="453"/>
      <c r="F1289" s="373"/>
      <c r="G1289" s="372"/>
      <c r="H1289" s="467"/>
      <c r="I1289" s="470"/>
      <c r="J1289" s="467"/>
      <c r="K1289" s="471"/>
    </row>
    <row r="1290" spans="1:11" x14ac:dyDescent="0.25">
      <c r="A1290" s="374" t="s">
        <v>824</v>
      </c>
      <c r="B1290" s="375"/>
      <c r="C1290" s="375"/>
      <c r="D1290" s="375"/>
      <c r="E1290" s="376" t="s">
        <v>127</v>
      </c>
      <c r="F1290" s="377"/>
      <c r="G1290" s="377"/>
      <c r="H1290" s="473">
        <f>SUM(H1282:H1289)</f>
        <v>0</v>
      </c>
      <c r="I1290" s="474"/>
      <c r="J1290" s="473">
        <f>SUM(J1283:J1289)</f>
        <v>0</v>
      </c>
      <c r="K1290" s="475"/>
    </row>
    <row r="1291" spans="1:11" x14ac:dyDescent="0.25">
      <c r="A1291" s="307" t="s">
        <v>825</v>
      </c>
      <c r="F1291" s="378" t="s">
        <v>826</v>
      </c>
      <c r="G1291" s="379"/>
      <c r="H1291" s="379"/>
      <c r="I1291" s="379"/>
      <c r="J1291" s="379"/>
      <c r="K1291" s="380"/>
    </row>
    <row r="1292" spans="1:11" x14ac:dyDescent="0.25">
      <c r="A1292" s="307"/>
      <c r="B1292" s="476" t="s">
        <v>827</v>
      </c>
      <c r="C1292" s="476"/>
      <c r="D1292" s="476"/>
      <c r="F1292" s="381"/>
      <c r="H1292" s="476" t="str">
        <f>+E717</f>
        <v>PEPITO S. SAMSON JR.</v>
      </c>
      <c r="I1292" s="476"/>
      <c r="J1292" s="476"/>
      <c r="K1292" s="477"/>
    </row>
    <row r="1293" spans="1:11" ht="16.5" thickBot="1" x14ac:dyDescent="0.3">
      <c r="A1293" s="382"/>
      <c r="B1293" s="478" t="s">
        <v>828</v>
      </c>
      <c r="C1293" s="478"/>
      <c r="D1293" s="478"/>
      <c r="E1293" s="383"/>
      <c r="F1293" s="384"/>
      <c r="G1293" s="383"/>
      <c r="H1293" s="478" t="s">
        <v>829</v>
      </c>
      <c r="I1293" s="478"/>
      <c r="J1293" s="478"/>
      <c r="K1293" s="479"/>
    </row>
  </sheetData>
  <mergeCells count="196">
    <mergeCell ref="H1290:I1290"/>
    <mergeCell ref="J1290:K1290"/>
    <mergeCell ref="B1292:D1292"/>
    <mergeCell ref="H1292:K1292"/>
    <mergeCell ref="B1293:D1293"/>
    <mergeCell ref="H1293:K1293"/>
    <mergeCell ref="B1288:E1288"/>
    <mergeCell ref="H1288:I1288"/>
    <mergeCell ref="J1288:K1288"/>
    <mergeCell ref="B1289:E1289"/>
    <mergeCell ref="H1289:I1289"/>
    <mergeCell ref="J1289:K1289"/>
    <mergeCell ref="B1286:E1286"/>
    <mergeCell ref="H1286:I1286"/>
    <mergeCell ref="J1286:K1286"/>
    <mergeCell ref="B1287:E1287"/>
    <mergeCell ref="H1287:I1287"/>
    <mergeCell ref="J1287:K1287"/>
    <mergeCell ref="B1284:E1284"/>
    <mergeCell ref="H1284:I1284"/>
    <mergeCell ref="J1284:K1284"/>
    <mergeCell ref="B1285:E1285"/>
    <mergeCell ref="H1285:I1285"/>
    <mergeCell ref="J1285:K1285"/>
    <mergeCell ref="B1282:E1282"/>
    <mergeCell ref="H1282:I1282"/>
    <mergeCell ref="J1282:K1282"/>
    <mergeCell ref="B1283:E1283"/>
    <mergeCell ref="H1283:I1283"/>
    <mergeCell ref="J1283:K1283"/>
    <mergeCell ref="A728:D728"/>
    <mergeCell ref="A729:E729"/>
    <mergeCell ref="H729:I729"/>
    <mergeCell ref="J729:K729"/>
    <mergeCell ref="B730:E730"/>
    <mergeCell ref="H730:I730"/>
    <mergeCell ref="J730:K730"/>
    <mergeCell ref="A719:D719"/>
    <mergeCell ref="E719:H719"/>
    <mergeCell ref="I719:K719"/>
    <mergeCell ref="A724:D724"/>
    <mergeCell ref="A725:D725"/>
    <mergeCell ref="I725:K725"/>
    <mergeCell ref="A717:D717"/>
    <mergeCell ref="E717:H717"/>
    <mergeCell ref="I717:K717"/>
    <mergeCell ref="A718:D718"/>
    <mergeCell ref="E718:H718"/>
    <mergeCell ref="I718:K718"/>
    <mergeCell ref="A711:D711"/>
    <mergeCell ref="A712:D712"/>
    <mergeCell ref="A713:D713"/>
    <mergeCell ref="A714:D714"/>
    <mergeCell ref="A715:D715"/>
    <mergeCell ref="A716:D716"/>
    <mergeCell ref="A705:D705"/>
    <mergeCell ref="A706:D706"/>
    <mergeCell ref="A707:D707"/>
    <mergeCell ref="A708:D708"/>
    <mergeCell ref="A709:D709"/>
    <mergeCell ref="A710:D710"/>
    <mergeCell ref="A699:D699"/>
    <mergeCell ref="A700:D700"/>
    <mergeCell ref="A701:D701"/>
    <mergeCell ref="A702:D702"/>
    <mergeCell ref="A703:D703"/>
    <mergeCell ref="A704:D704"/>
    <mergeCell ref="A693:D693"/>
    <mergeCell ref="A694:D694"/>
    <mergeCell ref="A695:D695"/>
    <mergeCell ref="A696:D696"/>
    <mergeCell ref="A697:D697"/>
    <mergeCell ref="A698:D698"/>
    <mergeCell ref="A687:D687"/>
    <mergeCell ref="A688:D688"/>
    <mergeCell ref="A689:D689"/>
    <mergeCell ref="A690:D690"/>
    <mergeCell ref="A691:D691"/>
    <mergeCell ref="A692:D692"/>
    <mergeCell ref="F674:G674"/>
    <mergeCell ref="F675:G675"/>
    <mergeCell ref="A683:D683"/>
    <mergeCell ref="A684:D684"/>
    <mergeCell ref="A685:D685"/>
    <mergeCell ref="A686:D686"/>
    <mergeCell ref="A655:A656"/>
    <mergeCell ref="B655:I656"/>
    <mergeCell ref="A657:I658"/>
    <mergeCell ref="K657:K658"/>
    <mergeCell ref="P660:P664"/>
    <mergeCell ref="B661:H665"/>
    <mergeCell ref="P665:P669"/>
    <mergeCell ref="A648:I649"/>
    <mergeCell ref="A650:I650"/>
    <mergeCell ref="A651:I651"/>
    <mergeCell ref="A652:K652"/>
    <mergeCell ref="A653:A654"/>
    <mergeCell ref="B653:I654"/>
    <mergeCell ref="H644:I644"/>
    <mergeCell ref="J644:K644"/>
    <mergeCell ref="B646:D646"/>
    <mergeCell ref="H646:K646"/>
    <mergeCell ref="B647:D647"/>
    <mergeCell ref="H647:K647"/>
    <mergeCell ref="B642:E642"/>
    <mergeCell ref="H642:I642"/>
    <mergeCell ref="J642:K642"/>
    <mergeCell ref="B643:E643"/>
    <mergeCell ref="H643:I643"/>
    <mergeCell ref="J643:K643"/>
    <mergeCell ref="B640:E640"/>
    <mergeCell ref="H640:I640"/>
    <mergeCell ref="J640:K640"/>
    <mergeCell ref="B641:E641"/>
    <mergeCell ref="H641:I641"/>
    <mergeCell ref="J641:K641"/>
    <mergeCell ref="B638:E638"/>
    <mergeCell ref="H638:I638"/>
    <mergeCell ref="J638:K638"/>
    <mergeCell ref="B639:E639"/>
    <mergeCell ref="H639:I639"/>
    <mergeCell ref="J639:K639"/>
    <mergeCell ref="B636:E636"/>
    <mergeCell ref="H636:I636"/>
    <mergeCell ref="J636:K636"/>
    <mergeCell ref="B637:E637"/>
    <mergeCell ref="H637:I637"/>
    <mergeCell ref="J637:K637"/>
    <mergeCell ref="A82:D82"/>
    <mergeCell ref="A83:E83"/>
    <mergeCell ref="H83:I83"/>
    <mergeCell ref="J83:K83"/>
    <mergeCell ref="B84:E84"/>
    <mergeCell ref="H84:I84"/>
    <mergeCell ref="J84:K84"/>
    <mergeCell ref="A73:D73"/>
    <mergeCell ref="E73:H73"/>
    <mergeCell ref="I73:K73"/>
    <mergeCell ref="A78:D78"/>
    <mergeCell ref="A79:D79"/>
    <mergeCell ref="I79:K79"/>
    <mergeCell ref="A71:D71"/>
    <mergeCell ref="E71:H71"/>
    <mergeCell ref="I71:K71"/>
    <mergeCell ref="A72:D72"/>
    <mergeCell ref="E72:H72"/>
    <mergeCell ref="I72:K72"/>
    <mergeCell ref="A65:D65"/>
    <mergeCell ref="A66:D66"/>
    <mergeCell ref="A67:D67"/>
    <mergeCell ref="A68:D68"/>
    <mergeCell ref="A69:D69"/>
    <mergeCell ref="A70:D70"/>
    <mergeCell ref="A59:D59"/>
    <mergeCell ref="A60:D60"/>
    <mergeCell ref="A61:D61"/>
    <mergeCell ref="A62:D62"/>
    <mergeCell ref="A63:D63"/>
    <mergeCell ref="A64:D64"/>
    <mergeCell ref="A53:D53"/>
    <mergeCell ref="A54:D54"/>
    <mergeCell ref="A55:D55"/>
    <mergeCell ref="A56:D56"/>
    <mergeCell ref="A57:D57"/>
    <mergeCell ref="A58:D58"/>
    <mergeCell ref="A47:D47"/>
    <mergeCell ref="A48:D48"/>
    <mergeCell ref="A49:D49"/>
    <mergeCell ref="A50:D50"/>
    <mergeCell ref="A51:D51"/>
    <mergeCell ref="A52:D52"/>
    <mergeCell ref="A41:D41"/>
    <mergeCell ref="A42:D42"/>
    <mergeCell ref="A43:D43"/>
    <mergeCell ref="A44:D44"/>
    <mergeCell ref="A45:D45"/>
    <mergeCell ref="A46:D46"/>
    <mergeCell ref="F28:G28"/>
    <mergeCell ref="F29:G29"/>
    <mergeCell ref="A37:D37"/>
    <mergeCell ref="A38:D38"/>
    <mergeCell ref="A39:D39"/>
    <mergeCell ref="A40:D40"/>
    <mergeCell ref="A9:A10"/>
    <mergeCell ref="B9:I10"/>
    <mergeCell ref="A11:I12"/>
    <mergeCell ref="K11:K12"/>
    <mergeCell ref="P14:P18"/>
    <mergeCell ref="B15:H19"/>
    <mergeCell ref="P19:P23"/>
    <mergeCell ref="A2:I3"/>
    <mergeCell ref="A4:I4"/>
    <mergeCell ref="A5:I5"/>
    <mergeCell ref="A6:K6"/>
    <mergeCell ref="A7:A8"/>
    <mergeCell ref="B7:I8"/>
  </mergeCells>
  <pageMargins left="0.7" right="0.7" top="0.75" bottom="0.75" header="0.3" footer="0.3"/>
  <pageSetup paperSize="9" scale="65" orientation="portrait" horizontalDpi="0" verticalDpi="0" r:id="rId1"/>
  <rowBreaks count="1" manualBreakCount="1">
    <brk id="647" max="10" man="1"/>
  </rowBreaks>
  <colBreaks count="1" manualBreakCount="1">
    <brk id="11" max="1048575" man="1"/>
  </colBreak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740E7-7C88-441C-A8CF-CC2AA5283D62}">
  <sheetPr codeName="Sheet36"/>
  <dimension ref="A1:HH3624"/>
  <sheetViews>
    <sheetView zoomScale="70" zoomScaleNormal="70" workbookViewId="0">
      <pane xSplit="1" ySplit="2" topLeftCell="B3" activePane="bottomRight" state="frozen"/>
      <selection pane="topRight" activeCell="B1" sqref="B1"/>
      <selection pane="bottomLeft" activeCell="A3" sqref="A3"/>
      <selection pane="bottomRight" activeCell="B3" sqref="B3"/>
    </sheetView>
  </sheetViews>
  <sheetFormatPr defaultColWidth="9.140625" defaultRowHeight="18.75" x14ac:dyDescent="0.3"/>
  <cols>
    <col min="1" max="1" width="52" style="18" bestFit="1" customWidth="1"/>
    <col min="2" max="2" width="24.42578125" style="18" customWidth="1"/>
    <col min="3" max="3" width="22.140625" style="18" customWidth="1"/>
    <col min="4" max="8" width="20" style="18" customWidth="1"/>
    <col min="9" max="9" width="19.42578125" style="82" customWidth="1"/>
    <col min="10" max="10" width="19.28515625" style="18" customWidth="1"/>
    <col min="11" max="11" width="20" style="82" customWidth="1"/>
    <col min="12" max="14" width="20" style="18" customWidth="1"/>
    <col min="15" max="15" width="20.42578125" style="18" customWidth="1"/>
    <col min="16" max="16" width="19.85546875" style="18" customWidth="1"/>
    <col min="17" max="17" width="19.5703125" style="18" customWidth="1"/>
    <col min="18" max="18" width="20" style="82" customWidth="1"/>
    <col min="19" max="22" width="20" style="18" customWidth="1"/>
    <col min="23" max="29" width="20.42578125" style="18" customWidth="1"/>
    <col min="30" max="32" width="20.42578125" style="82" customWidth="1"/>
    <col min="33" max="33" width="20.42578125" style="16" customWidth="1"/>
    <col min="34" max="34" width="22.140625" style="82" customWidth="1"/>
    <col min="35" max="35" width="22.85546875" style="18" customWidth="1"/>
    <col min="36" max="36" width="19.42578125" style="18" customWidth="1"/>
    <col min="37" max="195" width="16.140625" style="18" customWidth="1"/>
    <col min="196" max="16384" width="9.140625" style="18"/>
  </cols>
  <sheetData>
    <row r="1" spans="1:196" x14ac:dyDescent="0.3">
      <c r="A1" s="13" t="s">
        <v>842</v>
      </c>
      <c r="B1" s="14"/>
      <c r="C1" s="14"/>
      <c r="D1" s="15"/>
      <c r="E1" s="15"/>
      <c r="F1" s="15"/>
      <c r="G1" s="15"/>
      <c r="H1" s="15"/>
      <c r="I1" s="16"/>
      <c r="J1" s="15"/>
      <c r="K1" s="16"/>
      <c r="L1" s="15"/>
      <c r="M1" s="15"/>
      <c r="N1" s="15"/>
      <c r="O1" s="15"/>
      <c r="P1" s="15"/>
      <c r="Q1" s="15"/>
      <c r="R1" s="16"/>
      <c r="S1" s="15"/>
      <c r="T1" s="15"/>
      <c r="U1" s="15"/>
      <c r="V1" s="15"/>
      <c r="W1" s="15"/>
      <c r="X1" s="15"/>
      <c r="Y1" s="15"/>
      <c r="Z1" s="15"/>
      <c r="AA1" s="15"/>
      <c r="AB1" s="15"/>
      <c r="AC1" s="15"/>
      <c r="AD1" s="17"/>
      <c r="AE1" s="17"/>
      <c r="AF1" s="16"/>
      <c r="AH1" s="16"/>
      <c r="AI1" s="16"/>
      <c r="AJ1" s="15"/>
      <c r="AK1" s="15"/>
      <c r="AL1" s="15"/>
      <c r="AM1" s="15"/>
      <c r="AN1" s="15"/>
      <c r="AO1" s="15"/>
      <c r="AP1" s="15"/>
      <c r="AQ1" s="15"/>
      <c r="AR1" s="15"/>
      <c r="AS1" s="15"/>
      <c r="AT1" s="15"/>
      <c r="AU1" s="15"/>
      <c r="AV1" s="15"/>
      <c r="AW1" s="15"/>
      <c r="AX1" s="15"/>
      <c r="AY1" s="15"/>
      <c r="AZ1" s="15"/>
      <c r="BA1" s="15"/>
      <c r="BB1" s="15"/>
      <c r="BC1" s="15"/>
      <c r="BD1" s="15"/>
      <c r="BE1" s="15"/>
      <c r="BF1" s="15"/>
      <c r="BG1" s="15"/>
      <c r="BH1" s="15"/>
      <c r="BI1" s="15"/>
      <c r="BJ1" s="15"/>
      <c r="BK1" s="15"/>
      <c r="BL1" s="15"/>
      <c r="BM1" s="15"/>
      <c r="BN1" s="15"/>
      <c r="BO1" s="15"/>
      <c r="BP1" s="15"/>
      <c r="BQ1" s="15"/>
      <c r="BR1" s="15"/>
      <c r="BS1" s="15"/>
      <c r="BT1" s="15"/>
      <c r="BU1" s="15"/>
      <c r="BV1" s="15"/>
      <c r="BW1" s="15"/>
      <c r="BX1" s="15"/>
      <c r="BY1" s="15"/>
      <c r="BZ1" s="15"/>
      <c r="CA1" s="15"/>
      <c r="CB1" s="15"/>
      <c r="CC1" s="15"/>
      <c r="CD1" s="15"/>
      <c r="CE1" s="15"/>
      <c r="CF1" s="15"/>
      <c r="CG1" s="15"/>
      <c r="CH1" s="15"/>
      <c r="CI1" s="15"/>
      <c r="CJ1" s="15"/>
      <c r="CK1" s="15"/>
      <c r="CL1" s="15"/>
      <c r="CM1" s="15"/>
      <c r="CN1" s="15"/>
      <c r="CO1" s="15"/>
      <c r="CP1" s="15"/>
      <c r="CQ1" s="15"/>
      <c r="CR1" s="15"/>
      <c r="CS1" s="15"/>
      <c r="CT1" s="15"/>
      <c r="CU1" s="15"/>
      <c r="CV1" s="15"/>
      <c r="CW1" s="15"/>
      <c r="CX1" s="15"/>
      <c r="CY1" s="15"/>
      <c r="CZ1" s="15"/>
      <c r="DA1" s="15"/>
      <c r="DB1" s="15"/>
      <c r="DC1" s="15"/>
      <c r="DD1" s="15"/>
      <c r="DE1" s="15"/>
      <c r="DF1" s="15"/>
      <c r="DG1" s="15"/>
      <c r="DH1" s="15"/>
      <c r="DI1" s="15"/>
      <c r="DJ1" s="15"/>
      <c r="DK1" s="15"/>
      <c r="DL1" s="15"/>
      <c r="DM1" s="15"/>
      <c r="DN1" s="15"/>
      <c r="DO1" s="15"/>
      <c r="DP1" s="15"/>
      <c r="DQ1" s="15"/>
      <c r="DR1" s="15"/>
      <c r="DS1" s="15"/>
      <c r="DT1" s="15"/>
      <c r="DU1" s="15"/>
      <c r="DV1" s="15"/>
      <c r="DW1" s="15"/>
      <c r="DX1" s="15"/>
      <c r="DY1" s="15"/>
      <c r="DZ1" s="15"/>
      <c r="EA1" s="15"/>
      <c r="EB1" s="15"/>
      <c r="EC1" s="15"/>
      <c r="ED1" s="15"/>
      <c r="EE1" s="15"/>
      <c r="EF1" s="15"/>
      <c r="EG1" s="15"/>
      <c r="EH1" s="15"/>
      <c r="EI1" s="15"/>
      <c r="EJ1" s="15"/>
      <c r="EK1" s="15"/>
      <c r="EL1" s="15"/>
      <c r="EM1" s="15"/>
      <c r="EN1" s="15"/>
      <c r="EO1" s="15"/>
      <c r="EP1" s="15"/>
      <c r="EQ1" s="15"/>
      <c r="ER1" s="15"/>
      <c r="ES1" s="15"/>
      <c r="ET1" s="15"/>
      <c r="EU1" s="15"/>
      <c r="EV1" s="15"/>
      <c r="EW1" s="15"/>
      <c r="EX1" s="15"/>
      <c r="EY1" s="15"/>
      <c r="EZ1" s="15"/>
      <c r="FA1" s="15"/>
      <c r="FB1" s="15"/>
      <c r="FC1" s="15"/>
      <c r="FD1" s="15"/>
      <c r="FE1" s="15"/>
      <c r="FF1" s="15"/>
      <c r="FG1" s="15"/>
      <c r="FH1" s="15"/>
      <c r="FI1" s="15"/>
      <c r="FJ1" s="15"/>
      <c r="FK1" s="15"/>
      <c r="FL1" s="15"/>
      <c r="FM1" s="15"/>
      <c r="FN1" s="15"/>
      <c r="FO1" s="15"/>
      <c r="FP1" s="15"/>
      <c r="FQ1" s="15"/>
      <c r="FR1" s="15"/>
      <c r="FS1" s="15"/>
      <c r="FT1" s="15"/>
      <c r="FU1" s="15"/>
      <c r="FV1" s="15"/>
      <c r="FW1" s="15"/>
      <c r="FX1" s="15"/>
      <c r="FY1" s="15"/>
      <c r="FZ1" s="15"/>
      <c r="GA1" s="15"/>
      <c r="GB1" s="15"/>
      <c r="GC1" s="15"/>
      <c r="GD1" s="15"/>
      <c r="GE1" s="15"/>
      <c r="GF1" s="15"/>
      <c r="GG1" s="15"/>
      <c r="GH1" s="15"/>
      <c r="GI1" s="15"/>
      <c r="GJ1" s="15"/>
      <c r="GK1" s="15"/>
      <c r="GL1" s="15"/>
      <c r="GM1" s="15"/>
      <c r="GN1" s="15"/>
    </row>
    <row r="2" spans="1:196" s="28" customFormat="1" x14ac:dyDescent="0.3">
      <c r="A2" s="19" t="s">
        <v>107</v>
      </c>
      <c r="B2" s="20">
        <v>1</v>
      </c>
      <c r="C2" s="20">
        <v>2</v>
      </c>
      <c r="D2" s="21">
        <v>3</v>
      </c>
      <c r="E2" s="21">
        <v>4</v>
      </c>
      <c r="F2" s="84">
        <v>5</v>
      </c>
      <c r="G2" s="85">
        <v>6</v>
      </c>
      <c r="H2" s="83">
        <v>7</v>
      </c>
      <c r="I2" s="21">
        <v>8</v>
      </c>
      <c r="J2" s="22">
        <v>9</v>
      </c>
      <c r="K2" s="22">
        <v>10</v>
      </c>
      <c r="L2" s="23">
        <v>11</v>
      </c>
      <c r="M2" s="23">
        <v>12</v>
      </c>
      <c r="N2" s="23">
        <v>13</v>
      </c>
      <c r="O2" s="23">
        <v>14</v>
      </c>
      <c r="P2" s="23">
        <v>15</v>
      </c>
      <c r="Q2" s="23">
        <v>16</v>
      </c>
      <c r="R2" s="23">
        <v>17</v>
      </c>
      <c r="S2" s="22">
        <v>18</v>
      </c>
      <c r="T2" s="86">
        <v>19</v>
      </c>
      <c r="U2" s="86">
        <v>20</v>
      </c>
      <c r="V2" s="22">
        <v>21</v>
      </c>
      <c r="W2" s="22">
        <v>22</v>
      </c>
      <c r="X2" s="22">
        <v>23</v>
      </c>
      <c r="Y2" s="22">
        <v>24</v>
      </c>
      <c r="Z2" s="24">
        <v>25</v>
      </c>
      <c r="AA2" s="87">
        <v>26</v>
      </c>
      <c r="AB2" s="87">
        <v>27</v>
      </c>
      <c r="AC2" s="24">
        <v>28</v>
      </c>
      <c r="AD2" s="25">
        <v>29</v>
      </c>
      <c r="AE2" s="25">
        <v>30</v>
      </c>
      <c r="AF2" s="25">
        <v>31</v>
      </c>
      <c r="AG2" s="26"/>
      <c r="AH2" s="27"/>
      <c r="AI2" s="205" t="s">
        <v>232</v>
      </c>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c r="BQ2" s="29"/>
      <c r="BR2" s="29"/>
      <c r="BS2" s="29"/>
      <c r="BT2" s="29"/>
      <c r="BU2" s="29"/>
      <c r="BV2" s="29"/>
      <c r="BW2" s="29"/>
      <c r="BX2" s="29"/>
      <c r="BY2" s="29"/>
      <c r="BZ2" s="29"/>
      <c r="CA2" s="29"/>
      <c r="CB2" s="29"/>
      <c r="CC2" s="29"/>
      <c r="CD2" s="29"/>
      <c r="CE2" s="29"/>
      <c r="CF2" s="29"/>
      <c r="CG2" s="29"/>
      <c r="CH2" s="29"/>
      <c r="CI2" s="29"/>
      <c r="CJ2" s="29"/>
      <c r="CK2" s="29"/>
      <c r="CL2" s="29"/>
      <c r="CM2" s="29"/>
      <c r="CN2" s="29"/>
      <c r="CO2" s="29"/>
      <c r="CP2" s="29"/>
    </row>
    <row r="3" spans="1:196" s="32" customFormat="1" ht="17.25" customHeight="1" x14ac:dyDescent="0.3">
      <c r="A3" s="30" t="s">
        <v>108</v>
      </c>
      <c r="B3" s="31">
        <f>SUMIF('d1'!$C$311:$C$516,$A3,'d1'!$O$311:$O$516)</f>
        <v>0</v>
      </c>
      <c r="C3" s="31">
        <f>SUMIF('d2'!$C$311:$C$516,$A3,'d2'!$O$311:$O$516)</f>
        <v>0</v>
      </c>
      <c r="D3" s="31">
        <f>SUMIF('d3'!$C$311:$C$516,$A3,'d3'!$O$311:$O$516)</f>
        <v>0</v>
      </c>
      <c r="E3" s="31">
        <f>SUMIF('d4'!$C$311:$C$516,$A3,'d4'!$O$311:$O$516)</f>
        <v>0</v>
      </c>
      <c r="F3" s="31">
        <f>SUMIF('d5'!$C$311:$C$516,$A3,'d5'!$O$311:$O$516)</f>
        <v>0</v>
      </c>
      <c r="G3" s="31">
        <f>SUMIF('d6'!$C$311:$C$516,$A3,'d6'!$O$311:$O$516)</f>
        <v>0</v>
      </c>
      <c r="H3" s="31">
        <f>SUMIF('d7'!$C$311:$C$516,$A3,'d7'!$O$311:$O$516)</f>
        <v>0</v>
      </c>
      <c r="I3" s="31">
        <f>SUMIF('d8'!$C$311:$C$516,$A3,'d8'!$O$311:$O$516)</f>
        <v>0</v>
      </c>
      <c r="J3" s="31">
        <f>SUMIF('d9'!$C$311:$C$516,$A3,'d9'!$O$311:$O$516)</f>
        <v>0</v>
      </c>
      <c r="K3" s="31">
        <f>SUMIF('d10'!$C$311:$C$516,$A3,'d10'!$O$311:$O$516)</f>
        <v>0</v>
      </c>
      <c r="L3" s="31">
        <f>SUMIF('d11'!$C$311:$C$516,$A3,'d11'!$O$311:$O$516)</f>
        <v>0</v>
      </c>
      <c r="M3" s="31">
        <f>SUMIF('d12'!$C$311:$C$516,$A3,'d12'!$O$311:$O$516)</f>
        <v>0</v>
      </c>
      <c r="N3" s="31">
        <f>SUMIF('d13'!$C$311:$C$516,$A3,'d13'!$O$311:$O$516)</f>
        <v>0</v>
      </c>
      <c r="O3" s="31">
        <f>SUMIF('d14'!$C$311:$C$516,$A3,'d14'!$O$311:$O$516)</f>
        <v>0</v>
      </c>
      <c r="P3" s="31">
        <f>SUMIF('d15'!$C$311:$C$516,$A3,'d15'!$O$311:$O$516)</f>
        <v>0</v>
      </c>
      <c r="Q3" s="31">
        <f>SUMIF('d16'!$C$311:$C$516,$A3,'d16'!$O$311:$O$516)</f>
        <v>0</v>
      </c>
      <c r="R3" s="31">
        <f>SUMIF('d17'!$C$311:$C$516,$A3,'d17'!$O$311:$O$516)</f>
        <v>0</v>
      </c>
      <c r="S3" s="31">
        <f>SUMIF('d18'!$C$311:$C$516,$A3,'d18'!$O$311:$O$516)</f>
        <v>0</v>
      </c>
      <c r="T3" s="31">
        <f>SUMIF('d19'!$C$311:$C$516,$A3,'d19'!$O$311:$O$516)</f>
        <v>0</v>
      </c>
      <c r="U3" s="31">
        <f>SUMIF('d20'!$C$311:$C$516,$A3,'d20'!$O$311:$O$516)</f>
        <v>0</v>
      </c>
      <c r="V3" s="31">
        <f>SUMIF('d21'!$C$311:$C$516,$A3,'d21'!$O$311:$O$516)</f>
        <v>0</v>
      </c>
      <c r="W3" s="31">
        <f>SUMIF('d22'!$C$311:$C$516,$A3,'d22'!$O$311:$O$516)</f>
        <v>0</v>
      </c>
      <c r="X3" s="31">
        <f>SUMIF('d23'!$C$311:$C$516,$A3,'d23'!$O$311:$O$516)</f>
        <v>0</v>
      </c>
      <c r="Y3" s="31">
        <f>SUMIF('d24'!$C$311:$C$516,$A3,'d24'!$O$311:$O$516)</f>
        <v>0</v>
      </c>
      <c r="Z3" s="31">
        <f>SUMIF('d25'!$C$311:$C$516,$A3,'d25'!$O$311:$O$516)</f>
        <v>0</v>
      </c>
      <c r="AA3" s="31">
        <f>SUMIF('d26'!$C$311:$C$516,$A3,'d26'!$O$311:$O$516)</f>
        <v>0</v>
      </c>
      <c r="AB3" s="31">
        <f>SUMIF('d27'!$C$311:$C$516,$A3,'d27'!$O$311:$O$516)</f>
        <v>0</v>
      </c>
      <c r="AC3" s="31">
        <f>SUMIF('d28'!$C$311:$C$516,$A3,'d28'!$O$311:$O$516)</f>
        <v>0</v>
      </c>
      <c r="AD3" s="31">
        <f>SUMIF('d29'!$C$311:$C$516,$A3,'d29'!$O$311:$O$516)</f>
        <v>0</v>
      </c>
      <c r="AE3" s="31">
        <f>SUMIF('d30'!$C$311:$C$516,$A3,'d30'!$O$311:$O$516)</f>
        <v>0</v>
      </c>
      <c r="AF3" s="31">
        <f>SUMIF('d31'!$C$311:$C$516,$A3,'d31'!$O$311:$O$516)</f>
        <v>0</v>
      </c>
      <c r="AG3" s="33"/>
      <c r="AH3" s="34">
        <f>ROUND(SUM(B3:AG3), 2)</f>
        <v>0</v>
      </c>
      <c r="AI3" s="243">
        <f t="shared" ref="AI3:AI8" si="0">ROUND(AH3, 2)</f>
        <v>0</v>
      </c>
      <c r="AJ3" s="35">
        <f>+AH3-AI3</f>
        <v>0</v>
      </c>
      <c r="AK3" s="30"/>
      <c r="AL3" s="15"/>
      <c r="AM3" s="15"/>
      <c r="AN3" s="15"/>
      <c r="AO3" s="15"/>
      <c r="AP3" s="15"/>
      <c r="AQ3" s="15"/>
      <c r="AR3" s="15"/>
      <c r="AS3" s="15"/>
      <c r="AT3" s="15"/>
      <c r="AU3" s="15"/>
      <c r="AV3" s="15"/>
      <c r="AW3" s="15"/>
      <c r="AX3" s="15"/>
      <c r="AY3" s="15"/>
      <c r="AZ3" s="15"/>
      <c r="BA3" s="15"/>
      <c r="BB3" s="15"/>
      <c r="BC3" s="15"/>
      <c r="BD3" s="15"/>
      <c r="BE3" s="15"/>
      <c r="BF3" s="15"/>
      <c r="BG3" s="15"/>
      <c r="BH3" s="15"/>
      <c r="BI3" s="15"/>
      <c r="BJ3" s="15"/>
      <c r="BK3" s="15"/>
      <c r="BL3" s="15"/>
      <c r="BM3" s="15"/>
      <c r="BN3" s="15"/>
      <c r="BO3" s="15"/>
      <c r="BP3" s="15"/>
      <c r="BQ3" s="15"/>
      <c r="BR3" s="15"/>
      <c r="BS3" s="15"/>
      <c r="BT3" s="15"/>
      <c r="BU3" s="15"/>
      <c r="BV3" s="15"/>
      <c r="BW3" s="15"/>
      <c r="BX3" s="15"/>
      <c r="BY3" s="15"/>
      <c r="BZ3" s="15"/>
      <c r="CA3" s="15"/>
      <c r="CB3" s="15"/>
      <c r="CC3" s="15"/>
      <c r="CD3" s="15"/>
      <c r="CE3" s="15"/>
      <c r="CF3" s="15"/>
      <c r="CG3" s="15"/>
      <c r="CH3" s="15"/>
      <c r="CI3" s="15"/>
      <c r="CJ3" s="15"/>
      <c r="CK3" s="15"/>
      <c r="CL3" s="15"/>
      <c r="CM3" s="15"/>
      <c r="CN3" s="15"/>
      <c r="CO3" s="15"/>
      <c r="CP3" s="15"/>
      <c r="CQ3" s="36"/>
      <c r="CR3" s="36"/>
      <c r="CS3" s="36"/>
      <c r="CT3" s="36"/>
      <c r="CU3" s="36"/>
      <c r="CV3" s="36"/>
      <c r="CW3" s="36"/>
      <c r="CX3" s="36"/>
      <c r="CY3" s="36"/>
      <c r="CZ3" s="36"/>
      <c r="DA3" s="36"/>
      <c r="DB3" s="36"/>
      <c r="DC3" s="36"/>
      <c r="DD3" s="36"/>
      <c r="DE3" s="36"/>
      <c r="DF3" s="36"/>
      <c r="DG3" s="36"/>
      <c r="DH3" s="36"/>
      <c r="DI3" s="36"/>
      <c r="DJ3" s="36"/>
      <c r="DK3" s="36"/>
      <c r="DL3" s="36"/>
      <c r="DM3" s="36"/>
      <c r="DN3" s="36"/>
      <c r="DO3" s="36"/>
      <c r="DP3" s="36"/>
      <c r="DQ3" s="36"/>
      <c r="DR3" s="36"/>
      <c r="DS3" s="36"/>
      <c r="DT3" s="36"/>
      <c r="DU3" s="36"/>
      <c r="DV3" s="36"/>
      <c r="DW3" s="36"/>
      <c r="DX3" s="36"/>
      <c r="DY3" s="36"/>
      <c r="DZ3" s="36"/>
      <c r="EA3" s="36"/>
      <c r="EB3" s="36"/>
      <c r="EC3" s="36"/>
      <c r="ED3" s="36"/>
      <c r="EE3" s="36"/>
      <c r="EF3" s="36"/>
      <c r="EG3" s="36"/>
      <c r="EH3" s="36"/>
      <c r="EI3" s="36"/>
      <c r="EJ3" s="36"/>
      <c r="EK3" s="36"/>
      <c r="EL3" s="36"/>
      <c r="EM3" s="36"/>
      <c r="EN3" s="36"/>
      <c r="EO3" s="36"/>
      <c r="EP3" s="36"/>
      <c r="EQ3" s="36"/>
      <c r="ER3" s="36"/>
      <c r="ES3" s="36"/>
      <c r="ET3" s="36"/>
      <c r="EU3" s="36"/>
      <c r="EV3" s="36"/>
      <c r="EW3" s="36"/>
      <c r="EX3" s="36"/>
      <c r="EY3" s="36"/>
      <c r="EZ3" s="36"/>
      <c r="FA3" s="36"/>
      <c r="FB3" s="36"/>
      <c r="FC3" s="36"/>
      <c r="FD3" s="36"/>
      <c r="FE3" s="36"/>
      <c r="FF3" s="36"/>
      <c r="FG3" s="36"/>
      <c r="FH3" s="36"/>
      <c r="FI3" s="36"/>
      <c r="FJ3" s="36"/>
      <c r="FK3" s="36"/>
      <c r="FL3" s="36"/>
      <c r="FM3" s="36"/>
      <c r="FN3" s="36"/>
      <c r="FO3" s="36"/>
      <c r="FP3" s="36"/>
      <c r="FQ3" s="36"/>
      <c r="FR3" s="36"/>
      <c r="FS3" s="36"/>
      <c r="FT3" s="36"/>
      <c r="FU3" s="36"/>
      <c r="FV3" s="36"/>
      <c r="FW3" s="36"/>
      <c r="FX3" s="36"/>
      <c r="FY3" s="36"/>
      <c r="FZ3" s="36"/>
      <c r="GA3" s="36"/>
      <c r="GB3" s="36"/>
      <c r="GC3" s="36"/>
      <c r="GD3" s="36"/>
      <c r="GE3" s="36"/>
      <c r="GF3" s="36"/>
      <c r="GG3" s="36"/>
      <c r="GH3" s="36"/>
      <c r="GI3" s="36"/>
      <c r="GJ3" s="36"/>
      <c r="GK3" s="36"/>
      <c r="GL3" s="36"/>
      <c r="GM3" s="36"/>
      <c r="GN3" s="36"/>
    </row>
    <row r="4" spans="1:196" s="38" customFormat="1" x14ac:dyDescent="0.3">
      <c r="A4" s="37" t="s">
        <v>109</v>
      </c>
      <c r="B4" s="31">
        <f>SUMIF('d1'!$C$311:$C$516,$A4,'d1'!$O$311:$O$516)</f>
        <v>0</v>
      </c>
      <c r="C4" s="31">
        <f>SUMIF('d2'!$C$311:$C$516,$A4,'d2'!$O$311:$O$516)</f>
        <v>0</v>
      </c>
      <c r="D4" s="31">
        <f>SUMIF('d3'!$C$311:$C$516,$A4,'d3'!$O$311:$O$516)</f>
        <v>0</v>
      </c>
      <c r="E4" s="31">
        <f>SUMIF('d4'!$C$311:$C$516,$A4,'d4'!$O$311:$O$516)</f>
        <v>0</v>
      </c>
      <c r="F4" s="31">
        <f>SUMIF('d5'!$C$311:$C$516,$A4,'d5'!$O$311:$O$516)</f>
        <v>0</v>
      </c>
      <c r="G4" s="31">
        <f>SUMIF('d6'!$C$311:$C$516,$A4,'d6'!$O$311:$O$516)</f>
        <v>0</v>
      </c>
      <c r="H4" s="31">
        <f>SUMIF('d7'!$C$311:$C$516,$A4,'d7'!$O$311:$O$516)</f>
        <v>0</v>
      </c>
      <c r="I4" s="31">
        <f>SUMIF('d8'!$C$311:$C$516,$A4,'d8'!$O$311:$O$516)</f>
        <v>0</v>
      </c>
      <c r="J4" s="31">
        <f>SUMIF('d9'!$C$311:$C$516,$A4,'d9'!$O$311:$O$516)</f>
        <v>0</v>
      </c>
      <c r="K4" s="31">
        <f>SUMIF('d10'!$C$311:$C$516,$A4,'d10'!$O$311:$O$516)</f>
        <v>0</v>
      </c>
      <c r="L4" s="31">
        <f>SUMIF('d11'!$C$311:$C$516,$A4,'d11'!$O$311:$O$516)</f>
        <v>0</v>
      </c>
      <c r="M4" s="31">
        <f>SUMIF('d12'!$C$311:$C$516,$A4,'d12'!$O$311:$O$516)</f>
        <v>0</v>
      </c>
      <c r="N4" s="31">
        <f>SUMIF('d13'!$C$311:$C$516,$A4,'d13'!$O$311:$O$516)</f>
        <v>0</v>
      </c>
      <c r="O4" s="31">
        <f>SUMIF('d14'!$C$311:$C$516,$A4,'d14'!$O$311:$O$516)</f>
        <v>0</v>
      </c>
      <c r="P4" s="31">
        <f>SUMIF('d15'!$C$311:$C$516,$A4,'d15'!$O$311:$O$516)</f>
        <v>0</v>
      </c>
      <c r="Q4" s="31">
        <f>SUMIF('d16'!$C$311:$C$516,$A4,'d16'!$O$311:$O$516)</f>
        <v>0</v>
      </c>
      <c r="R4" s="31">
        <f>SUMIF('d17'!$C$311:$C$516,$A4,'d17'!$O$311:$O$516)</f>
        <v>0</v>
      </c>
      <c r="S4" s="31">
        <f>SUMIF('d18'!$C$311:$C$516,$A4,'d18'!$O$311:$O$516)</f>
        <v>0</v>
      </c>
      <c r="T4" s="31">
        <f>SUMIF('d19'!$C$311:$C$516,$A4,'d19'!$O$311:$O$516)</f>
        <v>0</v>
      </c>
      <c r="U4" s="31">
        <f>SUMIF('d20'!$C$311:$C$516,$A4,'d20'!$O$311:$O$516)</f>
        <v>0</v>
      </c>
      <c r="V4" s="31">
        <f>SUMIF('d21'!$C$311:$C$516,$A4,'d21'!$O$311:$O$516)</f>
        <v>0</v>
      </c>
      <c r="W4" s="31">
        <f>SUMIF('d22'!$C$311:$C$516,$A4,'d22'!$O$311:$O$516)</f>
        <v>0</v>
      </c>
      <c r="X4" s="31">
        <f>SUMIF('d23'!$C$311:$C$516,$A4,'d23'!$O$311:$O$516)</f>
        <v>0</v>
      </c>
      <c r="Y4" s="31">
        <f>SUMIF('d24'!$C$311:$C$516,$A4,'d24'!$O$311:$O$516)</f>
        <v>0</v>
      </c>
      <c r="Z4" s="31">
        <f>SUMIF('d25'!$C$311:$C$516,$A4,'d25'!$O$311:$O$516)</f>
        <v>0</v>
      </c>
      <c r="AA4" s="31">
        <f>SUMIF('d26'!$C$311:$C$516,$A4,'d26'!$O$311:$O$516)</f>
        <v>0</v>
      </c>
      <c r="AB4" s="31">
        <f>SUMIF('d27'!$C$311:$C$516,$A4,'d27'!$O$311:$O$516)</f>
        <v>0</v>
      </c>
      <c r="AC4" s="31">
        <f>SUMIF('d28'!$C$311:$C$516,$A4,'d28'!$O$311:$O$516)</f>
        <v>0</v>
      </c>
      <c r="AD4" s="31">
        <f>SUMIF('d29'!$C$311:$C$516,$A4,'d29'!$O$311:$O$516)</f>
        <v>0</v>
      </c>
      <c r="AE4" s="31">
        <f>SUMIF('d30'!$C$311:$C$516,$A4,'d30'!$O$311:$O$516)</f>
        <v>0</v>
      </c>
      <c r="AF4" s="31">
        <f>SUMIF('d31'!$C$311:$C$516,$A4,'d31'!$O$311:$O$516)</f>
        <v>0</v>
      </c>
      <c r="AG4" s="33"/>
      <c r="AH4" s="34">
        <f t="shared" ref="AH4:AH21" si="1">ROUND(SUM(B4:AG4), 2)</f>
        <v>0</v>
      </c>
      <c r="AI4" s="243">
        <f t="shared" si="0"/>
        <v>0</v>
      </c>
      <c r="AJ4" s="35">
        <f>+AH4-AI4</f>
        <v>0</v>
      </c>
      <c r="AK4" s="37"/>
      <c r="AL4" s="15"/>
      <c r="AM4" s="15"/>
      <c r="AN4" s="15"/>
      <c r="AO4" s="15"/>
      <c r="AP4" s="15"/>
      <c r="AQ4" s="15"/>
      <c r="AR4" s="15"/>
      <c r="AS4" s="15"/>
      <c r="AT4" s="15"/>
      <c r="AU4" s="15"/>
      <c r="AV4" s="15"/>
      <c r="AW4" s="15"/>
      <c r="AX4" s="15"/>
      <c r="AY4" s="15"/>
      <c r="AZ4" s="15"/>
      <c r="BA4" s="15"/>
      <c r="BB4" s="15"/>
      <c r="BC4" s="15"/>
      <c r="BD4" s="15"/>
      <c r="BE4" s="15"/>
      <c r="BF4" s="15"/>
      <c r="BG4" s="15"/>
      <c r="BH4" s="15"/>
      <c r="BI4" s="15"/>
      <c r="BJ4" s="15"/>
      <c r="BK4" s="15"/>
      <c r="BL4" s="15"/>
      <c r="BM4" s="15"/>
      <c r="BN4" s="15"/>
      <c r="BO4" s="15"/>
      <c r="BP4" s="15"/>
      <c r="BQ4" s="15"/>
      <c r="BR4" s="15"/>
      <c r="BS4" s="15"/>
      <c r="BT4" s="15"/>
      <c r="BU4" s="15"/>
      <c r="BV4" s="15"/>
      <c r="BW4" s="15"/>
      <c r="BX4" s="15"/>
      <c r="BY4" s="15"/>
      <c r="BZ4" s="15"/>
      <c r="CA4" s="15"/>
      <c r="CB4" s="15"/>
      <c r="CC4" s="15"/>
      <c r="CD4" s="15"/>
      <c r="CE4" s="15"/>
      <c r="CF4" s="15"/>
      <c r="CG4" s="15"/>
      <c r="CH4" s="15"/>
      <c r="CI4" s="15"/>
      <c r="CJ4" s="15"/>
      <c r="CK4" s="15"/>
      <c r="CL4" s="15"/>
      <c r="CM4" s="15"/>
      <c r="CN4" s="15"/>
      <c r="CO4" s="15"/>
      <c r="CP4" s="15"/>
      <c r="CQ4" s="39"/>
      <c r="CR4" s="39"/>
      <c r="CS4" s="39"/>
      <c r="CT4" s="39"/>
      <c r="CU4" s="39"/>
      <c r="CV4" s="39"/>
      <c r="CW4" s="39"/>
      <c r="CX4" s="39"/>
      <c r="CY4" s="39"/>
      <c r="CZ4" s="39"/>
      <c r="DA4" s="39"/>
      <c r="DB4" s="39"/>
      <c r="DC4" s="39"/>
      <c r="DD4" s="39"/>
      <c r="DE4" s="39"/>
      <c r="DF4" s="39"/>
      <c r="DG4" s="39"/>
      <c r="DH4" s="39"/>
      <c r="DI4" s="39"/>
      <c r="DJ4" s="39"/>
      <c r="DK4" s="39"/>
      <c r="DL4" s="39"/>
      <c r="DM4" s="39"/>
      <c r="DN4" s="39"/>
      <c r="DO4" s="39"/>
      <c r="DP4" s="39"/>
      <c r="DQ4" s="39"/>
      <c r="DR4" s="39"/>
      <c r="DS4" s="39"/>
      <c r="DT4" s="39"/>
      <c r="DU4" s="39"/>
      <c r="DV4" s="39"/>
      <c r="DW4" s="39"/>
      <c r="DX4" s="39"/>
      <c r="DY4" s="39"/>
      <c r="DZ4" s="39"/>
      <c r="EA4" s="39"/>
      <c r="EB4" s="39"/>
      <c r="EC4" s="39"/>
      <c r="ED4" s="39"/>
      <c r="EE4" s="39"/>
      <c r="EF4" s="39"/>
      <c r="EG4" s="39"/>
      <c r="EH4" s="39"/>
      <c r="EI4" s="39"/>
      <c r="EJ4" s="39"/>
      <c r="EK4" s="39"/>
      <c r="EL4" s="39"/>
      <c r="EM4" s="39"/>
      <c r="EN4" s="39"/>
      <c r="EO4" s="39"/>
      <c r="EP4" s="39"/>
      <c r="EQ4" s="39"/>
      <c r="ER4" s="39"/>
      <c r="ES4" s="39"/>
      <c r="ET4" s="39"/>
      <c r="EU4" s="39"/>
      <c r="EV4" s="39"/>
      <c r="EW4" s="39"/>
      <c r="EX4" s="39"/>
      <c r="EY4" s="39"/>
      <c r="EZ4" s="39"/>
      <c r="FA4" s="39"/>
      <c r="FB4" s="39"/>
      <c r="FC4" s="39"/>
      <c r="FD4" s="39"/>
      <c r="FE4" s="39"/>
      <c r="FF4" s="39"/>
      <c r="FG4" s="39"/>
      <c r="FH4" s="39"/>
      <c r="FI4" s="39"/>
      <c r="FJ4" s="39"/>
      <c r="FK4" s="39"/>
      <c r="FL4" s="39"/>
      <c r="FM4" s="39"/>
      <c r="FN4" s="39"/>
      <c r="FO4" s="39"/>
      <c r="FP4" s="39"/>
      <c r="FQ4" s="39"/>
      <c r="FR4" s="39"/>
      <c r="FS4" s="39"/>
      <c r="FT4" s="39"/>
      <c r="FU4" s="39"/>
      <c r="FV4" s="39"/>
      <c r="FW4" s="39"/>
      <c r="FX4" s="39"/>
      <c r="FY4" s="39"/>
      <c r="FZ4" s="39"/>
      <c r="GA4" s="39"/>
      <c r="GB4" s="39"/>
      <c r="GC4" s="39"/>
      <c r="GD4" s="39"/>
      <c r="GE4" s="39"/>
      <c r="GF4" s="39"/>
      <c r="GG4" s="39"/>
      <c r="GH4" s="39"/>
      <c r="GI4" s="39"/>
      <c r="GJ4" s="39"/>
      <c r="GK4" s="39"/>
      <c r="GL4" s="39"/>
      <c r="GM4" s="39"/>
      <c r="GN4" s="39"/>
    </row>
    <row r="5" spans="1:196" s="38" customFormat="1" x14ac:dyDescent="0.3">
      <c r="A5" s="37" t="s">
        <v>110</v>
      </c>
      <c r="B5" s="31">
        <f>SUMIF('d1'!$C$311:$C$516,$A5,'d1'!$O$311:$O$516)</f>
        <v>0</v>
      </c>
      <c r="C5" s="31">
        <f>SUMIF('d2'!$C$311:$C$516,$A5,'d2'!$O$311:$O$516)</f>
        <v>0</v>
      </c>
      <c r="D5" s="31">
        <f>SUMIF('d3'!$C$311:$C$516,$A5,'d3'!$O$311:$O$516)</f>
        <v>0</v>
      </c>
      <c r="E5" s="31">
        <f>SUMIF('d4'!$C$311:$C$516,$A5,'d4'!$O$311:$O$516)</f>
        <v>0</v>
      </c>
      <c r="F5" s="31">
        <f>SUMIF('d5'!$C$311:$C$516,$A5,'d5'!$O$311:$O$516)</f>
        <v>0</v>
      </c>
      <c r="G5" s="31">
        <f>SUMIF('d6'!$C$311:$C$516,$A5,'d6'!$O$311:$O$516)</f>
        <v>0</v>
      </c>
      <c r="H5" s="31">
        <f>SUMIF('d7'!$C$311:$C$516,$A5,'d7'!$O$311:$O$516)</f>
        <v>0</v>
      </c>
      <c r="I5" s="31">
        <f>SUMIF('d8'!$C$311:$C$516,$A5,'d8'!$O$311:$O$516)</f>
        <v>0</v>
      </c>
      <c r="J5" s="31">
        <f>SUMIF('d9'!$C$311:$C$516,$A5,'d9'!$O$311:$O$516)</f>
        <v>0</v>
      </c>
      <c r="K5" s="31">
        <f>SUMIF('d10'!$C$311:$C$516,$A5,'d10'!$O$311:$O$516)</f>
        <v>0</v>
      </c>
      <c r="L5" s="31">
        <f>SUMIF('d11'!$C$311:$C$516,$A5,'d11'!$O$311:$O$516)</f>
        <v>0</v>
      </c>
      <c r="M5" s="31">
        <f>SUMIF('d12'!$C$311:$C$516,$A5,'d12'!$O$311:$O$516)</f>
        <v>0</v>
      </c>
      <c r="N5" s="31">
        <f>SUMIF('d13'!$C$311:$C$516,$A5,'d13'!$O$311:$O$516)</f>
        <v>0</v>
      </c>
      <c r="O5" s="31">
        <f>SUMIF('d14'!$C$311:$C$516,$A5,'d14'!$O$311:$O$516)</f>
        <v>0</v>
      </c>
      <c r="P5" s="31">
        <f>SUMIF('d15'!$C$311:$C$516,$A5,'d15'!$O$311:$O$516)</f>
        <v>0</v>
      </c>
      <c r="Q5" s="31">
        <f>SUMIF('d16'!$C$311:$C$516,$A5,'d16'!$O$311:$O$516)</f>
        <v>0</v>
      </c>
      <c r="R5" s="31">
        <f>SUMIF('d17'!$C$311:$C$516,$A5,'d17'!$O$311:$O$516)</f>
        <v>0</v>
      </c>
      <c r="S5" s="31">
        <f>SUMIF('d18'!$C$311:$C$516,$A5,'d18'!$O$311:$O$516)</f>
        <v>0</v>
      </c>
      <c r="T5" s="31">
        <f>SUMIF('d19'!$C$311:$C$516,$A5,'d19'!$O$311:$O$516)</f>
        <v>0</v>
      </c>
      <c r="U5" s="31">
        <f>SUMIF('d20'!$C$311:$C$516,$A5,'d20'!$O$311:$O$516)</f>
        <v>0</v>
      </c>
      <c r="V5" s="31">
        <f>SUMIF('d21'!$C$311:$C$516,$A5,'d21'!$O$311:$O$516)</f>
        <v>0</v>
      </c>
      <c r="W5" s="31">
        <f>SUMIF('d22'!$C$311:$C$516,$A5,'d22'!$O$311:$O$516)</f>
        <v>0</v>
      </c>
      <c r="X5" s="31">
        <f>SUMIF('d23'!$C$311:$C$516,$A5,'d23'!$O$311:$O$516)</f>
        <v>0</v>
      </c>
      <c r="Y5" s="31">
        <f>SUMIF('d24'!$C$311:$C$516,$A5,'d24'!$O$311:$O$516)</f>
        <v>0</v>
      </c>
      <c r="Z5" s="31">
        <f>SUMIF('d25'!$C$311:$C$516,$A5,'d25'!$O$311:$O$516)</f>
        <v>0</v>
      </c>
      <c r="AA5" s="31">
        <f>SUMIF('d26'!$C$311:$C$516,$A5,'d26'!$O$311:$O$516)</f>
        <v>0</v>
      </c>
      <c r="AB5" s="31">
        <f>SUMIF('d27'!$C$311:$C$516,$A5,'d27'!$O$311:$O$516)</f>
        <v>0</v>
      </c>
      <c r="AC5" s="31">
        <f>SUMIF('d28'!$C$311:$C$516,$A5,'d28'!$O$311:$O$516)</f>
        <v>0</v>
      </c>
      <c r="AD5" s="31">
        <f>SUMIF('d29'!$C$311:$C$516,$A5,'d29'!$O$311:$O$516)</f>
        <v>0</v>
      </c>
      <c r="AE5" s="31">
        <f>SUMIF('d30'!$C$311:$C$516,$A5,'d30'!$O$311:$O$516)</f>
        <v>0</v>
      </c>
      <c r="AF5" s="31">
        <f>SUMIF('d31'!$C$311:$C$516,$A5,'d31'!$O$311:$O$516)</f>
        <v>0</v>
      </c>
      <c r="AG5" s="40"/>
      <c r="AH5" s="34">
        <f t="shared" si="1"/>
        <v>0</v>
      </c>
      <c r="AI5" s="243">
        <f t="shared" si="0"/>
        <v>0</v>
      </c>
      <c r="AJ5" s="35">
        <f t="shared" ref="AJ5:AJ21" si="2">+AH5-AI5</f>
        <v>0</v>
      </c>
      <c r="AK5" s="37"/>
      <c r="AL5" s="15"/>
      <c r="AM5" s="15"/>
      <c r="AN5" s="15"/>
      <c r="AO5" s="15"/>
      <c r="AP5" s="15"/>
      <c r="AQ5" s="15"/>
      <c r="AR5" s="15"/>
      <c r="AS5" s="15"/>
      <c r="AT5" s="15"/>
      <c r="AU5" s="15"/>
      <c r="AV5" s="15"/>
      <c r="AW5" s="15"/>
      <c r="AX5" s="15"/>
      <c r="AY5" s="15"/>
      <c r="AZ5" s="15"/>
      <c r="BA5" s="15"/>
      <c r="BB5" s="15"/>
      <c r="BC5" s="15"/>
      <c r="BD5" s="15"/>
      <c r="BE5" s="15"/>
      <c r="BF5" s="15"/>
      <c r="BG5" s="15"/>
      <c r="BH5" s="15"/>
      <c r="BI5" s="15"/>
      <c r="BJ5" s="15"/>
      <c r="BK5" s="15"/>
      <c r="BL5" s="15"/>
      <c r="BM5" s="15"/>
      <c r="BN5" s="15"/>
      <c r="BO5" s="15"/>
      <c r="BP5" s="15"/>
      <c r="BQ5" s="15"/>
      <c r="BR5" s="15"/>
      <c r="BS5" s="15"/>
      <c r="BT5" s="15"/>
      <c r="BU5" s="15"/>
      <c r="BV5" s="15"/>
      <c r="BW5" s="15"/>
      <c r="BX5" s="15"/>
      <c r="BY5" s="15"/>
      <c r="BZ5" s="15"/>
      <c r="CA5" s="15"/>
      <c r="CB5" s="15"/>
      <c r="CC5" s="15"/>
      <c r="CD5" s="15"/>
      <c r="CE5" s="15"/>
      <c r="CF5" s="15"/>
      <c r="CG5" s="15"/>
      <c r="CH5" s="15"/>
      <c r="CI5" s="15"/>
      <c r="CJ5" s="15"/>
      <c r="CK5" s="15"/>
      <c r="CL5" s="15"/>
      <c r="CM5" s="15"/>
      <c r="CN5" s="15"/>
      <c r="CO5" s="15"/>
      <c r="CP5" s="15"/>
      <c r="CQ5" s="39"/>
      <c r="CR5" s="39"/>
      <c r="CS5" s="39"/>
      <c r="CT5" s="39"/>
      <c r="CU5" s="39"/>
      <c r="CV5" s="39"/>
      <c r="CW5" s="39"/>
      <c r="CX5" s="39"/>
      <c r="CY5" s="39"/>
      <c r="CZ5" s="39"/>
      <c r="DA5" s="39"/>
      <c r="DB5" s="39"/>
      <c r="DC5" s="39"/>
      <c r="DD5" s="39"/>
      <c r="DE5" s="39"/>
      <c r="DF5" s="39"/>
      <c r="DG5" s="39"/>
      <c r="DH5" s="39"/>
      <c r="DI5" s="39"/>
      <c r="DJ5" s="39"/>
      <c r="DK5" s="39"/>
      <c r="DL5" s="39"/>
      <c r="DM5" s="39"/>
      <c r="DN5" s="39"/>
      <c r="DO5" s="39"/>
      <c r="DP5" s="39"/>
      <c r="DQ5" s="39"/>
      <c r="DR5" s="39"/>
      <c r="DS5" s="39"/>
      <c r="DT5" s="39"/>
      <c r="DU5" s="39"/>
      <c r="DV5" s="39"/>
      <c r="DW5" s="39"/>
      <c r="DX5" s="39"/>
      <c r="DY5" s="39"/>
      <c r="DZ5" s="39"/>
      <c r="EA5" s="39"/>
      <c r="EB5" s="39"/>
      <c r="EC5" s="39"/>
      <c r="ED5" s="39"/>
      <c r="EE5" s="39"/>
      <c r="EF5" s="39"/>
      <c r="EG5" s="39"/>
      <c r="EH5" s="39"/>
      <c r="EI5" s="39"/>
      <c r="EJ5" s="39"/>
      <c r="EK5" s="39"/>
      <c r="EL5" s="39"/>
      <c r="EM5" s="39"/>
      <c r="EN5" s="39"/>
      <c r="EO5" s="39"/>
      <c r="EP5" s="39"/>
      <c r="EQ5" s="39"/>
      <c r="ER5" s="39"/>
      <c r="ES5" s="39"/>
      <c r="ET5" s="39"/>
      <c r="EU5" s="39"/>
      <c r="EV5" s="39"/>
      <c r="EW5" s="39"/>
      <c r="EX5" s="39"/>
      <c r="EY5" s="39"/>
      <c r="EZ5" s="39"/>
      <c r="FA5" s="39"/>
      <c r="FB5" s="39"/>
      <c r="FC5" s="39"/>
      <c r="FD5" s="39"/>
      <c r="FE5" s="39"/>
      <c r="FF5" s="39"/>
      <c r="FG5" s="39"/>
      <c r="FH5" s="39"/>
      <c r="FI5" s="39"/>
      <c r="FJ5" s="39"/>
      <c r="FK5" s="39"/>
      <c r="FL5" s="39"/>
      <c r="FM5" s="39"/>
      <c r="FN5" s="39"/>
      <c r="FO5" s="39"/>
      <c r="FP5" s="39"/>
      <c r="FQ5" s="39"/>
      <c r="FR5" s="39"/>
      <c r="FS5" s="39"/>
      <c r="FT5" s="39"/>
      <c r="FU5" s="39"/>
      <c r="FV5" s="39"/>
      <c r="FW5" s="39"/>
      <c r="FX5" s="39"/>
      <c r="FY5" s="39"/>
      <c r="FZ5" s="39"/>
      <c r="GA5" s="39"/>
      <c r="GB5" s="39"/>
      <c r="GC5" s="39"/>
      <c r="GD5" s="39"/>
      <c r="GE5" s="39"/>
      <c r="GF5" s="39"/>
      <c r="GG5" s="39"/>
      <c r="GH5" s="39"/>
      <c r="GI5" s="39"/>
      <c r="GJ5" s="39"/>
      <c r="GK5" s="39"/>
      <c r="GL5" s="39"/>
      <c r="GM5" s="39"/>
      <c r="GN5" s="39"/>
    </row>
    <row r="6" spans="1:196" s="38" customFormat="1" x14ac:dyDescent="0.3">
      <c r="A6" s="37" t="s">
        <v>111</v>
      </c>
      <c r="B6" s="31">
        <f>SUMIF('d1'!$C$311:$C$516,$A6,'d1'!$O$311:$O$516)</f>
        <v>0</v>
      </c>
      <c r="C6" s="31">
        <f>SUMIF('d2'!$C$311:$C$516,$A6,'d2'!$O$311:$O$516)</f>
        <v>0</v>
      </c>
      <c r="D6" s="31">
        <f>SUMIF('d3'!$C$311:$C$516,$A6,'d3'!$O$311:$O$516)</f>
        <v>0</v>
      </c>
      <c r="E6" s="31">
        <f>SUMIF('d4'!$C$311:$C$516,$A6,'d4'!$O$311:$O$516)</f>
        <v>0</v>
      </c>
      <c r="F6" s="31">
        <f>SUMIF('d5'!$C$311:$C$516,$A6,'d5'!$O$311:$O$516)</f>
        <v>0</v>
      </c>
      <c r="G6" s="31">
        <f>SUMIF('d6'!$C$311:$C$516,$A6,'d6'!$O$311:$O$516)</f>
        <v>0</v>
      </c>
      <c r="H6" s="31">
        <f>SUMIF('d7'!$C$311:$C$516,$A6,'d7'!$O$311:$O$516)</f>
        <v>0</v>
      </c>
      <c r="I6" s="31">
        <f>SUMIF('d8'!$C$311:$C$516,$A6,'d8'!$O$311:$O$516)</f>
        <v>0</v>
      </c>
      <c r="J6" s="31">
        <f>SUMIF('d9'!$C$311:$C$516,$A6,'d9'!$O$311:$O$516)</f>
        <v>0</v>
      </c>
      <c r="K6" s="31">
        <f>SUMIF('d10'!$C$311:$C$516,$A6,'d10'!$O$311:$O$516)</f>
        <v>0</v>
      </c>
      <c r="L6" s="31">
        <f>SUMIF('d11'!$C$311:$C$516,$A6,'d11'!$O$311:$O$516)</f>
        <v>0</v>
      </c>
      <c r="M6" s="31">
        <f>SUMIF('d12'!$C$311:$C$516,$A6,'d12'!$O$311:$O$516)</f>
        <v>0</v>
      </c>
      <c r="N6" s="31">
        <f>SUMIF('d13'!$C$311:$C$516,$A6,'d13'!$O$311:$O$516)</f>
        <v>0</v>
      </c>
      <c r="O6" s="31">
        <f>SUMIF('d14'!$C$311:$C$516,$A6,'d14'!$O$311:$O$516)</f>
        <v>0</v>
      </c>
      <c r="P6" s="31">
        <f>SUMIF('d15'!$C$311:$C$516,$A6,'d15'!$O$311:$O$516)</f>
        <v>0</v>
      </c>
      <c r="Q6" s="31">
        <f>SUMIF('d16'!$C$311:$C$516,$A6,'d16'!$O$311:$O$516)</f>
        <v>0</v>
      </c>
      <c r="R6" s="31">
        <f>SUMIF('d17'!$C$311:$C$516,$A6,'d17'!$O$311:$O$516)</f>
        <v>0</v>
      </c>
      <c r="S6" s="31">
        <f>SUMIF('d18'!$C$311:$C$516,$A6,'d18'!$O$311:$O$516)</f>
        <v>0</v>
      </c>
      <c r="T6" s="31">
        <f>SUMIF('d19'!$C$311:$C$516,$A6,'d19'!$O$311:$O$516)</f>
        <v>0</v>
      </c>
      <c r="U6" s="31">
        <f>SUMIF('d20'!$C$311:$C$516,$A6,'d20'!$O$311:$O$516)</f>
        <v>0</v>
      </c>
      <c r="V6" s="31">
        <f>SUMIF('d21'!$C$311:$C$516,$A6,'d21'!$O$311:$O$516)</f>
        <v>0</v>
      </c>
      <c r="W6" s="31">
        <f>SUMIF('d22'!$C$311:$C$516,$A6,'d22'!$O$311:$O$516)</f>
        <v>0</v>
      </c>
      <c r="X6" s="31">
        <f>SUMIF('d23'!$C$311:$C$516,$A6,'d23'!$O$311:$O$516)</f>
        <v>0</v>
      </c>
      <c r="Y6" s="31">
        <f>SUMIF('d24'!$C$311:$C$516,$A6,'d24'!$O$311:$O$516)</f>
        <v>0</v>
      </c>
      <c r="Z6" s="31">
        <f>SUMIF('d25'!$C$311:$C$516,$A6,'d25'!$O$311:$O$516)</f>
        <v>0</v>
      </c>
      <c r="AA6" s="31">
        <f>SUMIF('d26'!$C$311:$C$516,$A6,'d26'!$O$311:$O$516)</f>
        <v>0</v>
      </c>
      <c r="AB6" s="31">
        <f>SUMIF('d27'!$C$311:$C$516,$A6,'d27'!$O$311:$O$516)</f>
        <v>0</v>
      </c>
      <c r="AC6" s="31">
        <f>SUMIF('d28'!$C$311:$C$516,$A6,'d28'!$O$311:$O$516)</f>
        <v>0</v>
      </c>
      <c r="AD6" s="31">
        <f>SUMIF('d29'!$C$311:$C$516,$A6,'d29'!$O$311:$O$516)</f>
        <v>0</v>
      </c>
      <c r="AE6" s="31">
        <f>SUMIF('d30'!$C$311:$C$516,$A6,'d30'!$O$311:$O$516)</f>
        <v>0</v>
      </c>
      <c r="AF6" s="31">
        <f>SUMIF('d31'!$C$311:$C$516,$A6,'d31'!$O$311:$O$516)</f>
        <v>0</v>
      </c>
      <c r="AG6" s="41"/>
      <c r="AH6" s="34">
        <f t="shared" si="1"/>
        <v>0</v>
      </c>
      <c r="AI6" s="243">
        <f t="shared" si="0"/>
        <v>0</v>
      </c>
      <c r="AJ6" s="35">
        <f t="shared" si="2"/>
        <v>0</v>
      </c>
      <c r="AK6" s="37"/>
      <c r="AL6" s="15"/>
      <c r="AM6" s="15"/>
      <c r="AN6" s="15"/>
      <c r="AO6" s="15"/>
      <c r="AP6" s="15"/>
      <c r="AQ6" s="15"/>
      <c r="AR6" s="15"/>
      <c r="AS6" s="15"/>
      <c r="AT6" s="15"/>
      <c r="AU6" s="15"/>
      <c r="AV6" s="15"/>
      <c r="AW6" s="15"/>
      <c r="AX6" s="15"/>
      <c r="AY6" s="15"/>
      <c r="AZ6" s="15"/>
      <c r="BA6" s="15"/>
      <c r="BB6" s="15"/>
      <c r="BC6" s="15"/>
      <c r="BD6" s="15"/>
      <c r="BE6" s="15"/>
      <c r="BF6" s="15"/>
      <c r="BG6" s="15"/>
      <c r="BH6" s="15"/>
      <c r="BI6" s="15"/>
      <c r="BJ6" s="15"/>
      <c r="BK6" s="15"/>
      <c r="BL6" s="15"/>
      <c r="BM6" s="15"/>
      <c r="BN6" s="15"/>
      <c r="BO6" s="15"/>
      <c r="BP6" s="15"/>
      <c r="BQ6" s="15"/>
      <c r="BR6" s="15"/>
      <c r="BS6" s="15"/>
      <c r="BT6" s="15"/>
      <c r="BU6" s="15"/>
      <c r="BV6" s="15"/>
      <c r="BW6" s="15"/>
      <c r="BX6" s="15"/>
      <c r="BY6" s="15"/>
      <c r="BZ6" s="15"/>
      <c r="CA6" s="15"/>
      <c r="CB6" s="15"/>
      <c r="CC6" s="15"/>
      <c r="CD6" s="15"/>
      <c r="CE6" s="15"/>
      <c r="CF6" s="15"/>
      <c r="CG6" s="15"/>
      <c r="CH6" s="15"/>
      <c r="CI6" s="15"/>
      <c r="CJ6" s="15"/>
      <c r="CK6" s="15"/>
      <c r="CL6" s="15"/>
      <c r="CM6" s="15"/>
      <c r="CN6" s="15"/>
      <c r="CO6" s="15"/>
      <c r="CP6" s="15"/>
      <c r="CQ6" s="39"/>
      <c r="CR6" s="39"/>
      <c r="CS6" s="39"/>
      <c r="CT6" s="39"/>
      <c r="CU6" s="39"/>
      <c r="CV6" s="39"/>
      <c r="CW6" s="39"/>
      <c r="CX6" s="39"/>
      <c r="CY6" s="39"/>
      <c r="CZ6" s="39"/>
      <c r="DA6" s="39"/>
      <c r="DB6" s="39"/>
      <c r="DC6" s="39"/>
      <c r="DD6" s="39"/>
      <c r="DE6" s="39"/>
      <c r="DF6" s="39"/>
      <c r="DG6" s="39"/>
      <c r="DH6" s="39"/>
      <c r="DI6" s="39"/>
      <c r="DJ6" s="39"/>
      <c r="DK6" s="39"/>
      <c r="DL6" s="39"/>
      <c r="DM6" s="39"/>
      <c r="DN6" s="39"/>
      <c r="DO6" s="39"/>
      <c r="DP6" s="39"/>
      <c r="DQ6" s="39"/>
      <c r="DR6" s="39"/>
      <c r="DS6" s="39"/>
      <c r="DT6" s="39"/>
      <c r="DU6" s="39"/>
      <c r="DV6" s="39"/>
      <c r="DW6" s="39"/>
      <c r="DX6" s="39"/>
      <c r="DY6" s="39"/>
      <c r="DZ6" s="39"/>
      <c r="EA6" s="39"/>
      <c r="EB6" s="39"/>
      <c r="EC6" s="39"/>
      <c r="ED6" s="39"/>
      <c r="EE6" s="39"/>
      <c r="EF6" s="39"/>
      <c r="EG6" s="39"/>
      <c r="EH6" s="39"/>
      <c r="EI6" s="39"/>
      <c r="EJ6" s="39"/>
      <c r="EK6" s="39"/>
      <c r="EL6" s="39"/>
      <c r="EM6" s="39"/>
      <c r="EN6" s="39"/>
      <c r="EO6" s="39"/>
      <c r="EP6" s="39"/>
      <c r="EQ6" s="39"/>
      <c r="ER6" s="39"/>
      <c r="ES6" s="39"/>
      <c r="ET6" s="39"/>
      <c r="EU6" s="39"/>
      <c r="EV6" s="39"/>
      <c r="EW6" s="39"/>
      <c r="EX6" s="39"/>
      <c r="EY6" s="39"/>
      <c r="EZ6" s="39"/>
      <c r="FA6" s="39"/>
      <c r="FB6" s="39"/>
      <c r="FC6" s="39"/>
      <c r="FD6" s="39"/>
      <c r="FE6" s="39"/>
      <c r="FF6" s="39"/>
      <c r="FG6" s="39"/>
      <c r="FH6" s="39"/>
      <c r="FI6" s="39"/>
      <c r="FJ6" s="39"/>
      <c r="FK6" s="39"/>
      <c r="FL6" s="39"/>
      <c r="FM6" s="39"/>
      <c r="FN6" s="39"/>
      <c r="FO6" s="39"/>
      <c r="FP6" s="39"/>
      <c r="FQ6" s="39"/>
      <c r="FR6" s="39"/>
      <c r="FS6" s="39"/>
      <c r="FT6" s="39"/>
      <c r="FU6" s="39"/>
      <c r="FV6" s="39"/>
      <c r="FW6" s="39"/>
      <c r="FX6" s="39"/>
      <c r="FY6" s="39"/>
      <c r="FZ6" s="39"/>
      <c r="GA6" s="39"/>
      <c r="GB6" s="39"/>
      <c r="GC6" s="39"/>
      <c r="GD6" s="39"/>
      <c r="GE6" s="39"/>
      <c r="GF6" s="39"/>
      <c r="GG6" s="39"/>
      <c r="GH6" s="39"/>
      <c r="GI6" s="39"/>
      <c r="GJ6" s="39"/>
      <c r="GK6" s="39"/>
      <c r="GL6" s="39"/>
      <c r="GM6" s="39"/>
      <c r="GN6" s="39"/>
    </row>
    <row r="7" spans="1:196" s="38" customFormat="1" x14ac:dyDescent="0.3">
      <c r="A7" s="37" t="s">
        <v>112</v>
      </c>
      <c r="B7" s="31">
        <f>SUMIF('d1'!$C$311:$C$516,$A7,'d1'!$O$311:$O$516)</f>
        <v>0</v>
      </c>
      <c r="C7" s="31">
        <f>SUMIF('d2'!$C$311:$C$516,$A7,'d2'!$O$311:$O$516)</f>
        <v>0</v>
      </c>
      <c r="D7" s="31">
        <f>SUMIF('d3'!$C$311:$C$516,$A7,'d3'!$O$311:$O$516)</f>
        <v>0</v>
      </c>
      <c r="E7" s="31">
        <f>SUMIF('d4'!$C$311:$C$516,$A7,'d4'!$O$311:$O$516)</f>
        <v>0</v>
      </c>
      <c r="F7" s="31">
        <f>SUMIF('d5'!$C$311:$C$516,$A7,'d5'!$O$311:$O$516)</f>
        <v>0</v>
      </c>
      <c r="G7" s="31">
        <f>SUMIF('d6'!$C$311:$C$516,$A7,'d6'!$O$311:$O$516)</f>
        <v>0</v>
      </c>
      <c r="H7" s="31">
        <f>SUMIF('d7'!$C$311:$C$516,$A7,'d7'!$O$311:$O$516)</f>
        <v>0</v>
      </c>
      <c r="I7" s="31">
        <f>SUMIF('d8'!$C$311:$C$516,$A7,'d8'!$O$311:$O$516)</f>
        <v>0</v>
      </c>
      <c r="J7" s="31">
        <f>SUMIF('d9'!$C$311:$C$516,$A7,'d9'!$O$311:$O$516)</f>
        <v>0</v>
      </c>
      <c r="K7" s="31">
        <f>SUMIF('d10'!$C$311:$C$516,$A7,'d10'!$O$311:$O$516)</f>
        <v>0</v>
      </c>
      <c r="L7" s="31">
        <f>SUMIF('d11'!$C$311:$C$516,$A7,'d11'!$O$311:$O$516)</f>
        <v>0</v>
      </c>
      <c r="M7" s="31">
        <f>SUMIF('d12'!$C$311:$C$516,$A7,'d12'!$O$311:$O$516)</f>
        <v>0</v>
      </c>
      <c r="N7" s="31">
        <f>SUMIF('d13'!$C$311:$C$516,$A7,'d13'!$O$311:$O$516)</f>
        <v>0</v>
      </c>
      <c r="O7" s="31">
        <f>SUMIF('d14'!$C$311:$C$516,$A7,'d14'!$O$311:$O$516)</f>
        <v>0</v>
      </c>
      <c r="P7" s="31">
        <f>SUMIF('d15'!$C$311:$C$516,$A7,'d15'!$O$311:$O$516)</f>
        <v>0</v>
      </c>
      <c r="Q7" s="31">
        <f>SUMIF('d16'!$C$311:$C$516,$A7,'d16'!$O$311:$O$516)</f>
        <v>0</v>
      </c>
      <c r="R7" s="31">
        <f>SUMIF('d17'!$C$311:$C$516,$A7,'d17'!$O$311:$O$516)</f>
        <v>0</v>
      </c>
      <c r="S7" s="31">
        <f>SUMIF('d18'!$C$311:$C$516,$A7,'d18'!$O$311:$O$516)</f>
        <v>0</v>
      </c>
      <c r="T7" s="31">
        <f>SUMIF('d19'!$C$311:$C$516,$A7,'d19'!$O$311:$O$516)</f>
        <v>0</v>
      </c>
      <c r="U7" s="31">
        <f>SUMIF('d20'!$C$311:$C$516,$A7,'d20'!$O$311:$O$516)</f>
        <v>0</v>
      </c>
      <c r="V7" s="31">
        <f>SUMIF('d21'!$C$311:$C$516,$A7,'d21'!$O$311:$O$516)</f>
        <v>0</v>
      </c>
      <c r="W7" s="31">
        <f>SUMIF('d22'!$C$311:$C$516,$A7,'d22'!$O$311:$O$516)</f>
        <v>0</v>
      </c>
      <c r="X7" s="31">
        <f>SUMIF('d23'!$C$311:$C$516,$A7,'d23'!$O$311:$O$516)</f>
        <v>0</v>
      </c>
      <c r="Y7" s="31">
        <f>SUMIF('d24'!$C$311:$C$516,$A7,'d24'!$O$311:$O$516)</f>
        <v>0</v>
      </c>
      <c r="Z7" s="31">
        <f>SUMIF('d25'!$C$311:$C$516,$A7,'d25'!$O$311:$O$516)</f>
        <v>0</v>
      </c>
      <c r="AA7" s="31">
        <f>SUMIF('d26'!$C$311:$C$516,$A7,'d26'!$O$311:$O$516)</f>
        <v>0</v>
      </c>
      <c r="AB7" s="31">
        <f>SUMIF('d27'!$C$311:$C$516,$A7,'d27'!$O$311:$O$516)</f>
        <v>0</v>
      </c>
      <c r="AC7" s="31">
        <f>SUMIF('d28'!$C$311:$C$516,$A7,'d28'!$O$311:$O$516)</f>
        <v>0</v>
      </c>
      <c r="AD7" s="31">
        <f>SUMIF('d29'!$C$311:$C$516,$A7,'d29'!$O$311:$O$516)</f>
        <v>0</v>
      </c>
      <c r="AE7" s="31">
        <f>SUMIF('d30'!$C$311:$C$516,$A7,'d30'!$O$311:$O$516)</f>
        <v>0</v>
      </c>
      <c r="AF7" s="31">
        <f>SUMIF('d31'!$C$311:$C$516,$A7,'d31'!$O$311:$O$516)</f>
        <v>0</v>
      </c>
      <c r="AG7" s="40"/>
      <c r="AH7" s="34">
        <f t="shared" si="1"/>
        <v>0</v>
      </c>
      <c r="AI7" s="243">
        <f t="shared" si="0"/>
        <v>0</v>
      </c>
      <c r="AJ7" s="35">
        <f t="shared" si="2"/>
        <v>0</v>
      </c>
      <c r="AK7" s="37"/>
      <c r="AL7" s="15"/>
      <c r="AM7" s="15"/>
      <c r="AN7" s="15"/>
      <c r="AO7" s="15"/>
      <c r="AP7" s="15"/>
      <c r="AQ7" s="15"/>
      <c r="AR7" s="15"/>
      <c r="AS7" s="15"/>
      <c r="AT7" s="15"/>
      <c r="AU7" s="15"/>
      <c r="AV7" s="15"/>
      <c r="AW7" s="15"/>
      <c r="AX7" s="15"/>
      <c r="AY7" s="15"/>
      <c r="AZ7" s="15"/>
      <c r="BA7" s="15"/>
      <c r="BB7" s="15"/>
      <c r="BC7" s="15"/>
      <c r="BD7" s="15"/>
      <c r="BE7" s="15"/>
      <c r="BF7" s="15"/>
      <c r="BG7" s="15"/>
      <c r="BH7" s="15"/>
      <c r="BI7" s="15"/>
      <c r="BJ7" s="15"/>
      <c r="BK7" s="15"/>
      <c r="BL7" s="15"/>
      <c r="BM7" s="15"/>
      <c r="BN7" s="15"/>
      <c r="BO7" s="15"/>
      <c r="BP7" s="15"/>
      <c r="BQ7" s="15"/>
      <c r="BR7" s="15"/>
      <c r="BS7" s="15"/>
      <c r="BT7" s="15"/>
      <c r="BU7" s="15"/>
      <c r="BV7" s="15"/>
      <c r="BW7" s="15"/>
      <c r="BX7" s="15"/>
      <c r="BY7" s="15"/>
      <c r="BZ7" s="15"/>
      <c r="CA7" s="15"/>
      <c r="CB7" s="15"/>
      <c r="CC7" s="15"/>
      <c r="CD7" s="15"/>
      <c r="CE7" s="15"/>
      <c r="CF7" s="15"/>
      <c r="CG7" s="15"/>
      <c r="CH7" s="15"/>
      <c r="CI7" s="15"/>
      <c r="CJ7" s="15"/>
      <c r="CK7" s="15"/>
      <c r="CL7" s="15"/>
      <c r="CM7" s="15"/>
      <c r="CN7" s="15"/>
      <c r="CO7" s="15"/>
      <c r="CP7" s="15"/>
      <c r="CQ7" s="39"/>
      <c r="CR7" s="39"/>
      <c r="CS7" s="39"/>
      <c r="CT7" s="39"/>
      <c r="CU7" s="39"/>
      <c r="CV7" s="39"/>
      <c r="CW7" s="39"/>
      <c r="CX7" s="39"/>
      <c r="CY7" s="39"/>
      <c r="CZ7" s="39"/>
      <c r="DA7" s="39"/>
      <c r="DB7" s="39"/>
      <c r="DC7" s="39"/>
      <c r="DD7" s="39"/>
      <c r="DE7" s="39"/>
      <c r="DF7" s="39"/>
      <c r="DG7" s="39"/>
      <c r="DH7" s="39"/>
      <c r="DI7" s="39"/>
      <c r="DJ7" s="39"/>
      <c r="DK7" s="39"/>
      <c r="DL7" s="39"/>
      <c r="DM7" s="39"/>
      <c r="DN7" s="39"/>
      <c r="DO7" s="39"/>
      <c r="DP7" s="39"/>
      <c r="DQ7" s="39"/>
      <c r="DR7" s="39"/>
      <c r="DS7" s="39"/>
      <c r="DT7" s="39"/>
      <c r="DU7" s="39"/>
      <c r="DV7" s="39"/>
      <c r="DW7" s="39"/>
      <c r="DX7" s="39"/>
      <c r="DY7" s="39"/>
      <c r="DZ7" s="39"/>
      <c r="EA7" s="39"/>
      <c r="EB7" s="39"/>
      <c r="EC7" s="39"/>
      <c r="ED7" s="39"/>
      <c r="EE7" s="39"/>
      <c r="EF7" s="39"/>
      <c r="EG7" s="39"/>
      <c r="EH7" s="39"/>
      <c r="EI7" s="39"/>
      <c r="EJ7" s="39"/>
      <c r="EK7" s="39"/>
      <c r="EL7" s="39"/>
      <c r="EM7" s="39"/>
      <c r="EN7" s="39"/>
      <c r="EO7" s="39"/>
      <c r="EP7" s="39"/>
      <c r="EQ7" s="39"/>
      <c r="ER7" s="39"/>
      <c r="ES7" s="39"/>
      <c r="ET7" s="39"/>
      <c r="EU7" s="39"/>
      <c r="EV7" s="39"/>
      <c r="EW7" s="39"/>
      <c r="EX7" s="39"/>
      <c r="EY7" s="39"/>
      <c r="EZ7" s="39"/>
      <c r="FA7" s="39"/>
      <c r="FB7" s="39"/>
      <c r="FC7" s="39"/>
      <c r="FD7" s="39"/>
      <c r="FE7" s="39"/>
      <c r="FF7" s="39"/>
      <c r="FG7" s="39"/>
      <c r="FH7" s="39"/>
      <c r="FI7" s="39"/>
      <c r="FJ7" s="39"/>
      <c r="FK7" s="39"/>
      <c r="FL7" s="39"/>
      <c r="FM7" s="39"/>
      <c r="FN7" s="39"/>
      <c r="FO7" s="39"/>
      <c r="FP7" s="39"/>
      <c r="FQ7" s="39"/>
      <c r="FR7" s="39"/>
      <c r="FS7" s="39"/>
      <c r="FT7" s="39"/>
      <c r="FU7" s="39"/>
      <c r="FV7" s="39"/>
      <c r="FW7" s="39"/>
      <c r="FX7" s="39"/>
      <c r="FY7" s="39"/>
      <c r="FZ7" s="39"/>
      <c r="GA7" s="39"/>
      <c r="GB7" s="39"/>
      <c r="GC7" s="39"/>
      <c r="GD7" s="39"/>
      <c r="GE7" s="39"/>
      <c r="GF7" s="39"/>
      <c r="GG7" s="39"/>
      <c r="GH7" s="39"/>
      <c r="GI7" s="39"/>
      <c r="GJ7" s="39"/>
      <c r="GK7" s="39"/>
      <c r="GL7" s="39"/>
      <c r="GM7" s="39"/>
      <c r="GN7" s="39"/>
    </row>
    <row r="8" spans="1:196" s="38" customFormat="1" x14ac:dyDescent="0.3">
      <c r="A8" s="37" t="s">
        <v>113</v>
      </c>
      <c r="B8" s="31">
        <f>SUMIF('d1'!$C$311:$C$516,$A8,'d1'!$O$311:$O$516)</f>
        <v>0</v>
      </c>
      <c r="C8" s="31">
        <f>SUMIF('d2'!$C$311:$C$516,$A8,'d2'!$O$311:$O$516)</f>
        <v>0</v>
      </c>
      <c r="D8" s="31">
        <f>SUMIF('d3'!$C$311:$C$516,$A8,'d3'!$O$311:$O$516)</f>
        <v>0</v>
      </c>
      <c r="E8" s="31">
        <f>SUMIF('d4'!$C$311:$C$516,$A8,'d4'!$O$311:$O$516)</f>
        <v>0</v>
      </c>
      <c r="F8" s="31">
        <f>SUMIF('d5'!$C$311:$C$516,$A8,'d5'!$O$311:$O$516)</f>
        <v>0</v>
      </c>
      <c r="G8" s="31">
        <f>SUMIF('d6'!$C$311:$C$516,$A8,'d6'!$O$311:$O$516)</f>
        <v>0</v>
      </c>
      <c r="H8" s="31">
        <f>SUMIF('d7'!$C$311:$C$516,$A8,'d7'!$O$311:$O$516)</f>
        <v>0</v>
      </c>
      <c r="I8" s="31">
        <f>SUMIF('d8'!$C$311:$C$516,$A8,'d8'!$O$311:$O$516)</f>
        <v>0</v>
      </c>
      <c r="J8" s="31">
        <f>SUMIF('d9'!$C$311:$C$516,$A8,'d9'!$O$311:$O$516)</f>
        <v>0</v>
      </c>
      <c r="K8" s="31">
        <f>SUMIF('d10'!$C$311:$C$516,$A8,'d10'!$O$311:$O$516)</f>
        <v>0</v>
      </c>
      <c r="L8" s="31">
        <f>SUMIF('d11'!$C$311:$C$516,$A8,'d11'!$O$311:$O$516)</f>
        <v>0</v>
      </c>
      <c r="M8" s="31">
        <f>SUMIF('d12'!$C$311:$C$516,$A8,'d12'!$O$311:$O$516)</f>
        <v>0</v>
      </c>
      <c r="N8" s="31">
        <f>SUMIF('d13'!$C$311:$C$516,$A8,'d13'!$O$311:$O$516)</f>
        <v>0</v>
      </c>
      <c r="O8" s="31">
        <f>SUMIF('d14'!$C$311:$C$516,$A8,'d14'!$O$311:$O$516)</f>
        <v>0</v>
      </c>
      <c r="P8" s="31">
        <f>SUMIF('d15'!$C$311:$C$516,$A8,'d15'!$O$311:$O$516)</f>
        <v>0</v>
      </c>
      <c r="Q8" s="31">
        <f>SUMIF('d16'!$C$311:$C$516,$A8,'d16'!$O$311:$O$516)</f>
        <v>0</v>
      </c>
      <c r="R8" s="31">
        <f>SUMIF('d17'!$C$311:$C$516,$A8,'d17'!$O$311:$O$516)</f>
        <v>0</v>
      </c>
      <c r="S8" s="31">
        <f>SUMIF('d18'!$C$311:$C$516,$A8,'d18'!$O$311:$O$516)</f>
        <v>0</v>
      </c>
      <c r="T8" s="31">
        <f>SUMIF('d19'!$C$311:$C$516,$A8,'d19'!$O$311:$O$516)</f>
        <v>0</v>
      </c>
      <c r="U8" s="31">
        <f>SUMIF('d20'!$C$311:$C$516,$A8,'d20'!$O$311:$O$516)</f>
        <v>0</v>
      </c>
      <c r="V8" s="31">
        <f>SUMIF('d21'!$C$311:$C$516,$A8,'d21'!$O$311:$O$516)</f>
        <v>0</v>
      </c>
      <c r="W8" s="31">
        <f>SUMIF('d22'!$C$311:$C$516,$A8,'d22'!$O$311:$O$516)</f>
        <v>0</v>
      </c>
      <c r="X8" s="31">
        <f>SUMIF('d23'!$C$311:$C$516,$A8,'d23'!$O$311:$O$516)</f>
        <v>0</v>
      </c>
      <c r="Y8" s="31">
        <f>SUMIF('d24'!$C$311:$C$516,$A8,'d24'!$O$311:$O$516)</f>
        <v>0</v>
      </c>
      <c r="Z8" s="31">
        <f>SUMIF('d25'!$C$311:$C$516,$A8,'d25'!$O$311:$O$516)</f>
        <v>0</v>
      </c>
      <c r="AA8" s="31">
        <f>SUMIF('d26'!$C$311:$C$516,$A8,'d26'!$O$311:$O$516)</f>
        <v>0</v>
      </c>
      <c r="AB8" s="31">
        <f>SUMIF('d27'!$C$311:$C$516,$A8,'d27'!$O$311:$O$516)</f>
        <v>0</v>
      </c>
      <c r="AC8" s="31">
        <f>SUMIF('d28'!$C$311:$C$516,$A8,'d28'!$O$311:$O$516)</f>
        <v>0</v>
      </c>
      <c r="AD8" s="31">
        <f>SUMIF('d29'!$C$311:$C$516,$A8,'d29'!$O$311:$O$516)</f>
        <v>0</v>
      </c>
      <c r="AE8" s="31">
        <f>SUMIF('d30'!$C$311:$C$516,$A8,'d30'!$O$311:$O$516)</f>
        <v>0</v>
      </c>
      <c r="AF8" s="31">
        <f>SUMIF('d31'!$C$311:$C$516,$A8,'d31'!$O$311:$O$516)</f>
        <v>0</v>
      </c>
      <c r="AG8" s="33"/>
      <c r="AH8" s="34">
        <f t="shared" si="1"/>
        <v>0</v>
      </c>
      <c r="AI8" s="243">
        <f t="shared" si="0"/>
        <v>0</v>
      </c>
      <c r="AJ8" s="35">
        <f t="shared" si="2"/>
        <v>0</v>
      </c>
      <c r="AK8" s="37"/>
      <c r="AL8" s="15"/>
      <c r="AM8" s="15"/>
      <c r="AN8" s="15"/>
      <c r="AO8" s="15"/>
      <c r="AP8" s="15"/>
      <c r="AQ8" s="15"/>
      <c r="AR8" s="15"/>
      <c r="AS8" s="15"/>
      <c r="AT8" s="15"/>
      <c r="AU8" s="15"/>
      <c r="AV8" s="15"/>
      <c r="AW8" s="15"/>
      <c r="AX8" s="15"/>
      <c r="AY8" s="15"/>
      <c r="AZ8" s="15"/>
      <c r="BA8" s="15"/>
      <c r="BB8" s="15"/>
      <c r="BC8" s="15"/>
      <c r="BD8" s="15"/>
      <c r="BE8" s="15"/>
      <c r="BF8" s="15"/>
      <c r="BG8" s="15"/>
      <c r="BH8" s="15"/>
      <c r="BI8" s="15"/>
      <c r="BJ8" s="15"/>
      <c r="BK8" s="15"/>
      <c r="BL8" s="15"/>
      <c r="BM8" s="15"/>
      <c r="BN8" s="15"/>
      <c r="BO8" s="15"/>
      <c r="BP8" s="15"/>
      <c r="BQ8" s="15"/>
      <c r="BR8" s="15"/>
      <c r="BS8" s="15"/>
      <c r="BT8" s="15"/>
      <c r="BU8" s="15"/>
      <c r="BV8" s="15"/>
      <c r="BW8" s="15"/>
      <c r="BX8" s="15"/>
      <c r="BY8" s="15"/>
      <c r="BZ8" s="15"/>
      <c r="CA8" s="15"/>
      <c r="CB8" s="15"/>
      <c r="CC8" s="15"/>
      <c r="CD8" s="15"/>
      <c r="CE8" s="15"/>
      <c r="CF8" s="15"/>
      <c r="CG8" s="15"/>
      <c r="CH8" s="15"/>
      <c r="CI8" s="15"/>
      <c r="CJ8" s="15"/>
      <c r="CK8" s="15"/>
      <c r="CL8" s="15"/>
      <c r="CM8" s="15"/>
      <c r="CN8" s="15"/>
      <c r="CO8" s="15"/>
      <c r="CP8" s="15"/>
      <c r="CQ8" s="39"/>
      <c r="CR8" s="39"/>
      <c r="CS8" s="39"/>
      <c r="CT8" s="39"/>
      <c r="CU8" s="39"/>
      <c r="CV8" s="39"/>
      <c r="CW8" s="39"/>
      <c r="CX8" s="39"/>
      <c r="CY8" s="39"/>
      <c r="CZ8" s="39"/>
      <c r="DA8" s="39"/>
      <c r="DB8" s="39"/>
      <c r="DC8" s="39"/>
      <c r="DD8" s="39"/>
      <c r="DE8" s="39"/>
      <c r="DF8" s="39"/>
      <c r="DG8" s="39"/>
      <c r="DH8" s="39"/>
      <c r="DI8" s="39"/>
      <c r="DJ8" s="39"/>
      <c r="DK8" s="39"/>
      <c r="DL8" s="39"/>
      <c r="DM8" s="39"/>
      <c r="DN8" s="39"/>
      <c r="DO8" s="39"/>
      <c r="DP8" s="39"/>
      <c r="DQ8" s="39"/>
      <c r="DR8" s="39"/>
      <c r="DS8" s="39"/>
      <c r="DT8" s="39"/>
      <c r="DU8" s="39"/>
      <c r="DV8" s="39"/>
      <c r="DW8" s="39"/>
      <c r="DX8" s="39"/>
      <c r="DY8" s="39"/>
      <c r="DZ8" s="39"/>
      <c r="EA8" s="39"/>
      <c r="EB8" s="39"/>
      <c r="EC8" s="39"/>
      <c r="ED8" s="39"/>
      <c r="EE8" s="39"/>
      <c r="EF8" s="39"/>
      <c r="EG8" s="39"/>
      <c r="EH8" s="39"/>
      <c r="EI8" s="39"/>
      <c r="EJ8" s="39"/>
      <c r="EK8" s="39"/>
      <c r="EL8" s="39"/>
      <c r="EM8" s="39"/>
      <c r="EN8" s="39"/>
      <c r="EO8" s="39"/>
      <c r="EP8" s="39"/>
      <c r="EQ8" s="39"/>
      <c r="ER8" s="39"/>
      <c r="ES8" s="39"/>
      <c r="ET8" s="39"/>
      <c r="EU8" s="39"/>
      <c r="EV8" s="39"/>
      <c r="EW8" s="39"/>
      <c r="EX8" s="39"/>
      <c r="EY8" s="39"/>
      <c r="EZ8" s="39"/>
      <c r="FA8" s="39"/>
      <c r="FB8" s="39"/>
      <c r="FC8" s="39"/>
      <c r="FD8" s="39"/>
      <c r="FE8" s="39"/>
      <c r="FF8" s="39"/>
      <c r="FG8" s="39"/>
      <c r="FH8" s="39"/>
      <c r="FI8" s="39"/>
      <c r="FJ8" s="39"/>
      <c r="FK8" s="39"/>
      <c r="FL8" s="39"/>
      <c r="FM8" s="39"/>
      <c r="FN8" s="39"/>
      <c r="FO8" s="39"/>
      <c r="FP8" s="39"/>
      <c r="FQ8" s="39"/>
      <c r="FR8" s="39"/>
      <c r="FS8" s="39"/>
      <c r="FT8" s="39"/>
      <c r="FU8" s="39"/>
      <c r="FV8" s="39"/>
      <c r="FW8" s="39"/>
      <c r="FX8" s="39"/>
      <c r="FY8" s="39"/>
      <c r="FZ8" s="39"/>
      <c r="GA8" s="39"/>
      <c r="GB8" s="39"/>
      <c r="GC8" s="39"/>
      <c r="GD8" s="39"/>
      <c r="GE8" s="39"/>
      <c r="GF8" s="39"/>
      <c r="GG8" s="39"/>
      <c r="GH8" s="39"/>
      <c r="GI8" s="39"/>
      <c r="GJ8" s="39"/>
      <c r="GK8" s="39"/>
      <c r="GL8" s="39"/>
      <c r="GM8" s="39"/>
      <c r="GN8" s="39"/>
    </row>
    <row r="9" spans="1:196" s="38" customFormat="1" x14ac:dyDescent="0.3">
      <c r="A9" s="37" t="s">
        <v>114</v>
      </c>
      <c r="B9" s="31">
        <f>SUMIF('d1'!$C$311:$C$516,$A9,'d1'!$O$311:$O$516)</f>
        <v>0</v>
      </c>
      <c r="C9" s="31">
        <f>SUMIF('d2'!$C$311:$C$516,$A9,'d2'!$O$311:$O$516)</f>
        <v>0</v>
      </c>
      <c r="D9" s="31">
        <f>SUMIF('d3'!$C$311:$C$516,$A9,'d3'!$O$311:$O$516)</f>
        <v>0</v>
      </c>
      <c r="E9" s="31">
        <f>SUMIF('d4'!$C$311:$C$516,$A9,'d4'!$O$311:$O$516)</f>
        <v>0</v>
      </c>
      <c r="F9" s="31">
        <f>SUMIF('d5'!$C$311:$C$516,$A9,'d5'!$O$311:$O$516)</f>
        <v>0</v>
      </c>
      <c r="G9" s="31">
        <f>SUMIF('d6'!$C$311:$C$516,$A9,'d6'!$O$311:$O$516)</f>
        <v>0</v>
      </c>
      <c r="H9" s="31">
        <f>SUMIF('d7'!$C$311:$C$516,$A9,'d7'!$O$311:$O$516)</f>
        <v>0</v>
      </c>
      <c r="I9" s="31">
        <f>SUMIF('d8'!$C$311:$C$516,$A9,'d8'!$O$311:$O$516)</f>
        <v>0</v>
      </c>
      <c r="J9" s="31">
        <f>SUMIF('d9'!$C$311:$C$516,$A9,'d9'!$O$311:$O$516)</f>
        <v>0</v>
      </c>
      <c r="K9" s="31">
        <f>SUMIF('d10'!$C$311:$C$516,$A9,'d10'!$O$311:$O$516)</f>
        <v>0</v>
      </c>
      <c r="L9" s="31">
        <f>SUMIF('d11'!$C$311:$C$516,$A9,'d11'!$O$311:$O$516)</f>
        <v>0</v>
      </c>
      <c r="M9" s="31">
        <f>SUMIF('d12'!$C$311:$C$516,$A9,'d12'!$O$311:$O$516)</f>
        <v>0</v>
      </c>
      <c r="N9" s="31">
        <f>SUMIF('d13'!$C$311:$C$516,$A9,'d13'!$O$311:$O$516)</f>
        <v>0</v>
      </c>
      <c r="O9" s="31">
        <f>SUMIF('d14'!$C$311:$C$516,$A9,'d14'!$O$311:$O$516)</f>
        <v>0</v>
      </c>
      <c r="P9" s="31">
        <f>SUMIF('d15'!$C$311:$C$516,$A9,'d15'!$O$311:$O$516)</f>
        <v>0</v>
      </c>
      <c r="Q9" s="31">
        <f>SUMIF('d16'!$C$311:$C$516,$A9,'d16'!$O$311:$O$516)</f>
        <v>0</v>
      </c>
      <c r="R9" s="31">
        <f>SUMIF('d17'!$C$311:$C$516,$A9,'d17'!$O$311:$O$516)</f>
        <v>0</v>
      </c>
      <c r="S9" s="31">
        <f>SUMIF('d18'!$C$311:$C$516,$A9,'d18'!$O$311:$O$516)</f>
        <v>0</v>
      </c>
      <c r="T9" s="31">
        <f>SUMIF('d19'!$C$311:$C$516,$A9,'d19'!$O$311:$O$516)</f>
        <v>0</v>
      </c>
      <c r="U9" s="31">
        <f>SUMIF('d20'!$C$311:$C$516,$A9,'d20'!$O$311:$O$516)</f>
        <v>0</v>
      </c>
      <c r="V9" s="31">
        <f>SUMIF('d21'!$C$311:$C$516,$A9,'d21'!$O$311:$O$516)</f>
        <v>0</v>
      </c>
      <c r="W9" s="31">
        <f>SUMIF('d22'!$C$311:$C$516,$A9,'d22'!$O$311:$O$516)</f>
        <v>0</v>
      </c>
      <c r="X9" s="31">
        <f>SUMIF('d23'!$C$311:$C$516,$A9,'d23'!$O$311:$O$516)</f>
        <v>0</v>
      </c>
      <c r="Y9" s="31">
        <f>SUMIF('d24'!$C$311:$C$516,$A9,'d24'!$O$311:$O$516)</f>
        <v>0</v>
      </c>
      <c r="Z9" s="31">
        <f>SUMIF('d25'!$C$311:$C$516,$A9,'d25'!$O$311:$O$516)</f>
        <v>0</v>
      </c>
      <c r="AA9" s="31">
        <f>SUMIF('d26'!$C$311:$C$516,$A9,'d26'!$O$311:$O$516)</f>
        <v>0</v>
      </c>
      <c r="AB9" s="31">
        <f>SUMIF('d27'!$C$311:$C$516,$A9,'d27'!$O$311:$O$516)</f>
        <v>0</v>
      </c>
      <c r="AC9" s="31">
        <f>SUMIF('d28'!$C$311:$C$516,$A9,'d28'!$O$311:$O$516)</f>
        <v>0</v>
      </c>
      <c r="AD9" s="31">
        <f>SUMIF('d29'!$C$311:$C$516,$A9,'d29'!$O$311:$O$516)</f>
        <v>0</v>
      </c>
      <c r="AE9" s="31">
        <f>SUMIF('d30'!$C$311:$C$516,$A9,'d30'!$O$311:$O$516)</f>
        <v>0</v>
      </c>
      <c r="AF9" s="31">
        <f>SUMIF('d31'!$C$311:$C$516,$A9,'d31'!$O$311:$O$516)</f>
        <v>0</v>
      </c>
      <c r="AG9" s="42"/>
      <c r="AH9" s="34">
        <f t="shared" si="1"/>
        <v>0</v>
      </c>
      <c r="AI9" s="243">
        <f>ROUND(AH9, 2)</f>
        <v>0</v>
      </c>
      <c r="AJ9" s="35">
        <f t="shared" si="2"/>
        <v>0</v>
      </c>
      <c r="AK9" s="37"/>
      <c r="AL9" s="15"/>
      <c r="AM9" s="15"/>
      <c r="AN9" s="15"/>
      <c r="AO9" s="15"/>
      <c r="AP9" s="15"/>
      <c r="AQ9" s="15"/>
      <c r="AR9" s="15"/>
      <c r="AS9" s="15"/>
      <c r="AT9" s="15"/>
      <c r="AU9" s="15"/>
      <c r="AV9" s="15"/>
      <c r="AW9" s="15"/>
      <c r="AX9" s="15"/>
      <c r="AY9" s="15"/>
      <c r="AZ9" s="15"/>
      <c r="BA9" s="15"/>
      <c r="BB9" s="15"/>
      <c r="BC9" s="15"/>
      <c r="BD9" s="15"/>
      <c r="BE9" s="15"/>
      <c r="BF9" s="15"/>
      <c r="BG9" s="15"/>
      <c r="BH9" s="15"/>
      <c r="BI9" s="15"/>
      <c r="BJ9" s="15"/>
      <c r="BK9" s="15"/>
      <c r="BL9" s="15"/>
      <c r="BM9" s="15"/>
      <c r="BN9" s="15"/>
      <c r="BO9" s="15"/>
      <c r="BP9" s="15"/>
      <c r="BQ9" s="15"/>
      <c r="BR9" s="15"/>
      <c r="BS9" s="15"/>
      <c r="BT9" s="15"/>
      <c r="BU9" s="15"/>
      <c r="BV9" s="15"/>
      <c r="BW9" s="15"/>
      <c r="BX9" s="15"/>
      <c r="BY9" s="15"/>
      <c r="BZ9" s="15"/>
      <c r="CA9" s="15"/>
      <c r="CB9" s="15"/>
      <c r="CC9" s="15"/>
      <c r="CD9" s="15"/>
      <c r="CE9" s="15"/>
      <c r="CF9" s="15"/>
      <c r="CG9" s="15"/>
      <c r="CH9" s="15"/>
      <c r="CI9" s="15"/>
      <c r="CJ9" s="15"/>
      <c r="CK9" s="15"/>
      <c r="CL9" s="15"/>
      <c r="CM9" s="15"/>
      <c r="CN9" s="15"/>
      <c r="CO9" s="15"/>
      <c r="CP9" s="15"/>
      <c r="CQ9" s="39"/>
      <c r="CR9" s="39"/>
      <c r="CS9" s="39"/>
      <c r="CT9" s="39"/>
      <c r="CU9" s="39"/>
      <c r="CV9" s="39"/>
      <c r="CW9" s="39"/>
      <c r="CX9" s="39"/>
      <c r="CY9" s="39"/>
      <c r="CZ9" s="39"/>
      <c r="DA9" s="39"/>
      <c r="DB9" s="39"/>
      <c r="DC9" s="39"/>
      <c r="DD9" s="39"/>
      <c r="DE9" s="39"/>
      <c r="DF9" s="39"/>
      <c r="DG9" s="39"/>
      <c r="DH9" s="39"/>
      <c r="DI9" s="39"/>
      <c r="DJ9" s="39"/>
      <c r="DK9" s="39"/>
      <c r="DL9" s="39"/>
      <c r="DM9" s="39"/>
      <c r="DN9" s="39"/>
      <c r="DO9" s="39"/>
      <c r="DP9" s="39"/>
      <c r="DQ9" s="39"/>
      <c r="DR9" s="39"/>
      <c r="DS9" s="39"/>
      <c r="DT9" s="39"/>
      <c r="DU9" s="39"/>
      <c r="DV9" s="39"/>
      <c r="DW9" s="39"/>
      <c r="DX9" s="39"/>
      <c r="DY9" s="39"/>
      <c r="DZ9" s="39"/>
      <c r="EA9" s="39"/>
      <c r="EB9" s="39"/>
      <c r="EC9" s="39"/>
      <c r="ED9" s="39"/>
      <c r="EE9" s="39"/>
      <c r="EF9" s="39"/>
      <c r="EG9" s="39"/>
      <c r="EH9" s="39"/>
      <c r="EI9" s="39"/>
      <c r="EJ9" s="39"/>
      <c r="EK9" s="39"/>
      <c r="EL9" s="39"/>
      <c r="EM9" s="39"/>
      <c r="EN9" s="39"/>
      <c r="EO9" s="39"/>
      <c r="EP9" s="39"/>
      <c r="EQ9" s="39"/>
      <c r="ER9" s="39"/>
      <c r="ES9" s="39"/>
      <c r="ET9" s="39"/>
      <c r="EU9" s="39"/>
      <c r="EV9" s="39"/>
      <c r="EW9" s="39"/>
      <c r="EX9" s="39"/>
      <c r="EY9" s="39"/>
      <c r="EZ9" s="39"/>
      <c r="FA9" s="39"/>
      <c r="FB9" s="39"/>
      <c r="FC9" s="39"/>
      <c r="FD9" s="39"/>
      <c r="FE9" s="39"/>
      <c r="FF9" s="39"/>
      <c r="FG9" s="39"/>
      <c r="FH9" s="39"/>
      <c r="FI9" s="39"/>
      <c r="FJ9" s="39"/>
      <c r="FK9" s="39"/>
      <c r="FL9" s="39"/>
      <c r="FM9" s="39"/>
      <c r="FN9" s="39"/>
      <c r="FO9" s="39"/>
      <c r="FP9" s="39"/>
      <c r="FQ9" s="39"/>
      <c r="FR9" s="39"/>
      <c r="FS9" s="39"/>
      <c r="FT9" s="39"/>
      <c r="FU9" s="39"/>
      <c r="FV9" s="39"/>
      <c r="FW9" s="39"/>
      <c r="FX9" s="39"/>
      <c r="FY9" s="39"/>
      <c r="FZ9" s="39"/>
      <c r="GA9" s="39"/>
      <c r="GB9" s="39"/>
      <c r="GC9" s="39"/>
      <c r="GD9" s="39"/>
      <c r="GE9" s="39"/>
      <c r="GF9" s="39"/>
      <c r="GG9" s="39"/>
      <c r="GH9" s="39"/>
      <c r="GI9" s="39"/>
      <c r="GJ9" s="39"/>
      <c r="GK9" s="39"/>
      <c r="GL9" s="39"/>
      <c r="GM9" s="39"/>
      <c r="GN9" s="39"/>
    </row>
    <row r="10" spans="1:196" s="38" customFormat="1" x14ac:dyDescent="0.3">
      <c r="A10" s="37" t="s">
        <v>115</v>
      </c>
      <c r="B10" s="31">
        <f>SUMIF('d1'!$C$311:$C$516,$A10,'d1'!$O$311:$O$516)</f>
        <v>0</v>
      </c>
      <c r="C10" s="31">
        <f>SUMIF('d2'!$C$311:$C$516,$A10,'d2'!$O$311:$O$516)</f>
        <v>0</v>
      </c>
      <c r="D10" s="31">
        <f>SUMIF('d3'!$C$311:$C$516,$A10,'d3'!$O$311:$O$516)</f>
        <v>0</v>
      </c>
      <c r="E10" s="31">
        <f>SUMIF('d4'!$C$311:$C$516,$A10,'d4'!$O$311:$O$516)</f>
        <v>0</v>
      </c>
      <c r="F10" s="31">
        <f>SUMIF('d5'!$C$311:$C$516,$A10,'d5'!$O$311:$O$516)</f>
        <v>0</v>
      </c>
      <c r="G10" s="31">
        <f>SUMIF('d6'!$C$311:$C$516,$A10,'d6'!$O$311:$O$516)</f>
        <v>0</v>
      </c>
      <c r="H10" s="31">
        <f>SUMIF('d7'!$C$311:$C$516,$A10,'d7'!$O$311:$O$516)</f>
        <v>0</v>
      </c>
      <c r="I10" s="31">
        <f>SUMIF('d8'!$C$311:$C$516,$A10,'d8'!$O$311:$O$516)</f>
        <v>0</v>
      </c>
      <c r="J10" s="31">
        <f>SUMIF('d9'!$C$311:$C$516,$A10,'d9'!$O$311:$O$516)</f>
        <v>0</v>
      </c>
      <c r="K10" s="31">
        <f>SUMIF('d10'!$C$311:$C$516,$A10,'d10'!$O$311:$O$516)</f>
        <v>0</v>
      </c>
      <c r="L10" s="31">
        <f>SUMIF('d11'!$C$311:$C$516,$A10,'d11'!$O$311:$O$516)</f>
        <v>0</v>
      </c>
      <c r="M10" s="31">
        <f>SUMIF('d12'!$C$311:$C$516,$A10,'d12'!$O$311:$O$516)</f>
        <v>0</v>
      </c>
      <c r="N10" s="31">
        <f>SUMIF('d13'!$C$311:$C$516,$A10,'d13'!$O$311:$O$516)</f>
        <v>0</v>
      </c>
      <c r="O10" s="31">
        <f>SUMIF('d14'!$C$311:$C$516,$A10,'d14'!$O$311:$O$516)</f>
        <v>0</v>
      </c>
      <c r="P10" s="31">
        <f>SUMIF('d15'!$C$311:$C$516,$A10,'d15'!$O$311:$O$516)</f>
        <v>0</v>
      </c>
      <c r="Q10" s="31">
        <f>SUMIF('d16'!$C$311:$C$516,$A10,'d16'!$O$311:$O$516)</f>
        <v>0</v>
      </c>
      <c r="R10" s="31">
        <f>SUMIF('d17'!$C$311:$C$516,$A10,'d17'!$O$311:$O$516)</f>
        <v>0</v>
      </c>
      <c r="S10" s="31">
        <f>SUMIF('d18'!$C$311:$C$516,$A10,'d18'!$O$311:$O$516)</f>
        <v>0</v>
      </c>
      <c r="T10" s="31">
        <f>SUMIF('d19'!$C$311:$C$516,$A10,'d19'!$O$311:$O$516)</f>
        <v>0</v>
      </c>
      <c r="U10" s="31">
        <f>SUMIF('d20'!$C$311:$C$516,$A10,'d20'!$O$311:$O$516)</f>
        <v>0</v>
      </c>
      <c r="V10" s="31">
        <f>SUMIF('d21'!$C$311:$C$516,$A10,'d21'!$O$311:$O$516)</f>
        <v>0</v>
      </c>
      <c r="W10" s="31">
        <f>SUMIF('d22'!$C$311:$C$516,$A10,'d22'!$O$311:$O$516)</f>
        <v>0</v>
      </c>
      <c r="X10" s="31">
        <f>SUMIF('d23'!$C$311:$C$516,$A10,'d23'!$O$311:$O$516)</f>
        <v>0</v>
      </c>
      <c r="Y10" s="31">
        <f>SUMIF('d24'!$C$311:$C$516,$A10,'d24'!$O$311:$O$516)</f>
        <v>0</v>
      </c>
      <c r="Z10" s="31">
        <f>SUMIF('d25'!$C$311:$C$516,$A10,'d25'!$O$311:$O$516)</f>
        <v>0</v>
      </c>
      <c r="AA10" s="31">
        <f>SUMIF('d26'!$C$311:$C$516,$A10,'d26'!$O$311:$O$516)</f>
        <v>0</v>
      </c>
      <c r="AB10" s="31">
        <f>SUMIF('d27'!$C$311:$C$516,$A10,'d27'!$O$311:$O$516)</f>
        <v>0</v>
      </c>
      <c r="AC10" s="31">
        <f>SUMIF('d28'!$C$311:$C$516,$A10,'d28'!$O$311:$O$516)</f>
        <v>0</v>
      </c>
      <c r="AD10" s="31">
        <f>SUMIF('d29'!$C$311:$C$516,$A10,'d29'!$O$311:$O$516)</f>
        <v>0</v>
      </c>
      <c r="AE10" s="31">
        <f>SUMIF('d30'!$C$311:$C$516,$A10,'d30'!$O$311:$O$516)</f>
        <v>0</v>
      </c>
      <c r="AF10" s="31">
        <f>SUMIF('d31'!$C$311:$C$516,$A10,'d31'!$O$311:$O$516)</f>
        <v>0</v>
      </c>
      <c r="AG10" s="33"/>
      <c r="AH10" s="34">
        <f t="shared" si="1"/>
        <v>0</v>
      </c>
      <c r="AI10" s="243">
        <f t="shared" ref="AI10:AI21" si="3">ROUND(AH10, 2)</f>
        <v>0</v>
      </c>
      <c r="AJ10" s="35">
        <f t="shared" si="2"/>
        <v>0</v>
      </c>
      <c r="AK10" s="37"/>
      <c r="AL10" s="15"/>
      <c r="AM10" s="15"/>
      <c r="AN10" s="15"/>
      <c r="AO10" s="15"/>
      <c r="AP10" s="15"/>
      <c r="AQ10" s="15"/>
      <c r="AR10" s="15"/>
      <c r="AS10" s="15"/>
      <c r="AT10" s="15"/>
      <c r="AU10" s="15"/>
      <c r="AV10" s="15"/>
      <c r="AW10" s="15"/>
      <c r="AX10" s="15"/>
      <c r="AY10" s="15"/>
      <c r="AZ10" s="15"/>
      <c r="BA10" s="15"/>
      <c r="BB10" s="15"/>
      <c r="BC10" s="15"/>
      <c r="BD10" s="15"/>
      <c r="BE10" s="15"/>
      <c r="BF10" s="15"/>
      <c r="BG10" s="15"/>
      <c r="BH10" s="15"/>
      <c r="BI10" s="15"/>
      <c r="BJ10" s="15"/>
      <c r="BK10" s="15"/>
      <c r="BL10" s="15"/>
      <c r="BM10" s="15"/>
      <c r="BN10" s="15"/>
      <c r="BO10" s="15"/>
      <c r="BP10" s="15"/>
      <c r="BQ10" s="15"/>
      <c r="BR10" s="15"/>
      <c r="BS10" s="15"/>
      <c r="BT10" s="15"/>
      <c r="BU10" s="15"/>
      <c r="BV10" s="15"/>
      <c r="BW10" s="15"/>
      <c r="BX10" s="15"/>
      <c r="BY10" s="15"/>
      <c r="BZ10" s="15"/>
      <c r="CA10" s="15"/>
      <c r="CB10" s="15"/>
      <c r="CC10" s="15"/>
      <c r="CD10" s="15"/>
      <c r="CE10" s="15"/>
      <c r="CF10" s="15"/>
      <c r="CG10" s="15"/>
      <c r="CH10" s="15"/>
      <c r="CI10" s="15"/>
      <c r="CJ10" s="15"/>
      <c r="CK10" s="15"/>
      <c r="CL10" s="15"/>
      <c r="CM10" s="15"/>
      <c r="CN10" s="15"/>
      <c r="CO10" s="15"/>
      <c r="CP10" s="15"/>
      <c r="CQ10" s="39"/>
      <c r="CR10" s="39"/>
      <c r="CS10" s="39"/>
      <c r="CT10" s="39"/>
      <c r="CU10" s="39"/>
      <c r="CV10" s="39"/>
      <c r="CW10" s="39"/>
      <c r="CX10" s="39"/>
      <c r="CY10" s="39"/>
      <c r="CZ10" s="39"/>
      <c r="DA10" s="39"/>
      <c r="DB10" s="39"/>
      <c r="DC10" s="39"/>
      <c r="DD10" s="39"/>
      <c r="DE10" s="39"/>
      <c r="DF10" s="39"/>
      <c r="DG10" s="39"/>
      <c r="DH10" s="39"/>
      <c r="DI10" s="39"/>
      <c r="DJ10" s="39"/>
      <c r="DK10" s="39"/>
      <c r="DL10" s="39"/>
      <c r="DM10" s="39"/>
      <c r="DN10" s="39"/>
      <c r="DO10" s="39"/>
      <c r="DP10" s="39"/>
      <c r="DQ10" s="39"/>
      <c r="DR10" s="39"/>
      <c r="DS10" s="39"/>
      <c r="DT10" s="39"/>
      <c r="DU10" s="39"/>
      <c r="DV10" s="39"/>
      <c r="DW10" s="39"/>
      <c r="DX10" s="39"/>
      <c r="DY10" s="39"/>
      <c r="DZ10" s="39"/>
      <c r="EA10" s="39"/>
      <c r="EB10" s="39"/>
      <c r="EC10" s="39"/>
      <c r="ED10" s="39"/>
      <c r="EE10" s="39"/>
      <c r="EF10" s="39"/>
      <c r="EG10" s="39"/>
      <c r="EH10" s="39"/>
      <c r="EI10" s="39"/>
      <c r="EJ10" s="39"/>
      <c r="EK10" s="39"/>
      <c r="EL10" s="39"/>
      <c r="EM10" s="39"/>
      <c r="EN10" s="39"/>
      <c r="EO10" s="39"/>
      <c r="EP10" s="39"/>
      <c r="EQ10" s="39"/>
      <c r="ER10" s="39"/>
      <c r="ES10" s="39"/>
      <c r="ET10" s="39"/>
      <c r="EU10" s="39"/>
      <c r="EV10" s="39"/>
      <c r="EW10" s="39"/>
      <c r="EX10" s="39"/>
      <c r="EY10" s="39"/>
      <c r="EZ10" s="39"/>
      <c r="FA10" s="39"/>
      <c r="FB10" s="39"/>
      <c r="FC10" s="39"/>
      <c r="FD10" s="39"/>
      <c r="FE10" s="39"/>
      <c r="FF10" s="39"/>
      <c r="FG10" s="39"/>
      <c r="FH10" s="39"/>
      <c r="FI10" s="39"/>
      <c r="FJ10" s="39"/>
      <c r="FK10" s="39"/>
      <c r="FL10" s="39"/>
      <c r="FM10" s="39"/>
      <c r="FN10" s="39"/>
      <c r="FO10" s="39"/>
      <c r="FP10" s="39"/>
      <c r="FQ10" s="39"/>
      <c r="FR10" s="39"/>
      <c r="FS10" s="39"/>
      <c r="FT10" s="39"/>
      <c r="FU10" s="39"/>
      <c r="FV10" s="39"/>
      <c r="FW10" s="39"/>
      <c r="FX10" s="39"/>
      <c r="FY10" s="39"/>
      <c r="FZ10" s="39"/>
      <c r="GA10" s="39"/>
      <c r="GB10" s="39"/>
      <c r="GC10" s="39"/>
      <c r="GD10" s="39"/>
      <c r="GE10" s="39"/>
      <c r="GF10" s="39"/>
      <c r="GG10" s="39"/>
      <c r="GH10" s="39"/>
      <c r="GI10" s="39"/>
      <c r="GJ10" s="39"/>
      <c r="GK10" s="39"/>
      <c r="GL10" s="39"/>
      <c r="GM10" s="39"/>
      <c r="GN10" s="39"/>
    </row>
    <row r="11" spans="1:196" s="38" customFormat="1" ht="19.5" customHeight="1" x14ac:dyDescent="0.3">
      <c r="A11" s="37" t="s">
        <v>116</v>
      </c>
      <c r="B11" s="31">
        <f>SUMIF('d1'!$C$311:$C$516,$A11,'d1'!$O$311:$O$516)</f>
        <v>0</v>
      </c>
      <c r="C11" s="31">
        <f>SUMIF('d2'!$C$311:$C$516,$A11,'d2'!$O$311:$O$516)</f>
        <v>0</v>
      </c>
      <c r="D11" s="31">
        <f>SUMIF('d3'!$C$311:$C$516,$A11,'d3'!$O$311:$O$516)</f>
        <v>0</v>
      </c>
      <c r="E11" s="31">
        <f>SUMIF('d4'!$C$311:$C$516,$A11,'d4'!$O$311:$O$516)</f>
        <v>0</v>
      </c>
      <c r="F11" s="31">
        <f>SUMIF('d5'!$C$311:$C$516,$A11,'d5'!$O$311:$O$516)</f>
        <v>0</v>
      </c>
      <c r="G11" s="31">
        <f>SUMIF('d6'!$C$311:$C$516,$A11,'d6'!$O$311:$O$516)</f>
        <v>0</v>
      </c>
      <c r="H11" s="31">
        <f>SUMIF('d7'!$C$311:$C$516,$A11,'d7'!$O$311:$O$516)</f>
        <v>0</v>
      </c>
      <c r="I11" s="31">
        <f>SUMIF('d8'!$C$311:$C$516,$A11,'d8'!$O$311:$O$516)</f>
        <v>0</v>
      </c>
      <c r="J11" s="31">
        <f>SUMIF('d9'!$C$311:$C$516,$A11,'d9'!$O$311:$O$516)</f>
        <v>0</v>
      </c>
      <c r="K11" s="31">
        <f>SUMIF('d10'!$C$311:$C$516,$A11,'d10'!$O$311:$O$516)</f>
        <v>0</v>
      </c>
      <c r="L11" s="31">
        <f>SUMIF('d11'!$C$311:$C$516,$A11,'d11'!$O$311:$O$516)</f>
        <v>0</v>
      </c>
      <c r="M11" s="31">
        <f>SUMIF('d12'!$C$311:$C$516,$A11,'d12'!$O$311:$O$516)</f>
        <v>0</v>
      </c>
      <c r="N11" s="31">
        <f>SUMIF('d13'!$C$311:$C$516,$A11,'d13'!$O$311:$O$516)</f>
        <v>0</v>
      </c>
      <c r="O11" s="31">
        <f>SUMIF('d14'!$C$311:$C$516,$A11,'d14'!$O$311:$O$516)</f>
        <v>0</v>
      </c>
      <c r="P11" s="31">
        <f>SUMIF('d15'!$C$311:$C$516,$A11,'d15'!$O$311:$O$516)</f>
        <v>0</v>
      </c>
      <c r="Q11" s="31">
        <f>SUMIF('d16'!$C$311:$C$516,$A11,'d16'!$O$311:$O$516)</f>
        <v>0</v>
      </c>
      <c r="R11" s="31">
        <f>SUMIF('d17'!$C$311:$C$516,$A11,'d17'!$O$311:$O$516)</f>
        <v>0</v>
      </c>
      <c r="S11" s="31">
        <f>SUMIF('d18'!$C$311:$C$516,$A11,'d18'!$O$311:$O$516)</f>
        <v>0</v>
      </c>
      <c r="T11" s="31">
        <f>SUMIF('d19'!$C$311:$C$516,$A11,'d19'!$O$311:$O$516)</f>
        <v>0</v>
      </c>
      <c r="U11" s="31">
        <f>SUMIF('d20'!$C$311:$C$516,$A11,'d20'!$O$311:$O$516)</f>
        <v>0</v>
      </c>
      <c r="V11" s="31">
        <f>SUMIF('d21'!$C$311:$C$516,$A11,'d21'!$O$311:$O$516)</f>
        <v>0</v>
      </c>
      <c r="W11" s="31">
        <f>SUMIF('d22'!$C$311:$C$516,$A11,'d22'!$O$311:$O$516)</f>
        <v>0</v>
      </c>
      <c r="X11" s="31">
        <f>SUMIF('d23'!$C$311:$C$516,$A11,'d23'!$O$311:$O$516)</f>
        <v>0</v>
      </c>
      <c r="Y11" s="31">
        <f>SUMIF('d24'!$C$311:$C$516,$A11,'d24'!$O$311:$O$516)</f>
        <v>0</v>
      </c>
      <c r="Z11" s="31">
        <f>SUMIF('d25'!$C$311:$C$516,$A11,'d25'!$O$311:$O$516)</f>
        <v>0</v>
      </c>
      <c r="AA11" s="31">
        <f>SUMIF('d26'!$C$311:$C$516,$A11,'d26'!$O$311:$O$516)</f>
        <v>0</v>
      </c>
      <c r="AB11" s="31">
        <f>SUMIF('d27'!$C$311:$C$516,$A11,'d27'!$O$311:$O$516)</f>
        <v>0</v>
      </c>
      <c r="AC11" s="31">
        <f>SUMIF('d28'!$C$311:$C$516,$A11,'d28'!$O$311:$O$516)</f>
        <v>0</v>
      </c>
      <c r="AD11" s="31">
        <f>SUMIF('d29'!$C$311:$C$516,$A11,'d29'!$O$311:$O$516)</f>
        <v>0</v>
      </c>
      <c r="AE11" s="31">
        <f>SUMIF('d30'!$C$311:$C$516,$A11,'d30'!$O$311:$O$516)</f>
        <v>0</v>
      </c>
      <c r="AF11" s="31">
        <f>SUMIF('d31'!$C$311:$C$516,$A11,'d31'!$O$311:$O$516)</f>
        <v>0</v>
      </c>
      <c r="AG11" s="33"/>
      <c r="AH11" s="34">
        <f t="shared" si="1"/>
        <v>0</v>
      </c>
      <c r="AI11" s="243">
        <f t="shared" si="3"/>
        <v>0</v>
      </c>
      <c r="AJ11" s="35">
        <f t="shared" si="2"/>
        <v>0</v>
      </c>
      <c r="AK11" s="37"/>
      <c r="AL11" s="15"/>
      <c r="AM11" s="15"/>
      <c r="AN11" s="15"/>
      <c r="AO11" s="15"/>
      <c r="AP11" s="15"/>
      <c r="AQ11" s="15"/>
      <c r="AR11" s="15"/>
      <c r="AS11" s="15"/>
      <c r="AT11" s="15"/>
      <c r="AU11" s="15"/>
      <c r="AV11" s="15"/>
      <c r="AW11" s="15"/>
      <c r="AX11" s="15"/>
      <c r="AY11" s="15"/>
      <c r="AZ11" s="15"/>
      <c r="BA11" s="15"/>
      <c r="BB11" s="15"/>
      <c r="BC11" s="15"/>
      <c r="BD11" s="15"/>
      <c r="BE11" s="15"/>
      <c r="BF11" s="15"/>
      <c r="BG11" s="15"/>
      <c r="BH11" s="15"/>
      <c r="BI11" s="15"/>
      <c r="BJ11" s="15"/>
      <c r="BK11" s="15"/>
      <c r="BL11" s="15"/>
      <c r="BM11" s="15"/>
      <c r="BN11" s="15"/>
      <c r="BO11" s="15"/>
      <c r="BP11" s="15"/>
      <c r="BQ11" s="15"/>
      <c r="BR11" s="15"/>
      <c r="BS11" s="15"/>
      <c r="BT11" s="15"/>
      <c r="BU11" s="15"/>
      <c r="BV11" s="15"/>
      <c r="BW11" s="15"/>
      <c r="BX11" s="15"/>
      <c r="BY11" s="15"/>
      <c r="BZ11" s="15"/>
      <c r="CA11" s="15"/>
      <c r="CB11" s="15"/>
      <c r="CC11" s="15"/>
      <c r="CD11" s="15"/>
      <c r="CE11" s="15"/>
      <c r="CF11" s="15"/>
      <c r="CG11" s="15"/>
      <c r="CH11" s="15"/>
      <c r="CI11" s="15"/>
      <c r="CJ11" s="15"/>
      <c r="CK11" s="15"/>
      <c r="CL11" s="15"/>
      <c r="CM11" s="15"/>
      <c r="CN11" s="15"/>
      <c r="CO11" s="15"/>
      <c r="CP11" s="15"/>
      <c r="CQ11" s="39"/>
      <c r="CR11" s="39"/>
      <c r="CS11" s="39"/>
      <c r="CT11" s="39"/>
      <c r="CU11" s="39"/>
      <c r="CV11" s="39"/>
      <c r="CW11" s="39"/>
      <c r="CX11" s="39"/>
      <c r="CY11" s="39"/>
      <c r="CZ11" s="39"/>
      <c r="DA11" s="39"/>
      <c r="DB11" s="39"/>
      <c r="DC11" s="39"/>
      <c r="DD11" s="39"/>
      <c r="DE11" s="39"/>
      <c r="DF11" s="39"/>
      <c r="DG11" s="39"/>
      <c r="DH11" s="39"/>
      <c r="DI11" s="39"/>
      <c r="DJ11" s="39"/>
      <c r="DK11" s="39"/>
      <c r="DL11" s="39"/>
      <c r="DM11" s="39"/>
      <c r="DN11" s="39"/>
      <c r="DO11" s="39"/>
      <c r="DP11" s="39"/>
      <c r="DQ11" s="39"/>
      <c r="DR11" s="39"/>
      <c r="DS11" s="39"/>
      <c r="DT11" s="39"/>
      <c r="DU11" s="39"/>
      <c r="DV11" s="39"/>
      <c r="DW11" s="39"/>
      <c r="DX11" s="39"/>
      <c r="DY11" s="39"/>
      <c r="DZ11" s="39"/>
      <c r="EA11" s="39"/>
      <c r="EB11" s="39"/>
      <c r="EC11" s="39"/>
      <c r="ED11" s="39"/>
      <c r="EE11" s="39"/>
      <c r="EF11" s="39"/>
      <c r="EG11" s="39"/>
      <c r="EH11" s="39"/>
      <c r="EI11" s="39"/>
      <c r="EJ11" s="39"/>
      <c r="EK11" s="39"/>
      <c r="EL11" s="39"/>
      <c r="EM11" s="39"/>
      <c r="EN11" s="39"/>
      <c r="EO11" s="39"/>
      <c r="EP11" s="39"/>
      <c r="EQ11" s="39"/>
      <c r="ER11" s="39"/>
      <c r="ES11" s="39"/>
      <c r="ET11" s="39"/>
      <c r="EU11" s="39"/>
      <c r="EV11" s="39"/>
      <c r="EW11" s="39"/>
      <c r="EX11" s="39"/>
      <c r="EY11" s="39"/>
      <c r="EZ11" s="39"/>
      <c r="FA11" s="39"/>
      <c r="FB11" s="39"/>
      <c r="FC11" s="39"/>
      <c r="FD11" s="39"/>
      <c r="FE11" s="39"/>
      <c r="FF11" s="39"/>
      <c r="FG11" s="39"/>
      <c r="FH11" s="39"/>
      <c r="FI11" s="39"/>
      <c r="FJ11" s="39"/>
      <c r="FK11" s="39"/>
      <c r="FL11" s="39"/>
      <c r="FM11" s="39"/>
      <c r="FN11" s="39"/>
      <c r="FO11" s="39"/>
      <c r="FP11" s="39"/>
      <c r="FQ11" s="39"/>
      <c r="FR11" s="39"/>
      <c r="FS11" s="39"/>
      <c r="FT11" s="39"/>
      <c r="FU11" s="39"/>
      <c r="FV11" s="39"/>
      <c r="FW11" s="39"/>
      <c r="FX11" s="39"/>
      <c r="FY11" s="39"/>
      <c r="FZ11" s="39"/>
      <c r="GA11" s="39"/>
      <c r="GB11" s="39"/>
      <c r="GC11" s="39"/>
      <c r="GD11" s="39"/>
      <c r="GE11" s="39"/>
      <c r="GF11" s="39"/>
      <c r="GG11" s="39"/>
      <c r="GH11" s="39"/>
      <c r="GI11" s="39"/>
      <c r="GJ11" s="39"/>
      <c r="GK11" s="39"/>
      <c r="GL11" s="39"/>
      <c r="GM11" s="39"/>
      <c r="GN11" s="39"/>
    </row>
    <row r="12" spans="1:196" s="38" customFormat="1" x14ac:dyDescent="0.3">
      <c r="A12" s="37" t="s">
        <v>117</v>
      </c>
      <c r="B12" s="31">
        <f>SUMIF('d1'!$C$311:$C$516,$A12,'d1'!$O$311:$O$516)</f>
        <v>0</v>
      </c>
      <c r="C12" s="31">
        <f>SUMIF('d2'!$C$311:$C$516,$A12,'d2'!$O$311:$O$516)</f>
        <v>0</v>
      </c>
      <c r="D12" s="31">
        <f>SUMIF('d3'!$C$311:$C$516,$A12,'d3'!$O$311:$O$516)</f>
        <v>0</v>
      </c>
      <c r="E12" s="31">
        <f>SUMIF('d4'!$C$311:$C$516,$A12,'d4'!$O$311:$O$516)</f>
        <v>0</v>
      </c>
      <c r="F12" s="31">
        <f>SUMIF('d5'!$C$311:$C$516,$A12,'d5'!$O$311:$O$516)</f>
        <v>0</v>
      </c>
      <c r="G12" s="31">
        <f>SUMIF('d6'!$C$311:$C$516,$A12,'d6'!$O$311:$O$516)</f>
        <v>0</v>
      </c>
      <c r="H12" s="31">
        <f>SUMIF('d7'!$C$311:$C$516,$A12,'d7'!$O$311:$O$516)</f>
        <v>0</v>
      </c>
      <c r="I12" s="31">
        <f>SUMIF('d8'!$C$311:$C$516,$A12,'d8'!$O$311:$O$516)</f>
        <v>0</v>
      </c>
      <c r="J12" s="31">
        <f>SUMIF('d9'!$C$311:$C$516,$A12,'d9'!$O$311:$O$516)</f>
        <v>0</v>
      </c>
      <c r="K12" s="31">
        <f>SUMIF('d10'!$C$311:$C$516,$A12,'d10'!$O$311:$O$516)</f>
        <v>0</v>
      </c>
      <c r="L12" s="31">
        <f>SUMIF('d11'!$C$311:$C$516,$A12,'d11'!$O$311:$O$516)</f>
        <v>0</v>
      </c>
      <c r="M12" s="31">
        <f>SUMIF('d12'!$C$311:$C$516,$A12,'d12'!$O$311:$O$516)</f>
        <v>0</v>
      </c>
      <c r="N12" s="31">
        <f>SUMIF('d13'!$C$311:$C$516,$A12,'d13'!$O$311:$O$516)</f>
        <v>0</v>
      </c>
      <c r="O12" s="31">
        <f>SUMIF('d14'!$C$311:$C$516,$A12,'d14'!$O$311:$O$516)</f>
        <v>0</v>
      </c>
      <c r="P12" s="31">
        <f>SUMIF('d15'!$C$311:$C$516,$A12,'d15'!$O$311:$O$516)</f>
        <v>0</v>
      </c>
      <c r="Q12" s="31">
        <f>SUMIF('d16'!$C$311:$C$516,$A12,'d16'!$O$311:$O$516)</f>
        <v>0</v>
      </c>
      <c r="R12" s="31">
        <f>SUMIF('d17'!$C$311:$C$516,$A12,'d17'!$O$311:$O$516)</f>
        <v>0</v>
      </c>
      <c r="S12" s="31">
        <f>SUMIF('d18'!$C$311:$C$516,$A12,'d18'!$O$311:$O$516)</f>
        <v>0</v>
      </c>
      <c r="T12" s="31">
        <f>SUMIF('d19'!$C$311:$C$516,$A12,'d19'!$O$311:$O$516)</f>
        <v>0</v>
      </c>
      <c r="U12" s="31">
        <f>SUMIF('d20'!$C$311:$C$516,$A12,'d20'!$O$311:$O$516)</f>
        <v>0</v>
      </c>
      <c r="V12" s="31">
        <f>SUMIF('d21'!$C$311:$C$516,$A12,'d21'!$O$311:$O$516)</f>
        <v>0</v>
      </c>
      <c r="W12" s="31">
        <f>SUMIF('d22'!$C$311:$C$516,$A12,'d22'!$O$311:$O$516)</f>
        <v>0</v>
      </c>
      <c r="X12" s="31">
        <f>SUMIF('d23'!$C$311:$C$516,$A12,'d23'!$O$311:$O$516)</f>
        <v>0</v>
      </c>
      <c r="Y12" s="31">
        <f>SUMIF('d24'!$C$311:$C$516,$A12,'d24'!$O$311:$O$516)</f>
        <v>0</v>
      </c>
      <c r="Z12" s="31">
        <f>SUMIF('d25'!$C$311:$C$516,$A12,'d25'!$O$311:$O$516)</f>
        <v>0</v>
      </c>
      <c r="AA12" s="31">
        <f>SUMIF('d26'!$C$311:$C$516,$A12,'d26'!$O$311:$O$516)</f>
        <v>0</v>
      </c>
      <c r="AB12" s="31">
        <f>SUMIF('d27'!$C$311:$C$516,$A12,'d27'!$O$311:$O$516)</f>
        <v>0</v>
      </c>
      <c r="AC12" s="31">
        <f>SUMIF('d28'!$C$311:$C$516,$A12,'d28'!$O$311:$O$516)</f>
        <v>0</v>
      </c>
      <c r="AD12" s="31">
        <f>SUMIF('d29'!$C$311:$C$516,$A12,'d29'!$O$311:$O$516)</f>
        <v>0</v>
      </c>
      <c r="AE12" s="31">
        <f>SUMIF('d30'!$C$311:$C$516,$A12,'d30'!$O$311:$O$516)</f>
        <v>0</v>
      </c>
      <c r="AF12" s="31">
        <f>SUMIF('d31'!$C$311:$C$516,$A12,'d31'!$O$311:$O$516)</f>
        <v>0</v>
      </c>
      <c r="AG12" s="33"/>
      <c r="AH12" s="34">
        <f t="shared" si="1"/>
        <v>0</v>
      </c>
      <c r="AI12" s="243">
        <f t="shared" si="3"/>
        <v>0</v>
      </c>
      <c r="AJ12" s="35">
        <f t="shared" si="2"/>
        <v>0</v>
      </c>
      <c r="AK12" s="37"/>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39"/>
      <c r="CR12" s="39"/>
      <c r="CS12" s="39"/>
      <c r="CT12" s="39"/>
      <c r="CU12" s="39"/>
      <c r="CV12" s="39"/>
      <c r="CW12" s="39"/>
      <c r="CX12" s="39"/>
      <c r="CY12" s="39"/>
      <c r="CZ12" s="39"/>
      <c r="DA12" s="39"/>
      <c r="DB12" s="39"/>
      <c r="DC12" s="39"/>
      <c r="DD12" s="39"/>
      <c r="DE12" s="39"/>
      <c r="DF12" s="39"/>
      <c r="DG12" s="39"/>
      <c r="DH12" s="39"/>
      <c r="DI12" s="39"/>
      <c r="DJ12" s="39"/>
      <c r="DK12" s="39"/>
      <c r="DL12" s="39"/>
      <c r="DM12" s="39"/>
      <c r="DN12" s="39"/>
      <c r="DO12" s="39"/>
      <c r="DP12" s="39"/>
      <c r="DQ12" s="39"/>
      <c r="DR12" s="39"/>
      <c r="DS12" s="39"/>
      <c r="DT12" s="39"/>
      <c r="DU12" s="39"/>
      <c r="DV12" s="39"/>
      <c r="DW12" s="39"/>
      <c r="DX12" s="39"/>
      <c r="DY12" s="39"/>
      <c r="DZ12" s="39"/>
      <c r="EA12" s="39"/>
      <c r="EB12" s="39"/>
      <c r="EC12" s="39"/>
      <c r="ED12" s="39"/>
      <c r="EE12" s="39"/>
      <c r="EF12" s="39"/>
      <c r="EG12" s="39"/>
      <c r="EH12" s="39"/>
      <c r="EI12" s="39"/>
      <c r="EJ12" s="39"/>
      <c r="EK12" s="39"/>
      <c r="EL12" s="39"/>
      <c r="EM12" s="39"/>
      <c r="EN12" s="39"/>
      <c r="EO12" s="39"/>
      <c r="EP12" s="39"/>
      <c r="EQ12" s="39"/>
      <c r="ER12" s="39"/>
      <c r="ES12" s="39"/>
      <c r="ET12" s="39"/>
      <c r="EU12" s="39"/>
      <c r="EV12" s="39"/>
      <c r="EW12" s="39"/>
      <c r="EX12" s="39"/>
      <c r="EY12" s="39"/>
      <c r="EZ12" s="39"/>
      <c r="FA12" s="39"/>
      <c r="FB12" s="39"/>
      <c r="FC12" s="39"/>
      <c r="FD12" s="39"/>
      <c r="FE12" s="39"/>
      <c r="FF12" s="39"/>
      <c r="FG12" s="39"/>
      <c r="FH12" s="39"/>
      <c r="FI12" s="39"/>
      <c r="FJ12" s="39"/>
      <c r="FK12" s="39"/>
      <c r="FL12" s="39"/>
      <c r="FM12" s="39"/>
      <c r="FN12" s="39"/>
      <c r="FO12" s="39"/>
      <c r="FP12" s="39"/>
      <c r="FQ12" s="39"/>
      <c r="FR12" s="39"/>
      <c r="FS12" s="39"/>
      <c r="FT12" s="39"/>
      <c r="FU12" s="39"/>
      <c r="FV12" s="39"/>
      <c r="FW12" s="39"/>
      <c r="FX12" s="39"/>
      <c r="FY12" s="39"/>
      <c r="FZ12" s="39"/>
      <c r="GA12" s="39"/>
      <c r="GB12" s="39"/>
      <c r="GC12" s="39"/>
      <c r="GD12" s="39"/>
      <c r="GE12" s="39"/>
      <c r="GF12" s="39"/>
      <c r="GG12" s="39"/>
      <c r="GH12" s="39"/>
      <c r="GI12" s="39"/>
      <c r="GJ12" s="39"/>
      <c r="GK12" s="39"/>
      <c r="GL12" s="39"/>
      <c r="GM12" s="39"/>
      <c r="GN12" s="39"/>
    </row>
    <row r="13" spans="1:196" s="38" customFormat="1" x14ac:dyDescent="0.3">
      <c r="A13" s="37" t="s">
        <v>118</v>
      </c>
      <c r="B13" s="31">
        <f>SUMIF('d1'!$C$311:$C$516,$A13,'d1'!$O$311:$O$516)</f>
        <v>0</v>
      </c>
      <c r="C13" s="31">
        <f>SUMIF('d2'!$C$311:$C$516,$A13,'d2'!$O$311:$O$516)</f>
        <v>0</v>
      </c>
      <c r="D13" s="31">
        <f>SUMIF('d3'!$C$311:$C$516,$A13,'d3'!$O$311:$O$516)</f>
        <v>0</v>
      </c>
      <c r="E13" s="31">
        <f>SUMIF('d4'!$C$311:$C$516,$A13,'d4'!$O$311:$O$516)</f>
        <v>0</v>
      </c>
      <c r="F13" s="31">
        <f>SUMIF('d5'!$C$311:$C$516,$A13,'d5'!$O$311:$O$516)</f>
        <v>0</v>
      </c>
      <c r="G13" s="31">
        <f>SUMIF('d6'!$C$311:$C$516,$A13,'d6'!$O$311:$O$516)</f>
        <v>0</v>
      </c>
      <c r="H13" s="31">
        <f>SUMIF('d7'!$C$311:$C$516,$A13,'d7'!$O$311:$O$516)</f>
        <v>0</v>
      </c>
      <c r="I13" s="31">
        <f>SUMIF('d8'!$C$311:$C$516,$A13,'d8'!$O$311:$O$516)</f>
        <v>0</v>
      </c>
      <c r="J13" s="31">
        <f>SUMIF('d9'!$C$311:$C$516,$A13,'d9'!$O$311:$O$516)</f>
        <v>0</v>
      </c>
      <c r="K13" s="31">
        <f>SUMIF('d10'!$C$311:$C$516,$A13,'d10'!$O$311:$O$516)</f>
        <v>0</v>
      </c>
      <c r="L13" s="31">
        <f>SUMIF('d11'!$C$311:$C$516,$A13,'d11'!$O$311:$O$516)</f>
        <v>0</v>
      </c>
      <c r="M13" s="31">
        <f>SUMIF('d12'!$C$311:$C$516,$A13,'d12'!$O$311:$O$516)</f>
        <v>0</v>
      </c>
      <c r="N13" s="31">
        <f>SUMIF('d13'!$C$311:$C$516,$A13,'d13'!$O$311:$O$516)</f>
        <v>0</v>
      </c>
      <c r="O13" s="31">
        <f>SUMIF('d14'!$C$311:$C$516,$A13,'d14'!$O$311:$O$516)</f>
        <v>0</v>
      </c>
      <c r="P13" s="31">
        <f>SUMIF('d15'!$C$311:$C$516,$A13,'d15'!$O$311:$O$516)</f>
        <v>0</v>
      </c>
      <c r="Q13" s="31">
        <f>SUMIF('d16'!$C$311:$C$516,$A13,'d16'!$O$311:$O$516)</f>
        <v>0</v>
      </c>
      <c r="R13" s="31">
        <f>SUMIF('d17'!$C$311:$C$516,$A13,'d17'!$O$311:$O$516)</f>
        <v>0</v>
      </c>
      <c r="S13" s="31">
        <f>SUMIF('d18'!$C$311:$C$516,$A13,'d18'!$O$311:$O$516)</f>
        <v>0</v>
      </c>
      <c r="T13" s="31">
        <f>SUMIF('d19'!$C$311:$C$516,$A13,'d19'!$O$311:$O$516)</f>
        <v>0</v>
      </c>
      <c r="U13" s="31">
        <f>SUMIF('d20'!$C$311:$C$516,$A13,'d20'!$O$311:$O$516)</f>
        <v>0</v>
      </c>
      <c r="V13" s="31">
        <f>SUMIF('d21'!$C$311:$C$516,$A13,'d21'!$O$311:$O$516)</f>
        <v>0</v>
      </c>
      <c r="W13" s="31">
        <f>SUMIF('d22'!$C$311:$C$516,$A13,'d22'!$O$311:$O$516)</f>
        <v>0</v>
      </c>
      <c r="X13" s="31">
        <f>SUMIF('d23'!$C$311:$C$516,$A13,'d23'!$O$311:$O$516)</f>
        <v>0</v>
      </c>
      <c r="Y13" s="31">
        <f>SUMIF('d24'!$C$311:$C$516,$A13,'d24'!$O$311:$O$516)</f>
        <v>0</v>
      </c>
      <c r="Z13" s="31">
        <f>SUMIF('d25'!$C$311:$C$516,$A13,'d25'!$O$311:$O$516)</f>
        <v>0</v>
      </c>
      <c r="AA13" s="31">
        <f>SUMIF('d26'!$C$311:$C$516,$A13,'d26'!$O$311:$O$516)</f>
        <v>0</v>
      </c>
      <c r="AB13" s="31">
        <f>SUMIF('d27'!$C$311:$C$516,$A13,'d27'!$O$311:$O$516)</f>
        <v>0</v>
      </c>
      <c r="AC13" s="31">
        <f>SUMIF('d28'!$C$311:$C$516,$A13,'d28'!$O$311:$O$516)</f>
        <v>0</v>
      </c>
      <c r="AD13" s="31">
        <f>SUMIF('d29'!$C$311:$C$516,$A13,'d29'!$O$311:$O$516)</f>
        <v>0</v>
      </c>
      <c r="AE13" s="31">
        <f>SUMIF('d30'!$C$311:$C$516,$A13,'d30'!$O$311:$O$516)</f>
        <v>0</v>
      </c>
      <c r="AF13" s="31">
        <f>SUMIF('d31'!$C$311:$C$516,$A13,'d31'!$O$311:$O$516)</f>
        <v>0</v>
      </c>
      <c r="AG13" s="41"/>
      <c r="AH13" s="34">
        <f t="shared" si="1"/>
        <v>0</v>
      </c>
      <c r="AI13" s="243">
        <f t="shared" si="3"/>
        <v>0</v>
      </c>
      <c r="AJ13" s="35">
        <f t="shared" si="2"/>
        <v>0</v>
      </c>
      <c r="AK13" s="37"/>
      <c r="AL13" s="15"/>
      <c r="AM13" s="15"/>
      <c r="AN13" s="15"/>
      <c r="AO13" s="15"/>
      <c r="AP13" s="15"/>
      <c r="AQ13" s="15"/>
      <c r="AR13" s="15"/>
      <c r="AS13" s="15"/>
      <c r="AT13" s="15"/>
      <c r="AU13" s="15"/>
      <c r="AV13" s="15"/>
      <c r="AW13" s="15"/>
      <c r="AX13" s="15"/>
      <c r="AY13" s="15"/>
      <c r="AZ13" s="15"/>
      <c r="BA13" s="15"/>
      <c r="BB13" s="15"/>
      <c r="BC13" s="15"/>
      <c r="BD13" s="15"/>
      <c r="BE13" s="15"/>
      <c r="BF13" s="15"/>
      <c r="BG13" s="15"/>
      <c r="BH13" s="15"/>
      <c r="BI13" s="15"/>
      <c r="BJ13" s="15"/>
      <c r="BK13" s="15"/>
      <c r="BL13" s="15"/>
      <c r="BM13" s="15"/>
      <c r="BN13" s="15"/>
      <c r="BO13" s="15"/>
      <c r="BP13" s="15"/>
      <c r="BQ13" s="15"/>
      <c r="BR13" s="15"/>
      <c r="BS13" s="15"/>
      <c r="BT13" s="15"/>
      <c r="BU13" s="15"/>
      <c r="BV13" s="15"/>
      <c r="BW13" s="15"/>
      <c r="BX13" s="15"/>
      <c r="BY13" s="15"/>
      <c r="BZ13" s="15"/>
      <c r="CA13" s="15"/>
      <c r="CB13" s="15"/>
      <c r="CC13" s="15"/>
      <c r="CD13" s="15"/>
      <c r="CE13" s="15"/>
      <c r="CF13" s="15"/>
      <c r="CG13" s="15"/>
      <c r="CH13" s="15"/>
      <c r="CI13" s="15"/>
      <c r="CJ13" s="15"/>
      <c r="CK13" s="15"/>
      <c r="CL13" s="15"/>
      <c r="CM13" s="15"/>
      <c r="CN13" s="15"/>
      <c r="CO13" s="15"/>
      <c r="CP13" s="15"/>
      <c r="CQ13" s="39"/>
      <c r="CR13" s="39"/>
      <c r="CS13" s="39"/>
      <c r="CT13" s="39"/>
      <c r="CU13" s="39"/>
      <c r="CV13" s="39"/>
      <c r="CW13" s="39"/>
      <c r="CX13" s="39"/>
      <c r="CY13" s="39"/>
      <c r="CZ13" s="39"/>
      <c r="DA13" s="39"/>
      <c r="DB13" s="39"/>
      <c r="DC13" s="39"/>
      <c r="DD13" s="39"/>
      <c r="DE13" s="39"/>
      <c r="DF13" s="39"/>
      <c r="DG13" s="39"/>
      <c r="DH13" s="39"/>
      <c r="DI13" s="39"/>
      <c r="DJ13" s="39"/>
      <c r="DK13" s="39"/>
      <c r="DL13" s="39"/>
      <c r="DM13" s="39"/>
      <c r="DN13" s="39"/>
      <c r="DO13" s="39"/>
      <c r="DP13" s="39"/>
      <c r="DQ13" s="39"/>
      <c r="DR13" s="39"/>
      <c r="DS13" s="39"/>
      <c r="DT13" s="39"/>
      <c r="DU13" s="39"/>
      <c r="DV13" s="39"/>
      <c r="DW13" s="39"/>
      <c r="DX13" s="39"/>
      <c r="DY13" s="39"/>
      <c r="DZ13" s="39"/>
      <c r="EA13" s="39"/>
      <c r="EB13" s="39"/>
      <c r="EC13" s="39"/>
      <c r="ED13" s="39"/>
      <c r="EE13" s="39"/>
      <c r="EF13" s="39"/>
      <c r="EG13" s="39"/>
      <c r="EH13" s="39"/>
      <c r="EI13" s="39"/>
      <c r="EJ13" s="39"/>
      <c r="EK13" s="39"/>
      <c r="EL13" s="39"/>
      <c r="EM13" s="39"/>
      <c r="EN13" s="39"/>
      <c r="EO13" s="39"/>
      <c r="EP13" s="39"/>
      <c r="EQ13" s="39"/>
      <c r="ER13" s="39"/>
      <c r="ES13" s="39"/>
      <c r="ET13" s="39"/>
      <c r="EU13" s="39"/>
      <c r="EV13" s="39"/>
      <c r="EW13" s="39"/>
      <c r="EX13" s="39"/>
      <c r="EY13" s="39"/>
      <c r="EZ13" s="39"/>
      <c r="FA13" s="39"/>
      <c r="FB13" s="39"/>
      <c r="FC13" s="39"/>
      <c r="FD13" s="39"/>
      <c r="FE13" s="39"/>
      <c r="FF13" s="39"/>
      <c r="FG13" s="39"/>
      <c r="FH13" s="39"/>
      <c r="FI13" s="39"/>
      <c r="FJ13" s="39"/>
      <c r="FK13" s="39"/>
      <c r="FL13" s="39"/>
      <c r="FM13" s="39"/>
      <c r="FN13" s="39"/>
      <c r="FO13" s="39"/>
      <c r="FP13" s="39"/>
      <c r="FQ13" s="39"/>
      <c r="FR13" s="39"/>
      <c r="FS13" s="39"/>
      <c r="FT13" s="39"/>
      <c r="FU13" s="39"/>
      <c r="FV13" s="39"/>
      <c r="FW13" s="39"/>
      <c r="FX13" s="39"/>
      <c r="FY13" s="39"/>
      <c r="FZ13" s="39"/>
      <c r="GA13" s="39"/>
      <c r="GB13" s="39"/>
      <c r="GC13" s="39"/>
      <c r="GD13" s="39"/>
      <c r="GE13" s="39"/>
      <c r="GF13" s="39"/>
      <c r="GG13" s="39"/>
      <c r="GH13" s="39"/>
      <c r="GI13" s="39"/>
      <c r="GJ13" s="39"/>
      <c r="GK13" s="39"/>
      <c r="GL13" s="39"/>
      <c r="GM13" s="39"/>
      <c r="GN13" s="39"/>
    </row>
    <row r="14" spans="1:196" s="38" customFormat="1" ht="19.5" customHeight="1" x14ac:dyDescent="0.3">
      <c r="A14" s="37" t="s">
        <v>119</v>
      </c>
      <c r="B14" s="31">
        <f>SUMIF('d1'!$C$311:$C$516,$A14,'d1'!$O$311:$O$516)</f>
        <v>0</v>
      </c>
      <c r="C14" s="31">
        <f>SUMIF('d2'!$C$311:$C$516,$A14,'d2'!$O$311:$O$516)</f>
        <v>0</v>
      </c>
      <c r="D14" s="31">
        <f>SUMIF('d3'!$C$311:$C$516,$A14,'d3'!$O$311:$O$516)</f>
        <v>0</v>
      </c>
      <c r="E14" s="31">
        <f>SUMIF('d4'!$C$311:$C$516,$A14,'d4'!$O$311:$O$516)</f>
        <v>0</v>
      </c>
      <c r="F14" s="31">
        <f>SUMIF('d5'!$C$311:$C$516,$A14,'d5'!$O$311:$O$516)</f>
        <v>0</v>
      </c>
      <c r="G14" s="31">
        <f>SUMIF('d6'!$C$311:$C$516,$A14,'d6'!$O$311:$O$516)</f>
        <v>0</v>
      </c>
      <c r="H14" s="31">
        <f>SUMIF('d7'!$C$311:$C$516,$A14,'d7'!$O$311:$O$516)</f>
        <v>0</v>
      </c>
      <c r="I14" s="31">
        <f>SUMIF('d8'!$C$311:$C$516,$A14,'d8'!$O$311:$O$516)</f>
        <v>0</v>
      </c>
      <c r="J14" s="31">
        <f>SUMIF('d9'!$C$311:$C$516,$A14,'d9'!$O$311:$O$516)</f>
        <v>0</v>
      </c>
      <c r="K14" s="31">
        <f>SUMIF('d10'!$C$311:$C$516,$A14,'d10'!$O$311:$O$516)</f>
        <v>0</v>
      </c>
      <c r="L14" s="31">
        <f>SUMIF('d11'!$C$311:$C$516,$A14,'d11'!$O$311:$O$516)</f>
        <v>0</v>
      </c>
      <c r="M14" s="31">
        <f>SUMIF('d12'!$C$311:$C$516,$A14,'d12'!$O$311:$O$516)</f>
        <v>0</v>
      </c>
      <c r="N14" s="31">
        <f>SUMIF('d13'!$C$311:$C$516,$A14,'d13'!$O$311:$O$516)</f>
        <v>0</v>
      </c>
      <c r="O14" s="31">
        <f>SUMIF('d14'!$C$311:$C$516,$A14,'d14'!$O$311:$O$516)</f>
        <v>0</v>
      </c>
      <c r="P14" s="31">
        <f>SUMIF('d15'!$C$311:$C$516,$A14,'d15'!$O$311:$O$516)</f>
        <v>0</v>
      </c>
      <c r="Q14" s="31">
        <f>SUMIF('d16'!$C$311:$C$516,$A14,'d16'!$O$311:$O$516)</f>
        <v>0</v>
      </c>
      <c r="R14" s="31">
        <f>SUMIF('d17'!$C$311:$C$516,$A14,'d17'!$O$311:$O$516)</f>
        <v>0</v>
      </c>
      <c r="S14" s="31">
        <f>SUMIF('d18'!$C$311:$C$516,$A14,'d18'!$O$311:$O$516)</f>
        <v>0</v>
      </c>
      <c r="T14" s="31">
        <f>SUMIF('d19'!$C$311:$C$516,$A14,'d19'!$O$311:$O$516)</f>
        <v>0</v>
      </c>
      <c r="U14" s="31">
        <f>SUMIF('d20'!$C$311:$C$516,$A14,'d20'!$O$311:$O$516)</f>
        <v>0</v>
      </c>
      <c r="V14" s="31">
        <f>SUMIF('d21'!$C$311:$C$516,$A14,'d21'!$O$311:$O$516)</f>
        <v>0</v>
      </c>
      <c r="W14" s="31">
        <f>SUMIF('d22'!$C$311:$C$516,$A14,'d22'!$O$311:$O$516)</f>
        <v>0</v>
      </c>
      <c r="X14" s="31">
        <f>SUMIF('d23'!$C$311:$C$516,$A14,'d23'!$O$311:$O$516)</f>
        <v>0</v>
      </c>
      <c r="Y14" s="31">
        <f>SUMIF('d24'!$C$311:$C$516,$A14,'d24'!$O$311:$O$516)</f>
        <v>0</v>
      </c>
      <c r="Z14" s="31">
        <f>SUMIF('d25'!$C$311:$C$516,$A14,'d25'!$O$311:$O$516)</f>
        <v>0</v>
      </c>
      <c r="AA14" s="31">
        <f>SUMIF('d26'!$C$311:$C$516,$A14,'d26'!$O$311:$O$516)</f>
        <v>0</v>
      </c>
      <c r="AB14" s="31">
        <f>SUMIF('d27'!$C$311:$C$516,$A14,'d27'!$O$311:$O$516)</f>
        <v>0</v>
      </c>
      <c r="AC14" s="31">
        <f>SUMIF('d28'!$C$311:$C$516,$A14,'d28'!$O$311:$O$516)</f>
        <v>0</v>
      </c>
      <c r="AD14" s="31">
        <f>SUMIF('d29'!$C$311:$C$516,$A14,'d29'!$O$311:$O$516)</f>
        <v>0</v>
      </c>
      <c r="AE14" s="31">
        <f>SUMIF('d30'!$C$311:$C$516,$A14,'d30'!$O$311:$O$516)</f>
        <v>0</v>
      </c>
      <c r="AF14" s="31">
        <f>SUMIF('d31'!$C$311:$C$516,$A14,'d31'!$O$311:$O$516)</f>
        <v>0</v>
      </c>
      <c r="AG14" s="40"/>
      <c r="AH14" s="34">
        <f t="shared" si="1"/>
        <v>0</v>
      </c>
      <c r="AI14" s="243">
        <f t="shared" si="3"/>
        <v>0</v>
      </c>
      <c r="AJ14" s="35">
        <f t="shared" si="2"/>
        <v>0</v>
      </c>
      <c r="AK14" s="37"/>
      <c r="AL14" s="15"/>
      <c r="AM14" s="15"/>
      <c r="AN14" s="15"/>
      <c r="AO14" s="15"/>
      <c r="AP14" s="15"/>
      <c r="AQ14" s="15"/>
      <c r="AR14" s="15"/>
      <c r="AS14" s="15"/>
      <c r="AT14" s="15"/>
      <c r="AU14" s="15"/>
      <c r="AV14" s="15"/>
      <c r="AW14" s="15"/>
      <c r="AX14" s="15"/>
      <c r="AY14" s="15"/>
      <c r="AZ14" s="15"/>
      <c r="BA14" s="15"/>
      <c r="BB14" s="15"/>
      <c r="BC14" s="15"/>
      <c r="BD14" s="15"/>
      <c r="BE14" s="15"/>
      <c r="BF14" s="15"/>
      <c r="BG14" s="15"/>
      <c r="BH14" s="15"/>
      <c r="BI14" s="15"/>
      <c r="BJ14" s="15"/>
      <c r="BK14" s="15"/>
      <c r="BL14" s="15"/>
      <c r="BM14" s="15"/>
      <c r="BN14" s="15"/>
      <c r="BO14" s="15"/>
      <c r="BP14" s="15"/>
      <c r="BQ14" s="15"/>
      <c r="BR14" s="15"/>
      <c r="BS14" s="15"/>
      <c r="BT14" s="15"/>
      <c r="BU14" s="15"/>
      <c r="BV14" s="15"/>
      <c r="BW14" s="15"/>
      <c r="BX14" s="15"/>
      <c r="BY14" s="15"/>
      <c r="BZ14" s="15"/>
      <c r="CA14" s="15"/>
      <c r="CB14" s="15"/>
      <c r="CC14" s="15"/>
      <c r="CD14" s="15"/>
      <c r="CE14" s="15"/>
      <c r="CF14" s="15"/>
      <c r="CG14" s="15"/>
      <c r="CH14" s="15"/>
      <c r="CI14" s="15"/>
      <c r="CJ14" s="15"/>
      <c r="CK14" s="15"/>
      <c r="CL14" s="15"/>
      <c r="CM14" s="15"/>
      <c r="CN14" s="15"/>
      <c r="CO14" s="15"/>
      <c r="CP14" s="15"/>
      <c r="CQ14" s="39"/>
      <c r="CR14" s="39"/>
      <c r="CS14" s="39"/>
      <c r="CT14" s="39"/>
      <c r="CU14" s="39"/>
      <c r="CV14" s="39"/>
      <c r="CW14" s="39"/>
      <c r="CX14" s="39"/>
      <c r="CY14" s="39"/>
      <c r="CZ14" s="39"/>
      <c r="DA14" s="39"/>
      <c r="DB14" s="39"/>
      <c r="DC14" s="39"/>
      <c r="DD14" s="39"/>
      <c r="DE14" s="39"/>
      <c r="DF14" s="39"/>
      <c r="DG14" s="39"/>
      <c r="DH14" s="39"/>
      <c r="DI14" s="39"/>
      <c r="DJ14" s="39"/>
      <c r="DK14" s="39"/>
      <c r="DL14" s="39"/>
      <c r="DM14" s="39"/>
      <c r="DN14" s="39"/>
      <c r="DO14" s="39"/>
      <c r="DP14" s="39"/>
      <c r="DQ14" s="39"/>
      <c r="DR14" s="39"/>
      <c r="DS14" s="39"/>
      <c r="DT14" s="39"/>
      <c r="DU14" s="39"/>
      <c r="DV14" s="39"/>
      <c r="DW14" s="39"/>
      <c r="DX14" s="39"/>
      <c r="DY14" s="39"/>
      <c r="DZ14" s="39"/>
      <c r="EA14" s="39"/>
      <c r="EB14" s="39"/>
      <c r="EC14" s="39"/>
      <c r="ED14" s="39"/>
      <c r="EE14" s="39"/>
      <c r="EF14" s="39"/>
      <c r="EG14" s="39"/>
      <c r="EH14" s="39"/>
      <c r="EI14" s="39"/>
      <c r="EJ14" s="39"/>
      <c r="EK14" s="39"/>
      <c r="EL14" s="39"/>
      <c r="EM14" s="39"/>
      <c r="EN14" s="39"/>
      <c r="EO14" s="39"/>
      <c r="EP14" s="39"/>
      <c r="EQ14" s="39"/>
      <c r="ER14" s="39"/>
      <c r="ES14" s="39"/>
      <c r="ET14" s="39"/>
      <c r="EU14" s="39"/>
      <c r="EV14" s="39"/>
      <c r="EW14" s="39"/>
      <c r="EX14" s="39"/>
      <c r="EY14" s="39"/>
      <c r="EZ14" s="39"/>
      <c r="FA14" s="39"/>
      <c r="FB14" s="39"/>
      <c r="FC14" s="39"/>
      <c r="FD14" s="39"/>
      <c r="FE14" s="39"/>
      <c r="FF14" s="39"/>
      <c r="FG14" s="39"/>
      <c r="FH14" s="39"/>
      <c r="FI14" s="39"/>
      <c r="FJ14" s="39"/>
      <c r="FK14" s="39"/>
      <c r="FL14" s="39"/>
      <c r="FM14" s="39"/>
      <c r="FN14" s="39"/>
      <c r="FO14" s="39"/>
      <c r="FP14" s="39"/>
      <c r="FQ14" s="39"/>
      <c r="FR14" s="39"/>
      <c r="FS14" s="39"/>
      <c r="FT14" s="39"/>
      <c r="FU14" s="39"/>
      <c r="FV14" s="39"/>
      <c r="FW14" s="39"/>
      <c r="FX14" s="39"/>
      <c r="FY14" s="39"/>
      <c r="FZ14" s="39"/>
      <c r="GA14" s="39"/>
      <c r="GB14" s="39"/>
      <c r="GC14" s="39"/>
      <c r="GD14" s="39"/>
      <c r="GE14" s="39"/>
      <c r="GF14" s="39"/>
      <c r="GG14" s="39"/>
      <c r="GH14" s="39"/>
      <c r="GI14" s="39"/>
      <c r="GJ14" s="39"/>
      <c r="GK14" s="39"/>
      <c r="GL14" s="39"/>
      <c r="GM14" s="39"/>
      <c r="GN14" s="39"/>
    </row>
    <row r="15" spans="1:196" s="38" customFormat="1" x14ac:dyDescent="0.3">
      <c r="A15" s="37" t="s">
        <v>120</v>
      </c>
      <c r="B15" s="31">
        <f>SUMIF('d1'!$C$311:$C$516,$A15,'d1'!$O$311:$O$516)</f>
        <v>0</v>
      </c>
      <c r="C15" s="31">
        <f>SUMIF('d2'!$C$311:$C$516,$A15,'d2'!$O$311:$O$516)</f>
        <v>0</v>
      </c>
      <c r="D15" s="31">
        <f>SUMIF('d3'!$C$311:$C$516,$A15,'d3'!$O$311:$O$516)</f>
        <v>0</v>
      </c>
      <c r="E15" s="31">
        <f>SUMIF('d4'!$C$311:$C$516,$A15,'d4'!$O$311:$O$516)</f>
        <v>0</v>
      </c>
      <c r="F15" s="31">
        <f>SUMIF('d5'!$C$311:$C$516,$A15,'d5'!$O$311:$O$516)</f>
        <v>0</v>
      </c>
      <c r="G15" s="31">
        <f>SUMIF('d6'!$C$311:$C$516,$A15,'d6'!$O$311:$O$516)</f>
        <v>0</v>
      </c>
      <c r="H15" s="31">
        <f>SUMIF('d7'!$C$311:$C$516,$A15,'d7'!$O$311:$O$516)</f>
        <v>0</v>
      </c>
      <c r="I15" s="31">
        <f>SUMIF('d8'!$C$311:$C$516,$A15,'d8'!$O$311:$O$516)</f>
        <v>0</v>
      </c>
      <c r="J15" s="31">
        <f>SUMIF('d9'!$C$311:$C$516,$A15,'d9'!$O$311:$O$516)</f>
        <v>0</v>
      </c>
      <c r="K15" s="31">
        <f>SUMIF('d10'!$C$311:$C$516,$A15,'d10'!$O$311:$O$516)</f>
        <v>0</v>
      </c>
      <c r="L15" s="31">
        <f>SUMIF('d11'!$C$311:$C$516,$A15,'d11'!$O$311:$O$516)</f>
        <v>0</v>
      </c>
      <c r="M15" s="31">
        <f>SUMIF('d12'!$C$311:$C$516,$A15,'d12'!$O$311:$O$516)</f>
        <v>0</v>
      </c>
      <c r="N15" s="31">
        <f>SUMIF('d13'!$C$311:$C$516,$A15,'d13'!$O$311:$O$516)</f>
        <v>0</v>
      </c>
      <c r="O15" s="31">
        <f>SUMIF('d14'!$C$311:$C$516,$A15,'d14'!$O$311:$O$516)</f>
        <v>0</v>
      </c>
      <c r="P15" s="31">
        <f>SUMIF('d15'!$C$311:$C$516,$A15,'d15'!$O$311:$O$516)</f>
        <v>0</v>
      </c>
      <c r="Q15" s="31">
        <f>SUMIF('d16'!$C$311:$C$516,$A15,'d16'!$O$311:$O$516)</f>
        <v>0</v>
      </c>
      <c r="R15" s="31">
        <f>SUMIF('d17'!$C$311:$C$516,$A15,'d17'!$O$311:$O$516)</f>
        <v>0</v>
      </c>
      <c r="S15" s="31">
        <f>SUMIF('d18'!$C$311:$C$516,$A15,'d18'!$O$311:$O$516)</f>
        <v>0</v>
      </c>
      <c r="T15" s="31">
        <f>SUMIF('d19'!$C$311:$C$516,$A15,'d19'!$O$311:$O$516)</f>
        <v>0</v>
      </c>
      <c r="U15" s="31">
        <f>SUMIF('d20'!$C$311:$C$516,$A15,'d20'!$O$311:$O$516)</f>
        <v>0</v>
      </c>
      <c r="V15" s="31">
        <f>SUMIF('d21'!$C$311:$C$516,$A15,'d21'!$O$311:$O$516)</f>
        <v>0</v>
      </c>
      <c r="W15" s="31">
        <f>SUMIF('d22'!$C$311:$C$516,$A15,'d22'!$O$311:$O$516)</f>
        <v>0</v>
      </c>
      <c r="X15" s="31">
        <f>SUMIF('d23'!$C$311:$C$516,$A15,'d23'!$O$311:$O$516)</f>
        <v>0</v>
      </c>
      <c r="Y15" s="31">
        <f>SUMIF('d24'!$C$311:$C$516,$A15,'d24'!$O$311:$O$516)</f>
        <v>0</v>
      </c>
      <c r="Z15" s="31">
        <f>SUMIF('d25'!$C$311:$C$516,$A15,'d25'!$O$311:$O$516)</f>
        <v>0</v>
      </c>
      <c r="AA15" s="31">
        <f>SUMIF('d26'!$C$311:$C$516,$A15,'d26'!$O$311:$O$516)</f>
        <v>0</v>
      </c>
      <c r="AB15" s="31">
        <f>SUMIF('d27'!$C$311:$C$516,$A15,'d27'!$O$311:$O$516)</f>
        <v>0</v>
      </c>
      <c r="AC15" s="31">
        <f>SUMIF('d28'!$C$311:$C$516,$A15,'d28'!$O$311:$O$516)</f>
        <v>0</v>
      </c>
      <c r="AD15" s="31">
        <f>SUMIF('d29'!$C$311:$C$516,$A15,'d29'!$O$311:$O$516)</f>
        <v>0</v>
      </c>
      <c r="AE15" s="31">
        <f>SUMIF('d30'!$C$311:$C$516,$A15,'d30'!$O$311:$O$516)</f>
        <v>0</v>
      </c>
      <c r="AF15" s="31">
        <f>SUMIF('d31'!$C$311:$C$516,$A15,'d31'!$O$311:$O$516)</f>
        <v>0</v>
      </c>
      <c r="AH15" s="34">
        <f t="shared" si="1"/>
        <v>0</v>
      </c>
      <c r="AI15" s="243">
        <f t="shared" si="3"/>
        <v>0</v>
      </c>
      <c r="AJ15" s="35">
        <f t="shared" si="2"/>
        <v>0</v>
      </c>
      <c r="AK15" s="37"/>
      <c r="AL15" s="15"/>
      <c r="AM15" s="15"/>
      <c r="AN15" s="15"/>
      <c r="AO15" s="15"/>
      <c r="AP15" s="15"/>
      <c r="AQ15" s="15"/>
      <c r="AR15" s="15"/>
      <c r="AS15" s="15"/>
      <c r="AT15" s="15"/>
      <c r="AU15" s="15"/>
      <c r="AV15" s="15"/>
      <c r="AW15" s="15"/>
      <c r="AX15" s="15"/>
      <c r="AY15" s="15"/>
      <c r="AZ15" s="15"/>
      <c r="BA15" s="15"/>
      <c r="BB15" s="15"/>
      <c r="BC15" s="15"/>
      <c r="BD15" s="15"/>
      <c r="BE15" s="15"/>
      <c r="BF15" s="15"/>
      <c r="BG15" s="15"/>
      <c r="BH15" s="15"/>
      <c r="BI15" s="15"/>
      <c r="BJ15" s="15"/>
      <c r="BK15" s="15"/>
      <c r="BL15" s="15"/>
      <c r="BM15" s="15"/>
      <c r="BN15" s="15"/>
      <c r="BO15" s="15"/>
      <c r="BP15" s="15"/>
      <c r="BQ15" s="15"/>
      <c r="BR15" s="15"/>
      <c r="BS15" s="15"/>
      <c r="BT15" s="15"/>
      <c r="BU15" s="15"/>
      <c r="BV15" s="15"/>
      <c r="BW15" s="15"/>
      <c r="BX15" s="15"/>
      <c r="BY15" s="15"/>
      <c r="BZ15" s="15"/>
      <c r="CA15" s="15"/>
      <c r="CB15" s="15"/>
      <c r="CC15" s="15"/>
      <c r="CD15" s="15"/>
      <c r="CE15" s="15"/>
      <c r="CF15" s="15"/>
      <c r="CG15" s="15"/>
      <c r="CH15" s="15"/>
      <c r="CI15" s="15"/>
      <c r="CJ15" s="15"/>
      <c r="CK15" s="15"/>
      <c r="CL15" s="15"/>
      <c r="CM15" s="15"/>
      <c r="CN15" s="15"/>
      <c r="CO15" s="15"/>
      <c r="CP15" s="15"/>
      <c r="CQ15" s="39"/>
      <c r="CR15" s="39"/>
      <c r="CS15" s="39"/>
      <c r="CT15" s="39"/>
      <c r="CU15" s="39"/>
      <c r="CV15" s="39"/>
      <c r="CW15" s="39"/>
      <c r="CX15" s="39"/>
      <c r="CY15" s="39"/>
      <c r="CZ15" s="39"/>
      <c r="DA15" s="39"/>
      <c r="DB15" s="39"/>
      <c r="DC15" s="39"/>
      <c r="DD15" s="39"/>
      <c r="DE15" s="39"/>
      <c r="DF15" s="39"/>
      <c r="DG15" s="39"/>
      <c r="DH15" s="39"/>
      <c r="DI15" s="39"/>
      <c r="DJ15" s="39"/>
      <c r="DK15" s="39"/>
      <c r="DL15" s="39"/>
      <c r="DM15" s="39"/>
      <c r="DN15" s="39"/>
      <c r="DO15" s="39"/>
      <c r="DP15" s="39"/>
      <c r="DQ15" s="39"/>
      <c r="DR15" s="39"/>
      <c r="DS15" s="39"/>
      <c r="DT15" s="39"/>
      <c r="DU15" s="39"/>
      <c r="DV15" s="39"/>
      <c r="DW15" s="39"/>
      <c r="DX15" s="39"/>
      <c r="DY15" s="39"/>
      <c r="DZ15" s="39"/>
      <c r="EA15" s="39"/>
      <c r="EB15" s="39"/>
      <c r="EC15" s="39"/>
      <c r="ED15" s="39"/>
      <c r="EE15" s="39"/>
      <c r="EF15" s="39"/>
      <c r="EG15" s="39"/>
      <c r="EH15" s="39"/>
      <c r="EI15" s="39"/>
      <c r="EJ15" s="39"/>
      <c r="EK15" s="39"/>
      <c r="EL15" s="39"/>
      <c r="EM15" s="39"/>
      <c r="EN15" s="39"/>
      <c r="EO15" s="39"/>
      <c r="EP15" s="39"/>
      <c r="EQ15" s="39"/>
      <c r="ER15" s="39"/>
      <c r="ES15" s="39"/>
      <c r="ET15" s="39"/>
      <c r="EU15" s="39"/>
      <c r="EV15" s="39"/>
      <c r="EW15" s="39"/>
      <c r="EX15" s="39"/>
      <c r="EY15" s="39"/>
      <c r="EZ15" s="39"/>
      <c r="FA15" s="39"/>
      <c r="FB15" s="39"/>
      <c r="FC15" s="39"/>
      <c r="FD15" s="39"/>
      <c r="FE15" s="39"/>
      <c r="FF15" s="39"/>
      <c r="FG15" s="39"/>
      <c r="FH15" s="39"/>
      <c r="FI15" s="39"/>
      <c r="FJ15" s="39"/>
      <c r="FK15" s="39"/>
      <c r="FL15" s="39"/>
      <c r="FM15" s="39"/>
      <c r="FN15" s="39"/>
      <c r="FO15" s="39"/>
      <c r="FP15" s="39"/>
      <c r="FQ15" s="39"/>
      <c r="FR15" s="39"/>
      <c r="FS15" s="39"/>
      <c r="FT15" s="39"/>
      <c r="FU15" s="39"/>
      <c r="FV15" s="39"/>
      <c r="FW15" s="39"/>
      <c r="FX15" s="39"/>
      <c r="FY15" s="39"/>
      <c r="FZ15" s="39"/>
      <c r="GA15" s="39"/>
      <c r="GB15" s="39"/>
      <c r="GC15" s="39"/>
      <c r="GD15" s="39"/>
      <c r="GE15" s="39"/>
      <c r="GF15" s="39"/>
      <c r="GG15" s="39"/>
      <c r="GH15" s="39"/>
      <c r="GI15" s="39"/>
      <c r="GJ15" s="39"/>
      <c r="GK15" s="39"/>
      <c r="GL15" s="39"/>
      <c r="GM15" s="39"/>
      <c r="GN15" s="39"/>
    </row>
    <row r="16" spans="1:196" s="38" customFormat="1" x14ac:dyDescent="0.3">
      <c r="A16" s="37" t="s">
        <v>121</v>
      </c>
      <c r="B16" s="31">
        <f>SUMIF('d1'!$C$311:$C$516,$A16,'d1'!$O$311:$O$516)</f>
        <v>0</v>
      </c>
      <c r="C16" s="31">
        <f>SUMIF('d2'!$C$311:$C$516,$A16,'d2'!$O$311:$O$516)</f>
        <v>0</v>
      </c>
      <c r="D16" s="31">
        <f>SUMIF('d3'!$C$311:$C$516,$A16,'d3'!$O$311:$O$516)</f>
        <v>0</v>
      </c>
      <c r="E16" s="31">
        <f>SUMIF('d4'!$C$311:$C$516,$A16,'d4'!$O$311:$O$516)</f>
        <v>0</v>
      </c>
      <c r="F16" s="31">
        <f>SUMIF('d5'!$C$311:$C$516,$A16,'d5'!$O$311:$O$516)</f>
        <v>0</v>
      </c>
      <c r="G16" s="31">
        <f>SUMIF('d6'!$C$311:$C$516,$A16,'d6'!$O$311:$O$516)</f>
        <v>0</v>
      </c>
      <c r="H16" s="31">
        <f>SUMIF('d7'!$C$311:$C$516,$A16,'d7'!$O$311:$O$516)</f>
        <v>0</v>
      </c>
      <c r="I16" s="31">
        <f>SUMIF('d8'!$C$311:$C$516,$A16,'d8'!$O$311:$O$516)</f>
        <v>0</v>
      </c>
      <c r="J16" s="31">
        <f>SUMIF('d9'!$C$311:$C$516,$A16,'d9'!$O$311:$O$516)</f>
        <v>0</v>
      </c>
      <c r="K16" s="31">
        <f>SUMIF('d10'!$C$311:$C$516,$A16,'d10'!$O$311:$O$516)</f>
        <v>0</v>
      </c>
      <c r="L16" s="31">
        <f>SUMIF('d11'!$C$311:$C$516,$A16,'d11'!$O$311:$O$516)</f>
        <v>0</v>
      </c>
      <c r="M16" s="31">
        <f>SUMIF('d12'!$C$311:$C$516,$A16,'d12'!$O$311:$O$516)</f>
        <v>0</v>
      </c>
      <c r="N16" s="31">
        <f>SUMIF('d13'!$C$311:$C$516,$A16,'d13'!$O$311:$O$516)</f>
        <v>0</v>
      </c>
      <c r="O16" s="31">
        <f>SUMIF('d14'!$C$311:$C$516,$A16,'d14'!$O$311:$O$516)</f>
        <v>0</v>
      </c>
      <c r="P16" s="31">
        <f>SUMIF('d15'!$C$311:$C$516,$A16,'d15'!$O$311:$O$516)</f>
        <v>0</v>
      </c>
      <c r="Q16" s="31">
        <f>SUMIF('d16'!$C$311:$C$516,$A16,'d16'!$O$311:$O$516)</f>
        <v>0</v>
      </c>
      <c r="R16" s="31">
        <f>SUMIF('d17'!$C$311:$C$516,$A16,'d17'!$O$311:$O$516)</f>
        <v>0</v>
      </c>
      <c r="S16" s="31">
        <f>SUMIF('d18'!$C$311:$C$516,$A16,'d18'!$O$311:$O$516)</f>
        <v>0</v>
      </c>
      <c r="T16" s="31">
        <f>SUMIF('d19'!$C$311:$C$516,$A16,'d19'!$O$311:$O$516)</f>
        <v>0</v>
      </c>
      <c r="U16" s="31">
        <f>SUMIF('d20'!$C$311:$C$516,$A16,'d20'!$O$311:$O$516)</f>
        <v>0</v>
      </c>
      <c r="V16" s="31">
        <f>SUMIF('d21'!$C$311:$C$516,$A16,'d21'!$O$311:$O$516)</f>
        <v>0</v>
      </c>
      <c r="W16" s="31">
        <f>SUMIF('d22'!$C$311:$C$516,$A16,'d22'!$O$311:$O$516)</f>
        <v>0</v>
      </c>
      <c r="X16" s="31">
        <f>SUMIF('d23'!$C$311:$C$516,$A16,'d23'!$O$311:$O$516)</f>
        <v>0</v>
      </c>
      <c r="Y16" s="31">
        <f>SUMIF('d24'!$C$311:$C$516,$A16,'d24'!$O$311:$O$516)</f>
        <v>0</v>
      </c>
      <c r="Z16" s="31">
        <f>SUMIF('d25'!$C$311:$C$516,$A16,'d25'!$O$311:$O$516)</f>
        <v>0</v>
      </c>
      <c r="AA16" s="31">
        <f>SUMIF('d26'!$C$311:$C$516,$A16,'d26'!$O$311:$O$516)</f>
        <v>0</v>
      </c>
      <c r="AB16" s="31">
        <f>SUMIF('d27'!$C$311:$C$516,$A16,'d27'!$O$311:$O$516)</f>
        <v>0</v>
      </c>
      <c r="AC16" s="31">
        <f>SUMIF('d28'!$C$311:$C$516,$A16,'d28'!$O$311:$O$516)</f>
        <v>0</v>
      </c>
      <c r="AD16" s="31">
        <f>SUMIF('d29'!$C$311:$C$516,$A16,'d29'!$O$311:$O$516)</f>
        <v>0</v>
      </c>
      <c r="AE16" s="31">
        <f>SUMIF('d30'!$C$311:$C$516,$A16,'d30'!$O$311:$O$516)</f>
        <v>0</v>
      </c>
      <c r="AF16" s="31">
        <f>SUMIF('d31'!$C$311:$C$516,$A16,'d31'!$O$311:$O$516)</f>
        <v>0</v>
      </c>
      <c r="AG16" s="33"/>
      <c r="AH16" s="34">
        <f t="shared" si="1"/>
        <v>0</v>
      </c>
      <c r="AI16" s="243">
        <f t="shared" si="3"/>
        <v>0</v>
      </c>
      <c r="AJ16" s="35">
        <f t="shared" si="2"/>
        <v>0</v>
      </c>
      <c r="AK16" s="37"/>
      <c r="AL16" s="15"/>
      <c r="AM16" s="15"/>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N16" s="15"/>
      <c r="BO16" s="15"/>
      <c r="BP16" s="15"/>
      <c r="BQ16" s="15"/>
      <c r="BR16" s="15"/>
      <c r="BS16" s="15"/>
      <c r="BT16" s="15"/>
      <c r="BU16" s="15"/>
      <c r="BV16" s="15"/>
      <c r="BW16" s="15"/>
      <c r="BX16" s="15"/>
      <c r="BY16" s="15"/>
      <c r="BZ16" s="15"/>
      <c r="CA16" s="15"/>
      <c r="CB16" s="15"/>
      <c r="CC16" s="15"/>
      <c r="CD16" s="15"/>
      <c r="CE16" s="15"/>
      <c r="CF16" s="15"/>
      <c r="CG16" s="15"/>
      <c r="CH16" s="15"/>
      <c r="CI16" s="15"/>
      <c r="CJ16" s="15"/>
      <c r="CK16" s="15"/>
      <c r="CL16" s="15"/>
      <c r="CM16" s="15"/>
      <c r="CN16" s="15"/>
      <c r="CO16" s="15"/>
      <c r="CP16" s="15"/>
      <c r="CQ16" s="39"/>
      <c r="CR16" s="39"/>
      <c r="CS16" s="39"/>
      <c r="CT16" s="39"/>
      <c r="CU16" s="39"/>
      <c r="CV16" s="39"/>
      <c r="CW16" s="39"/>
      <c r="CX16" s="39"/>
      <c r="CY16" s="39"/>
      <c r="CZ16" s="39"/>
      <c r="DA16" s="39"/>
      <c r="DB16" s="39"/>
      <c r="DC16" s="39"/>
      <c r="DD16" s="39"/>
      <c r="DE16" s="39"/>
      <c r="DF16" s="39"/>
      <c r="DG16" s="39"/>
      <c r="DH16" s="39"/>
      <c r="DI16" s="39"/>
      <c r="DJ16" s="39"/>
      <c r="DK16" s="39"/>
      <c r="DL16" s="39"/>
      <c r="DM16" s="39"/>
      <c r="DN16" s="39"/>
      <c r="DO16" s="39"/>
      <c r="DP16" s="39"/>
      <c r="DQ16" s="39"/>
      <c r="DR16" s="39"/>
      <c r="DS16" s="39"/>
      <c r="DT16" s="39"/>
      <c r="DU16" s="39"/>
      <c r="DV16" s="39"/>
      <c r="DW16" s="39"/>
      <c r="DX16" s="39"/>
      <c r="DY16" s="39"/>
      <c r="DZ16" s="39"/>
      <c r="EA16" s="39"/>
      <c r="EB16" s="39"/>
      <c r="EC16" s="39"/>
      <c r="ED16" s="39"/>
      <c r="EE16" s="39"/>
      <c r="EF16" s="39"/>
      <c r="EG16" s="39"/>
      <c r="EH16" s="39"/>
      <c r="EI16" s="39"/>
      <c r="EJ16" s="39"/>
      <c r="EK16" s="39"/>
      <c r="EL16" s="39"/>
      <c r="EM16" s="39"/>
      <c r="EN16" s="39"/>
      <c r="EO16" s="39"/>
      <c r="EP16" s="39"/>
      <c r="EQ16" s="39"/>
      <c r="ER16" s="39"/>
      <c r="ES16" s="39"/>
      <c r="ET16" s="39"/>
      <c r="EU16" s="39"/>
      <c r="EV16" s="39"/>
      <c r="EW16" s="39"/>
      <c r="EX16" s="39"/>
      <c r="EY16" s="39"/>
      <c r="EZ16" s="39"/>
      <c r="FA16" s="39"/>
      <c r="FB16" s="39"/>
      <c r="FC16" s="39"/>
      <c r="FD16" s="39"/>
      <c r="FE16" s="39"/>
      <c r="FF16" s="39"/>
      <c r="FG16" s="39"/>
      <c r="FH16" s="39"/>
      <c r="FI16" s="39"/>
      <c r="FJ16" s="39"/>
      <c r="FK16" s="39"/>
      <c r="FL16" s="39"/>
      <c r="FM16" s="39"/>
      <c r="FN16" s="39"/>
      <c r="FO16" s="39"/>
      <c r="FP16" s="39"/>
      <c r="FQ16" s="39"/>
      <c r="FR16" s="39"/>
      <c r="FS16" s="39"/>
      <c r="FT16" s="39"/>
      <c r="FU16" s="39"/>
      <c r="FV16" s="39"/>
      <c r="FW16" s="39"/>
      <c r="FX16" s="39"/>
      <c r="FY16" s="39"/>
      <c r="FZ16" s="39"/>
      <c r="GA16" s="39"/>
      <c r="GB16" s="39"/>
      <c r="GC16" s="39"/>
      <c r="GD16" s="39"/>
      <c r="GE16" s="39"/>
      <c r="GF16" s="39"/>
      <c r="GG16" s="39"/>
      <c r="GH16" s="39"/>
      <c r="GI16" s="39"/>
      <c r="GJ16" s="39"/>
      <c r="GK16" s="39"/>
      <c r="GL16" s="39"/>
      <c r="GM16" s="39"/>
      <c r="GN16" s="39"/>
    </row>
    <row r="17" spans="1:216" s="38" customFormat="1" x14ac:dyDescent="0.3">
      <c r="A17" s="37" t="s">
        <v>122</v>
      </c>
      <c r="B17" s="31">
        <f>SUMIF('d1'!$C$311:$C$516,$A17,'d1'!$O$311:$O$516)</f>
        <v>0</v>
      </c>
      <c r="C17" s="31">
        <f>SUMIF('d2'!$C$311:$C$516,$A17,'d2'!$O$311:$O$516)</f>
        <v>0</v>
      </c>
      <c r="D17" s="31">
        <f>SUMIF('d3'!$C$311:$C$516,$A17,'d3'!$O$311:$O$516)</f>
        <v>0</v>
      </c>
      <c r="E17" s="31">
        <f>SUMIF('d4'!$C$311:$C$516,$A17,'d4'!$O$311:$O$516)</f>
        <v>0</v>
      </c>
      <c r="F17" s="31">
        <f>SUMIF('d5'!$C$311:$C$516,$A17,'d5'!$O$311:$O$516)</f>
        <v>0</v>
      </c>
      <c r="G17" s="31">
        <f>SUMIF('d6'!$C$311:$C$516,$A17,'d6'!$O$311:$O$516)</f>
        <v>0</v>
      </c>
      <c r="H17" s="31">
        <f>SUMIF('d7'!$C$311:$C$516,$A17,'d7'!$O$311:$O$516)</f>
        <v>0</v>
      </c>
      <c r="I17" s="31">
        <f>SUMIF('d8'!$C$311:$C$516,$A17,'d8'!$O$311:$O$516)</f>
        <v>0</v>
      </c>
      <c r="J17" s="31">
        <f>SUMIF('d9'!$C$311:$C$516,$A17,'d9'!$O$311:$O$516)</f>
        <v>0</v>
      </c>
      <c r="K17" s="31">
        <f>SUMIF('d10'!$C$311:$C$516,$A17,'d10'!$O$311:$O$516)</f>
        <v>0</v>
      </c>
      <c r="L17" s="31">
        <f>SUMIF('d11'!$C$311:$C$516,$A17,'d11'!$O$311:$O$516)</f>
        <v>0</v>
      </c>
      <c r="M17" s="31">
        <f>SUMIF('d12'!$C$311:$C$516,$A17,'d12'!$O$311:$O$516)</f>
        <v>0</v>
      </c>
      <c r="N17" s="31">
        <f>SUMIF('d13'!$C$311:$C$516,$A17,'d13'!$O$311:$O$516)</f>
        <v>0</v>
      </c>
      <c r="O17" s="31">
        <f>SUMIF('d14'!$C$311:$C$516,$A17,'d14'!$O$311:$O$516)</f>
        <v>0</v>
      </c>
      <c r="P17" s="31">
        <f>SUMIF('d15'!$C$311:$C$516,$A17,'d15'!$O$311:$O$516)</f>
        <v>0</v>
      </c>
      <c r="Q17" s="31">
        <f>SUMIF('d16'!$C$311:$C$516,$A17,'d16'!$O$311:$O$516)</f>
        <v>0</v>
      </c>
      <c r="R17" s="31">
        <f>SUMIF('d17'!$C$311:$C$516,$A17,'d17'!$O$311:$O$516)</f>
        <v>0</v>
      </c>
      <c r="S17" s="31">
        <f>SUMIF('d18'!$C$311:$C$516,$A17,'d18'!$O$311:$O$516)</f>
        <v>0</v>
      </c>
      <c r="T17" s="31">
        <f>SUMIF('d19'!$C$311:$C$516,$A17,'d19'!$O$311:$O$516)</f>
        <v>0</v>
      </c>
      <c r="U17" s="31">
        <f>SUMIF('d20'!$C$311:$C$516,$A17,'d20'!$O$311:$O$516)</f>
        <v>0</v>
      </c>
      <c r="V17" s="31">
        <f>SUMIF('d21'!$C$311:$C$516,$A17,'d21'!$O$311:$O$516)</f>
        <v>0</v>
      </c>
      <c r="W17" s="31">
        <f>SUMIF('d22'!$C$311:$C$516,$A17,'d22'!$O$311:$O$516)</f>
        <v>0</v>
      </c>
      <c r="X17" s="31">
        <f>SUMIF('d23'!$C$311:$C$516,$A17,'d23'!$O$311:$O$516)</f>
        <v>0</v>
      </c>
      <c r="Y17" s="31">
        <f>SUMIF('d24'!$C$311:$C$516,$A17,'d24'!$O$311:$O$516)</f>
        <v>0</v>
      </c>
      <c r="Z17" s="31">
        <f>SUMIF('d25'!$C$311:$C$516,$A17,'d25'!$O$311:$O$516)</f>
        <v>0</v>
      </c>
      <c r="AA17" s="31">
        <f>SUMIF('d26'!$C$311:$C$516,$A17,'d26'!$O$311:$O$516)</f>
        <v>0</v>
      </c>
      <c r="AB17" s="31">
        <f>SUMIF('d27'!$C$311:$C$516,$A17,'d27'!$O$311:$O$516)</f>
        <v>0</v>
      </c>
      <c r="AC17" s="31">
        <f>SUMIF('d28'!$C$311:$C$516,$A17,'d28'!$O$311:$O$516)</f>
        <v>0</v>
      </c>
      <c r="AD17" s="31">
        <f>SUMIF('d29'!$C$311:$C$516,$A17,'d29'!$O$311:$O$516)</f>
        <v>0</v>
      </c>
      <c r="AE17" s="31">
        <f>SUMIF('d30'!$C$311:$C$516,$A17,'d30'!$O$311:$O$516)</f>
        <v>0</v>
      </c>
      <c r="AF17" s="31">
        <f>SUMIF('d31'!$C$311:$C$516,$A17,'d31'!$O$311:$O$516)</f>
        <v>0</v>
      </c>
      <c r="AG17" s="40"/>
      <c r="AH17" s="34">
        <f t="shared" si="1"/>
        <v>0</v>
      </c>
      <c r="AI17" s="243">
        <f t="shared" si="3"/>
        <v>0</v>
      </c>
      <c r="AJ17" s="35">
        <f t="shared" si="2"/>
        <v>0</v>
      </c>
      <c r="AK17" s="37"/>
      <c r="AL17" s="15"/>
      <c r="AM17" s="15"/>
      <c r="AN17" s="15"/>
      <c r="AO17" s="15"/>
      <c r="AP17" s="15"/>
      <c r="AQ17" s="15"/>
      <c r="AR17" s="15"/>
      <c r="AS17" s="15"/>
      <c r="AT17" s="15"/>
      <c r="AU17" s="15"/>
      <c r="AV17" s="15"/>
      <c r="AW17" s="15"/>
      <c r="AX17" s="15"/>
      <c r="AY17" s="15"/>
      <c r="AZ17" s="15"/>
      <c r="BA17" s="15"/>
      <c r="BB17" s="15"/>
      <c r="BC17" s="15"/>
      <c r="BD17" s="15"/>
      <c r="BE17" s="15"/>
      <c r="BF17" s="15"/>
      <c r="BG17" s="15"/>
      <c r="BH17" s="15"/>
      <c r="BI17" s="15"/>
      <c r="BJ17" s="15"/>
      <c r="BK17" s="15"/>
      <c r="BL17" s="15"/>
      <c r="BM17" s="15"/>
      <c r="BN17" s="15"/>
      <c r="BO17" s="15"/>
      <c r="BP17" s="15"/>
      <c r="BQ17" s="15"/>
      <c r="BR17" s="15"/>
      <c r="BS17" s="15"/>
      <c r="BT17" s="15"/>
      <c r="BU17" s="15"/>
      <c r="BV17" s="15"/>
      <c r="BW17" s="15"/>
      <c r="BX17" s="15"/>
      <c r="BY17" s="15"/>
      <c r="BZ17" s="15"/>
      <c r="CA17" s="15"/>
      <c r="CB17" s="15"/>
      <c r="CC17" s="15"/>
      <c r="CD17" s="15"/>
      <c r="CE17" s="15"/>
      <c r="CF17" s="15"/>
      <c r="CG17" s="15"/>
      <c r="CH17" s="15"/>
      <c r="CI17" s="15"/>
      <c r="CJ17" s="15"/>
      <c r="CK17" s="15"/>
      <c r="CL17" s="15"/>
      <c r="CM17" s="15"/>
      <c r="CN17" s="15"/>
      <c r="CO17" s="15"/>
      <c r="CP17" s="15"/>
      <c r="CQ17" s="39"/>
      <c r="CR17" s="39"/>
      <c r="CS17" s="39"/>
      <c r="CT17" s="39"/>
      <c r="CU17" s="39"/>
      <c r="CV17" s="39"/>
      <c r="CW17" s="39"/>
      <c r="CX17" s="39"/>
      <c r="CY17" s="39"/>
      <c r="CZ17" s="39"/>
      <c r="DA17" s="39"/>
      <c r="DB17" s="39"/>
      <c r="DC17" s="39"/>
      <c r="DD17" s="39"/>
      <c r="DE17" s="39"/>
      <c r="DF17" s="39"/>
      <c r="DG17" s="39"/>
      <c r="DH17" s="39"/>
      <c r="DI17" s="39"/>
      <c r="DJ17" s="39"/>
      <c r="DK17" s="39"/>
      <c r="DL17" s="39"/>
      <c r="DM17" s="39"/>
      <c r="DN17" s="39"/>
      <c r="DO17" s="39"/>
      <c r="DP17" s="39"/>
      <c r="DQ17" s="39"/>
      <c r="DR17" s="39"/>
      <c r="DS17" s="39"/>
      <c r="DT17" s="39"/>
      <c r="DU17" s="39"/>
      <c r="DV17" s="39"/>
      <c r="DW17" s="39"/>
      <c r="DX17" s="39"/>
      <c r="DY17" s="39"/>
      <c r="DZ17" s="39"/>
      <c r="EA17" s="39"/>
      <c r="EB17" s="39"/>
      <c r="EC17" s="39"/>
      <c r="ED17" s="39"/>
      <c r="EE17" s="39"/>
      <c r="EF17" s="39"/>
      <c r="EG17" s="39"/>
      <c r="EH17" s="39"/>
      <c r="EI17" s="39"/>
      <c r="EJ17" s="39"/>
      <c r="EK17" s="39"/>
      <c r="EL17" s="39"/>
      <c r="EM17" s="39"/>
      <c r="EN17" s="39"/>
      <c r="EO17" s="39"/>
      <c r="EP17" s="39"/>
      <c r="EQ17" s="39"/>
      <c r="ER17" s="39"/>
      <c r="ES17" s="39"/>
      <c r="ET17" s="39"/>
      <c r="EU17" s="39"/>
      <c r="EV17" s="39"/>
      <c r="EW17" s="39"/>
      <c r="EX17" s="39"/>
      <c r="EY17" s="39"/>
      <c r="EZ17" s="39"/>
      <c r="FA17" s="39"/>
      <c r="FB17" s="39"/>
      <c r="FC17" s="39"/>
      <c r="FD17" s="39"/>
      <c r="FE17" s="39"/>
      <c r="FF17" s="39"/>
      <c r="FG17" s="39"/>
      <c r="FH17" s="39"/>
      <c r="FI17" s="39"/>
      <c r="FJ17" s="39"/>
      <c r="FK17" s="39"/>
      <c r="FL17" s="39"/>
      <c r="FM17" s="39"/>
      <c r="FN17" s="39"/>
      <c r="FO17" s="39"/>
      <c r="FP17" s="39"/>
      <c r="FQ17" s="39"/>
      <c r="FR17" s="39"/>
      <c r="FS17" s="39"/>
      <c r="FT17" s="39"/>
      <c r="FU17" s="39"/>
      <c r="FV17" s="39"/>
      <c r="FW17" s="39"/>
      <c r="FX17" s="39"/>
      <c r="FY17" s="39"/>
      <c r="FZ17" s="39"/>
      <c r="GA17" s="39"/>
      <c r="GB17" s="39"/>
      <c r="GC17" s="39"/>
      <c r="GD17" s="39"/>
      <c r="GE17" s="39"/>
      <c r="GF17" s="39"/>
      <c r="GG17" s="39"/>
      <c r="GH17" s="39"/>
      <c r="GI17" s="39"/>
      <c r="GJ17" s="39"/>
      <c r="GK17" s="39"/>
      <c r="GL17" s="39"/>
      <c r="GM17" s="39"/>
      <c r="GN17" s="39"/>
      <c r="GO17" s="39"/>
      <c r="GP17" s="39"/>
      <c r="GQ17" s="39"/>
      <c r="GR17" s="39"/>
      <c r="GS17" s="39"/>
      <c r="GT17" s="39"/>
      <c r="GU17" s="39"/>
      <c r="GV17" s="39"/>
      <c r="GW17" s="39"/>
      <c r="GX17" s="39"/>
      <c r="GY17" s="39"/>
      <c r="GZ17" s="39"/>
      <c r="HA17" s="39"/>
      <c r="HB17" s="39"/>
      <c r="HC17" s="39"/>
      <c r="HD17" s="39"/>
      <c r="HE17" s="39"/>
      <c r="HF17" s="39"/>
      <c r="HG17" s="39"/>
      <c r="HH17" s="39"/>
    </row>
    <row r="18" spans="1:216" s="38" customFormat="1" x14ac:dyDescent="0.3">
      <c r="A18" s="37" t="s">
        <v>123</v>
      </c>
      <c r="B18" s="31">
        <f>SUMIF('d1'!$C$311:$C$516,$A18,'d1'!$O$311:$O$516)</f>
        <v>0</v>
      </c>
      <c r="C18" s="31">
        <f>SUMIF('d2'!$C$311:$C$516,$A18,'d2'!$O$311:$O$516)</f>
        <v>0</v>
      </c>
      <c r="D18" s="31">
        <f>SUMIF('d3'!$C$311:$C$516,$A18,'d3'!$O$311:$O$516)</f>
        <v>0</v>
      </c>
      <c r="E18" s="31">
        <f>SUMIF('d4'!$C$311:$C$516,$A18,'d4'!$O$311:$O$516)</f>
        <v>0</v>
      </c>
      <c r="F18" s="31">
        <f>SUMIF('d5'!$C$311:$C$516,$A18,'d5'!$O$311:$O$516)</f>
        <v>0</v>
      </c>
      <c r="G18" s="31">
        <f>SUMIF('d6'!$C$311:$C$516,$A18,'d6'!$O$311:$O$516)</f>
        <v>0</v>
      </c>
      <c r="H18" s="31">
        <f>SUMIF('d7'!$C$311:$C$516,$A18,'d7'!$O$311:$O$516)</f>
        <v>0</v>
      </c>
      <c r="I18" s="31">
        <f>SUMIF('d8'!$C$311:$C$516,$A18,'d8'!$O$311:$O$516)</f>
        <v>0</v>
      </c>
      <c r="J18" s="31">
        <f>SUMIF('d9'!$C$311:$C$516,$A18,'d9'!$O$311:$O$516)</f>
        <v>0</v>
      </c>
      <c r="K18" s="31">
        <f>SUMIF('d10'!$C$311:$C$516,$A18,'d10'!$O$311:$O$516)</f>
        <v>0</v>
      </c>
      <c r="L18" s="31">
        <f>SUMIF('d11'!$C$311:$C$516,$A18,'d11'!$O$311:$O$516)</f>
        <v>0</v>
      </c>
      <c r="M18" s="31">
        <f>SUMIF('d12'!$C$311:$C$516,$A18,'d12'!$O$311:$O$516)</f>
        <v>0</v>
      </c>
      <c r="N18" s="31">
        <f>SUMIF('d13'!$C$311:$C$516,$A18,'d13'!$O$311:$O$516)</f>
        <v>0</v>
      </c>
      <c r="O18" s="31">
        <f>SUMIF('d14'!$C$311:$C$516,$A18,'d14'!$O$311:$O$516)</f>
        <v>0</v>
      </c>
      <c r="P18" s="31">
        <f>SUMIF('d15'!$C$311:$C$516,$A18,'d15'!$O$311:$O$516)</f>
        <v>0</v>
      </c>
      <c r="Q18" s="31">
        <f>SUMIF('d16'!$C$311:$C$516,$A18,'d16'!$O$311:$O$516)</f>
        <v>0</v>
      </c>
      <c r="R18" s="31">
        <f>SUMIF('d17'!$C$311:$C$516,$A18,'d17'!$O$311:$O$516)</f>
        <v>0</v>
      </c>
      <c r="S18" s="31">
        <f>SUMIF('d18'!$C$311:$C$516,$A18,'d18'!$O$311:$O$516)</f>
        <v>0</v>
      </c>
      <c r="T18" s="31">
        <f>SUMIF('d19'!$C$311:$C$516,$A18,'d19'!$O$311:$O$516)</f>
        <v>0</v>
      </c>
      <c r="U18" s="31">
        <f>SUMIF('d20'!$C$311:$C$516,$A18,'d20'!$O$311:$O$516)</f>
        <v>0</v>
      </c>
      <c r="V18" s="31">
        <f>SUMIF('d21'!$C$311:$C$516,$A18,'d21'!$O$311:$O$516)</f>
        <v>0</v>
      </c>
      <c r="W18" s="31">
        <f>SUMIF('d22'!$C$311:$C$516,$A18,'d22'!$O$311:$O$516)</f>
        <v>0</v>
      </c>
      <c r="X18" s="31">
        <f>SUMIF('d23'!$C$311:$C$516,$A18,'d23'!$O$311:$O$516)</f>
        <v>0</v>
      </c>
      <c r="Y18" s="31">
        <f>SUMIF('d24'!$C$311:$C$516,$A18,'d24'!$O$311:$O$516)</f>
        <v>0</v>
      </c>
      <c r="Z18" s="31">
        <f>SUMIF('d25'!$C$311:$C$516,$A18,'d25'!$O$311:$O$516)</f>
        <v>0</v>
      </c>
      <c r="AA18" s="31">
        <f>SUMIF('d26'!$C$311:$C$516,$A18,'d26'!$O$311:$O$516)</f>
        <v>0</v>
      </c>
      <c r="AB18" s="31">
        <f>SUMIF('d27'!$C$311:$C$516,$A18,'d27'!$O$311:$O$516)</f>
        <v>0</v>
      </c>
      <c r="AC18" s="31">
        <f>SUMIF('d28'!$C$311:$C$516,$A18,'d28'!$O$311:$O$516)</f>
        <v>0</v>
      </c>
      <c r="AD18" s="31">
        <f>SUMIF('d29'!$C$311:$C$516,$A18,'d29'!$O$311:$O$516)</f>
        <v>0</v>
      </c>
      <c r="AE18" s="31">
        <f>SUMIF('d30'!$C$311:$C$516,$A18,'d30'!$O$311:$O$516)</f>
        <v>0</v>
      </c>
      <c r="AF18" s="31">
        <f>SUMIF('d31'!$C$311:$C$516,$A18,'d31'!$O$311:$O$516)</f>
        <v>0</v>
      </c>
      <c r="AG18" s="33"/>
      <c r="AH18" s="34">
        <f t="shared" si="1"/>
        <v>0</v>
      </c>
      <c r="AI18" s="243">
        <f t="shared" si="3"/>
        <v>0</v>
      </c>
      <c r="AJ18" s="35">
        <f t="shared" si="2"/>
        <v>0</v>
      </c>
      <c r="AK18" s="37"/>
      <c r="AL18" s="15"/>
      <c r="AM18" s="15"/>
      <c r="AN18" s="15"/>
      <c r="AO18" s="15"/>
      <c r="AP18" s="15">
        <f>9+6</f>
        <v>15</v>
      </c>
      <c r="AQ18" s="15"/>
      <c r="AR18" s="15"/>
      <c r="AS18" s="15"/>
      <c r="AT18" s="15"/>
      <c r="AU18" s="15"/>
      <c r="AV18" s="15"/>
      <c r="AW18" s="15"/>
      <c r="AX18" s="15"/>
      <c r="AY18" s="15"/>
      <c r="AZ18" s="15"/>
      <c r="BA18" s="15"/>
      <c r="BB18" s="15"/>
      <c r="BC18" s="15"/>
      <c r="BD18" s="15"/>
      <c r="BE18" s="15"/>
      <c r="BF18" s="15"/>
      <c r="BG18" s="15"/>
      <c r="BH18" s="15"/>
      <c r="BI18" s="15"/>
      <c r="BJ18" s="15"/>
      <c r="BK18" s="15"/>
      <c r="BL18" s="15"/>
      <c r="BM18" s="15"/>
      <c r="BN18" s="15"/>
      <c r="BO18" s="15"/>
      <c r="BP18" s="15"/>
      <c r="BQ18" s="15"/>
      <c r="BR18" s="15"/>
      <c r="BS18" s="15"/>
      <c r="BT18" s="15"/>
      <c r="BU18" s="15"/>
      <c r="BV18" s="15"/>
      <c r="BW18" s="15"/>
      <c r="BX18" s="15"/>
      <c r="BY18" s="15"/>
      <c r="BZ18" s="15"/>
      <c r="CA18" s="15"/>
      <c r="CB18" s="15"/>
      <c r="CC18" s="15"/>
      <c r="CD18" s="15"/>
      <c r="CE18" s="15"/>
      <c r="CF18" s="15"/>
      <c r="CG18" s="15"/>
      <c r="CH18" s="15"/>
      <c r="CI18" s="15"/>
      <c r="CJ18" s="15"/>
      <c r="CK18" s="15"/>
      <c r="CL18" s="15"/>
      <c r="CM18" s="15"/>
      <c r="CN18" s="15"/>
      <c r="CO18" s="15"/>
      <c r="CP18" s="15"/>
      <c r="CQ18" s="39"/>
      <c r="CR18" s="39"/>
      <c r="CS18" s="39"/>
      <c r="CT18" s="39"/>
      <c r="CU18" s="39"/>
      <c r="CV18" s="39"/>
      <c r="CW18" s="39"/>
      <c r="CX18" s="39"/>
      <c r="CY18" s="39"/>
      <c r="CZ18" s="39"/>
      <c r="DA18" s="39"/>
      <c r="DB18" s="39"/>
      <c r="DC18" s="39"/>
      <c r="DD18" s="39"/>
      <c r="DE18" s="39"/>
      <c r="DF18" s="39"/>
      <c r="DG18" s="39"/>
      <c r="DH18" s="39"/>
      <c r="DI18" s="39"/>
      <c r="DJ18" s="39"/>
      <c r="DK18" s="39"/>
      <c r="DL18" s="39"/>
      <c r="DM18" s="39"/>
      <c r="DN18" s="39"/>
      <c r="DO18" s="39"/>
      <c r="DP18" s="39"/>
      <c r="DQ18" s="39"/>
      <c r="DR18" s="39"/>
      <c r="DS18" s="39"/>
      <c r="DT18" s="39"/>
      <c r="DU18" s="39"/>
      <c r="DV18" s="39"/>
      <c r="DW18" s="39"/>
      <c r="DX18" s="39"/>
      <c r="DY18" s="39"/>
      <c r="DZ18" s="39"/>
      <c r="EA18" s="39"/>
      <c r="EB18" s="39"/>
      <c r="EC18" s="39"/>
      <c r="ED18" s="39"/>
      <c r="EE18" s="39"/>
      <c r="EF18" s="39"/>
      <c r="EG18" s="39"/>
      <c r="EH18" s="39"/>
      <c r="EI18" s="39"/>
      <c r="EJ18" s="39"/>
      <c r="EK18" s="39"/>
      <c r="EL18" s="39"/>
      <c r="EM18" s="39"/>
      <c r="EN18" s="39"/>
      <c r="EO18" s="39"/>
      <c r="EP18" s="39"/>
      <c r="EQ18" s="39"/>
      <c r="ER18" s="39"/>
      <c r="ES18" s="39"/>
      <c r="ET18" s="39"/>
      <c r="EU18" s="39"/>
      <c r="EV18" s="39"/>
      <c r="EW18" s="39"/>
      <c r="EX18" s="39"/>
      <c r="EY18" s="39"/>
      <c r="EZ18" s="39"/>
      <c r="FA18" s="39"/>
      <c r="FB18" s="39"/>
      <c r="FC18" s="39"/>
      <c r="FD18" s="39"/>
      <c r="FE18" s="39"/>
      <c r="FF18" s="39"/>
      <c r="FG18" s="39"/>
      <c r="FH18" s="39"/>
      <c r="FI18" s="39"/>
      <c r="FJ18" s="39"/>
      <c r="FK18" s="39"/>
      <c r="FL18" s="39"/>
      <c r="FM18" s="39"/>
      <c r="FN18" s="39"/>
      <c r="FO18" s="39"/>
      <c r="FP18" s="39"/>
      <c r="FQ18" s="39"/>
      <c r="FR18" s="39"/>
      <c r="FS18" s="39"/>
      <c r="FT18" s="39"/>
      <c r="FU18" s="39"/>
      <c r="FV18" s="39"/>
      <c r="FW18" s="39"/>
      <c r="FX18" s="39"/>
      <c r="FY18" s="39"/>
      <c r="FZ18" s="39"/>
      <c r="GA18" s="39"/>
      <c r="GB18" s="39"/>
      <c r="GC18" s="39"/>
      <c r="GD18" s="39"/>
      <c r="GE18" s="39"/>
      <c r="GF18" s="39"/>
      <c r="GG18" s="39"/>
      <c r="GH18" s="39"/>
      <c r="GI18" s="39"/>
      <c r="GJ18" s="39"/>
      <c r="GK18" s="39"/>
      <c r="GL18" s="39"/>
      <c r="GM18" s="39"/>
      <c r="GN18" s="39"/>
      <c r="GO18" s="39"/>
      <c r="GP18" s="39"/>
      <c r="GQ18" s="39"/>
      <c r="GR18" s="39"/>
      <c r="GS18" s="39"/>
      <c r="GT18" s="39"/>
      <c r="GU18" s="39"/>
      <c r="GV18" s="39"/>
      <c r="GW18" s="39"/>
      <c r="GX18" s="39"/>
      <c r="GY18" s="39"/>
      <c r="GZ18" s="39"/>
      <c r="HA18" s="39"/>
      <c r="HB18" s="39"/>
      <c r="HC18" s="39"/>
      <c r="HD18" s="39"/>
      <c r="HE18" s="39"/>
      <c r="HF18" s="39"/>
      <c r="HG18" s="39"/>
      <c r="HH18" s="39"/>
    </row>
    <row r="19" spans="1:216" s="38" customFormat="1" x14ac:dyDescent="0.3">
      <c r="A19" s="37" t="s">
        <v>124</v>
      </c>
      <c r="B19" s="31">
        <f>SUMIF('d1'!$C$311:$C$516,$A19,'d1'!$O$311:$O$516)</f>
        <v>0</v>
      </c>
      <c r="C19" s="31">
        <f>SUMIF('d2'!$C$311:$C$516,$A19,'d2'!$O$311:$O$516)</f>
        <v>0</v>
      </c>
      <c r="D19" s="31">
        <f>SUMIF('d3'!$C$311:$C$516,$A19,'d3'!$O$311:$O$516)</f>
        <v>0</v>
      </c>
      <c r="E19" s="31">
        <f>SUMIF('d4'!$C$311:$C$516,$A19,'d4'!$O$311:$O$516)</f>
        <v>0</v>
      </c>
      <c r="F19" s="31">
        <f>SUMIF('d5'!$C$311:$C$516,$A19,'d5'!$O$311:$O$516)</f>
        <v>0</v>
      </c>
      <c r="G19" s="31">
        <f>SUMIF('d6'!$C$311:$C$516,$A19,'d6'!$O$311:$O$516)</f>
        <v>0</v>
      </c>
      <c r="H19" s="31">
        <f>SUMIF('d7'!$C$311:$C$516,$A19,'d7'!$O$311:$O$516)</f>
        <v>0</v>
      </c>
      <c r="I19" s="31">
        <f>SUMIF('d8'!$C$311:$C$516,$A19,'d8'!$O$311:$O$516)</f>
        <v>0</v>
      </c>
      <c r="J19" s="31">
        <f>SUMIF('d9'!$C$311:$C$516,$A19,'d9'!$O$311:$O$516)</f>
        <v>0</v>
      </c>
      <c r="K19" s="31">
        <f>SUMIF('d10'!$C$311:$C$516,$A19,'d10'!$O$311:$O$516)</f>
        <v>0</v>
      </c>
      <c r="L19" s="31">
        <f>SUMIF('d11'!$C$311:$C$516,$A19,'d11'!$O$311:$O$516)</f>
        <v>0</v>
      </c>
      <c r="M19" s="31">
        <f>SUMIF('d12'!$C$311:$C$516,$A19,'d12'!$O$311:$O$516)</f>
        <v>0</v>
      </c>
      <c r="N19" s="31">
        <f>SUMIF('d13'!$C$311:$C$516,$A19,'d13'!$O$311:$O$516)</f>
        <v>0</v>
      </c>
      <c r="O19" s="31">
        <f>SUMIF('d14'!$C$311:$C$516,$A19,'d14'!$O$311:$O$516)</f>
        <v>0</v>
      </c>
      <c r="P19" s="31">
        <f>SUMIF('d15'!$C$311:$C$516,$A19,'d15'!$O$311:$O$516)</f>
        <v>0</v>
      </c>
      <c r="Q19" s="31">
        <f>SUMIF('d16'!$C$311:$C$516,$A19,'d16'!$O$311:$O$516)</f>
        <v>0</v>
      </c>
      <c r="R19" s="31">
        <f>SUMIF('d17'!$C$311:$C$516,$A19,'d17'!$O$311:$O$516)</f>
        <v>0</v>
      </c>
      <c r="S19" s="31">
        <f>SUMIF('d18'!$C$311:$C$516,$A19,'d18'!$O$311:$O$516)</f>
        <v>0</v>
      </c>
      <c r="T19" s="31">
        <f>SUMIF('d19'!$C$311:$C$516,$A19,'d19'!$O$311:$O$516)</f>
        <v>0</v>
      </c>
      <c r="U19" s="31">
        <f>SUMIF('d20'!$C$311:$C$516,$A19,'d20'!$O$311:$O$516)</f>
        <v>0</v>
      </c>
      <c r="V19" s="31">
        <f>SUMIF('d21'!$C$311:$C$516,$A19,'d21'!$O$311:$O$516)</f>
        <v>0</v>
      </c>
      <c r="W19" s="31">
        <f>SUMIF('d22'!$C$311:$C$516,$A19,'d22'!$O$311:$O$516)</f>
        <v>0</v>
      </c>
      <c r="X19" s="31">
        <f>SUMIF('d23'!$C$311:$C$516,$A19,'d23'!$O$311:$O$516)</f>
        <v>0</v>
      </c>
      <c r="Y19" s="31">
        <f>SUMIF('d24'!$C$311:$C$516,$A19,'d24'!$O$311:$O$516)</f>
        <v>0</v>
      </c>
      <c r="Z19" s="31">
        <f>SUMIF('d25'!$C$311:$C$516,$A19,'d25'!$O$311:$O$516)</f>
        <v>0</v>
      </c>
      <c r="AA19" s="31">
        <f>SUMIF('d26'!$C$311:$C$516,$A19,'d26'!$O$311:$O$516)</f>
        <v>0</v>
      </c>
      <c r="AB19" s="31">
        <f>SUMIF('d27'!$C$311:$C$516,$A19,'d27'!$O$311:$O$516)</f>
        <v>0</v>
      </c>
      <c r="AC19" s="31">
        <f>SUMIF('d28'!$C$311:$C$516,$A19,'d28'!$O$311:$O$516)</f>
        <v>0</v>
      </c>
      <c r="AD19" s="31">
        <f>SUMIF('d29'!$C$311:$C$516,$A19,'d29'!$O$311:$O$516)</f>
        <v>0</v>
      </c>
      <c r="AE19" s="31">
        <f>SUMIF('d30'!$C$311:$C$516,$A19,'d30'!$O$311:$O$516)</f>
        <v>0</v>
      </c>
      <c r="AF19" s="31">
        <f>SUMIF('d31'!$C$311:$C$516,$A19,'d31'!$O$311:$O$516)</f>
        <v>0</v>
      </c>
      <c r="AG19" s="41"/>
      <c r="AH19" s="34">
        <f t="shared" si="1"/>
        <v>0</v>
      </c>
      <c r="AI19" s="243">
        <f t="shared" si="3"/>
        <v>0</v>
      </c>
      <c r="AJ19" s="35">
        <f t="shared" si="2"/>
        <v>0</v>
      </c>
      <c r="AK19" s="37"/>
      <c r="AL19" s="15"/>
      <c r="AM19" s="15"/>
      <c r="AN19" s="15"/>
      <c r="AO19" s="15"/>
      <c r="AP19" s="15"/>
      <c r="AQ19" s="15"/>
      <c r="AR19" s="15"/>
      <c r="AS19" s="15"/>
      <c r="AT19" s="15"/>
      <c r="AU19" s="15"/>
      <c r="AV19" s="15"/>
      <c r="AW19" s="15"/>
      <c r="AX19" s="15"/>
      <c r="AY19" s="15"/>
      <c r="AZ19" s="15"/>
      <c r="BA19" s="15"/>
      <c r="BB19" s="15"/>
      <c r="BC19" s="15"/>
      <c r="BD19" s="15"/>
      <c r="BE19" s="15"/>
      <c r="BF19" s="15"/>
      <c r="BG19" s="15"/>
      <c r="BH19" s="15"/>
      <c r="BI19" s="15"/>
      <c r="BJ19" s="15"/>
      <c r="BK19" s="15"/>
      <c r="BL19" s="15"/>
      <c r="BM19" s="15"/>
      <c r="BN19" s="15"/>
      <c r="BO19" s="15"/>
      <c r="BP19" s="15"/>
      <c r="BQ19" s="15"/>
      <c r="BR19" s="15"/>
      <c r="BS19" s="15"/>
      <c r="BT19" s="15"/>
      <c r="BU19" s="15"/>
      <c r="BV19" s="15"/>
      <c r="BW19" s="15"/>
      <c r="BX19" s="15"/>
      <c r="BY19" s="15"/>
      <c r="BZ19" s="15"/>
      <c r="CA19" s="15"/>
      <c r="CB19" s="15"/>
      <c r="CC19" s="15"/>
      <c r="CD19" s="15"/>
      <c r="CE19" s="15"/>
      <c r="CF19" s="15"/>
      <c r="CG19" s="15"/>
      <c r="CH19" s="15"/>
      <c r="CI19" s="15"/>
      <c r="CJ19" s="15"/>
      <c r="CK19" s="15"/>
      <c r="CL19" s="15"/>
      <c r="CM19" s="15"/>
      <c r="CN19" s="15"/>
      <c r="CO19" s="15"/>
      <c r="CP19" s="15"/>
      <c r="CQ19" s="39"/>
      <c r="CR19" s="39"/>
      <c r="CS19" s="39"/>
      <c r="CT19" s="39"/>
      <c r="CU19" s="39"/>
      <c r="CV19" s="39"/>
      <c r="CW19" s="39"/>
      <c r="CX19" s="39"/>
      <c r="CY19" s="39"/>
      <c r="CZ19" s="39"/>
      <c r="DA19" s="39"/>
      <c r="DB19" s="39"/>
      <c r="DC19" s="39"/>
      <c r="DD19" s="39"/>
      <c r="DE19" s="39"/>
      <c r="DF19" s="39"/>
      <c r="DG19" s="39"/>
      <c r="DH19" s="39"/>
      <c r="DI19" s="39"/>
      <c r="DJ19" s="39"/>
      <c r="DK19" s="39"/>
      <c r="DL19" s="39"/>
      <c r="DM19" s="39"/>
      <c r="DN19" s="39"/>
      <c r="DO19" s="39"/>
      <c r="DP19" s="39"/>
      <c r="DQ19" s="39"/>
      <c r="DR19" s="39"/>
      <c r="DS19" s="39"/>
      <c r="DT19" s="39"/>
      <c r="DU19" s="39"/>
      <c r="DV19" s="39"/>
      <c r="DW19" s="39"/>
      <c r="DX19" s="39"/>
      <c r="DY19" s="39"/>
      <c r="DZ19" s="39"/>
      <c r="EA19" s="39"/>
      <c r="EB19" s="39"/>
      <c r="EC19" s="39"/>
      <c r="ED19" s="39"/>
      <c r="EE19" s="39"/>
      <c r="EF19" s="39"/>
      <c r="EG19" s="39"/>
      <c r="EH19" s="39"/>
      <c r="EI19" s="39"/>
      <c r="EJ19" s="39"/>
      <c r="EK19" s="39"/>
      <c r="EL19" s="39"/>
      <c r="EM19" s="39"/>
      <c r="EN19" s="39"/>
      <c r="EO19" s="39"/>
      <c r="EP19" s="39"/>
      <c r="EQ19" s="39"/>
      <c r="ER19" s="39"/>
      <c r="ES19" s="39"/>
      <c r="ET19" s="39"/>
      <c r="EU19" s="39"/>
      <c r="EV19" s="39"/>
      <c r="EW19" s="39"/>
      <c r="EX19" s="39"/>
      <c r="EY19" s="39"/>
      <c r="EZ19" s="39"/>
      <c r="FA19" s="39"/>
      <c r="FB19" s="39"/>
      <c r="FC19" s="39"/>
      <c r="FD19" s="39"/>
      <c r="FE19" s="39"/>
      <c r="FF19" s="39"/>
      <c r="FG19" s="39"/>
      <c r="FH19" s="39"/>
      <c r="FI19" s="39"/>
      <c r="FJ19" s="39"/>
      <c r="FK19" s="39"/>
      <c r="FL19" s="39"/>
      <c r="FM19" s="39"/>
      <c r="FN19" s="39"/>
      <c r="FO19" s="39"/>
      <c r="FP19" s="39"/>
      <c r="FQ19" s="39"/>
      <c r="FR19" s="39"/>
      <c r="FS19" s="39"/>
      <c r="FT19" s="39"/>
      <c r="FU19" s="39"/>
      <c r="FV19" s="39"/>
      <c r="FW19" s="39"/>
      <c r="FX19" s="39"/>
      <c r="FY19" s="39"/>
      <c r="FZ19" s="39"/>
      <c r="GA19" s="39"/>
      <c r="GB19" s="39"/>
      <c r="GC19" s="39"/>
      <c r="GD19" s="39"/>
      <c r="GE19" s="39"/>
      <c r="GF19" s="39"/>
      <c r="GG19" s="39"/>
      <c r="GH19" s="39"/>
      <c r="GI19" s="39"/>
      <c r="GJ19" s="39"/>
      <c r="GK19" s="39"/>
      <c r="GL19" s="39"/>
      <c r="GM19" s="39"/>
      <c r="GN19" s="39"/>
      <c r="GO19" s="39"/>
      <c r="GP19" s="39"/>
      <c r="GQ19" s="39"/>
      <c r="GR19" s="39"/>
      <c r="GS19" s="39"/>
      <c r="GT19" s="39"/>
      <c r="GU19" s="39"/>
      <c r="GV19" s="39"/>
      <c r="GW19" s="39"/>
      <c r="GX19" s="39"/>
      <c r="GY19" s="39"/>
      <c r="GZ19" s="39"/>
      <c r="HA19" s="39"/>
      <c r="HB19" s="39"/>
      <c r="HC19" s="39"/>
      <c r="HD19" s="39"/>
      <c r="HE19" s="39"/>
      <c r="HF19" s="39"/>
      <c r="HG19" s="39"/>
      <c r="HH19" s="39"/>
    </row>
    <row r="20" spans="1:216" s="38" customFormat="1" x14ac:dyDescent="0.3">
      <c r="A20" s="37" t="s">
        <v>125</v>
      </c>
      <c r="B20" s="31">
        <f>SUMIF('d1'!$C$311:$C$516,$A20,'d1'!$O$311:$O$516)</f>
        <v>0</v>
      </c>
      <c r="C20" s="31">
        <f>SUMIF('d2'!$C$311:$C$516,$A20,'d2'!$O$311:$O$516)</f>
        <v>0</v>
      </c>
      <c r="D20" s="31">
        <f>SUMIF('d3'!$C$311:$C$516,$A20,'d3'!$O$311:$O$516)</f>
        <v>0</v>
      </c>
      <c r="E20" s="31">
        <f>SUMIF('d4'!$C$311:$C$516,$A20,'d4'!$O$311:$O$516)</f>
        <v>0</v>
      </c>
      <c r="F20" s="31">
        <f>SUMIF('d5'!$C$311:$C$516,$A20,'d5'!$O$311:$O$516)</f>
        <v>0</v>
      </c>
      <c r="G20" s="31">
        <f>SUMIF('d6'!$C$311:$C$516,$A20,'d6'!$O$311:$O$516)</f>
        <v>0</v>
      </c>
      <c r="H20" s="31">
        <f>SUMIF('d7'!$C$311:$C$516,$A20,'d7'!$O$311:$O$516)</f>
        <v>0</v>
      </c>
      <c r="I20" s="31">
        <f>SUMIF('d8'!$C$311:$C$516,$A20,'d8'!$O$311:$O$516)</f>
        <v>0</v>
      </c>
      <c r="J20" s="31">
        <f>SUMIF('d9'!$C$311:$C$516,$A20,'d9'!$O$311:$O$516)</f>
        <v>0</v>
      </c>
      <c r="K20" s="31">
        <f>SUMIF('d10'!$C$311:$C$516,$A20,'d10'!$O$311:$O$516)</f>
        <v>0</v>
      </c>
      <c r="L20" s="31">
        <f>SUMIF('d11'!$C$311:$C$516,$A20,'d11'!$O$311:$O$516)</f>
        <v>0</v>
      </c>
      <c r="M20" s="31">
        <f>SUMIF('d12'!$C$311:$C$516,$A20,'d12'!$O$311:$O$516)</f>
        <v>0</v>
      </c>
      <c r="N20" s="31">
        <f>SUMIF('d13'!$C$311:$C$516,$A20,'d13'!$O$311:$O$516)</f>
        <v>0</v>
      </c>
      <c r="O20" s="31">
        <f>SUMIF('d14'!$C$311:$C$516,$A20,'d14'!$O$311:$O$516)</f>
        <v>0</v>
      </c>
      <c r="P20" s="31">
        <f>SUMIF('d15'!$C$311:$C$516,$A20,'d15'!$O$311:$O$516)</f>
        <v>0</v>
      </c>
      <c r="Q20" s="31">
        <f>SUMIF('d16'!$C$311:$C$516,$A20,'d16'!$O$311:$O$516)</f>
        <v>0</v>
      </c>
      <c r="R20" s="31">
        <f>SUMIF('d17'!$C$311:$C$516,$A20,'d17'!$O$311:$O$516)</f>
        <v>0</v>
      </c>
      <c r="S20" s="31">
        <f>SUMIF('d18'!$C$311:$C$516,$A20,'d18'!$O$311:$O$516)</f>
        <v>0</v>
      </c>
      <c r="T20" s="31">
        <f>SUMIF('d19'!$C$311:$C$516,$A20,'d19'!$O$311:$O$516)</f>
        <v>0</v>
      </c>
      <c r="U20" s="31">
        <f>SUMIF('d20'!$C$311:$C$516,$A20,'d20'!$O$311:$O$516)</f>
        <v>0</v>
      </c>
      <c r="V20" s="31">
        <f>SUMIF('d21'!$C$311:$C$516,$A20,'d21'!$O$311:$O$516)</f>
        <v>0</v>
      </c>
      <c r="W20" s="31">
        <f>SUMIF('d22'!$C$311:$C$516,$A20,'d22'!$O$311:$O$516)</f>
        <v>0</v>
      </c>
      <c r="X20" s="31">
        <f>SUMIF('d23'!$C$311:$C$516,$A20,'d23'!$O$311:$O$516)</f>
        <v>0</v>
      </c>
      <c r="Y20" s="31">
        <f>SUMIF('d24'!$C$311:$C$516,$A20,'d24'!$O$311:$O$516)</f>
        <v>0</v>
      </c>
      <c r="Z20" s="31">
        <f>SUMIF('d25'!$C$311:$C$516,$A20,'d25'!$O$311:$O$516)</f>
        <v>0</v>
      </c>
      <c r="AA20" s="31">
        <f>SUMIF('d26'!$C$311:$C$516,$A20,'d26'!$O$311:$O$516)</f>
        <v>0</v>
      </c>
      <c r="AB20" s="31">
        <f>SUMIF('d27'!$C$311:$C$516,$A20,'d27'!$O$311:$O$516)</f>
        <v>0</v>
      </c>
      <c r="AC20" s="31">
        <f>SUMIF('d28'!$C$311:$C$516,$A20,'d28'!$O$311:$O$516)</f>
        <v>0</v>
      </c>
      <c r="AD20" s="31">
        <f>SUMIF('d29'!$C$311:$C$516,$A20,'d29'!$O$311:$O$516)</f>
        <v>0</v>
      </c>
      <c r="AE20" s="31">
        <f>SUMIF('d30'!$C$311:$C$516,$A20,'d30'!$O$311:$O$516)</f>
        <v>0</v>
      </c>
      <c r="AF20" s="31">
        <f>SUMIF('d31'!$C$311:$C$516,$A20,'d31'!$O$311:$O$516)</f>
        <v>0</v>
      </c>
      <c r="AG20" s="41"/>
      <c r="AH20" s="34">
        <f t="shared" si="1"/>
        <v>0</v>
      </c>
      <c r="AI20" s="243">
        <f t="shared" si="3"/>
        <v>0</v>
      </c>
      <c r="AJ20" s="35">
        <f t="shared" si="2"/>
        <v>0</v>
      </c>
      <c r="AK20" s="37"/>
      <c r="AL20" s="15"/>
      <c r="AM20" s="15"/>
      <c r="AN20" s="15"/>
      <c r="AO20" s="15"/>
      <c r="AP20" s="15"/>
      <c r="AQ20" s="15"/>
      <c r="AR20" s="15"/>
      <c r="AS20" s="15"/>
      <c r="AT20" s="15"/>
      <c r="AU20" s="15"/>
      <c r="AV20" s="15"/>
      <c r="AW20" s="15"/>
      <c r="AX20" s="15"/>
      <c r="AY20" s="15"/>
      <c r="AZ20" s="15"/>
      <c r="BA20" s="15"/>
      <c r="BB20" s="15"/>
      <c r="BC20" s="15"/>
      <c r="BD20" s="15"/>
      <c r="BE20" s="15"/>
      <c r="BF20" s="15"/>
      <c r="BG20" s="15"/>
      <c r="BH20" s="15"/>
      <c r="BI20" s="15"/>
      <c r="BJ20" s="15"/>
      <c r="BK20" s="15"/>
      <c r="BL20" s="15"/>
      <c r="BM20" s="15"/>
      <c r="BN20" s="15"/>
      <c r="BO20" s="15"/>
      <c r="BP20" s="15"/>
      <c r="BQ20" s="15"/>
      <c r="BR20" s="15"/>
      <c r="BS20" s="15"/>
      <c r="BT20" s="15"/>
      <c r="BU20" s="15"/>
      <c r="BV20" s="15"/>
      <c r="BW20" s="15"/>
      <c r="BX20" s="15"/>
      <c r="BY20" s="15"/>
      <c r="BZ20" s="15"/>
      <c r="CA20" s="15"/>
      <c r="CB20" s="15"/>
      <c r="CC20" s="15"/>
      <c r="CD20" s="15"/>
      <c r="CE20" s="15"/>
      <c r="CF20" s="15"/>
      <c r="CG20" s="15"/>
      <c r="CH20" s="15"/>
      <c r="CI20" s="15"/>
      <c r="CJ20" s="15"/>
      <c r="CK20" s="15"/>
      <c r="CL20" s="15"/>
      <c r="CM20" s="15"/>
      <c r="CN20" s="15"/>
      <c r="CO20" s="15"/>
      <c r="CP20" s="15"/>
      <c r="CQ20" s="39"/>
      <c r="CR20" s="39"/>
      <c r="CS20" s="39"/>
      <c r="CT20" s="39"/>
      <c r="CU20" s="39"/>
      <c r="CV20" s="39"/>
      <c r="CW20" s="39"/>
      <c r="CX20" s="39"/>
      <c r="CY20" s="39"/>
      <c r="CZ20" s="39"/>
      <c r="DA20" s="39"/>
      <c r="DB20" s="39"/>
      <c r="DC20" s="39"/>
      <c r="DD20" s="39"/>
      <c r="DE20" s="39"/>
      <c r="DF20" s="39"/>
      <c r="DG20" s="39"/>
      <c r="DH20" s="39"/>
      <c r="DI20" s="39"/>
      <c r="DJ20" s="39"/>
      <c r="DK20" s="39"/>
      <c r="DL20" s="39"/>
      <c r="DM20" s="39"/>
      <c r="DN20" s="39"/>
      <c r="DO20" s="39"/>
      <c r="DP20" s="39"/>
      <c r="DQ20" s="39"/>
      <c r="DR20" s="39"/>
      <c r="DS20" s="39"/>
      <c r="DT20" s="39"/>
      <c r="DU20" s="39"/>
      <c r="DV20" s="39"/>
      <c r="DW20" s="39"/>
      <c r="DX20" s="39"/>
      <c r="DY20" s="39"/>
      <c r="DZ20" s="39"/>
      <c r="EA20" s="39"/>
      <c r="EB20" s="39"/>
      <c r="EC20" s="39"/>
      <c r="ED20" s="39"/>
      <c r="EE20" s="39"/>
      <c r="EF20" s="39"/>
      <c r="EG20" s="39"/>
      <c r="EH20" s="39"/>
      <c r="EI20" s="39"/>
      <c r="EJ20" s="39"/>
      <c r="EK20" s="39"/>
      <c r="EL20" s="39"/>
      <c r="EM20" s="39"/>
      <c r="EN20" s="39"/>
      <c r="EO20" s="39"/>
      <c r="EP20" s="39"/>
      <c r="EQ20" s="39"/>
      <c r="ER20" s="39"/>
      <c r="ES20" s="39"/>
      <c r="ET20" s="39"/>
      <c r="EU20" s="39"/>
      <c r="EV20" s="39"/>
      <c r="EW20" s="39"/>
      <c r="EX20" s="39"/>
      <c r="EY20" s="39"/>
      <c r="EZ20" s="39"/>
      <c r="FA20" s="39"/>
      <c r="FB20" s="39"/>
      <c r="FC20" s="39"/>
      <c r="FD20" s="39"/>
      <c r="FE20" s="39"/>
      <c r="FF20" s="39"/>
      <c r="FG20" s="39"/>
      <c r="FH20" s="39"/>
      <c r="FI20" s="39"/>
      <c r="FJ20" s="39"/>
      <c r="FK20" s="39"/>
      <c r="FL20" s="39"/>
      <c r="FM20" s="39"/>
      <c r="FN20" s="39"/>
      <c r="FO20" s="39"/>
      <c r="FP20" s="39"/>
      <c r="FQ20" s="39"/>
      <c r="FR20" s="39"/>
      <c r="FS20" s="39"/>
      <c r="FT20" s="39"/>
      <c r="FU20" s="39"/>
      <c r="FV20" s="39"/>
      <c r="FW20" s="39"/>
      <c r="FX20" s="39"/>
      <c r="FY20" s="39"/>
      <c r="FZ20" s="39"/>
      <c r="GA20" s="39"/>
      <c r="GB20" s="39"/>
      <c r="GC20" s="39"/>
      <c r="GD20" s="39"/>
      <c r="GE20" s="39"/>
      <c r="GF20" s="39"/>
      <c r="GG20" s="39"/>
      <c r="GH20" s="39"/>
      <c r="GI20" s="39"/>
      <c r="GJ20" s="39"/>
      <c r="GK20" s="39"/>
      <c r="GL20" s="39"/>
      <c r="GM20" s="39"/>
      <c r="GN20" s="39"/>
      <c r="GO20" s="39"/>
      <c r="GP20" s="39"/>
      <c r="GQ20" s="39"/>
      <c r="GR20" s="39"/>
      <c r="GS20" s="39"/>
      <c r="GT20" s="39"/>
      <c r="GU20" s="39"/>
      <c r="GV20" s="39"/>
      <c r="GW20" s="39"/>
      <c r="GX20" s="39"/>
      <c r="GY20" s="39"/>
      <c r="GZ20" s="39"/>
      <c r="HA20" s="39"/>
      <c r="HB20" s="39"/>
      <c r="HC20" s="39"/>
      <c r="HD20" s="39"/>
      <c r="HE20" s="39"/>
      <c r="HF20" s="39"/>
      <c r="HG20" s="39"/>
      <c r="HH20" s="39"/>
    </row>
    <row r="21" spans="1:216" s="38" customFormat="1" x14ac:dyDescent="0.3">
      <c r="A21" s="37" t="s">
        <v>126</v>
      </c>
      <c r="B21" s="31">
        <f>SUMIF('d1'!$C$311:$C$516,$A21,'d1'!$O$311:$O$516)</f>
        <v>0</v>
      </c>
      <c r="C21" s="31">
        <f>SUMIF('d2'!$C$311:$C$516,$A21,'d2'!$O$311:$O$516)</f>
        <v>0</v>
      </c>
      <c r="D21" s="31">
        <f>SUMIF('d3'!$C$311:$C$516,$A21,'d3'!$O$311:$O$516)</f>
        <v>0</v>
      </c>
      <c r="E21" s="31">
        <f>SUMIF('d4'!$C$311:$C$516,$A21,'d4'!$O$311:$O$516)</f>
        <v>0</v>
      </c>
      <c r="F21" s="31">
        <f>SUMIF('d5'!$C$311:$C$516,$A21,'d5'!$O$311:$O$516)</f>
        <v>0</v>
      </c>
      <c r="G21" s="31">
        <f>SUMIF('d6'!$C$311:$C$516,$A21,'d6'!$O$311:$O$516)</f>
        <v>0</v>
      </c>
      <c r="H21" s="31">
        <f>SUMIF('d7'!$C$311:$C$516,$A21,'d7'!$O$311:$O$516)</f>
        <v>0</v>
      </c>
      <c r="I21" s="31">
        <f>SUMIF('d8'!$C$311:$C$516,$A21,'d8'!$O$311:$O$516)</f>
        <v>0</v>
      </c>
      <c r="J21" s="31">
        <f>SUMIF('d9'!$C$311:$C$516,$A21,'d9'!$O$311:$O$516)</f>
        <v>0</v>
      </c>
      <c r="K21" s="31">
        <f>SUMIF('d10'!$C$311:$C$516,$A21,'d10'!$O$311:$O$516)</f>
        <v>0</v>
      </c>
      <c r="L21" s="31">
        <f>SUMIF('d11'!$C$311:$C$516,$A21,'d11'!$O$311:$O$516)</f>
        <v>0</v>
      </c>
      <c r="M21" s="31">
        <f>SUMIF('d12'!$C$311:$C$516,$A21,'d12'!$O$311:$O$516)</f>
        <v>0</v>
      </c>
      <c r="N21" s="31">
        <f>SUMIF('d13'!$C$311:$C$516,$A21,'d13'!$O$311:$O$516)</f>
        <v>0</v>
      </c>
      <c r="O21" s="31">
        <f>SUMIF('d14'!$C$311:$C$516,$A21,'d14'!$O$311:$O$516)</f>
        <v>0</v>
      </c>
      <c r="P21" s="31">
        <f>SUMIF('d15'!$C$311:$C$516,$A21,'d15'!$O$311:$O$516)</f>
        <v>0</v>
      </c>
      <c r="Q21" s="31">
        <f>SUMIF('d16'!$C$311:$C$516,$A21,'d16'!$O$311:$O$516)</f>
        <v>0</v>
      </c>
      <c r="R21" s="31">
        <f>SUMIF('d17'!$C$311:$C$516,$A21,'d17'!$O$311:$O$516)</f>
        <v>0</v>
      </c>
      <c r="S21" s="31">
        <f>SUMIF('d18'!$C$311:$C$516,$A21,'d18'!$O$311:$O$516)</f>
        <v>0</v>
      </c>
      <c r="T21" s="31">
        <f>SUMIF('d19'!$C$311:$C$516,$A21,'d19'!$O$311:$O$516)</f>
        <v>0</v>
      </c>
      <c r="U21" s="31">
        <f>SUMIF('d20'!$C$311:$C$516,$A21,'d20'!$O$311:$O$516)</f>
        <v>0</v>
      </c>
      <c r="V21" s="31">
        <f>SUMIF('d21'!$C$311:$C$516,$A21,'d21'!$O$311:$O$516)</f>
        <v>0</v>
      </c>
      <c r="W21" s="31">
        <f>SUMIF('d22'!$C$311:$C$516,$A21,'d22'!$O$311:$O$516)</f>
        <v>0</v>
      </c>
      <c r="X21" s="31">
        <f>SUMIF('d23'!$C$311:$C$516,$A21,'d23'!$O$311:$O$516)</f>
        <v>0</v>
      </c>
      <c r="Y21" s="31">
        <f>SUMIF('d24'!$C$311:$C$516,$A21,'d24'!$O$311:$O$516)</f>
        <v>0</v>
      </c>
      <c r="Z21" s="31">
        <f>SUMIF('d25'!$C$311:$C$516,$A21,'d25'!$O$311:$O$516)</f>
        <v>0</v>
      </c>
      <c r="AA21" s="31">
        <f>SUMIF('d26'!$C$311:$C$516,$A21,'d26'!$O$311:$O$516)</f>
        <v>0</v>
      </c>
      <c r="AB21" s="31">
        <f>SUMIF('d27'!$C$311:$C$516,$A21,'d27'!$O$311:$O$516)</f>
        <v>0</v>
      </c>
      <c r="AC21" s="31">
        <f>SUMIF('d28'!$C$311:$C$516,$A21,'d28'!$O$311:$O$516)</f>
        <v>0</v>
      </c>
      <c r="AD21" s="31">
        <f>SUMIF('d29'!$C$311:$C$516,$A21,'d29'!$O$311:$O$516)</f>
        <v>0</v>
      </c>
      <c r="AE21" s="31">
        <f>SUMIF('d30'!$C$311:$C$516,$A21,'d30'!$O$311:$O$516)</f>
        <v>0</v>
      </c>
      <c r="AF21" s="31">
        <f>SUMIF('d31'!$C$311:$C$516,$A21,'d31'!$O$311:$O$516)</f>
        <v>0</v>
      </c>
      <c r="AG21" s="40"/>
      <c r="AH21" s="34">
        <f t="shared" si="1"/>
        <v>0</v>
      </c>
      <c r="AI21" s="243">
        <f t="shared" si="3"/>
        <v>0</v>
      </c>
      <c r="AJ21" s="35">
        <f t="shared" si="2"/>
        <v>0</v>
      </c>
      <c r="AK21" s="37"/>
      <c r="AL21" s="15"/>
      <c r="AM21" s="15"/>
      <c r="AN21" s="15"/>
      <c r="AO21" s="15"/>
      <c r="AP21" s="15"/>
      <c r="AQ21" s="15"/>
      <c r="AR21" s="15"/>
      <c r="AS21" s="15"/>
      <c r="AT21" s="15"/>
      <c r="AU21" s="15"/>
      <c r="AV21" s="15"/>
      <c r="AW21" s="15"/>
      <c r="AX21" s="15"/>
      <c r="AY21" s="15"/>
      <c r="AZ21" s="15"/>
      <c r="BA21" s="15"/>
      <c r="BB21" s="15"/>
      <c r="BC21" s="15"/>
      <c r="BD21" s="15"/>
      <c r="BE21" s="15"/>
      <c r="BF21" s="15"/>
      <c r="BG21" s="15"/>
      <c r="BH21" s="15"/>
      <c r="BI21" s="15"/>
      <c r="BJ21" s="15"/>
      <c r="BK21" s="15"/>
      <c r="BL21" s="15"/>
      <c r="BM21" s="15"/>
      <c r="BN21" s="15"/>
      <c r="BO21" s="15"/>
      <c r="BP21" s="15"/>
      <c r="BQ21" s="15"/>
      <c r="BR21" s="15"/>
      <c r="BS21" s="15"/>
      <c r="BT21" s="15"/>
      <c r="BU21" s="15"/>
      <c r="BV21" s="15"/>
      <c r="BW21" s="15"/>
      <c r="BX21" s="15"/>
      <c r="BY21" s="15"/>
      <c r="BZ21" s="15"/>
      <c r="CA21" s="15"/>
      <c r="CB21" s="15"/>
      <c r="CC21" s="15"/>
      <c r="CD21" s="15"/>
      <c r="CE21" s="15"/>
      <c r="CF21" s="15"/>
      <c r="CG21" s="15"/>
      <c r="CH21" s="15"/>
      <c r="CI21" s="15"/>
      <c r="CJ21" s="15"/>
      <c r="CK21" s="15"/>
      <c r="CL21" s="15"/>
      <c r="CM21" s="15"/>
      <c r="CN21" s="15"/>
      <c r="CO21" s="15"/>
      <c r="CP21" s="15"/>
      <c r="CQ21" s="39"/>
      <c r="CR21" s="39"/>
      <c r="CS21" s="39"/>
      <c r="CT21" s="39"/>
      <c r="CU21" s="39"/>
      <c r="CV21" s="39"/>
      <c r="CW21" s="39"/>
      <c r="CX21" s="39"/>
      <c r="CY21" s="39"/>
      <c r="CZ21" s="39"/>
      <c r="DA21" s="39"/>
      <c r="DB21" s="39"/>
      <c r="DC21" s="39"/>
      <c r="DD21" s="39"/>
      <c r="DE21" s="39"/>
      <c r="DF21" s="39"/>
      <c r="DG21" s="39"/>
      <c r="DH21" s="39"/>
      <c r="DI21" s="39"/>
      <c r="DJ21" s="39"/>
      <c r="DK21" s="39"/>
      <c r="DL21" s="39"/>
      <c r="DM21" s="39"/>
      <c r="DN21" s="39"/>
      <c r="DO21" s="39"/>
      <c r="DP21" s="39"/>
      <c r="DQ21" s="39"/>
      <c r="DR21" s="39"/>
      <c r="DS21" s="39"/>
      <c r="DT21" s="39"/>
      <c r="DU21" s="39"/>
      <c r="DV21" s="39"/>
      <c r="DW21" s="39"/>
      <c r="DX21" s="39"/>
      <c r="DY21" s="39"/>
      <c r="DZ21" s="39"/>
      <c r="EA21" s="39"/>
      <c r="EB21" s="39"/>
      <c r="EC21" s="39"/>
      <c r="ED21" s="39"/>
      <c r="EE21" s="39"/>
      <c r="EF21" s="39"/>
      <c r="EG21" s="39"/>
      <c r="EH21" s="39"/>
      <c r="EI21" s="39"/>
      <c r="EJ21" s="39"/>
      <c r="EK21" s="39"/>
      <c r="EL21" s="39"/>
      <c r="EM21" s="39"/>
      <c r="EN21" s="39"/>
      <c r="EO21" s="39"/>
      <c r="EP21" s="39"/>
      <c r="EQ21" s="39"/>
      <c r="ER21" s="39"/>
      <c r="ES21" s="39"/>
      <c r="ET21" s="39"/>
      <c r="EU21" s="39"/>
      <c r="EV21" s="39"/>
      <c r="EW21" s="39"/>
      <c r="EX21" s="39"/>
      <c r="EY21" s="39"/>
      <c r="EZ21" s="39"/>
      <c r="FA21" s="39"/>
      <c r="FB21" s="39"/>
      <c r="FC21" s="39"/>
      <c r="FD21" s="39"/>
      <c r="FE21" s="39"/>
      <c r="FF21" s="39"/>
      <c r="FG21" s="39"/>
      <c r="FH21" s="39"/>
      <c r="FI21" s="39"/>
      <c r="FJ21" s="39"/>
      <c r="FK21" s="39"/>
      <c r="FL21" s="39"/>
      <c r="FM21" s="39"/>
      <c r="FN21" s="39"/>
      <c r="FO21" s="39"/>
      <c r="FP21" s="39"/>
      <c r="FQ21" s="39"/>
      <c r="FR21" s="39"/>
      <c r="FS21" s="39"/>
      <c r="FT21" s="39"/>
      <c r="FU21" s="39"/>
      <c r="FV21" s="39"/>
      <c r="FW21" s="39"/>
      <c r="FX21" s="39"/>
      <c r="FY21" s="39"/>
      <c r="FZ21" s="39"/>
      <c r="GA21" s="39"/>
      <c r="GB21" s="39"/>
      <c r="GC21" s="39"/>
      <c r="GD21" s="39"/>
      <c r="GE21" s="39"/>
      <c r="GF21" s="39"/>
      <c r="GG21" s="39"/>
      <c r="GH21" s="39"/>
      <c r="GI21" s="39"/>
      <c r="GJ21" s="39"/>
      <c r="GK21" s="39"/>
      <c r="GL21" s="39"/>
      <c r="GM21" s="39"/>
      <c r="GN21" s="39"/>
      <c r="GO21" s="39"/>
      <c r="GP21" s="39"/>
      <c r="GQ21" s="39"/>
      <c r="GR21" s="39"/>
      <c r="GS21" s="39"/>
      <c r="GT21" s="39"/>
      <c r="GU21" s="39"/>
      <c r="GV21" s="39"/>
      <c r="GW21" s="39"/>
      <c r="GX21" s="39"/>
      <c r="GY21" s="39"/>
      <c r="GZ21" s="39"/>
      <c r="HA21" s="39"/>
      <c r="HB21" s="39"/>
      <c r="HC21" s="39"/>
      <c r="HD21" s="39"/>
      <c r="HE21" s="39"/>
      <c r="HF21" s="39"/>
      <c r="HG21" s="39"/>
      <c r="HH21" s="39"/>
    </row>
    <row r="22" spans="1:216" s="47" customFormat="1" x14ac:dyDescent="0.3">
      <c r="A22" s="43" t="s">
        <v>127</v>
      </c>
      <c r="B22" s="88">
        <f>SUM(B3:B21)</f>
        <v>0</v>
      </c>
      <c r="C22" s="88">
        <f>SUM(C3:C21)</f>
        <v>0</v>
      </c>
      <c r="D22" s="88">
        <f t="shared" ref="D22:AF22" si="4">SUM(D3:D21)</f>
        <v>0</v>
      </c>
      <c r="E22" s="88">
        <f t="shared" si="4"/>
        <v>0</v>
      </c>
      <c r="F22" s="88">
        <f t="shared" si="4"/>
        <v>0</v>
      </c>
      <c r="G22" s="88">
        <f t="shared" si="4"/>
        <v>0</v>
      </c>
      <c r="H22" s="88">
        <f t="shared" si="4"/>
        <v>0</v>
      </c>
      <c r="I22" s="88">
        <f t="shared" si="4"/>
        <v>0</v>
      </c>
      <c r="J22" s="88">
        <f t="shared" si="4"/>
        <v>0</v>
      </c>
      <c r="K22" s="88">
        <f t="shared" si="4"/>
        <v>0</v>
      </c>
      <c r="L22" s="88">
        <f t="shared" si="4"/>
        <v>0</v>
      </c>
      <c r="M22" s="88">
        <f t="shared" si="4"/>
        <v>0</v>
      </c>
      <c r="N22" s="88">
        <f t="shared" si="4"/>
        <v>0</v>
      </c>
      <c r="O22" s="88">
        <f t="shared" si="4"/>
        <v>0</v>
      </c>
      <c r="P22" s="88">
        <f t="shared" si="4"/>
        <v>0</v>
      </c>
      <c r="Q22" s="88">
        <f t="shared" si="4"/>
        <v>0</v>
      </c>
      <c r="R22" s="88">
        <f t="shared" si="4"/>
        <v>0</v>
      </c>
      <c r="S22" s="88">
        <f t="shared" si="4"/>
        <v>0</v>
      </c>
      <c r="T22" s="88">
        <f t="shared" si="4"/>
        <v>0</v>
      </c>
      <c r="U22" s="88">
        <f t="shared" si="4"/>
        <v>0</v>
      </c>
      <c r="V22" s="88">
        <f t="shared" si="4"/>
        <v>0</v>
      </c>
      <c r="W22" s="88">
        <f t="shared" si="4"/>
        <v>0</v>
      </c>
      <c r="X22" s="88">
        <f t="shared" si="4"/>
        <v>0</v>
      </c>
      <c r="Y22" s="88">
        <f t="shared" si="4"/>
        <v>0</v>
      </c>
      <c r="Z22" s="88">
        <f t="shared" si="4"/>
        <v>0</v>
      </c>
      <c r="AA22" s="88">
        <f t="shared" si="4"/>
        <v>0</v>
      </c>
      <c r="AB22" s="88">
        <f t="shared" si="4"/>
        <v>0</v>
      </c>
      <c r="AC22" s="88">
        <f t="shared" si="4"/>
        <v>0</v>
      </c>
      <c r="AD22" s="88">
        <f t="shared" si="4"/>
        <v>0</v>
      </c>
      <c r="AE22" s="88">
        <f t="shared" si="4"/>
        <v>0</v>
      </c>
      <c r="AF22" s="88">
        <f t="shared" si="4"/>
        <v>0</v>
      </c>
      <c r="AG22" s="89"/>
      <c r="AH22" s="89">
        <f>ROUND(SUM(AH3:AH21), 2)</f>
        <v>0</v>
      </c>
      <c r="AI22" s="90"/>
      <c r="AJ22" s="90">
        <v>0</v>
      </c>
      <c r="AK22" s="91">
        <v>0</v>
      </c>
      <c r="AL22" s="44">
        <v>0</v>
      </c>
      <c r="AM22" s="44">
        <v>0</v>
      </c>
      <c r="AN22" s="44">
        <v>0</v>
      </c>
      <c r="AO22" s="44">
        <v>0</v>
      </c>
      <c r="AP22" s="44">
        <v>0</v>
      </c>
      <c r="AQ22" s="44">
        <v>0</v>
      </c>
      <c r="AR22" s="44">
        <v>0</v>
      </c>
      <c r="AS22" s="44">
        <v>0</v>
      </c>
      <c r="AT22" s="44">
        <v>0</v>
      </c>
      <c r="AU22" s="44">
        <v>0</v>
      </c>
      <c r="AV22" s="44">
        <v>0</v>
      </c>
      <c r="AW22" s="44">
        <v>0</v>
      </c>
      <c r="AX22" s="44">
        <v>0</v>
      </c>
      <c r="AY22" s="45"/>
      <c r="AZ22" s="45"/>
      <c r="BA22" s="45"/>
      <c r="BB22" s="45"/>
      <c r="BC22" s="45"/>
      <c r="BD22" s="45"/>
      <c r="BE22" s="45"/>
      <c r="BF22" s="45"/>
      <c r="BG22" s="45"/>
      <c r="BH22" s="45"/>
      <c r="BI22" s="45"/>
      <c r="BJ22" s="45"/>
      <c r="BK22" s="45"/>
      <c r="BL22" s="45"/>
      <c r="BM22" s="45"/>
      <c r="BN22" s="45"/>
      <c r="BO22" s="45"/>
      <c r="BP22" s="45"/>
      <c r="BQ22" s="45"/>
      <c r="BR22" s="45"/>
      <c r="BS22" s="45"/>
      <c r="BT22" s="45"/>
      <c r="BU22" s="45"/>
      <c r="BV22" s="45"/>
      <c r="BW22" s="45"/>
      <c r="BX22" s="45"/>
      <c r="BY22" s="45"/>
      <c r="BZ22" s="45"/>
      <c r="CA22" s="45"/>
      <c r="CB22" s="45"/>
      <c r="CC22" s="45"/>
      <c r="CD22" s="45"/>
      <c r="CE22" s="45"/>
      <c r="CF22" s="45"/>
      <c r="CG22" s="45"/>
      <c r="CH22" s="45"/>
      <c r="CI22" s="45"/>
      <c r="CJ22" s="45"/>
      <c r="CK22" s="45"/>
      <c r="CL22" s="45"/>
      <c r="CM22" s="45"/>
      <c r="CN22" s="45"/>
      <c r="CO22" s="45"/>
      <c r="CP22" s="45"/>
      <c r="CQ22" s="46"/>
      <c r="CR22" s="46"/>
      <c r="CS22" s="46"/>
      <c r="CT22" s="46"/>
      <c r="CU22" s="46"/>
      <c r="CV22" s="46"/>
      <c r="CW22" s="46"/>
      <c r="CX22" s="46"/>
      <c r="CY22" s="46"/>
      <c r="CZ22" s="46"/>
      <c r="DA22" s="46"/>
      <c r="DB22" s="46"/>
      <c r="DC22" s="46"/>
      <c r="DD22" s="46"/>
      <c r="DE22" s="46"/>
      <c r="DF22" s="46"/>
      <c r="DG22" s="46"/>
      <c r="DH22" s="46"/>
      <c r="DI22" s="46"/>
      <c r="DJ22" s="46"/>
      <c r="DK22" s="46"/>
      <c r="DL22" s="46"/>
      <c r="DM22" s="46"/>
      <c r="DN22" s="46"/>
      <c r="DO22" s="46"/>
      <c r="DP22" s="46"/>
      <c r="DQ22" s="46"/>
      <c r="DR22" s="46"/>
      <c r="DS22" s="46"/>
      <c r="DT22" s="46"/>
      <c r="DU22" s="46"/>
      <c r="DV22" s="46"/>
      <c r="DW22" s="46"/>
      <c r="DX22" s="46"/>
      <c r="DY22" s="46"/>
      <c r="DZ22" s="46"/>
      <c r="EA22" s="46"/>
      <c r="EB22" s="46"/>
      <c r="EC22" s="46"/>
      <c r="ED22" s="46"/>
      <c r="EE22" s="46"/>
      <c r="EF22" s="46"/>
      <c r="EG22" s="46"/>
      <c r="EH22" s="46"/>
      <c r="EI22" s="46"/>
      <c r="EJ22" s="46"/>
      <c r="EK22" s="46"/>
      <c r="EL22" s="46"/>
      <c r="EM22" s="46"/>
      <c r="EN22" s="46"/>
      <c r="EO22" s="46"/>
      <c r="EP22" s="46"/>
      <c r="EQ22" s="46"/>
      <c r="ER22" s="46"/>
      <c r="ES22" s="46"/>
      <c r="ET22" s="46"/>
      <c r="EU22" s="46"/>
      <c r="EV22" s="46"/>
      <c r="EW22" s="46"/>
      <c r="EX22" s="46"/>
      <c r="EY22" s="46"/>
      <c r="EZ22" s="46"/>
      <c r="FA22" s="46"/>
      <c r="FB22" s="46"/>
      <c r="FC22" s="46"/>
      <c r="FD22" s="46"/>
      <c r="FE22" s="46"/>
      <c r="FF22" s="46"/>
      <c r="FG22" s="46"/>
      <c r="FH22" s="46"/>
      <c r="FI22" s="46"/>
      <c r="FJ22" s="46"/>
      <c r="FK22" s="46"/>
      <c r="FL22" s="46"/>
      <c r="FM22" s="46"/>
      <c r="FN22" s="46"/>
      <c r="FO22" s="46"/>
      <c r="FP22" s="46"/>
      <c r="FQ22" s="46"/>
      <c r="FR22" s="46"/>
      <c r="FS22" s="46"/>
      <c r="FT22" s="46"/>
      <c r="FU22" s="46"/>
      <c r="FV22" s="46"/>
      <c r="FW22" s="46"/>
      <c r="FX22" s="46"/>
      <c r="FY22" s="46"/>
      <c r="FZ22" s="46"/>
      <c r="GA22" s="46"/>
      <c r="GB22" s="46"/>
      <c r="GC22" s="46"/>
      <c r="GD22" s="46"/>
      <c r="GE22" s="46"/>
      <c r="GF22" s="46"/>
      <c r="GG22" s="46"/>
      <c r="GH22" s="46"/>
      <c r="GI22" s="46"/>
      <c r="GJ22" s="46"/>
      <c r="GK22" s="46"/>
      <c r="GL22" s="46"/>
      <c r="GM22" s="46"/>
      <c r="GN22" s="46"/>
      <c r="GO22" s="46"/>
      <c r="GP22" s="46"/>
      <c r="GQ22" s="46"/>
      <c r="GR22" s="46"/>
      <c r="GS22" s="46"/>
      <c r="GT22" s="46"/>
      <c r="GU22" s="46"/>
      <c r="GV22" s="46"/>
      <c r="GW22" s="46"/>
      <c r="GX22" s="46"/>
      <c r="GY22" s="46"/>
      <c r="GZ22" s="46"/>
      <c r="HA22" s="46"/>
      <c r="HB22" s="46"/>
      <c r="HC22" s="46"/>
      <c r="HD22" s="46"/>
      <c r="HE22" s="46"/>
      <c r="HF22" s="46"/>
      <c r="HG22" s="46"/>
      <c r="HH22" s="46"/>
    </row>
    <row r="23" spans="1:216" s="52" customFormat="1" x14ac:dyDescent="0.3">
      <c r="A23" s="48" t="s">
        <v>128</v>
      </c>
      <c r="B23" s="49">
        <f>+B24*0.25</f>
        <v>0</v>
      </c>
      <c r="C23" s="49">
        <f>+C24*0.25</f>
        <v>0</v>
      </c>
      <c r="D23" s="49">
        <f t="shared" ref="D23:AF23" si="5">+D24*0.25</f>
        <v>0</v>
      </c>
      <c r="E23" s="49">
        <f t="shared" si="5"/>
        <v>0</v>
      </c>
      <c r="F23" s="49">
        <f t="shared" si="5"/>
        <v>0</v>
      </c>
      <c r="G23" s="49">
        <f t="shared" si="5"/>
        <v>0</v>
      </c>
      <c r="H23" s="49">
        <f t="shared" si="5"/>
        <v>0</v>
      </c>
      <c r="I23" s="49">
        <f t="shared" si="5"/>
        <v>0</v>
      </c>
      <c r="J23" s="49">
        <f t="shared" si="5"/>
        <v>0</v>
      </c>
      <c r="K23" s="49">
        <f t="shared" si="5"/>
        <v>0</v>
      </c>
      <c r="L23" s="49">
        <f t="shared" si="5"/>
        <v>0</v>
      </c>
      <c r="M23" s="49">
        <f t="shared" si="5"/>
        <v>0</v>
      </c>
      <c r="N23" s="49">
        <f t="shared" si="5"/>
        <v>0</v>
      </c>
      <c r="O23" s="49">
        <f t="shared" si="5"/>
        <v>0</v>
      </c>
      <c r="P23" s="49">
        <f t="shared" si="5"/>
        <v>0</v>
      </c>
      <c r="Q23" s="49">
        <f t="shared" si="5"/>
        <v>0</v>
      </c>
      <c r="R23" s="49">
        <f t="shared" si="5"/>
        <v>0</v>
      </c>
      <c r="S23" s="49">
        <f t="shared" si="5"/>
        <v>0</v>
      </c>
      <c r="T23" s="49">
        <f t="shared" si="5"/>
        <v>0</v>
      </c>
      <c r="U23" s="49">
        <f t="shared" si="5"/>
        <v>0</v>
      </c>
      <c r="V23" s="49">
        <f t="shared" si="5"/>
        <v>0</v>
      </c>
      <c r="W23" s="49">
        <f t="shared" si="5"/>
        <v>0</v>
      </c>
      <c r="X23" s="49">
        <f t="shared" si="5"/>
        <v>0</v>
      </c>
      <c r="Y23" s="49">
        <f t="shared" si="5"/>
        <v>0</v>
      </c>
      <c r="Z23" s="49">
        <f t="shared" si="5"/>
        <v>0</v>
      </c>
      <c r="AA23" s="49">
        <f t="shared" si="5"/>
        <v>0</v>
      </c>
      <c r="AB23" s="49">
        <f t="shared" si="5"/>
        <v>0</v>
      </c>
      <c r="AC23" s="49">
        <f t="shared" si="5"/>
        <v>0</v>
      </c>
      <c r="AD23" s="49">
        <f t="shared" si="5"/>
        <v>0</v>
      </c>
      <c r="AE23" s="49">
        <f t="shared" si="5"/>
        <v>0</v>
      </c>
      <c r="AF23" s="49">
        <f t="shared" si="5"/>
        <v>0</v>
      </c>
      <c r="AG23" s="50"/>
      <c r="AH23" s="49">
        <f t="shared" ref="AH23" si="6">+AH24*0.25</f>
        <v>0</v>
      </c>
      <c r="AI23" s="51"/>
      <c r="AL23" s="53"/>
      <c r="AM23" s="53"/>
      <c r="AN23" s="53"/>
      <c r="AO23" s="53"/>
      <c r="AP23" s="53"/>
      <c r="AQ23" s="53"/>
      <c r="AR23" s="53"/>
      <c r="AS23" s="53"/>
      <c r="AT23" s="53"/>
      <c r="AU23" s="53"/>
      <c r="AV23" s="53"/>
      <c r="AW23" s="53"/>
      <c r="AX23" s="53"/>
      <c r="AY23" s="53"/>
      <c r="AZ23" s="53"/>
      <c r="BA23" s="53"/>
      <c r="BB23" s="53"/>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3"/>
      <c r="CB23" s="53"/>
      <c r="CC23" s="53"/>
      <c r="CD23" s="53"/>
      <c r="CE23" s="53"/>
      <c r="CF23" s="53"/>
      <c r="CG23" s="53"/>
      <c r="CH23" s="53"/>
      <c r="CI23" s="53"/>
      <c r="CJ23" s="53"/>
      <c r="CK23" s="53"/>
      <c r="CL23" s="53"/>
      <c r="CM23" s="53"/>
      <c r="CN23" s="53"/>
      <c r="CO23" s="53"/>
      <c r="CP23" s="53"/>
      <c r="HH23" s="52">
        <v>0</v>
      </c>
    </row>
    <row r="24" spans="1:216" x14ac:dyDescent="0.3">
      <c r="A24" s="104" t="s">
        <v>129</v>
      </c>
      <c r="B24" s="55">
        <f>'d1'!$N517</f>
        <v>0</v>
      </c>
      <c r="C24" s="55">
        <f>'d2'!$N517</f>
        <v>0</v>
      </c>
      <c r="D24" s="55">
        <f>'d3'!$N517</f>
        <v>0</v>
      </c>
      <c r="E24" s="55">
        <f>'d4'!$N517</f>
        <v>0</v>
      </c>
      <c r="F24" s="55">
        <f>'d5'!$N517</f>
        <v>0</v>
      </c>
      <c r="G24" s="55">
        <f>'d6'!$N517</f>
        <v>0</v>
      </c>
      <c r="H24" s="55">
        <f>'d7'!$N517</f>
        <v>0</v>
      </c>
      <c r="I24" s="55">
        <f>'d8'!$N517</f>
        <v>0</v>
      </c>
      <c r="J24" s="55">
        <f>'d9'!$N517</f>
        <v>0</v>
      </c>
      <c r="K24" s="55">
        <f>'d10'!$N517</f>
        <v>0</v>
      </c>
      <c r="L24" s="55">
        <f>'d11'!$N517</f>
        <v>0</v>
      </c>
      <c r="M24" s="55">
        <f>'d12'!$N517</f>
        <v>0</v>
      </c>
      <c r="N24" s="55">
        <f>'d13'!$N517</f>
        <v>0</v>
      </c>
      <c r="O24" s="55">
        <f>'d14'!$N517</f>
        <v>0</v>
      </c>
      <c r="P24" s="55">
        <f>'d15'!$N517</f>
        <v>0</v>
      </c>
      <c r="Q24" s="55">
        <f>'d16'!$N517</f>
        <v>0</v>
      </c>
      <c r="R24" s="55">
        <f>'d17'!$N517</f>
        <v>0</v>
      </c>
      <c r="S24" s="55">
        <f>'d18'!$N517</f>
        <v>0</v>
      </c>
      <c r="T24" s="55">
        <f>'d19'!$N517</f>
        <v>0</v>
      </c>
      <c r="U24" s="55">
        <f>'d20'!$N517</f>
        <v>0</v>
      </c>
      <c r="V24" s="55">
        <f>'d21'!$N517</f>
        <v>0</v>
      </c>
      <c r="W24" s="55">
        <f>'d22'!$N517</f>
        <v>0</v>
      </c>
      <c r="X24" s="55">
        <f>'d23'!$N517</f>
        <v>0</v>
      </c>
      <c r="Y24" s="55">
        <f>'d24'!$N517</f>
        <v>0</v>
      </c>
      <c r="Z24" s="55">
        <f>'d25'!$N517</f>
        <v>0</v>
      </c>
      <c r="AA24" s="55">
        <f>'d26'!$N517</f>
        <v>0</v>
      </c>
      <c r="AB24" s="55">
        <f>'d27'!$N517</f>
        <v>0</v>
      </c>
      <c r="AC24" s="55">
        <f>'d28'!$N517</f>
        <v>0</v>
      </c>
      <c r="AD24" s="55">
        <f>'d29'!$N517</f>
        <v>0</v>
      </c>
      <c r="AE24" s="55">
        <f>'d30'!$N517</f>
        <v>0</v>
      </c>
      <c r="AF24" s="55">
        <f>'d31'!$N517</f>
        <v>0</v>
      </c>
      <c r="AH24" s="56">
        <f>SUM(B24:AG24)</f>
        <v>0</v>
      </c>
      <c r="AI24" s="16"/>
      <c r="AJ24" s="15"/>
      <c r="AK24" s="15"/>
      <c r="AL24" s="15"/>
      <c r="AM24" s="15"/>
      <c r="AN24" s="15"/>
      <c r="AO24" s="15"/>
      <c r="AP24" s="15"/>
      <c r="AQ24" s="15"/>
      <c r="AR24" s="15"/>
      <c r="AS24" s="15"/>
      <c r="AT24" s="15"/>
      <c r="AU24" s="15"/>
      <c r="AV24" s="15"/>
      <c r="AW24" s="15"/>
      <c r="AX24" s="15"/>
      <c r="AY24" s="15"/>
      <c r="AZ24" s="15"/>
      <c r="BA24" s="15"/>
      <c r="BB24" s="15"/>
      <c r="BC24" s="15"/>
      <c r="BD24" s="15"/>
      <c r="BE24" s="15"/>
      <c r="BF24" s="15"/>
      <c r="BG24" s="15"/>
      <c r="BH24" s="15"/>
      <c r="BI24" s="15"/>
      <c r="BJ24" s="15"/>
      <c r="BK24" s="15"/>
      <c r="BL24" s="15"/>
      <c r="BM24" s="15"/>
      <c r="BN24" s="15"/>
      <c r="BO24" s="15"/>
      <c r="BP24" s="15"/>
      <c r="BQ24" s="15"/>
      <c r="BR24" s="15"/>
      <c r="BS24" s="15"/>
      <c r="BT24" s="15"/>
      <c r="BU24" s="15"/>
      <c r="BV24" s="15"/>
      <c r="BW24" s="15"/>
      <c r="BX24" s="15"/>
      <c r="BY24" s="15"/>
      <c r="BZ24" s="15"/>
      <c r="CA24" s="15"/>
      <c r="CB24" s="15"/>
      <c r="CC24" s="15"/>
      <c r="CD24" s="15"/>
      <c r="CE24" s="15"/>
      <c r="CF24" s="15"/>
      <c r="CG24" s="15"/>
      <c r="CH24" s="15"/>
      <c r="CI24" s="15"/>
      <c r="CJ24" s="15"/>
      <c r="CK24" s="15"/>
      <c r="CL24" s="15"/>
      <c r="CM24" s="15"/>
      <c r="CN24" s="15"/>
      <c r="CO24" s="15"/>
      <c r="CP24" s="15"/>
      <c r="CQ24" s="15"/>
      <c r="CR24" s="15"/>
      <c r="CS24" s="15"/>
      <c r="CT24" s="15"/>
      <c r="CU24" s="15"/>
      <c r="CV24" s="15"/>
      <c r="CW24" s="15"/>
      <c r="CX24" s="15"/>
      <c r="CY24" s="15"/>
      <c r="CZ24" s="15"/>
      <c r="DA24" s="15"/>
      <c r="DB24" s="15"/>
      <c r="DC24" s="15"/>
      <c r="DD24" s="15"/>
      <c r="DE24" s="15"/>
      <c r="DF24" s="15"/>
      <c r="DG24" s="15"/>
      <c r="DH24" s="15"/>
      <c r="DI24" s="15"/>
      <c r="DJ24" s="15"/>
      <c r="DK24" s="15"/>
      <c r="DL24" s="15"/>
      <c r="DM24" s="15"/>
      <c r="DN24" s="15"/>
      <c r="DO24" s="15"/>
      <c r="DP24" s="15"/>
      <c r="DQ24" s="15"/>
      <c r="DR24" s="15"/>
      <c r="DS24" s="15"/>
      <c r="DT24" s="15"/>
      <c r="DU24" s="15"/>
      <c r="DV24" s="15"/>
      <c r="DW24" s="15"/>
      <c r="DX24" s="15"/>
      <c r="DY24" s="15"/>
      <c r="DZ24" s="15"/>
      <c r="EA24" s="15"/>
      <c r="EB24" s="15"/>
      <c r="EC24" s="15"/>
      <c r="ED24" s="15"/>
      <c r="EE24" s="15"/>
      <c r="EF24" s="15"/>
      <c r="EG24" s="15"/>
      <c r="EH24" s="15"/>
      <c r="EI24" s="15"/>
      <c r="EJ24" s="15"/>
      <c r="EK24" s="15"/>
      <c r="EL24" s="15"/>
      <c r="EM24" s="15"/>
      <c r="EN24" s="15"/>
      <c r="EO24" s="15"/>
      <c r="EP24" s="15"/>
      <c r="EQ24" s="15"/>
      <c r="ER24" s="15"/>
      <c r="ES24" s="15"/>
      <c r="ET24" s="15"/>
      <c r="EU24" s="15"/>
      <c r="EV24" s="15"/>
      <c r="EW24" s="15"/>
      <c r="EX24" s="15"/>
      <c r="EY24" s="15"/>
      <c r="EZ24" s="15"/>
      <c r="FA24" s="15"/>
      <c r="FB24" s="15"/>
      <c r="FC24" s="15"/>
      <c r="FD24" s="15"/>
      <c r="FE24" s="15"/>
      <c r="FF24" s="15"/>
      <c r="FG24" s="15"/>
      <c r="FH24" s="15"/>
      <c r="FI24" s="15"/>
      <c r="FJ24" s="15"/>
      <c r="FK24" s="15"/>
      <c r="FL24" s="15"/>
      <c r="FM24" s="15"/>
      <c r="FN24" s="15"/>
      <c r="FO24" s="15"/>
      <c r="FP24" s="15"/>
      <c r="FQ24" s="15"/>
      <c r="FR24" s="15"/>
      <c r="FS24" s="15"/>
      <c r="FT24" s="15"/>
      <c r="FU24" s="15"/>
      <c r="FV24" s="15"/>
      <c r="FW24" s="15"/>
      <c r="FX24" s="15"/>
      <c r="FY24" s="15"/>
      <c r="FZ24" s="15"/>
      <c r="GA24" s="15"/>
      <c r="GB24" s="15"/>
      <c r="GC24" s="15"/>
      <c r="GD24" s="15"/>
      <c r="GE24" s="15"/>
      <c r="GF24" s="15"/>
      <c r="GG24" s="15"/>
      <c r="GH24" s="15"/>
      <c r="GI24" s="15"/>
      <c r="GJ24" s="15"/>
      <c r="GK24" s="15"/>
      <c r="GL24" s="15"/>
      <c r="GM24" s="15"/>
      <c r="GN24" s="15"/>
      <c r="GO24" s="15"/>
      <c r="GP24" s="15"/>
      <c r="GQ24" s="15"/>
      <c r="GR24" s="15"/>
      <c r="GS24" s="15"/>
      <c r="GT24" s="15"/>
      <c r="GU24" s="15"/>
      <c r="GV24" s="15"/>
      <c r="GW24" s="15"/>
      <c r="GX24" s="15"/>
      <c r="GY24" s="15"/>
      <c r="GZ24" s="15"/>
      <c r="HA24" s="15"/>
      <c r="HB24" s="15"/>
      <c r="HC24" s="15"/>
      <c r="HD24" s="15"/>
      <c r="HE24" s="15"/>
      <c r="HF24" s="15"/>
      <c r="HG24" s="15"/>
      <c r="HH24" s="15"/>
    </row>
    <row r="25" spans="1:216" x14ac:dyDescent="0.3">
      <c r="A25" s="15"/>
      <c r="B25" s="57">
        <f>B22-B23</f>
        <v>0</v>
      </c>
      <c r="C25" s="57">
        <f t="shared" ref="C25:AF25" si="7">C22-C23</f>
        <v>0</v>
      </c>
      <c r="D25" s="57">
        <f t="shared" si="7"/>
        <v>0</v>
      </c>
      <c r="E25" s="57">
        <f t="shared" si="7"/>
        <v>0</v>
      </c>
      <c r="F25" s="57">
        <f t="shared" si="7"/>
        <v>0</v>
      </c>
      <c r="G25" s="57">
        <f t="shared" si="7"/>
        <v>0</v>
      </c>
      <c r="H25" s="57">
        <f t="shared" si="7"/>
        <v>0</v>
      </c>
      <c r="I25" s="57">
        <f t="shared" si="7"/>
        <v>0</v>
      </c>
      <c r="J25" s="57">
        <f t="shared" si="7"/>
        <v>0</v>
      </c>
      <c r="K25" s="57">
        <f t="shared" si="7"/>
        <v>0</v>
      </c>
      <c r="L25" s="57">
        <f t="shared" si="7"/>
        <v>0</v>
      </c>
      <c r="M25" s="57">
        <f t="shared" si="7"/>
        <v>0</v>
      </c>
      <c r="N25" s="57">
        <f t="shared" si="7"/>
        <v>0</v>
      </c>
      <c r="O25" s="57">
        <f t="shared" si="7"/>
        <v>0</v>
      </c>
      <c r="P25" s="57">
        <f t="shared" si="7"/>
        <v>0</v>
      </c>
      <c r="Q25" s="57">
        <f t="shared" si="7"/>
        <v>0</v>
      </c>
      <c r="R25" s="57">
        <f t="shared" si="7"/>
        <v>0</v>
      </c>
      <c r="S25" s="57">
        <f t="shared" si="7"/>
        <v>0</v>
      </c>
      <c r="T25" s="57">
        <f t="shared" si="7"/>
        <v>0</v>
      </c>
      <c r="U25" s="57">
        <f t="shared" si="7"/>
        <v>0</v>
      </c>
      <c r="V25" s="57">
        <f t="shared" si="7"/>
        <v>0</v>
      </c>
      <c r="W25" s="57">
        <f t="shared" si="7"/>
        <v>0</v>
      </c>
      <c r="X25" s="57">
        <f t="shared" si="7"/>
        <v>0</v>
      </c>
      <c r="Y25" s="57">
        <f t="shared" si="7"/>
        <v>0</v>
      </c>
      <c r="Z25" s="57">
        <f t="shared" si="7"/>
        <v>0</v>
      </c>
      <c r="AA25" s="57">
        <f t="shared" si="7"/>
        <v>0</v>
      </c>
      <c r="AB25" s="57">
        <f t="shared" si="7"/>
        <v>0</v>
      </c>
      <c r="AC25" s="57">
        <f t="shared" si="7"/>
        <v>0</v>
      </c>
      <c r="AD25" s="57">
        <f t="shared" si="7"/>
        <v>0</v>
      </c>
      <c r="AE25" s="57">
        <f t="shared" si="7"/>
        <v>0</v>
      </c>
      <c r="AF25" s="57">
        <f t="shared" si="7"/>
        <v>0</v>
      </c>
      <c r="AG25" s="58"/>
      <c r="AH25" s="16"/>
      <c r="AI25" s="16"/>
      <c r="AJ25" s="15"/>
      <c r="AK25" s="15"/>
      <c r="AL25" s="15"/>
      <c r="AM25" s="15"/>
      <c r="AN25" s="15"/>
      <c r="AO25" s="15"/>
      <c r="AP25" s="15"/>
      <c r="AQ25" s="15"/>
      <c r="AR25" s="15"/>
      <c r="AS25" s="15"/>
      <c r="AT25" s="15"/>
      <c r="AU25" s="15"/>
      <c r="AV25" s="15"/>
      <c r="AW25" s="15"/>
      <c r="AX25" s="15"/>
      <c r="AY25" s="15"/>
      <c r="AZ25" s="15"/>
      <c r="BA25" s="15"/>
      <c r="BB25" s="15"/>
      <c r="BC25" s="15"/>
      <c r="BD25" s="15"/>
      <c r="BE25" s="15"/>
      <c r="BF25" s="15"/>
      <c r="BG25" s="15"/>
      <c r="BH25" s="15"/>
      <c r="BI25" s="15"/>
      <c r="BJ25" s="15"/>
      <c r="BK25" s="15"/>
      <c r="BL25" s="15"/>
      <c r="BM25" s="15"/>
      <c r="BN25" s="15"/>
      <c r="BO25" s="15"/>
      <c r="BP25" s="15"/>
      <c r="BQ25" s="15"/>
      <c r="BR25" s="15"/>
      <c r="BS25" s="15"/>
      <c r="BT25" s="15"/>
      <c r="BU25" s="15"/>
      <c r="BV25" s="15"/>
      <c r="BW25" s="15"/>
      <c r="BX25" s="15"/>
      <c r="BY25" s="15"/>
      <c r="BZ25" s="15"/>
      <c r="CA25" s="15"/>
      <c r="CB25" s="15"/>
      <c r="CC25" s="15"/>
      <c r="CD25" s="15"/>
      <c r="CE25" s="15"/>
      <c r="CF25" s="15"/>
      <c r="CG25" s="15"/>
      <c r="CH25" s="15"/>
      <c r="CI25" s="15"/>
      <c r="CJ25" s="15"/>
      <c r="CK25" s="15"/>
      <c r="CL25" s="15"/>
      <c r="CM25" s="15"/>
      <c r="CN25" s="15"/>
      <c r="CO25" s="15"/>
      <c r="CP25" s="15"/>
      <c r="CQ25" s="15"/>
      <c r="CR25" s="15"/>
      <c r="CS25" s="15"/>
      <c r="CT25" s="15"/>
      <c r="CU25" s="15"/>
      <c r="CV25" s="15"/>
      <c r="CW25" s="15"/>
      <c r="CX25" s="15"/>
      <c r="CY25" s="15"/>
      <c r="CZ25" s="15"/>
      <c r="DA25" s="15"/>
      <c r="DB25" s="15"/>
      <c r="DC25" s="15"/>
      <c r="DD25" s="15"/>
      <c r="DE25" s="15"/>
      <c r="DF25" s="15"/>
      <c r="DG25" s="15"/>
      <c r="DH25" s="15"/>
      <c r="DI25" s="15"/>
      <c r="DJ25" s="15"/>
      <c r="DK25" s="15"/>
      <c r="DL25" s="15"/>
      <c r="DM25" s="15"/>
      <c r="DN25" s="15"/>
      <c r="DO25" s="15"/>
      <c r="DP25" s="15"/>
      <c r="DQ25" s="15"/>
      <c r="DR25" s="15"/>
      <c r="DS25" s="15"/>
      <c r="DT25" s="15"/>
      <c r="DU25" s="15"/>
      <c r="DV25" s="15"/>
      <c r="DW25" s="15"/>
      <c r="DX25" s="15"/>
      <c r="DY25" s="15"/>
      <c r="DZ25" s="15"/>
      <c r="EA25" s="15"/>
      <c r="EB25" s="15"/>
      <c r="EC25" s="15"/>
      <c r="ED25" s="15"/>
      <c r="EE25" s="15"/>
      <c r="EF25" s="15"/>
      <c r="EG25" s="15"/>
      <c r="EH25" s="15"/>
      <c r="EI25" s="15"/>
      <c r="EJ25" s="15"/>
      <c r="EK25" s="15"/>
      <c r="EL25" s="15"/>
      <c r="EM25" s="15"/>
      <c r="EN25" s="15"/>
      <c r="EO25" s="15"/>
      <c r="EP25" s="15"/>
      <c r="EQ25" s="15"/>
      <c r="ER25" s="15"/>
      <c r="ES25" s="15"/>
      <c r="ET25" s="15"/>
      <c r="EU25" s="15"/>
      <c r="EV25" s="15"/>
      <c r="EW25" s="15"/>
      <c r="EX25" s="15"/>
      <c r="EY25" s="15"/>
      <c r="EZ25" s="15"/>
      <c r="FA25" s="15"/>
      <c r="FB25" s="15"/>
      <c r="FC25" s="15"/>
      <c r="FD25" s="15"/>
      <c r="FE25" s="15"/>
      <c r="FF25" s="15"/>
      <c r="FG25" s="15"/>
      <c r="FH25" s="15"/>
      <c r="FI25" s="15"/>
      <c r="FJ25" s="15"/>
      <c r="FK25" s="15"/>
      <c r="FL25" s="15"/>
      <c r="FM25" s="15"/>
      <c r="FN25" s="15"/>
      <c r="FO25" s="15"/>
      <c r="FP25" s="15"/>
      <c r="FQ25" s="15"/>
      <c r="FR25" s="15"/>
      <c r="FS25" s="15"/>
      <c r="FT25" s="15"/>
      <c r="FU25" s="15"/>
      <c r="FV25" s="15"/>
      <c r="FW25" s="15"/>
      <c r="FX25" s="15"/>
      <c r="FY25" s="15"/>
      <c r="FZ25" s="15"/>
      <c r="GA25" s="15"/>
      <c r="GB25" s="15"/>
      <c r="GC25" s="15"/>
      <c r="GD25" s="15"/>
      <c r="GE25" s="15"/>
      <c r="GF25" s="15"/>
      <c r="GG25" s="15"/>
      <c r="GH25" s="15"/>
      <c r="GI25" s="15"/>
      <c r="GJ25" s="15"/>
      <c r="GK25" s="15"/>
      <c r="GL25" s="15"/>
      <c r="GM25" s="15"/>
      <c r="GN25" s="15"/>
      <c r="GO25" s="15"/>
      <c r="GP25" s="15"/>
      <c r="GQ25" s="15"/>
      <c r="GR25" s="15"/>
      <c r="GS25" s="15"/>
      <c r="GT25" s="15"/>
      <c r="GU25" s="15"/>
      <c r="GV25" s="15"/>
      <c r="GW25" s="15"/>
      <c r="GX25" s="15"/>
      <c r="GY25" s="15"/>
      <c r="GZ25" s="15"/>
      <c r="HA25" s="15"/>
      <c r="HB25" s="15"/>
      <c r="HC25" s="15"/>
      <c r="HD25" s="15"/>
      <c r="HE25" s="15"/>
      <c r="HF25" s="15"/>
      <c r="HG25" s="15"/>
      <c r="HH25" s="15"/>
    </row>
    <row r="26" spans="1:216" x14ac:dyDescent="0.3">
      <c r="A26" s="15"/>
      <c r="B26" s="59"/>
      <c r="C26" s="59"/>
      <c r="D26" s="59"/>
      <c r="E26" s="59"/>
      <c r="F26" s="59"/>
      <c r="G26" s="59"/>
      <c r="H26" s="59"/>
      <c r="I26" s="59"/>
      <c r="J26" s="59"/>
      <c r="K26" s="59"/>
      <c r="L26" s="59"/>
      <c r="M26" s="59"/>
      <c r="N26" s="59"/>
      <c r="O26" s="59"/>
      <c r="P26" s="59"/>
      <c r="Q26" s="59"/>
      <c r="R26" s="59"/>
      <c r="S26" s="59"/>
      <c r="T26" s="59"/>
      <c r="U26" s="59"/>
      <c r="V26" s="59"/>
      <c r="W26" s="59"/>
      <c r="X26" s="59"/>
      <c r="Y26" s="59"/>
      <c r="Z26" s="59"/>
      <c r="AA26" s="59"/>
      <c r="AB26" s="59"/>
      <c r="AC26" s="59"/>
      <c r="AD26" s="60"/>
      <c r="AE26" s="60"/>
      <c r="AF26" s="60"/>
      <c r="AG26" s="60"/>
      <c r="AH26" s="60"/>
      <c r="AI26" s="61"/>
      <c r="AJ26" s="59"/>
      <c r="AK26" s="60"/>
      <c r="AL26" s="59"/>
      <c r="AM26" s="15"/>
      <c r="AN26" s="15"/>
      <c r="AO26" s="15"/>
      <c r="AP26" s="15"/>
      <c r="AQ26" s="15"/>
      <c r="AR26" s="15"/>
      <c r="AS26" s="15"/>
      <c r="AT26" s="15"/>
      <c r="AU26" s="15"/>
      <c r="AV26" s="15"/>
      <c r="AW26" s="15"/>
      <c r="AX26" s="15"/>
      <c r="AY26" s="15"/>
      <c r="AZ26" s="15"/>
      <c r="BA26" s="15"/>
      <c r="BB26" s="15"/>
      <c r="BC26" s="15"/>
      <c r="BD26" s="15"/>
      <c r="BE26" s="15"/>
      <c r="BF26" s="15"/>
      <c r="BG26" s="15"/>
      <c r="BH26" s="15"/>
      <c r="BI26" s="15"/>
      <c r="BJ26" s="15"/>
      <c r="BK26" s="15"/>
      <c r="BL26" s="15"/>
      <c r="BM26" s="15"/>
      <c r="BN26" s="15"/>
      <c r="BO26" s="15"/>
      <c r="BP26" s="15"/>
      <c r="BQ26" s="15"/>
      <c r="BR26" s="15"/>
      <c r="BS26" s="15"/>
      <c r="BT26" s="15"/>
      <c r="BU26" s="15"/>
      <c r="BV26" s="15"/>
      <c r="BW26" s="15"/>
      <c r="BX26" s="15"/>
      <c r="BY26" s="15"/>
      <c r="BZ26" s="15"/>
      <c r="CA26" s="15"/>
      <c r="CB26" s="15"/>
      <c r="CC26" s="15"/>
      <c r="CD26" s="15"/>
      <c r="CE26" s="15"/>
      <c r="CF26" s="15"/>
      <c r="CG26" s="15"/>
      <c r="CH26" s="15"/>
      <c r="CI26" s="15"/>
      <c r="CJ26" s="15"/>
      <c r="CK26" s="15"/>
      <c r="CL26" s="15"/>
      <c r="CM26" s="15"/>
      <c r="CN26" s="15"/>
      <c r="CO26" s="15"/>
      <c r="CP26" s="15"/>
      <c r="CQ26" s="15"/>
      <c r="CR26" s="15"/>
      <c r="CS26" s="15"/>
      <c r="CT26" s="15"/>
      <c r="CU26" s="15"/>
      <c r="CV26" s="15"/>
      <c r="CW26" s="15"/>
      <c r="CX26" s="15"/>
      <c r="CY26" s="15"/>
      <c r="CZ26" s="15"/>
      <c r="DA26" s="15"/>
      <c r="DB26" s="15"/>
      <c r="DC26" s="15"/>
      <c r="DD26" s="15"/>
      <c r="DE26" s="15"/>
      <c r="DF26" s="15"/>
      <c r="DG26" s="15"/>
      <c r="DH26" s="15"/>
      <c r="DI26" s="15"/>
      <c r="DJ26" s="15"/>
      <c r="DK26" s="15"/>
      <c r="DL26" s="15"/>
      <c r="DM26" s="15"/>
      <c r="DN26" s="15"/>
      <c r="DO26" s="15"/>
      <c r="DP26" s="15"/>
      <c r="DQ26" s="15"/>
      <c r="DR26" s="15"/>
      <c r="DS26" s="15"/>
      <c r="DT26" s="15"/>
      <c r="DU26" s="15"/>
      <c r="DV26" s="15"/>
      <c r="DW26" s="15"/>
      <c r="DX26" s="15"/>
      <c r="DY26" s="15"/>
      <c r="DZ26" s="15"/>
      <c r="EA26" s="15"/>
      <c r="EB26" s="15"/>
      <c r="EC26" s="15"/>
      <c r="ED26" s="15"/>
      <c r="EE26" s="15"/>
      <c r="EF26" s="15"/>
      <c r="EG26" s="15"/>
      <c r="EH26" s="15"/>
      <c r="EI26" s="15"/>
      <c r="EJ26" s="15"/>
      <c r="EK26" s="15"/>
      <c r="EL26" s="15"/>
      <c r="EM26" s="15"/>
      <c r="EN26" s="15"/>
      <c r="EO26" s="15"/>
      <c r="EP26" s="15"/>
      <c r="EQ26" s="15"/>
      <c r="ER26" s="15"/>
      <c r="ES26" s="15"/>
      <c r="ET26" s="15"/>
      <c r="EU26" s="15"/>
      <c r="EV26" s="15"/>
      <c r="EW26" s="15"/>
      <c r="EX26" s="15"/>
      <c r="EY26" s="15"/>
      <c r="EZ26" s="15"/>
      <c r="FA26" s="15"/>
      <c r="FB26" s="15"/>
      <c r="FC26" s="15"/>
      <c r="FD26" s="15"/>
      <c r="FE26" s="15"/>
      <c r="FF26" s="15"/>
      <c r="FG26" s="15"/>
      <c r="FH26" s="15"/>
      <c r="FI26" s="15"/>
      <c r="FJ26" s="15"/>
      <c r="FK26" s="15"/>
      <c r="FL26" s="15"/>
      <c r="FM26" s="15"/>
      <c r="FN26" s="15"/>
      <c r="FO26" s="15"/>
      <c r="FP26" s="15"/>
      <c r="FQ26" s="15"/>
      <c r="FR26" s="15"/>
      <c r="FS26" s="15"/>
      <c r="FT26" s="15"/>
      <c r="FU26" s="15"/>
      <c r="FV26" s="15"/>
      <c r="FW26" s="15"/>
      <c r="FX26" s="15"/>
      <c r="FY26" s="15"/>
      <c r="FZ26" s="15"/>
      <c r="GA26" s="15"/>
      <c r="GB26" s="15"/>
      <c r="GC26" s="15"/>
      <c r="GD26" s="15"/>
      <c r="GE26" s="15"/>
      <c r="GF26" s="15"/>
      <c r="GG26" s="15"/>
      <c r="GH26" s="15"/>
      <c r="GI26" s="15"/>
      <c r="GJ26" s="15"/>
      <c r="GK26" s="15"/>
      <c r="GL26" s="15"/>
      <c r="GM26" s="15"/>
      <c r="GN26" s="15"/>
      <c r="GO26" s="15"/>
      <c r="GP26" s="15"/>
      <c r="GQ26" s="15"/>
      <c r="GR26" s="15"/>
      <c r="GS26" s="15"/>
      <c r="GT26" s="15"/>
      <c r="GU26" s="15"/>
      <c r="GV26" s="15"/>
      <c r="GW26" s="15"/>
      <c r="GX26" s="15"/>
      <c r="GY26" s="15"/>
      <c r="GZ26" s="15"/>
      <c r="HA26" s="15"/>
      <c r="HB26" s="15"/>
      <c r="HC26" s="15"/>
      <c r="HD26" s="15"/>
      <c r="HE26" s="15"/>
      <c r="HF26" s="15"/>
      <c r="HG26" s="15"/>
      <c r="HH26" s="15"/>
    </row>
    <row r="27" spans="1:216" x14ac:dyDescent="0.3">
      <c r="A27" s="62" t="s">
        <v>843</v>
      </c>
      <c r="B27" s="14"/>
      <c r="C27" s="15"/>
      <c r="D27" s="63"/>
      <c r="E27" s="63"/>
      <c r="F27" s="63"/>
      <c r="G27" s="63"/>
      <c r="H27" s="15"/>
      <c r="I27" s="16"/>
      <c r="J27" s="15"/>
      <c r="K27" s="16"/>
      <c r="L27" s="15"/>
      <c r="M27" s="15"/>
      <c r="N27" s="15"/>
      <c r="O27" s="15"/>
      <c r="P27" s="15"/>
      <c r="Q27" s="15"/>
      <c r="R27" s="16"/>
      <c r="S27" s="15"/>
      <c r="T27" s="15"/>
      <c r="U27" s="15"/>
      <c r="V27" s="15"/>
      <c r="W27" s="15"/>
      <c r="X27" s="15"/>
      <c r="Y27" s="15"/>
      <c r="Z27" s="15"/>
      <c r="AA27" s="15"/>
      <c r="AB27" s="15"/>
      <c r="AC27" s="15"/>
      <c r="AD27" s="16"/>
      <c r="AE27" s="16"/>
      <c r="AF27" s="16"/>
      <c r="AH27" s="16"/>
      <c r="AI27" s="16"/>
      <c r="AJ27" s="15"/>
      <c r="AK27" s="15"/>
      <c r="AL27" s="15"/>
      <c r="AM27" s="15"/>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BL27" s="15"/>
      <c r="BM27" s="15"/>
      <c r="BN27" s="15"/>
      <c r="BO27" s="15"/>
      <c r="BP27" s="15"/>
      <c r="BQ27" s="15"/>
      <c r="BR27" s="15"/>
      <c r="BS27" s="15"/>
      <c r="BT27" s="15"/>
      <c r="BU27" s="15"/>
      <c r="BV27" s="15"/>
      <c r="BW27" s="15"/>
      <c r="BX27" s="15"/>
      <c r="BY27" s="15"/>
      <c r="BZ27" s="15"/>
      <c r="CA27" s="15"/>
      <c r="CB27" s="15"/>
      <c r="CC27" s="15"/>
      <c r="CD27" s="15"/>
      <c r="CE27" s="15"/>
      <c r="CF27" s="15"/>
      <c r="CG27" s="15"/>
      <c r="CH27" s="15"/>
      <c r="CI27" s="15"/>
      <c r="CJ27" s="15"/>
      <c r="CK27" s="15"/>
      <c r="CL27" s="15"/>
      <c r="CM27" s="15"/>
      <c r="CN27" s="15"/>
      <c r="CO27" s="15"/>
      <c r="CP27" s="15"/>
      <c r="CQ27" s="15"/>
      <c r="CR27" s="15"/>
      <c r="CS27" s="15"/>
      <c r="CT27" s="15"/>
      <c r="CU27" s="15"/>
      <c r="CV27" s="15"/>
      <c r="CW27" s="15"/>
      <c r="CX27" s="15"/>
      <c r="CY27" s="15"/>
      <c r="CZ27" s="15"/>
      <c r="DA27" s="15"/>
      <c r="DB27" s="15"/>
      <c r="DC27" s="15"/>
      <c r="DD27" s="15"/>
      <c r="DE27" s="15"/>
      <c r="DF27" s="15"/>
      <c r="DG27" s="15"/>
      <c r="DH27" s="15"/>
      <c r="DI27" s="15"/>
      <c r="DJ27" s="15"/>
      <c r="DK27" s="15"/>
      <c r="DL27" s="15"/>
      <c r="DM27" s="15"/>
      <c r="DN27" s="15"/>
      <c r="DO27" s="15"/>
      <c r="DP27" s="15"/>
      <c r="DQ27" s="15"/>
      <c r="DR27" s="15"/>
      <c r="DS27" s="15"/>
      <c r="DT27" s="15"/>
      <c r="DU27" s="15"/>
      <c r="DV27" s="15"/>
      <c r="DW27" s="15"/>
      <c r="DX27" s="15"/>
      <c r="DY27" s="15"/>
      <c r="DZ27" s="15"/>
      <c r="EA27" s="15"/>
      <c r="EB27" s="15"/>
      <c r="EC27" s="15"/>
      <c r="ED27" s="15"/>
      <c r="EE27" s="15"/>
      <c r="EF27" s="15"/>
      <c r="EG27" s="15"/>
      <c r="EH27" s="15"/>
      <c r="EI27" s="15"/>
      <c r="EJ27" s="15"/>
      <c r="EK27" s="15"/>
      <c r="EL27" s="15"/>
      <c r="EM27" s="15"/>
      <c r="EN27" s="15"/>
      <c r="EO27" s="15"/>
      <c r="EP27" s="15"/>
      <c r="EQ27" s="15"/>
      <c r="ER27" s="15"/>
      <c r="ES27" s="15"/>
      <c r="ET27" s="15"/>
      <c r="EU27" s="15"/>
      <c r="EV27" s="15"/>
      <c r="EW27" s="15"/>
      <c r="EX27" s="15"/>
      <c r="EY27" s="15"/>
      <c r="EZ27" s="15"/>
      <c r="FA27" s="15"/>
      <c r="FB27" s="15"/>
      <c r="FC27" s="15"/>
      <c r="FD27" s="15"/>
      <c r="FE27" s="15"/>
      <c r="FF27" s="15"/>
      <c r="FG27" s="15"/>
      <c r="FH27" s="15"/>
      <c r="FI27" s="15"/>
      <c r="FJ27" s="15"/>
      <c r="FK27" s="15"/>
      <c r="FL27" s="15"/>
      <c r="FM27" s="15"/>
      <c r="FN27" s="15"/>
      <c r="FO27" s="15"/>
      <c r="FP27" s="15"/>
      <c r="FQ27" s="15"/>
      <c r="FR27" s="15"/>
      <c r="FS27" s="15"/>
      <c r="FT27" s="15"/>
      <c r="FU27" s="15"/>
      <c r="FV27" s="15"/>
      <c r="FW27" s="15"/>
      <c r="FX27" s="15"/>
      <c r="FY27" s="15"/>
      <c r="FZ27" s="15"/>
      <c r="GA27" s="15"/>
      <c r="GB27" s="15"/>
      <c r="GC27" s="15"/>
      <c r="GD27" s="15"/>
      <c r="GE27" s="15"/>
      <c r="GF27" s="15"/>
      <c r="GG27" s="15"/>
      <c r="GH27" s="15"/>
      <c r="GI27" s="15"/>
      <c r="GJ27" s="15"/>
      <c r="GK27" s="15"/>
      <c r="GL27" s="15"/>
      <c r="GM27" s="15"/>
      <c r="GN27" s="15"/>
      <c r="GO27" s="15"/>
      <c r="GP27" s="15"/>
      <c r="GQ27" s="15"/>
      <c r="GR27" s="15"/>
      <c r="GS27" s="15"/>
      <c r="GT27" s="15"/>
      <c r="GU27" s="15"/>
      <c r="GV27" s="15"/>
      <c r="GW27" s="15"/>
      <c r="GX27" s="15"/>
      <c r="GY27" s="15"/>
      <c r="GZ27" s="15"/>
      <c r="HA27" s="15"/>
      <c r="HB27" s="15"/>
      <c r="HC27" s="15"/>
      <c r="HD27" s="15"/>
      <c r="HE27" s="15"/>
      <c r="HF27" s="15"/>
      <c r="HG27" s="15"/>
      <c r="HH27" s="15"/>
    </row>
    <row r="28" spans="1:216" s="28" customFormat="1" x14ac:dyDescent="0.3">
      <c r="A28" s="19" t="s">
        <v>107</v>
      </c>
      <c r="B28" s="92">
        <v>1</v>
      </c>
      <c r="C28" s="92">
        <v>2</v>
      </c>
      <c r="D28" s="93">
        <v>3</v>
      </c>
      <c r="E28" s="93">
        <v>4</v>
      </c>
      <c r="F28" s="93">
        <v>5</v>
      </c>
      <c r="G28" s="93">
        <v>6</v>
      </c>
      <c r="H28" s="94">
        <v>7</v>
      </c>
      <c r="I28" s="93">
        <v>8</v>
      </c>
      <c r="J28" s="95">
        <v>9</v>
      </c>
      <c r="K28" s="95">
        <v>10</v>
      </c>
      <c r="L28" s="96">
        <v>11</v>
      </c>
      <c r="M28" s="96">
        <v>12</v>
      </c>
      <c r="N28" s="96">
        <v>13</v>
      </c>
      <c r="O28" s="96">
        <v>14</v>
      </c>
      <c r="P28" s="96">
        <v>15</v>
      </c>
      <c r="Q28" s="96">
        <v>16</v>
      </c>
      <c r="R28" s="96">
        <v>17</v>
      </c>
      <c r="S28" s="95">
        <v>18</v>
      </c>
      <c r="T28" s="95">
        <v>19</v>
      </c>
      <c r="U28" s="95">
        <v>20</v>
      </c>
      <c r="V28" s="95">
        <v>21</v>
      </c>
      <c r="W28" s="95">
        <v>22</v>
      </c>
      <c r="X28" s="95">
        <v>23</v>
      </c>
      <c r="Y28" s="95">
        <v>24</v>
      </c>
      <c r="Z28" s="97">
        <v>25</v>
      </c>
      <c r="AA28" s="97">
        <v>26</v>
      </c>
      <c r="AB28" s="97">
        <v>27</v>
      </c>
      <c r="AC28" s="97">
        <v>28</v>
      </c>
      <c r="AD28" s="98">
        <v>29</v>
      </c>
      <c r="AE28" s="98">
        <v>30</v>
      </c>
      <c r="AF28" s="98">
        <v>31</v>
      </c>
      <c r="AG28" s="26"/>
      <c r="AH28" s="27"/>
      <c r="AI28" s="205" t="s">
        <v>232</v>
      </c>
      <c r="AJ28" s="206" t="s">
        <v>232</v>
      </c>
      <c r="AL28" s="29"/>
      <c r="AM28" s="29"/>
      <c r="AN28" s="29"/>
      <c r="AO28" s="29"/>
      <c r="AP28" s="29"/>
      <c r="AQ28" s="29"/>
      <c r="AR28" s="29"/>
      <c r="AS28" s="29"/>
      <c r="AT28" s="29"/>
      <c r="AU28" s="29"/>
      <c r="AV28" s="29"/>
      <c r="AW28" s="29"/>
      <c r="AX28" s="29"/>
      <c r="AY28" s="29"/>
      <c r="AZ28" s="29"/>
      <c r="BA28" s="29"/>
      <c r="BB28" s="29"/>
      <c r="BC28" s="29"/>
      <c r="BD28" s="29"/>
      <c r="BE28" s="29"/>
      <c r="BF28" s="29"/>
      <c r="BG28" s="29"/>
      <c r="BH28" s="29"/>
      <c r="BI28" s="29"/>
      <c r="BJ28" s="29"/>
      <c r="BK28" s="29"/>
      <c r="BL28" s="29"/>
      <c r="BM28" s="29"/>
      <c r="BN28" s="29"/>
      <c r="BO28" s="29"/>
      <c r="BP28" s="29"/>
      <c r="BQ28" s="29"/>
      <c r="BR28" s="29"/>
      <c r="BS28" s="29"/>
      <c r="BT28" s="29"/>
      <c r="BU28" s="29"/>
      <c r="BV28" s="29"/>
      <c r="BW28" s="29"/>
      <c r="BX28" s="29"/>
      <c r="BY28" s="29"/>
      <c r="BZ28" s="29"/>
      <c r="CA28" s="29"/>
      <c r="CB28" s="29"/>
      <c r="CC28" s="29"/>
      <c r="CD28" s="29"/>
      <c r="CE28" s="29"/>
      <c r="CF28" s="29"/>
      <c r="CG28" s="29"/>
      <c r="CH28" s="29"/>
      <c r="CI28" s="29"/>
      <c r="CJ28" s="29"/>
      <c r="CK28" s="29"/>
      <c r="CL28" s="29"/>
      <c r="CM28" s="29"/>
      <c r="CN28" s="29"/>
      <c r="CO28" s="29"/>
      <c r="CP28" s="29"/>
    </row>
    <row r="29" spans="1:216" s="32" customFormat="1" ht="17.25" customHeight="1" x14ac:dyDescent="0.3">
      <c r="A29" s="39" t="s">
        <v>108</v>
      </c>
      <c r="B29" s="68">
        <f>SUMIFS('d1'!$C$2:$C$307,'d1'!$B$2:$B$307,$A29,'d1'!$D$2:$D$307,'d1'!$AD$16)</f>
        <v>0</v>
      </c>
      <c r="C29" s="68">
        <f>SUMIFS('d2'!$C$2:$C$307,'d2'!$B$2:$B$307,$A29,'d2'!$D$2:$D$307,'d2'!$AD$16)</f>
        <v>0</v>
      </c>
      <c r="D29" s="68">
        <f>SUMIFS('d3'!$C$2:$C$307,'d3'!$B$2:$B$307,$A29,'d3'!$D$2:$D$307,'d3'!$AD$16)</f>
        <v>0</v>
      </c>
      <c r="E29" s="68">
        <f>SUMIFS('d4'!$C$2:$C$307,'d4'!$B$2:$B$307,$A29,'d4'!$D$2:$D$307,'d4'!$AD$16)</f>
        <v>0</v>
      </c>
      <c r="F29" s="68">
        <f>SUMIFS('d5'!$C$2:$C$307,'d5'!$B$2:$B$307,$A29,'d5'!$D$2:$D$307,'d5'!$AD$16)</f>
        <v>0</v>
      </c>
      <c r="G29" s="68">
        <f>SUMIFS('d6'!$C$2:$C$307,'d6'!$B$2:$B$307,$A29,'d6'!$D$2:$D$307,'d6'!$AD$16)</f>
        <v>0</v>
      </c>
      <c r="H29" s="68">
        <f>SUMIFS('d7'!$C$2:$C$307,'d7'!$B$2:$B$307,$A29,'d7'!$D$2:$D$307,'d7'!$AD$16)</f>
        <v>0</v>
      </c>
      <c r="I29" s="68">
        <f>SUMIFS('d8'!$C$2:$C$307,'d8'!$B$2:$B$307,$A29,'d8'!$D$2:$D$307,'d8'!$AD$16)</f>
        <v>0</v>
      </c>
      <c r="J29" s="68">
        <f>SUMIFS('d9'!$C$2:$C$307,'d9'!$B$2:$B$307,$A29,'d9'!$D$2:$D$307,'d9'!$AD$16)</f>
        <v>0</v>
      </c>
      <c r="K29" s="68">
        <f>SUMIFS('d10'!$C$2:$C$307,'d10'!$B$2:$B$307,$A29,'d10'!$D$2:$D$307,'d10'!$AD$16)</f>
        <v>0</v>
      </c>
      <c r="L29" s="68">
        <f>SUMIFS('d11'!$C$2:$C$307,'d11'!$B$2:$B$307,$A29,'d11'!$D$2:$D$307,'d11'!$AD$16)</f>
        <v>0</v>
      </c>
      <c r="M29" s="68">
        <f>SUMIFS('d12'!$C$2:$C$307,'d12'!$B$2:$B$307,$A29,'d12'!$D$2:$D$307,'d12'!$AD$16)</f>
        <v>0</v>
      </c>
      <c r="N29" s="68">
        <f>SUMIFS('d13'!$C$2:$C$307,'d13'!$B$2:$B$307,$A29,'d13'!$D$2:$D$307,'d13'!$AD$16)</f>
        <v>0</v>
      </c>
      <c r="O29" s="68">
        <f>SUMIFS('d14'!$C$2:$C$307,'d14'!$B$2:$B$307,$A29,'d14'!$D$2:$D$307,'d14'!$AD$16)</f>
        <v>0</v>
      </c>
      <c r="P29" s="68">
        <f>SUMIFS('d15'!$C$2:$C$307,'d15'!$B$2:$B$307,$A29,'d15'!$D$2:$D$307,'d15'!$AD$16)</f>
        <v>0</v>
      </c>
      <c r="Q29" s="68">
        <f>SUMIFS('d16'!$C$2:$C$307,'d16'!$B$2:$B$307,$A29,'d16'!$D$2:$D$307,'d16'!$AD$16)</f>
        <v>0</v>
      </c>
      <c r="R29" s="68">
        <f>SUMIFS('d17'!$C$2:$C$307,'d17'!$B$2:$B$307,$A29,'d17'!$D$2:$D$307,'d17'!$AD$16)</f>
        <v>0</v>
      </c>
      <c r="S29" s="68">
        <f>SUMIFS('d18'!$C$2:$C$307,'d18'!$B$2:$B$307,$A29,'d18'!$D$2:$D$307,'d18'!$AD$16)</f>
        <v>0</v>
      </c>
      <c r="T29" s="68">
        <f>SUMIFS('d19'!$C$2:$C$307,'d19'!$B$2:$B$307,$A29,'d19'!$D$2:$D$307,'d19'!$AD$16)</f>
        <v>0</v>
      </c>
      <c r="U29" s="68">
        <f>SUMIFS('d20'!$C$2:$C$307,'d20'!$B$2:$B$307,$A29,'d20'!$D$2:$D$307,'d20'!$AD$16)</f>
        <v>0</v>
      </c>
      <c r="V29" s="68">
        <f>SUMIFS('d21'!$C$2:$C$307,'d21'!$B$2:$B$307,$A29,'d21'!$D$2:$D$307,'d21'!$AD$16)</f>
        <v>0</v>
      </c>
      <c r="W29" s="68">
        <f>SUMIFS('d22'!$C$2:$C$307,'d22'!$B$2:$B$307,$A29,'d22'!$D$2:$D$307,'d22'!$AD$16)</f>
        <v>0</v>
      </c>
      <c r="X29" s="68">
        <f>SUMIFS('d23'!$C$2:$C$307,'d23'!$B$2:$B$307,$A29,'d23'!$D$2:$D$307,'d23'!$AD$16)</f>
        <v>0</v>
      </c>
      <c r="Y29" s="68">
        <f>SUMIFS('d24'!$C$2:$C$307,'d24'!$B$2:$B$307,$A29,'d24'!$D$2:$D$307,'d24'!$AD$16)</f>
        <v>0</v>
      </c>
      <c r="Z29" s="68">
        <f>SUMIFS('d25'!$C$2:$C$307,'d25'!$B$2:$B$307,$A29,'d25'!$D$2:$D$307,'d25'!$AD$16)</f>
        <v>0</v>
      </c>
      <c r="AA29" s="68">
        <f>SUMIFS('d26'!$C$2:$C$307,'d26'!$B$2:$B$307,$A29,'d26'!$D$2:$D$307,'d26'!$AD$16)</f>
        <v>0</v>
      </c>
      <c r="AB29" s="68">
        <f>SUMIFS('d27'!$C$2:$C$307,'d27'!$B$2:$B$307,$A29,'d27'!$D$2:$D$307,'d27'!$AD$16)</f>
        <v>0</v>
      </c>
      <c r="AC29" s="68">
        <f>SUMIFS('d28'!$C$2:$C$307,'d28'!$B$2:$B$307,$A29,'d28'!$D$2:$D$307,'d28'!$AD$16)</f>
        <v>0</v>
      </c>
      <c r="AD29" s="68">
        <f>SUMIFS('d29'!$C$2:$C$307,'d29'!$B$2:$B$307,$A29,'d29'!$D$2:$D$307,'d29'!$AD$16)</f>
        <v>0</v>
      </c>
      <c r="AE29" s="68">
        <f>SUMIFS('d30'!$C$2:$C$307,'d30'!$B$2:$B$307,$A29,'d30'!$D$2:$D$307,'d30'!$AD$16)</f>
        <v>0</v>
      </c>
      <c r="AF29" s="68">
        <f>SUMIFS('d31'!$C$2:$C$307,'d31'!$B$2:$B$307,$A29,'d31'!$D$2:$D$307,'d31'!$AD$16)</f>
        <v>0</v>
      </c>
      <c r="AG29" s="34"/>
      <c r="AH29" s="34">
        <f>ROUND(SUM(B29:AG29), 2)</f>
        <v>0</v>
      </c>
      <c r="AI29" s="70">
        <f>ROUND(AH29, 2)</f>
        <v>0</v>
      </c>
      <c r="AJ29" s="71">
        <f>ROUND(AI29/2, 2)</f>
        <v>0</v>
      </c>
      <c r="AK29" s="64">
        <f>+AH29-AI29</f>
        <v>0</v>
      </c>
      <c r="AL29" s="15"/>
      <c r="AM29" s="15"/>
      <c r="AN29" s="15"/>
      <c r="AO29" s="15"/>
      <c r="AP29" s="15"/>
      <c r="AQ29" s="15"/>
      <c r="AR29" s="15"/>
      <c r="AS29" s="15"/>
      <c r="AT29" s="15"/>
      <c r="AU29" s="15"/>
      <c r="AV29" s="15"/>
      <c r="AW29" s="15"/>
      <c r="AX29" s="15"/>
      <c r="AY29" s="15"/>
      <c r="AZ29" s="15"/>
      <c r="BA29" s="15"/>
      <c r="BB29" s="15"/>
      <c r="BC29" s="15"/>
      <c r="BD29" s="15"/>
      <c r="BE29" s="15"/>
      <c r="BF29" s="15"/>
      <c r="BG29" s="15"/>
      <c r="BH29" s="15"/>
      <c r="BI29" s="15"/>
      <c r="BJ29" s="15"/>
      <c r="BK29" s="15"/>
      <c r="BL29" s="15"/>
      <c r="BM29" s="15"/>
      <c r="BN29" s="15"/>
      <c r="BO29" s="15"/>
      <c r="BP29" s="15"/>
      <c r="BQ29" s="15"/>
      <c r="BR29" s="15"/>
      <c r="BS29" s="15"/>
      <c r="BT29" s="15"/>
      <c r="BU29" s="15"/>
      <c r="BV29" s="15"/>
      <c r="BW29" s="15"/>
      <c r="BX29" s="15"/>
      <c r="BY29" s="15"/>
      <c r="BZ29" s="15"/>
      <c r="CA29" s="15"/>
      <c r="CB29" s="15"/>
      <c r="CC29" s="15"/>
      <c r="CD29" s="15"/>
      <c r="CE29" s="15"/>
      <c r="CF29" s="15"/>
      <c r="CG29" s="15"/>
      <c r="CH29" s="15"/>
      <c r="CI29" s="15"/>
      <c r="CJ29" s="15"/>
      <c r="CK29" s="15"/>
      <c r="CL29" s="15"/>
      <c r="CM29" s="15"/>
      <c r="CN29" s="15"/>
      <c r="CO29" s="15"/>
      <c r="CP29" s="15"/>
      <c r="CQ29" s="36"/>
      <c r="CR29" s="36"/>
      <c r="CS29" s="36"/>
      <c r="CT29" s="36"/>
      <c r="CU29" s="36"/>
      <c r="CV29" s="36"/>
      <c r="CW29" s="36"/>
      <c r="CX29" s="36"/>
      <c r="CY29" s="36"/>
      <c r="CZ29" s="36"/>
      <c r="DA29" s="36"/>
      <c r="DB29" s="36"/>
      <c r="DC29" s="36"/>
      <c r="DD29" s="36"/>
      <c r="DE29" s="36"/>
      <c r="DF29" s="36"/>
      <c r="DG29" s="36"/>
      <c r="DH29" s="36"/>
      <c r="DI29" s="36"/>
      <c r="DJ29" s="36"/>
      <c r="DK29" s="36"/>
      <c r="DL29" s="36"/>
      <c r="DM29" s="36"/>
      <c r="DN29" s="36"/>
      <c r="DO29" s="36"/>
      <c r="DP29" s="36"/>
      <c r="DQ29" s="36"/>
      <c r="DR29" s="36"/>
      <c r="DS29" s="36"/>
      <c r="DT29" s="36"/>
      <c r="DU29" s="36"/>
      <c r="DV29" s="36"/>
      <c r="DW29" s="36"/>
      <c r="DX29" s="36"/>
      <c r="DY29" s="36"/>
      <c r="DZ29" s="36"/>
      <c r="EA29" s="36"/>
      <c r="EB29" s="36"/>
      <c r="EC29" s="36"/>
      <c r="ED29" s="36"/>
      <c r="EE29" s="36"/>
      <c r="EF29" s="36"/>
      <c r="EG29" s="36"/>
      <c r="EH29" s="36"/>
      <c r="EI29" s="36"/>
      <c r="EJ29" s="36"/>
      <c r="EK29" s="36"/>
      <c r="EL29" s="36"/>
      <c r="EM29" s="36"/>
      <c r="EN29" s="36"/>
      <c r="EO29" s="36"/>
      <c r="EP29" s="36"/>
      <c r="EQ29" s="36"/>
      <c r="ER29" s="36"/>
      <c r="ES29" s="36"/>
      <c r="ET29" s="36"/>
      <c r="EU29" s="36"/>
      <c r="EV29" s="36"/>
      <c r="EW29" s="36"/>
      <c r="EX29" s="36"/>
      <c r="EY29" s="36"/>
      <c r="EZ29" s="36"/>
      <c r="FA29" s="36"/>
      <c r="FB29" s="36"/>
      <c r="FC29" s="36"/>
      <c r="FD29" s="36"/>
      <c r="FE29" s="36"/>
      <c r="FF29" s="36"/>
      <c r="FG29" s="36"/>
      <c r="FH29" s="36"/>
      <c r="FI29" s="36"/>
      <c r="FJ29" s="36"/>
      <c r="FK29" s="36"/>
      <c r="FL29" s="36"/>
      <c r="FM29" s="36"/>
      <c r="FN29" s="36"/>
      <c r="FO29" s="36"/>
      <c r="FP29" s="36"/>
      <c r="FQ29" s="36"/>
      <c r="FR29" s="36"/>
      <c r="FS29" s="36"/>
      <c r="FT29" s="36"/>
      <c r="FU29" s="36"/>
      <c r="FV29" s="36"/>
      <c r="FW29" s="36"/>
      <c r="FX29" s="36"/>
      <c r="FY29" s="36"/>
      <c r="FZ29" s="36"/>
      <c r="GA29" s="36"/>
      <c r="GB29" s="36"/>
      <c r="GC29" s="36"/>
      <c r="GD29" s="36"/>
      <c r="GE29" s="36"/>
      <c r="GF29" s="36"/>
      <c r="GG29" s="36"/>
      <c r="GH29" s="36"/>
      <c r="GI29" s="36"/>
      <c r="GJ29" s="36"/>
      <c r="GK29" s="36"/>
      <c r="GL29" s="36"/>
      <c r="GM29" s="36"/>
      <c r="GN29" s="36"/>
      <c r="GO29" s="36"/>
      <c r="GP29" s="36"/>
      <c r="GQ29" s="36"/>
      <c r="GR29" s="36"/>
      <c r="GS29" s="36"/>
      <c r="GT29" s="36"/>
      <c r="GU29" s="36"/>
      <c r="GV29" s="36"/>
      <c r="GW29" s="36"/>
      <c r="GX29" s="36"/>
      <c r="GY29" s="36"/>
      <c r="GZ29" s="36"/>
      <c r="HA29" s="36"/>
      <c r="HB29" s="36"/>
      <c r="HC29" s="36"/>
      <c r="HD29" s="36"/>
      <c r="HE29" s="36"/>
      <c r="HF29" s="36"/>
      <c r="HG29" s="36"/>
      <c r="HH29" s="36"/>
    </row>
    <row r="30" spans="1:216" s="38" customFormat="1" x14ac:dyDescent="0.3">
      <c r="A30" s="39" t="s">
        <v>109</v>
      </c>
      <c r="B30" s="68">
        <f>SUMIFS('d1'!$C$2:$C$307,'d1'!$B$2:$B$307,$A30,'d1'!$D$2:$D$307,'d1'!$AD$16)</f>
        <v>0</v>
      </c>
      <c r="C30" s="68">
        <f>SUMIFS('d2'!$C$2:$C$307,'d2'!$B$2:$B$307,$A30,'d2'!$D$2:$D$307,'d2'!$AD$16)</f>
        <v>0</v>
      </c>
      <c r="D30" s="68">
        <f>SUMIFS('d3'!$C$2:$C$307,'d3'!$B$2:$B$307,$A30,'d3'!$D$2:$D$307,'d3'!$AD$16)</f>
        <v>0</v>
      </c>
      <c r="E30" s="68">
        <f>SUMIFS('d4'!$C$2:$C$307,'d4'!$B$2:$B$307,$A30,'d4'!$D$2:$D$307,'d4'!$AD$16)</f>
        <v>0</v>
      </c>
      <c r="F30" s="68">
        <f>SUMIFS('d5'!$C$2:$C$307,'d5'!$B$2:$B$307,$A30,'d5'!$D$2:$D$307,'d5'!$AD$16)</f>
        <v>0</v>
      </c>
      <c r="G30" s="68">
        <f>SUMIFS('d6'!$C$2:$C$307,'d6'!$B$2:$B$307,$A30,'d6'!$D$2:$D$307,'d6'!$AD$16)</f>
        <v>0</v>
      </c>
      <c r="H30" s="68">
        <f>SUMIFS('d7'!$C$2:$C$307,'d7'!$B$2:$B$307,$A30,'d7'!$D$2:$D$307,'d7'!$AD$16)</f>
        <v>0</v>
      </c>
      <c r="I30" s="68">
        <f>SUMIFS('d8'!$C$2:$C$307,'d8'!$B$2:$B$307,$A30,'d8'!$D$2:$D$307,'d8'!$AD$16)</f>
        <v>0</v>
      </c>
      <c r="J30" s="68">
        <f>SUMIFS('d9'!$C$2:$C$307,'d9'!$B$2:$B$307,$A30,'d9'!$D$2:$D$307,'d9'!$AD$16)</f>
        <v>0</v>
      </c>
      <c r="K30" s="68">
        <f>SUMIFS('d10'!$C$2:$C$307,'d10'!$B$2:$B$307,$A30,'d10'!$D$2:$D$307,'d10'!$AD$16)</f>
        <v>0</v>
      </c>
      <c r="L30" s="68">
        <f>SUMIFS('d11'!$C$2:$C$307,'d11'!$B$2:$B$307,$A30,'d11'!$D$2:$D$307,'d11'!$AD$16)</f>
        <v>0</v>
      </c>
      <c r="M30" s="68">
        <f>SUMIFS('d12'!$C$2:$C$307,'d12'!$B$2:$B$307,$A30,'d12'!$D$2:$D$307,'d12'!$AD$16)</f>
        <v>0</v>
      </c>
      <c r="N30" s="68">
        <f>SUMIFS('d13'!$C$2:$C$307,'d13'!$B$2:$B$307,$A30,'d13'!$D$2:$D$307,'d13'!$AD$16)</f>
        <v>0</v>
      </c>
      <c r="O30" s="68">
        <f>SUMIFS('d14'!$C$2:$C$307,'d14'!$B$2:$B$307,$A30,'d14'!$D$2:$D$307,'d14'!$AD$16)</f>
        <v>0</v>
      </c>
      <c r="P30" s="68">
        <f>SUMIFS('d15'!$C$2:$C$307,'d15'!$B$2:$B$307,$A30,'d15'!$D$2:$D$307,'d15'!$AD$16)</f>
        <v>0</v>
      </c>
      <c r="Q30" s="68">
        <f>SUMIFS('d16'!$C$2:$C$307,'d16'!$B$2:$B$307,$A30,'d16'!$D$2:$D$307,'d16'!$AD$16)</f>
        <v>0</v>
      </c>
      <c r="R30" s="68">
        <f>SUMIFS('d17'!$C$2:$C$307,'d17'!$B$2:$B$307,$A30,'d17'!$D$2:$D$307,'d17'!$AD$16)</f>
        <v>0</v>
      </c>
      <c r="S30" s="68">
        <f>SUMIFS('d18'!$C$2:$C$307,'d18'!$B$2:$B$307,$A30,'d18'!$D$2:$D$307,'d18'!$AD$16)</f>
        <v>0</v>
      </c>
      <c r="T30" s="68">
        <f>SUMIFS('d19'!$C$2:$C$307,'d19'!$B$2:$B$307,$A30,'d19'!$D$2:$D$307,'d19'!$AD$16)</f>
        <v>0</v>
      </c>
      <c r="U30" s="68">
        <f>SUMIFS('d20'!$C$2:$C$307,'d20'!$B$2:$B$307,$A30,'d20'!$D$2:$D$307,'d20'!$AD$16)</f>
        <v>0</v>
      </c>
      <c r="V30" s="68">
        <f>SUMIFS('d21'!$C$2:$C$307,'d21'!$B$2:$B$307,$A30,'d21'!$D$2:$D$307,'d21'!$AD$16)</f>
        <v>0</v>
      </c>
      <c r="W30" s="68">
        <f>SUMIFS('d22'!$C$2:$C$307,'d22'!$B$2:$B$307,$A30,'d22'!$D$2:$D$307,'d22'!$AD$16)</f>
        <v>0</v>
      </c>
      <c r="X30" s="68">
        <f>SUMIFS('d23'!$C$2:$C$307,'d23'!$B$2:$B$307,$A30,'d23'!$D$2:$D$307,'d23'!$AD$16)</f>
        <v>0</v>
      </c>
      <c r="Y30" s="68">
        <f>SUMIFS('d24'!$C$2:$C$307,'d24'!$B$2:$B$307,$A30,'d24'!$D$2:$D$307,'d24'!$AD$16)</f>
        <v>0</v>
      </c>
      <c r="Z30" s="68">
        <f>SUMIFS('d25'!$C$2:$C$307,'d25'!$B$2:$B$307,$A30,'d25'!$D$2:$D$307,'d25'!$AD$16)</f>
        <v>0</v>
      </c>
      <c r="AA30" s="68">
        <f>SUMIFS('d26'!$C$2:$C$307,'d26'!$B$2:$B$307,$A30,'d26'!$D$2:$D$307,'d26'!$AD$16)</f>
        <v>0</v>
      </c>
      <c r="AB30" s="68">
        <f>SUMIFS('d27'!$C$2:$C$307,'d27'!$B$2:$B$307,$A30,'d27'!$D$2:$D$307,'d27'!$AD$16)</f>
        <v>0</v>
      </c>
      <c r="AC30" s="68">
        <f>SUMIFS('d28'!$C$2:$C$307,'d28'!$B$2:$B$307,$A30,'d28'!$D$2:$D$307,'d28'!$AD$16)</f>
        <v>0</v>
      </c>
      <c r="AD30" s="68">
        <f>SUMIFS('d29'!$C$2:$C$307,'d29'!$B$2:$B$307,$A30,'d29'!$D$2:$D$307,'d29'!$AD$16)</f>
        <v>0</v>
      </c>
      <c r="AE30" s="68">
        <f>SUMIFS('d30'!$C$2:$C$307,'d30'!$B$2:$B$307,$A30,'d30'!$D$2:$D$307,'d30'!$AD$16)</f>
        <v>0</v>
      </c>
      <c r="AF30" s="68">
        <f>SUMIFS('d31'!$C$2:$C$307,'d31'!$B$2:$B$307,$A30,'d31'!$D$2:$D$307,'d31'!$AD$16)</f>
        <v>0</v>
      </c>
      <c r="AG30" s="34"/>
      <c r="AH30" s="34">
        <f t="shared" ref="AH30:AH47" si="8">ROUND(SUM(B30:AG30), 2)</f>
        <v>0</v>
      </c>
      <c r="AI30" s="70">
        <f t="shared" ref="AI30:AI47" si="9">ROUND(AH30, 2)</f>
        <v>0</v>
      </c>
      <c r="AJ30" s="71">
        <f t="shared" ref="AJ30:AJ47" si="10">ROUND(AI30/2, 2)</f>
        <v>0</v>
      </c>
      <c r="AK30" s="64">
        <f t="shared" ref="AK30:AK47" si="11">+AH30-AI30</f>
        <v>0</v>
      </c>
      <c r="AL30" s="15"/>
      <c r="AM30" s="15"/>
      <c r="AN30" s="15"/>
      <c r="AO30" s="15"/>
      <c r="AP30" s="15"/>
      <c r="AQ30" s="15"/>
      <c r="AR30" s="15"/>
      <c r="AS30" s="15"/>
      <c r="AT30" s="15"/>
      <c r="AU30" s="15"/>
      <c r="AV30" s="15"/>
      <c r="AW30" s="15"/>
      <c r="AX30" s="15"/>
      <c r="AY30" s="15"/>
      <c r="AZ30" s="15"/>
      <c r="BA30" s="15"/>
      <c r="BB30" s="15"/>
      <c r="BC30" s="15"/>
      <c r="BD30" s="15"/>
      <c r="BE30" s="15"/>
      <c r="BF30" s="15"/>
      <c r="BG30" s="15"/>
      <c r="BH30" s="15"/>
      <c r="BI30" s="15"/>
      <c r="BJ30" s="15"/>
      <c r="BK30" s="15"/>
      <c r="BL30" s="15"/>
      <c r="BM30" s="15"/>
      <c r="BN30" s="15"/>
      <c r="BO30" s="15"/>
      <c r="BP30" s="15"/>
      <c r="BQ30" s="15"/>
      <c r="BR30" s="15"/>
      <c r="BS30" s="15"/>
      <c r="BT30" s="15"/>
      <c r="BU30" s="15"/>
      <c r="BV30" s="15"/>
      <c r="BW30" s="15"/>
      <c r="BX30" s="15"/>
      <c r="BY30" s="15"/>
      <c r="BZ30" s="15"/>
      <c r="CA30" s="15"/>
      <c r="CB30" s="15"/>
      <c r="CC30" s="15"/>
      <c r="CD30" s="15"/>
      <c r="CE30" s="15"/>
      <c r="CF30" s="15"/>
      <c r="CG30" s="15"/>
      <c r="CH30" s="15"/>
      <c r="CI30" s="15"/>
      <c r="CJ30" s="15"/>
      <c r="CK30" s="15"/>
      <c r="CL30" s="15"/>
      <c r="CM30" s="15"/>
      <c r="CN30" s="15"/>
      <c r="CO30" s="15"/>
      <c r="CP30" s="15"/>
      <c r="CQ30" s="39"/>
      <c r="CR30" s="39"/>
      <c r="CS30" s="39"/>
      <c r="CT30" s="39"/>
      <c r="CU30" s="39"/>
      <c r="CV30" s="39"/>
      <c r="CW30" s="39"/>
      <c r="CX30" s="39"/>
      <c r="CY30" s="39"/>
      <c r="CZ30" s="39"/>
      <c r="DA30" s="39"/>
      <c r="DB30" s="39"/>
      <c r="DC30" s="39"/>
      <c r="DD30" s="39"/>
      <c r="DE30" s="39"/>
      <c r="DF30" s="39"/>
      <c r="DG30" s="39"/>
      <c r="DH30" s="39"/>
      <c r="DI30" s="39"/>
      <c r="DJ30" s="39"/>
      <c r="DK30" s="39"/>
      <c r="DL30" s="39"/>
      <c r="DM30" s="39"/>
      <c r="DN30" s="39"/>
      <c r="DO30" s="39"/>
      <c r="DP30" s="39"/>
      <c r="DQ30" s="39"/>
      <c r="DR30" s="39"/>
      <c r="DS30" s="39"/>
      <c r="DT30" s="39"/>
      <c r="DU30" s="39"/>
      <c r="DV30" s="39"/>
      <c r="DW30" s="39"/>
      <c r="DX30" s="39"/>
      <c r="DY30" s="39"/>
      <c r="DZ30" s="39"/>
      <c r="EA30" s="39"/>
      <c r="EB30" s="39"/>
      <c r="EC30" s="39"/>
      <c r="ED30" s="39"/>
      <c r="EE30" s="39"/>
      <c r="EF30" s="39"/>
      <c r="EG30" s="39"/>
      <c r="EH30" s="39"/>
      <c r="EI30" s="39"/>
      <c r="EJ30" s="39"/>
      <c r="EK30" s="39"/>
      <c r="EL30" s="39"/>
      <c r="EM30" s="39"/>
      <c r="EN30" s="39"/>
      <c r="EO30" s="39"/>
      <c r="EP30" s="39"/>
      <c r="EQ30" s="39"/>
      <c r="ER30" s="39"/>
      <c r="ES30" s="39"/>
      <c r="ET30" s="39"/>
      <c r="EU30" s="39"/>
      <c r="EV30" s="39"/>
      <c r="EW30" s="39"/>
      <c r="EX30" s="39"/>
      <c r="EY30" s="39"/>
      <c r="EZ30" s="39"/>
      <c r="FA30" s="39"/>
      <c r="FB30" s="39"/>
      <c r="FC30" s="39"/>
      <c r="FD30" s="39"/>
      <c r="FE30" s="39"/>
      <c r="FF30" s="39"/>
      <c r="FG30" s="39"/>
      <c r="FH30" s="39"/>
      <c r="FI30" s="39"/>
      <c r="FJ30" s="39"/>
      <c r="FK30" s="39"/>
      <c r="FL30" s="39"/>
      <c r="FM30" s="39"/>
      <c r="FN30" s="39"/>
      <c r="FO30" s="39"/>
      <c r="FP30" s="39"/>
      <c r="FQ30" s="39"/>
      <c r="FR30" s="39"/>
      <c r="FS30" s="39"/>
      <c r="FT30" s="39"/>
      <c r="FU30" s="39"/>
      <c r="FV30" s="39"/>
      <c r="FW30" s="39"/>
      <c r="FX30" s="39"/>
      <c r="FY30" s="39"/>
      <c r="FZ30" s="39"/>
      <c r="GA30" s="39"/>
      <c r="GB30" s="39"/>
      <c r="GC30" s="39"/>
      <c r="GD30" s="39"/>
      <c r="GE30" s="39"/>
      <c r="GF30" s="39"/>
      <c r="GG30" s="39"/>
      <c r="GH30" s="39"/>
      <c r="GI30" s="39"/>
      <c r="GJ30" s="39"/>
      <c r="GK30" s="39"/>
      <c r="GL30" s="39"/>
      <c r="GM30" s="39"/>
      <c r="GN30" s="39"/>
      <c r="GO30" s="39"/>
      <c r="GP30" s="39"/>
      <c r="GQ30" s="39"/>
      <c r="GR30" s="39"/>
      <c r="GS30" s="39"/>
      <c r="GT30" s="39"/>
      <c r="GU30" s="39"/>
      <c r="GV30" s="39"/>
      <c r="GW30" s="39"/>
      <c r="GX30" s="39"/>
      <c r="GY30" s="39"/>
      <c r="GZ30" s="39"/>
      <c r="HA30" s="39"/>
      <c r="HB30" s="39"/>
      <c r="HC30" s="39"/>
      <c r="HD30" s="39"/>
      <c r="HE30" s="39"/>
      <c r="HF30" s="39"/>
      <c r="HG30" s="39"/>
      <c r="HH30" s="39"/>
    </row>
    <row r="31" spans="1:216" s="38" customFormat="1" x14ac:dyDescent="0.3">
      <c r="A31" s="39" t="s">
        <v>110</v>
      </c>
      <c r="B31" s="68">
        <f>SUMIFS('d1'!$C$2:$C$307,'d1'!$B$2:$B$307,$A31,'d1'!$D$2:$D$307,'d1'!$AD$16)</f>
        <v>0</v>
      </c>
      <c r="C31" s="68">
        <f>SUMIFS('d2'!$C$2:$C$307,'d2'!$B$2:$B$307,$A31,'d2'!$D$2:$D$307,'d2'!$AD$16)</f>
        <v>0</v>
      </c>
      <c r="D31" s="68">
        <f>SUMIFS('d3'!$C$2:$C$307,'d3'!$B$2:$B$307,$A31,'d3'!$D$2:$D$307,'d3'!$AD$16)</f>
        <v>0</v>
      </c>
      <c r="E31" s="68">
        <f>SUMIFS('d4'!$C$2:$C$307,'d4'!$B$2:$B$307,$A31,'d4'!$D$2:$D$307,'d4'!$AD$16)</f>
        <v>0</v>
      </c>
      <c r="F31" s="68">
        <f>SUMIFS('d5'!$C$2:$C$307,'d5'!$B$2:$B$307,$A31,'d5'!$D$2:$D$307,'d5'!$AD$16)</f>
        <v>0</v>
      </c>
      <c r="G31" s="68">
        <f>SUMIFS('d6'!$C$2:$C$307,'d6'!$B$2:$B$307,$A31,'d6'!$D$2:$D$307,'d6'!$AD$16)</f>
        <v>0</v>
      </c>
      <c r="H31" s="68">
        <f>SUMIFS('d7'!$C$2:$C$307,'d7'!$B$2:$B$307,$A31,'d7'!$D$2:$D$307,'d7'!$AD$16)</f>
        <v>0</v>
      </c>
      <c r="I31" s="68">
        <f>SUMIFS('d8'!$C$2:$C$307,'d8'!$B$2:$B$307,$A31,'d8'!$D$2:$D$307,'d8'!$AD$16)</f>
        <v>0</v>
      </c>
      <c r="J31" s="68">
        <f>SUMIFS('d9'!$C$2:$C$307,'d9'!$B$2:$B$307,$A31,'d9'!$D$2:$D$307,'d9'!$AD$16)</f>
        <v>0</v>
      </c>
      <c r="K31" s="68">
        <f>SUMIFS('d10'!$C$2:$C$307,'d10'!$B$2:$B$307,$A31,'d10'!$D$2:$D$307,'d10'!$AD$16)</f>
        <v>0</v>
      </c>
      <c r="L31" s="68">
        <f>SUMIFS('d11'!$C$2:$C$307,'d11'!$B$2:$B$307,$A31,'d11'!$D$2:$D$307,'d11'!$AD$16)</f>
        <v>0</v>
      </c>
      <c r="M31" s="68">
        <f>SUMIFS('d12'!$C$2:$C$307,'d12'!$B$2:$B$307,$A31,'d12'!$D$2:$D$307,'d12'!$AD$16)</f>
        <v>0</v>
      </c>
      <c r="N31" s="68">
        <f>SUMIFS('d13'!$C$2:$C$307,'d13'!$B$2:$B$307,$A31,'d13'!$D$2:$D$307,'d13'!$AD$16)</f>
        <v>0</v>
      </c>
      <c r="O31" s="68">
        <f>SUMIFS('d14'!$C$2:$C$307,'d14'!$B$2:$B$307,$A31,'d14'!$D$2:$D$307,'d14'!$AD$16)</f>
        <v>0</v>
      </c>
      <c r="P31" s="68">
        <f>SUMIFS('d15'!$C$2:$C$307,'d15'!$B$2:$B$307,$A31,'d15'!$D$2:$D$307,'d15'!$AD$16)</f>
        <v>0</v>
      </c>
      <c r="Q31" s="68">
        <f>SUMIFS('d16'!$C$2:$C$307,'d16'!$B$2:$B$307,$A31,'d16'!$D$2:$D$307,'d16'!$AD$16)</f>
        <v>0</v>
      </c>
      <c r="R31" s="68">
        <f>SUMIFS('d17'!$C$2:$C$307,'d17'!$B$2:$B$307,$A31,'d17'!$D$2:$D$307,'d17'!$AD$16)</f>
        <v>0</v>
      </c>
      <c r="S31" s="68">
        <f>SUMIFS('d18'!$C$2:$C$307,'d18'!$B$2:$B$307,$A31,'d18'!$D$2:$D$307,'d18'!$AD$16)</f>
        <v>0</v>
      </c>
      <c r="T31" s="68">
        <f>SUMIFS('d19'!$C$2:$C$307,'d19'!$B$2:$B$307,$A31,'d19'!$D$2:$D$307,'d19'!$AD$16)</f>
        <v>0</v>
      </c>
      <c r="U31" s="68">
        <f>SUMIFS('d20'!$C$2:$C$307,'d20'!$B$2:$B$307,$A31,'d20'!$D$2:$D$307,'d20'!$AD$16)</f>
        <v>0</v>
      </c>
      <c r="V31" s="68">
        <f>SUMIFS('d21'!$C$2:$C$307,'d21'!$B$2:$B$307,$A31,'d21'!$D$2:$D$307,'d21'!$AD$16)</f>
        <v>0</v>
      </c>
      <c r="W31" s="68">
        <f>SUMIFS('d22'!$C$2:$C$307,'d22'!$B$2:$B$307,$A31,'d22'!$D$2:$D$307,'d22'!$AD$16)</f>
        <v>0</v>
      </c>
      <c r="X31" s="68">
        <f>SUMIFS('d23'!$C$2:$C$307,'d23'!$B$2:$B$307,$A31,'d23'!$D$2:$D$307,'d23'!$AD$16)</f>
        <v>0</v>
      </c>
      <c r="Y31" s="68">
        <f>SUMIFS('d24'!$C$2:$C$307,'d24'!$B$2:$B$307,$A31,'d24'!$D$2:$D$307,'d24'!$AD$16)</f>
        <v>0</v>
      </c>
      <c r="Z31" s="68">
        <f>SUMIFS('d25'!$C$2:$C$307,'d25'!$B$2:$B$307,$A31,'d25'!$D$2:$D$307,'d25'!$AD$16)</f>
        <v>0</v>
      </c>
      <c r="AA31" s="68">
        <f>SUMIFS('d26'!$C$2:$C$307,'d26'!$B$2:$B$307,$A31,'d26'!$D$2:$D$307,'d26'!$AD$16)</f>
        <v>0</v>
      </c>
      <c r="AB31" s="68">
        <f>SUMIFS('d27'!$C$2:$C$307,'d27'!$B$2:$B$307,$A31,'d27'!$D$2:$D$307,'d27'!$AD$16)</f>
        <v>0</v>
      </c>
      <c r="AC31" s="68">
        <f>SUMIFS('d28'!$C$2:$C$307,'d28'!$B$2:$B$307,$A31,'d28'!$D$2:$D$307,'d28'!$AD$16)</f>
        <v>0</v>
      </c>
      <c r="AD31" s="68">
        <f>SUMIFS('d29'!$C$2:$C$307,'d29'!$B$2:$B$307,$A31,'d29'!$D$2:$D$307,'d29'!$AD$16)</f>
        <v>0</v>
      </c>
      <c r="AE31" s="68">
        <f>SUMIFS('d30'!$C$2:$C$307,'d30'!$B$2:$B$307,$A31,'d30'!$D$2:$D$307,'d30'!$AD$16)</f>
        <v>0</v>
      </c>
      <c r="AF31" s="68">
        <f>SUMIFS('d31'!$C$2:$C$307,'d31'!$B$2:$B$307,$A31,'d31'!$D$2:$D$307,'d31'!$AD$16)</f>
        <v>0</v>
      </c>
      <c r="AG31" s="34"/>
      <c r="AH31" s="34">
        <f t="shared" si="8"/>
        <v>0</v>
      </c>
      <c r="AI31" s="70">
        <f t="shared" si="9"/>
        <v>0</v>
      </c>
      <c r="AJ31" s="71">
        <f t="shared" si="10"/>
        <v>0</v>
      </c>
      <c r="AK31" s="64">
        <f t="shared" si="11"/>
        <v>0</v>
      </c>
      <c r="AL31" s="15"/>
      <c r="AM31" s="15"/>
      <c r="AN31" s="15"/>
      <c r="AO31" s="15"/>
      <c r="AP31" s="15"/>
      <c r="AQ31" s="15"/>
      <c r="AR31" s="15"/>
      <c r="AS31" s="15"/>
      <c r="AT31" s="15"/>
      <c r="AU31" s="15"/>
      <c r="AV31" s="15"/>
      <c r="AW31" s="15"/>
      <c r="AX31" s="15"/>
      <c r="AY31" s="15"/>
      <c r="AZ31" s="15"/>
      <c r="BA31" s="15"/>
      <c r="BB31" s="15"/>
      <c r="BC31" s="15"/>
      <c r="BD31" s="15"/>
      <c r="BE31" s="15"/>
      <c r="BF31" s="15"/>
      <c r="BG31" s="15"/>
      <c r="BH31" s="15"/>
      <c r="BI31" s="15"/>
      <c r="BJ31" s="15"/>
      <c r="BK31" s="15"/>
      <c r="BL31" s="15"/>
      <c r="BM31" s="15"/>
      <c r="BN31" s="15"/>
      <c r="BO31" s="15"/>
      <c r="BP31" s="15"/>
      <c r="BQ31" s="15"/>
      <c r="BR31" s="15"/>
      <c r="BS31" s="15"/>
      <c r="BT31" s="15"/>
      <c r="BU31" s="15"/>
      <c r="BV31" s="15"/>
      <c r="BW31" s="15"/>
      <c r="BX31" s="15"/>
      <c r="BY31" s="15"/>
      <c r="BZ31" s="15"/>
      <c r="CA31" s="15"/>
      <c r="CB31" s="15"/>
      <c r="CC31" s="15"/>
      <c r="CD31" s="15"/>
      <c r="CE31" s="15"/>
      <c r="CF31" s="15"/>
      <c r="CG31" s="15"/>
      <c r="CH31" s="15"/>
      <c r="CI31" s="15"/>
      <c r="CJ31" s="15"/>
      <c r="CK31" s="15"/>
      <c r="CL31" s="15"/>
      <c r="CM31" s="15"/>
      <c r="CN31" s="15"/>
      <c r="CO31" s="15"/>
      <c r="CP31" s="15"/>
      <c r="CQ31" s="39"/>
      <c r="CR31" s="39"/>
      <c r="CS31" s="39"/>
      <c r="CT31" s="39"/>
      <c r="CU31" s="39"/>
      <c r="CV31" s="39"/>
      <c r="CW31" s="39"/>
      <c r="CX31" s="39"/>
      <c r="CY31" s="39"/>
      <c r="CZ31" s="39"/>
      <c r="DA31" s="39"/>
      <c r="DB31" s="39"/>
      <c r="DC31" s="39"/>
      <c r="DD31" s="39"/>
      <c r="DE31" s="39"/>
      <c r="DF31" s="39"/>
      <c r="DG31" s="39"/>
      <c r="DH31" s="39"/>
      <c r="DI31" s="39"/>
      <c r="DJ31" s="39"/>
      <c r="DK31" s="39"/>
      <c r="DL31" s="39"/>
      <c r="DM31" s="39"/>
      <c r="DN31" s="39"/>
      <c r="DO31" s="39"/>
      <c r="DP31" s="39"/>
      <c r="DQ31" s="39"/>
      <c r="DR31" s="39"/>
      <c r="DS31" s="39"/>
      <c r="DT31" s="39"/>
      <c r="DU31" s="39"/>
      <c r="DV31" s="39"/>
      <c r="DW31" s="39"/>
      <c r="DX31" s="39"/>
      <c r="DY31" s="39"/>
      <c r="DZ31" s="39"/>
      <c r="EA31" s="39"/>
      <c r="EB31" s="39"/>
      <c r="EC31" s="39"/>
      <c r="ED31" s="39"/>
      <c r="EE31" s="39"/>
      <c r="EF31" s="39"/>
      <c r="EG31" s="39"/>
      <c r="EH31" s="39"/>
      <c r="EI31" s="39"/>
      <c r="EJ31" s="39"/>
      <c r="EK31" s="39"/>
      <c r="EL31" s="39"/>
      <c r="EM31" s="39"/>
      <c r="EN31" s="39"/>
      <c r="EO31" s="39"/>
      <c r="EP31" s="39"/>
      <c r="EQ31" s="39"/>
      <c r="ER31" s="39"/>
      <c r="ES31" s="39"/>
      <c r="ET31" s="39"/>
      <c r="EU31" s="39"/>
      <c r="EV31" s="39"/>
      <c r="EW31" s="39"/>
      <c r="EX31" s="39"/>
      <c r="EY31" s="39"/>
      <c r="EZ31" s="39"/>
      <c r="FA31" s="39"/>
      <c r="FB31" s="39"/>
      <c r="FC31" s="39"/>
      <c r="FD31" s="39"/>
      <c r="FE31" s="39"/>
      <c r="FF31" s="39"/>
      <c r="FG31" s="39"/>
      <c r="FH31" s="39"/>
      <c r="FI31" s="39"/>
      <c r="FJ31" s="39"/>
      <c r="FK31" s="39"/>
      <c r="FL31" s="39"/>
      <c r="FM31" s="39"/>
      <c r="FN31" s="39"/>
      <c r="FO31" s="39"/>
      <c r="FP31" s="39"/>
      <c r="FQ31" s="39"/>
      <c r="FR31" s="39"/>
      <c r="FS31" s="39"/>
      <c r="FT31" s="39"/>
      <c r="FU31" s="39"/>
      <c r="FV31" s="39"/>
      <c r="FW31" s="39"/>
      <c r="FX31" s="39"/>
      <c r="FY31" s="39"/>
      <c r="FZ31" s="39"/>
      <c r="GA31" s="39"/>
      <c r="GB31" s="39"/>
      <c r="GC31" s="39"/>
      <c r="GD31" s="39"/>
      <c r="GE31" s="39"/>
      <c r="GF31" s="39"/>
      <c r="GG31" s="39"/>
      <c r="GH31" s="39"/>
      <c r="GI31" s="39"/>
      <c r="GJ31" s="39"/>
      <c r="GK31" s="39"/>
      <c r="GL31" s="39"/>
      <c r="GM31" s="39"/>
      <c r="GN31" s="39"/>
      <c r="GO31" s="39"/>
      <c r="GP31" s="39"/>
      <c r="GQ31" s="39"/>
      <c r="GR31" s="39"/>
      <c r="GS31" s="39"/>
      <c r="GT31" s="39"/>
      <c r="GU31" s="39"/>
      <c r="GV31" s="39"/>
      <c r="GW31" s="39"/>
      <c r="GX31" s="39"/>
      <c r="GY31" s="39"/>
      <c r="GZ31" s="39"/>
      <c r="HA31" s="39"/>
      <c r="HB31" s="39"/>
      <c r="HC31" s="39"/>
      <c r="HD31" s="39"/>
      <c r="HE31" s="39"/>
      <c r="HF31" s="39"/>
      <c r="HG31" s="39"/>
      <c r="HH31" s="39"/>
    </row>
    <row r="32" spans="1:216" s="67" customFormat="1" x14ac:dyDescent="0.3">
      <c r="A32" s="39" t="s">
        <v>111</v>
      </c>
      <c r="B32" s="68">
        <f>SUMIFS('d1'!$C$2:$C$307,'d1'!$B$2:$B$307,$A32,'d1'!$D$2:$D$307,'d1'!$AD$16)</f>
        <v>0</v>
      </c>
      <c r="C32" s="68">
        <f>SUMIFS('d2'!$C$2:$C$307,'d2'!$B$2:$B$307,$A32,'d2'!$D$2:$D$307,'d2'!$AD$16)</f>
        <v>0</v>
      </c>
      <c r="D32" s="68">
        <f>SUMIFS('d3'!$C$2:$C$307,'d3'!$B$2:$B$307,$A32,'d3'!$D$2:$D$307,'d3'!$AD$16)</f>
        <v>0</v>
      </c>
      <c r="E32" s="68">
        <f>SUMIFS('d4'!$C$2:$C$307,'d4'!$B$2:$B$307,$A32,'d4'!$D$2:$D$307,'d4'!$AD$16)</f>
        <v>0</v>
      </c>
      <c r="F32" s="68">
        <f>SUMIFS('d5'!$C$2:$C$307,'d5'!$B$2:$B$307,$A32,'d5'!$D$2:$D$307,'d5'!$AD$16)</f>
        <v>0</v>
      </c>
      <c r="G32" s="68">
        <f>SUMIFS('d6'!$C$2:$C$307,'d6'!$B$2:$B$307,$A32,'d6'!$D$2:$D$307,'d6'!$AD$16)</f>
        <v>0</v>
      </c>
      <c r="H32" s="68">
        <f>SUMIFS('d7'!$C$2:$C$307,'d7'!$B$2:$B$307,$A32,'d7'!$D$2:$D$307,'d7'!$AD$16)</f>
        <v>0</v>
      </c>
      <c r="I32" s="68">
        <f>SUMIFS('d8'!$C$2:$C$307,'d8'!$B$2:$B$307,$A32,'d8'!$D$2:$D$307,'d8'!$AD$16)</f>
        <v>0</v>
      </c>
      <c r="J32" s="68">
        <f>SUMIFS('d9'!$C$2:$C$307,'d9'!$B$2:$B$307,$A32,'d9'!$D$2:$D$307,'d9'!$AD$16)</f>
        <v>0</v>
      </c>
      <c r="K32" s="68">
        <f>SUMIFS('d10'!$C$2:$C$307,'d10'!$B$2:$B$307,$A32,'d10'!$D$2:$D$307,'d10'!$AD$16)</f>
        <v>0</v>
      </c>
      <c r="L32" s="68">
        <f>SUMIFS('d11'!$C$2:$C$307,'d11'!$B$2:$B$307,$A32,'d11'!$D$2:$D$307,'d11'!$AD$16)</f>
        <v>0</v>
      </c>
      <c r="M32" s="68">
        <f>SUMIFS('d12'!$C$2:$C$307,'d12'!$B$2:$B$307,$A32,'d12'!$D$2:$D$307,'d12'!$AD$16)</f>
        <v>0</v>
      </c>
      <c r="N32" s="68">
        <f>SUMIFS('d13'!$C$2:$C$307,'d13'!$B$2:$B$307,$A32,'d13'!$D$2:$D$307,'d13'!$AD$16)</f>
        <v>0</v>
      </c>
      <c r="O32" s="68">
        <f>SUMIFS('d14'!$C$2:$C$307,'d14'!$B$2:$B$307,$A32,'d14'!$D$2:$D$307,'d14'!$AD$16)</f>
        <v>0</v>
      </c>
      <c r="P32" s="68">
        <f>SUMIFS('d15'!$C$2:$C$307,'d15'!$B$2:$B$307,$A32,'d15'!$D$2:$D$307,'d15'!$AD$16)</f>
        <v>0</v>
      </c>
      <c r="Q32" s="68">
        <f>SUMIFS('d16'!$C$2:$C$307,'d16'!$B$2:$B$307,$A32,'d16'!$D$2:$D$307,'d16'!$AD$16)</f>
        <v>0</v>
      </c>
      <c r="R32" s="68">
        <f>SUMIFS('d17'!$C$2:$C$307,'d17'!$B$2:$B$307,$A32,'d17'!$D$2:$D$307,'d17'!$AD$16)</f>
        <v>0</v>
      </c>
      <c r="S32" s="68">
        <f>SUMIFS('d18'!$C$2:$C$307,'d18'!$B$2:$B$307,$A32,'d18'!$D$2:$D$307,'d18'!$AD$16)</f>
        <v>0</v>
      </c>
      <c r="T32" s="68">
        <f>SUMIFS('d19'!$C$2:$C$307,'d19'!$B$2:$B$307,$A32,'d19'!$D$2:$D$307,'d19'!$AD$16)</f>
        <v>0</v>
      </c>
      <c r="U32" s="68">
        <f>SUMIFS('d20'!$C$2:$C$307,'d20'!$B$2:$B$307,$A32,'d20'!$D$2:$D$307,'d20'!$AD$16)</f>
        <v>0</v>
      </c>
      <c r="V32" s="68">
        <f>SUMIFS('d21'!$C$2:$C$307,'d21'!$B$2:$B$307,$A32,'d21'!$D$2:$D$307,'d21'!$AD$16)</f>
        <v>0</v>
      </c>
      <c r="W32" s="68">
        <f>SUMIFS('d22'!$C$2:$C$307,'d22'!$B$2:$B$307,$A32,'d22'!$D$2:$D$307,'d22'!$AD$16)</f>
        <v>0</v>
      </c>
      <c r="X32" s="68">
        <f>SUMIFS('d23'!$C$2:$C$307,'d23'!$B$2:$B$307,$A32,'d23'!$D$2:$D$307,'d23'!$AD$16)</f>
        <v>0</v>
      </c>
      <c r="Y32" s="68">
        <f>SUMIFS('d24'!$C$2:$C$307,'d24'!$B$2:$B$307,$A32,'d24'!$D$2:$D$307,'d24'!$AD$16)</f>
        <v>0</v>
      </c>
      <c r="Z32" s="68">
        <f>SUMIFS('d25'!$C$2:$C$307,'d25'!$B$2:$B$307,$A32,'d25'!$D$2:$D$307,'d25'!$AD$16)</f>
        <v>0</v>
      </c>
      <c r="AA32" s="68">
        <f>SUMIFS('d26'!$C$2:$C$307,'d26'!$B$2:$B$307,$A32,'d26'!$D$2:$D$307,'d26'!$AD$16)</f>
        <v>0</v>
      </c>
      <c r="AB32" s="68">
        <f>SUMIFS('d27'!$C$2:$C$307,'d27'!$B$2:$B$307,$A32,'d27'!$D$2:$D$307,'d27'!$AD$16)</f>
        <v>0</v>
      </c>
      <c r="AC32" s="68">
        <f>SUMIFS('d28'!$C$2:$C$307,'d28'!$B$2:$B$307,$A32,'d28'!$D$2:$D$307,'d28'!$AD$16)</f>
        <v>0</v>
      </c>
      <c r="AD32" s="68">
        <f>SUMIFS('d29'!$C$2:$C$307,'d29'!$B$2:$B$307,$A32,'d29'!$D$2:$D$307,'d29'!$AD$16)</f>
        <v>0</v>
      </c>
      <c r="AE32" s="68">
        <f>SUMIFS('d30'!$C$2:$C$307,'d30'!$B$2:$B$307,$A32,'d30'!$D$2:$D$307,'d30'!$AD$16)</f>
        <v>0</v>
      </c>
      <c r="AF32" s="68">
        <f>SUMIFS('d31'!$C$2:$C$307,'d31'!$B$2:$B$307,$A32,'d31'!$D$2:$D$307,'d31'!$AD$16)</f>
        <v>0</v>
      </c>
      <c r="AG32" s="34"/>
      <c r="AH32" s="34">
        <f t="shared" si="8"/>
        <v>0</v>
      </c>
      <c r="AI32" s="70">
        <f t="shared" si="9"/>
        <v>0</v>
      </c>
      <c r="AJ32" s="71">
        <f t="shared" si="10"/>
        <v>0</v>
      </c>
      <c r="AK32" s="65">
        <f t="shared" si="11"/>
        <v>0</v>
      </c>
      <c r="AL32" s="15"/>
      <c r="AM32" s="15"/>
      <c r="AN32" s="15"/>
      <c r="AO32" s="15"/>
      <c r="AP32" s="15"/>
      <c r="AQ32" s="15"/>
      <c r="AR32" s="15"/>
      <c r="AS32" s="15"/>
      <c r="AT32" s="15"/>
      <c r="AU32" s="15"/>
      <c r="AV32" s="15"/>
      <c r="AW32" s="15"/>
      <c r="AX32" s="15"/>
      <c r="AY32" s="15"/>
      <c r="AZ32" s="15"/>
      <c r="BA32" s="15"/>
      <c r="BB32" s="15"/>
      <c r="BC32" s="15"/>
      <c r="BD32" s="15"/>
      <c r="BE32" s="15"/>
      <c r="BF32" s="15"/>
      <c r="BG32" s="15"/>
      <c r="BH32" s="15"/>
      <c r="BI32" s="15"/>
      <c r="BJ32" s="15"/>
      <c r="BK32" s="15"/>
      <c r="BL32" s="15"/>
      <c r="BM32" s="15"/>
      <c r="BN32" s="15"/>
      <c r="BO32" s="15"/>
      <c r="BP32" s="15"/>
      <c r="BQ32" s="15"/>
      <c r="BR32" s="15"/>
      <c r="BS32" s="15"/>
      <c r="BT32" s="15"/>
      <c r="BU32" s="15"/>
      <c r="BV32" s="15"/>
      <c r="BW32" s="15"/>
      <c r="BX32" s="15"/>
      <c r="BY32" s="15"/>
      <c r="BZ32" s="15"/>
      <c r="CA32" s="15"/>
      <c r="CB32" s="15"/>
      <c r="CC32" s="15"/>
      <c r="CD32" s="15"/>
      <c r="CE32" s="15"/>
      <c r="CF32" s="15"/>
      <c r="CG32" s="15"/>
      <c r="CH32" s="15"/>
      <c r="CI32" s="15"/>
      <c r="CJ32" s="15"/>
      <c r="CK32" s="15"/>
      <c r="CL32" s="15"/>
      <c r="CM32" s="15"/>
      <c r="CN32" s="15"/>
      <c r="CO32" s="15"/>
      <c r="CP32" s="15"/>
      <c r="CQ32" s="66"/>
      <c r="CR32" s="66"/>
      <c r="CS32" s="66"/>
      <c r="CT32" s="66"/>
      <c r="CU32" s="66"/>
      <c r="CV32" s="66"/>
      <c r="CW32" s="66"/>
      <c r="CX32" s="66"/>
      <c r="CY32" s="66"/>
      <c r="CZ32" s="66"/>
      <c r="DA32" s="66"/>
      <c r="DB32" s="66"/>
      <c r="DC32" s="66"/>
      <c r="DD32" s="66"/>
      <c r="DE32" s="66"/>
      <c r="DF32" s="66"/>
      <c r="DG32" s="66"/>
      <c r="DH32" s="66"/>
      <c r="DI32" s="66"/>
      <c r="DJ32" s="66"/>
      <c r="DK32" s="66"/>
      <c r="DL32" s="66"/>
      <c r="DM32" s="66"/>
      <c r="DN32" s="66"/>
      <c r="DO32" s="66"/>
      <c r="DP32" s="66"/>
      <c r="DQ32" s="66"/>
      <c r="DR32" s="66"/>
      <c r="DS32" s="66"/>
      <c r="DT32" s="66"/>
      <c r="DU32" s="66"/>
      <c r="DV32" s="66"/>
      <c r="DW32" s="66"/>
      <c r="DX32" s="66"/>
      <c r="DY32" s="66"/>
      <c r="DZ32" s="66"/>
      <c r="EA32" s="66"/>
      <c r="EB32" s="66"/>
      <c r="EC32" s="66"/>
      <c r="ED32" s="66"/>
      <c r="EE32" s="66"/>
      <c r="EF32" s="66"/>
      <c r="EG32" s="66"/>
      <c r="EH32" s="66"/>
      <c r="EI32" s="66"/>
      <c r="EJ32" s="66"/>
      <c r="EK32" s="66"/>
      <c r="EL32" s="66"/>
      <c r="EM32" s="66"/>
      <c r="EN32" s="66"/>
      <c r="EO32" s="66"/>
      <c r="EP32" s="66"/>
      <c r="EQ32" s="66"/>
      <c r="ER32" s="66"/>
      <c r="ES32" s="66"/>
      <c r="ET32" s="66"/>
      <c r="EU32" s="66"/>
      <c r="EV32" s="66"/>
      <c r="EW32" s="66"/>
      <c r="EX32" s="66"/>
      <c r="EY32" s="66"/>
      <c r="EZ32" s="66"/>
      <c r="FA32" s="66"/>
      <c r="FB32" s="66"/>
      <c r="FC32" s="66"/>
      <c r="FD32" s="66"/>
      <c r="FE32" s="66"/>
      <c r="FF32" s="66"/>
      <c r="FG32" s="66"/>
      <c r="FH32" s="66"/>
      <c r="FI32" s="66"/>
      <c r="FJ32" s="66"/>
      <c r="FK32" s="66"/>
      <c r="FL32" s="66"/>
      <c r="FM32" s="66"/>
      <c r="FN32" s="66"/>
      <c r="FO32" s="66"/>
      <c r="FP32" s="66"/>
      <c r="FQ32" s="66"/>
      <c r="FR32" s="66"/>
      <c r="FS32" s="66"/>
      <c r="FT32" s="66"/>
      <c r="FU32" s="66"/>
      <c r="FV32" s="66"/>
      <c r="FW32" s="66"/>
      <c r="FX32" s="66"/>
      <c r="FY32" s="66"/>
      <c r="FZ32" s="66"/>
      <c r="GA32" s="66"/>
      <c r="GB32" s="66"/>
      <c r="GC32" s="66"/>
      <c r="GD32" s="66"/>
      <c r="GE32" s="66"/>
      <c r="GF32" s="66"/>
      <c r="GG32" s="66"/>
      <c r="GH32" s="66"/>
      <c r="GI32" s="66"/>
      <c r="GJ32" s="66"/>
      <c r="GK32" s="66"/>
      <c r="GL32" s="66"/>
      <c r="GM32" s="66"/>
      <c r="GN32" s="66"/>
      <c r="GO32" s="66"/>
      <c r="GP32" s="66"/>
      <c r="GQ32" s="66"/>
      <c r="GR32" s="66"/>
      <c r="GS32" s="66"/>
      <c r="GT32" s="66"/>
      <c r="GU32" s="66"/>
      <c r="GV32" s="66"/>
      <c r="GW32" s="66"/>
      <c r="GX32" s="66"/>
      <c r="GY32" s="66"/>
      <c r="GZ32" s="66"/>
      <c r="HA32" s="66"/>
      <c r="HB32" s="66"/>
      <c r="HC32" s="66"/>
      <c r="HD32" s="66"/>
      <c r="HE32" s="66"/>
      <c r="HF32" s="66"/>
      <c r="HG32" s="66"/>
      <c r="HH32" s="66"/>
    </row>
    <row r="33" spans="1:196" s="67" customFormat="1" x14ac:dyDescent="0.3">
      <c r="A33" s="66" t="s">
        <v>112</v>
      </c>
      <c r="B33" s="68">
        <f>SUMIFS('d1'!$C$2:$C$307,'d1'!$B$2:$B$307,$A33,'d1'!$D$2:$D$307,'d1'!$AD$16)</f>
        <v>0</v>
      </c>
      <c r="C33" s="68">
        <f>SUMIFS('d2'!$C$2:$C$307,'d2'!$B$2:$B$307,$A33,'d2'!$D$2:$D$307,'d2'!$AD$16)</f>
        <v>0</v>
      </c>
      <c r="D33" s="68">
        <f>SUMIFS('d3'!$C$2:$C$307,'d3'!$B$2:$B$307,$A33,'d3'!$D$2:$D$307,'d3'!$AD$16)</f>
        <v>0</v>
      </c>
      <c r="E33" s="68">
        <f>SUMIFS('d4'!$C$2:$C$307,'d4'!$B$2:$B$307,$A33,'d4'!$D$2:$D$307,'d4'!$AD$16)</f>
        <v>0</v>
      </c>
      <c r="F33" s="68">
        <f>SUMIFS('d5'!$C$2:$C$307,'d5'!$B$2:$B$307,$A33,'d5'!$D$2:$D$307,'d5'!$AD$16)</f>
        <v>0</v>
      </c>
      <c r="G33" s="68">
        <f>SUMIFS('d6'!$C$2:$C$307,'d6'!$B$2:$B$307,$A33,'d6'!$D$2:$D$307,'d6'!$AD$16)</f>
        <v>0</v>
      </c>
      <c r="H33" s="68">
        <f>SUMIFS('d7'!$C$2:$C$307,'d7'!$B$2:$B$307,$A33,'d7'!$D$2:$D$307,'d7'!$AD$16)</f>
        <v>0</v>
      </c>
      <c r="I33" s="68">
        <f>SUMIFS('d8'!$C$2:$C$307,'d8'!$B$2:$B$307,$A33,'d8'!$D$2:$D$307,'d8'!$AD$16)</f>
        <v>0</v>
      </c>
      <c r="J33" s="68">
        <f>SUMIFS('d9'!$C$2:$C$307,'d9'!$B$2:$B$307,$A33,'d9'!$D$2:$D$307,'d9'!$AD$16)</f>
        <v>0</v>
      </c>
      <c r="K33" s="68">
        <f>SUMIFS('d10'!$C$2:$C$307,'d10'!$B$2:$B$307,$A33,'d10'!$D$2:$D$307,'d10'!$AD$16)</f>
        <v>0</v>
      </c>
      <c r="L33" s="68">
        <f>SUMIFS('d11'!$C$2:$C$307,'d11'!$B$2:$B$307,$A33,'d11'!$D$2:$D$307,'d11'!$AD$16)</f>
        <v>0</v>
      </c>
      <c r="M33" s="68">
        <f>SUMIFS('d12'!$C$2:$C$307,'d12'!$B$2:$B$307,$A33,'d12'!$D$2:$D$307,'d12'!$AD$16)</f>
        <v>0</v>
      </c>
      <c r="N33" s="68">
        <f>SUMIFS('d13'!$C$2:$C$307,'d13'!$B$2:$B$307,$A33,'d13'!$D$2:$D$307,'d13'!$AD$16)</f>
        <v>0</v>
      </c>
      <c r="O33" s="68">
        <f>SUMIFS('d14'!$C$2:$C$307,'d14'!$B$2:$B$307,$A33,'d14'!$D$2:$D$307,'d14'!$AD$16)</f>
        <v>0</v>
      </c>
      <c r="P33" s="68">
        <f>SUMIFS('d15'!$C$2:$C$307,'d15'!$B$2:$B$307,$A33,'d15'!$D$2:$D$307,'d15'!$AD$16)</f>
        <v>0</v>
      </c>
      <c r="Q33" s="68">
        <f>SUMIFS('d16'!$C$2:$C$307,'d16'!$B$2:$B$307,$A33,'d16'!$D$2:$D$307,'d16'!$AD$16)</f>
        <v>0</v>
      </c>
      <c r="R33" s="68">
        <f>SUMIFS('d17'!$C$2:$C$307,'d17'!$B$2:$B$307,$A33,'d17'!$D$2:$D$307,'d17'!$AD$16)</f>
        <v>0</v>
      </c>
      <c r="S33" s="68">
        <f>SUMIFS('d18'!$C$2:$C$307,'d18'!$B$2:$B$307,$A33,'d18'!$D$2:$D$307,'d18'!$AD$16)</f>
        <v>0</v>
      </c>
      <c r="T33" s="68">
        <f>SUMIFS('d19'!$C$2:$C$307,'d19'!$B$2:$B$307,$A33,'d19'!$D$2:$D$307,'d19'!$AD$16)</f>
        <v>0</v>
      </c>
      <c r="U33" s="68">
        <f>SUMIFS('d20'!$C$2:$C$307,'d20'!$B$2:$B$307,$A33,'d20'!$D$2:$D$307,'d20'!$AD$16)</f>
        <v>0</v>
      </c>
      <c r="V33" s="68">
        <f>SUMIFS('d21'!$C$2:$C$307,'d21'!$B$2:$B$307,$A33,'d21'!$D$2:$D$307,'d21'!$AD$16)</f>
        <v>0</v>
      </c>
      <c r="W33" s="68">
        <f>SUMIFS('d22'!$C$2:$C$307,'d22'!$B$2:$B$307,$A33,'d22'!$D$2:$D$307,'d22'!$AD$16)</f>
        <v>0</v>
      </c>
      <c r="X33" s="68">
        <f>SUMIFS('d23'!$C$2:$C$307,'d23'!$B$2:$B$307,$A33,'d23'!$D$2:$D$307,'d23'!$AD$16)</f>
        <v>0</v>
      </c>
      <c r="Y33" s="68">
        <f>SUMIFS('d24'!$C$2:$C$307,'d24'!$B$2:$B$307,$A33,'d24'!$D$2:$D$307,'d24'!$AD$16)</f>
        <v>0</v>
      </c>
      <c r="Z33" s="68">
        <f>SUMIFS('d25'!$C$2:$C$307,'d25'!$B$2:$B$307,$A33,'d25'!$D$2:$D$307,'d25'!$AD$16)</f>
        <v>0</v>
      </c>
      <c r="AA33" s="68">
        <f>SUMIFS('d26'!$C$2:$C$307,'d26'!$B$2:$B$307,$A33,'d26'!$D$2:$D$307,'d26'!$AD$16)</f>
        <v>0</v>
      </c>
      <c r="AB33" s="68">
        <f>SUMIFS('d27'!$C$2:$C$307,'d27'!$B$2:$B$307,$A33,'d27'!$D$2:$D$307,'d27'!$AD$16)</f>
        <v>0</v>
      </c>
      <c r="AC33" s="68">
        <f>SUMIFS('d28'!$C$2:$C$307,'d28'!$B$2:$B$307,$A33,'d28'!$D$2:$D$307,'d28'!$AD$16)</f>
        <v>0</v>
      </c>
      <c r="AD33" s="68">
        <f>SUMIFS('d29'!$C$2:$C$307,'d29'!$B$2:$B$307,$A33,'d29'!$D$2:$D$307,'d29'!$AD$16)</f>
        <v>0</v>
      </c>
      <c r="AE33" s="68">
        <f>SUMIFS('d30'!$C$2:$C$307,'d30'!$B$2:$B$307,$A33,'d30'!$D$2:$D$307,'d30'!$AD$16)</f>
        <v>0</v>
      </c>
      <c r="AF33" s="68">
        <f>SUMIFS('d31'!$C$2:$C$307,'d31'!$B$2:$B$307,$A33,'d31'!$D$2:$D$307,'d31'!$AD$16)</f>
        <v>0</v>
      </c>
      <c r="AG33" s="69"/>
      <c r="AH33" s="34">
        <f t="shared" si="8"/>
        <v>0</v>
      </c>
      <c r="AI33" s="70">
        <f t="shared" si="9"/>
        <v>0</v>
      </c>
      <c r="AJ33" s="71">
        <f t="shared" si="10"/>
        <v>0</v>
      </c>
      <c r="AK33" s="65">
        <f t="shared" si="11"/>
        <v>0</v>
      </c>
      <c r="AL33" s="15"/>
      <c r="AM33" s="15"/>
      <c r="AN33" s="15"/>
      <c r="AO33" s="15"/>
      <c r="AP33" s="15"/>
      <c r="AQ33" s="15"/>
      <c r="AR33" s="15"/>
      <c r="AS33" s="15"/>
      <c r="AT33" s="15"/>
      <c r="AU33" s="15"/>
      <c r="AV33" s="15"/>
      <c r="AW33" s="15"/>
      <c r="AX33" s="15"/>
      <c r="AY33" s="15"/>
      <c r="AZ33" s="15"/>
      <c r="BA33" s="15"/>
      <c r="BB33" s="15"/>
      <c r="BC33" s="15"/>
      <c r="BD33" s="15"/>
      <c r="BE33" s="15"/>
      <c r="BF33" s="15"/>
      <c r="BG33" s="15"/>
      <c r="BH33" s="15"/>
      <c r="BI33" s="15"/>
      <c r="BJ33" s="15"/>
      <c r="BK33" s="15"/>
      <c r="BL33" s="15"/>
      <c r="BM33" s="15"/>
      <c r="BN33" s="15"/>
      <c r="BO33" s="15"/>
      <c r="BP33" s="15"/>
      <c r="BQ33" s="15"/>
      <c r="BR33" s="15"/>
      <c r="BS33" s="15"/>
      <c r="BT33" s="15"/>
      <c r="BU33" s="15"/>
      <c r="BV33" s="15"/>
      <c r="BW33" s="15"/>
      <c r="BX33" s="15"/>
      <c r="BY33" s="15"/>
      <c r="BZ33" s="15"/>
      <c r="CA33" s="15"/>
      <c r="CB33" s="15"/>
      <c r="CC33" s="15"/>
      <c r="CD33" s="15"/>
      <c r="CE33" s="15"/>
      <c r="CF33" s="15"/>
      <c r="CG33" s="15"/>
      <c r="CH33" s="15"/>
      <c r="CI33" s="15"/>
      <c r="CJ33" s="15"/>
      <c r="CK33" s="15"/>
      <c r="CL33" s="15"/>
      <c r="CM33" s="15"/>
      <c r="CN33" s="15"/>
      <c r="CO33" s="15"/>
      <c r="CP33" s="15"/>
      <c r="CQ33" s="66"/>
      <c r="CR33" s="66"/>
      <c r="CS33" s="66"/>
      <c r="CT33" s="66"/>
      <c r="CU33" s="66"/>
      <c r="CV33" s="66"/>
      <c r="CW33" s="66"/>
      <c r="CX33" s="66"/>
      <c r="CY33" s="66"/>
      <c r="CZ33" s="66"/>
      <c r="DA33" s="66"/>
      <c r="DB33" s="66"/>
      <c r="DC33" s="66"/>
      <c r="DD33" s="66"/>
      <c r="DE33" s="66"/>
      <c r="DF33" s="66"/>
      <c r="DG33" s="66"/>
      <c r="DH33" s="66"/>
      <c r="DI33" s="66"/>
      <c r="DJ33" s="66"/>
      <c r="DK33" s="66"/>
      <c r="DL33" s="66"/>
      <c r="DM33" s="66"/>
      <c r="DN33" s="66"/>
      <c r="DO33" s="66"/>
      <c r="DP33" s="66"/>
      <c r="DQ33" s="66"/>
      <c r="DR33" s="66"/>
      <c r="DS33" s="66"/>
      <c r="DT33" s="66"/>
      <c r="DU33" s="66"/>
      <c r="DV33" s="66"/>
      <c r="DW33" s="66"/>
      <c r="DX33" s="66"/>
      <c r="DY33" s="66"/>
      <c r="DZ33" s="66"/>
      <c r="EA33" s="66"/>
      <c r="EB33" s="66"/>
      <c r="EC33" s="66"/>
      <c r="ED33" s="66"/>
      <c r="EE33" s="66"/>
      <c r="EF33" s="66"/>
      <c r="EG33" s="66"/>
      <c r="EH33" s="66"/>
      <c r="EI33" s="66"/>
      <c r="EJ33" s="66"/>
      <c r="EK33" s="66"/>
      <c r="EL33" s="66"/>
      <c r="EM33" s="66"/>
      <c r="EN33" s="66"/>
      <c r="EO33" s="66"/>
      <c r="EP33" s="66"/>
      <c r="EQ33" s="66"/>
      <c r="ER33" s="66"/>
      <c r="ES33" s="66"/>
      <c r="ET33" s="66"/>
      <c r="EU33" s="66"/>
      <c r="EV33" s="66"/>
      <c r="EW33" s="66"/>
      <c r="EX33" s="66"/>
      <c r="EY33" s="66"/>
      <c r="EZ33" s="66"/>
      <c r="FA33" s="66"/>
      <c r="FB33" s="66"/>
      <c r="FC33" s="66"/>
      <c r="FD33" s="66"/>
      <c r="FE33" s="66"/>
      <c r="FF33" s="66"/>
      <c r="FG33" s="66"/>
      <c r="FH33" s="66"/>
      <c r="FI33" s="66"/>
      <c r="FJ33" s="66"/>
      <c r="FK33" s="66"/>
      <c r="FL33" s="66"/>
      <c r="FM33" s="66"/>
      <c r="FN33" s="66"/>
      <c r="FO33" s="66"/>
      <c r="FP33" s="66"/>
      <c r="FQ33" s="66"/>
      <c r="FR33" s="66"/>
      <c r="FS33" s="66"/>
      <c r="FT33" s="66"/>
      <c r="FU33" s="66"/>
      <c r="FV33" s="66"/>
      <c r="FW33" s="66"/>
      <c r="FX33" s="66"/>
      <c r="FY33" s="66"/>
      <c r="FZ33" s="66"/>
      <c r="GA33" s="66"/>
      <c r="GB33" s="66"/>
      <c r="GC33" s="66"/>
      <c r="GD33" s="66"/>
      <c r="GE33" s="66"/>
      <c r="GF33" s="66"/>
      <c r="GG33" s="66"/>
      <c r="GH33" s="66"/>
      <c r="GI33" s="66"/>
      <c r="GJ33" s="66"/>
      <c r="GK33" s="66"/>
      <c r="GL33" s="66"/>
      <c r="GM33" s="66"/>
      <c r="GN33" s="66"/>
    </row>
    <row r="34" spans="1:196" s="67" customFormat="1" x14ac:dyDescent="0.3">
      <c r="A34" s="66" t="s">
        <v>113</v>
      </c>
      <c r="B34" s="68">
        <f>SUMIFS('d1'!$C$2:$C$307,'d1'!$B$2:$B$307,$A34,'d1'!$D$2:$D$307,'d1'!$AD$16)</f>
        <v>0</v>
      </c>
      <c r="C34" s="68">
        <f>SUMIFS('d2'!$C$2:$C$307,'d2'!$B$2:$B$307,$A34,'d2'!$D$2:$D$307,'d2'!$AD$16)</f>
        <v>0</v>
      </c>
      <c r="D34" s="68">
        <f>SUMIFS('d3'!$C$2:$C$307,'d3'!$B$2:$B$307,$A34,'d3'!$D$2:$D$307,'d3'!$AD$16)</f>
        <v>0</v>
      </c>
      <c r="E34" s="68">
        <f>SUMIFS('d4'!$C$2:$C$307,'d4'!$B$2:$B$307,$A34,'d4'!$D$2:$D$307,'d4'!$AD$16)</f>
        <v>0</v>
      </c>
      <c r="F34" s="68">
        <f>SUMIFS('d5'!$C$2:$C$307,'d5'!$B$2:$B$307,$A34,'d5'!$D$2:$D$307,'d5'!$AD$16)</f>
        <v>0</v>
      </c>
      <c r="G34" s="68">
        <f>SUMIFS('d6'!$C$2:$C$307,'d6'!$B$2:$B$307,$A34,'d6'!$D$2:$D$307,'d6'!$AD$16)</f>
        <v>0</v>
      </c>
      <c r="H34" s="68">
        <f>SUMIFS('d7'!$C$2:$C$307,'d7'!$B$2:$B$307,$A34,'d7'!$D$2:$D$307,'d7'!$AD$16)</f>
        <v>0</v>
      </c>
      <c r="I34" s="68">
        <f>SUMIFS('d8'!$C$2:$C$307,'d8'!$B$2:$B$307,$A34,'d8'!$D$2:$D$307,'d8'!$AD$16)</f>
        <v>0</v>
      </c>
      <c r="J34" s="68">
        <f>SUMIFS('d9'!$C$2:$C$307,'d9'!$B$2:$B$307,$A34,'d9'!$D$2:$D$307,'d9'!$AD$16)</f>
        <v>0</v>
      </c>
      <c r="K34" s="68">
        <f>SUMIFS('d10'!$C$2:$C$307,'d10'!$B$2:$B$307,$A34,'d10'!$D$2:$D$307,'d10'!$AD$16)</f>
        <v>0</v>
      </c>
      <c r="L34" s="68">
        <f>SUMIFS('d11'!$C$2:$C$307,'d11'!$B$2:$B$307,$A34,'d11'!$D$2:$D$307,'d11'!$AD$16)</f>
        <v>0</v>
      </c>
      <c r="M34" s="68">
        <f>SUMIFS('d12'!$C$2:$C$307,'d12'!$B$2:$B$307,$A34,'d12'!$D$2:$D$307,'d12'!$AD$16)</f>
        <v>0</v>
      </c>
      <c r="N34" s="68">
        <f>SUMIFS('d13'!$C$2:$C$307,'d13'!$B$2:$B$307,$A34,'d13'!$D$2:$D$307,'d13'!$AD$16)</f>
        <v>0</v>
      </c>
      <c r="O34" s="68">
        <f>SUMIFS('d14'!$C$2:$C$307,'d14'!$B$2:$B$307,$A34,'d14'!$D$2:$D$307,'d14'!$AD$16)</f>
        <v>0</v>
      </c>
      <c r="P34" s="68">
        <f>SUMIFS('d15'!$C$2:$C$307,'d15'!$B$2:$B$307,$A34,'d15'!$D$2:$D$307,'d15'!$AD$16)</f>
        <v>0</v>
      </c>
      <c r="Q34" s="68">
        <f>SUMIFS('d16'!$C$2:$C$307,'d16'!$B$2:$B$307,$A34,'d16'!$D$2:$D$307,'d16'!$AD$16)</f>
        <v>0</v>
      </c>
      <c r="R34" s="68">
        <f>SUMIFS('d17'!$C$2:$C$307,'d17'!$B$2:$B$307,$A34,'d17'!$D$2:$D$307,'d17'!$AD$16)</f>
        <v>0</v>
      </c>
      <c r="S34" s="68">
        <f>SUMIFS('d18'!$C$2:$C$307,'d18'!$B$2:$B$307,$A34,'d18'!$D$2:$D$307,'d18'!$AD$16)</f>
        <v>0</v>
      </c>
      <c r="T34" s="68">
        <f>SUMIFS('d19'!$C$2:$C$307,'d19'!$B$2:$B$307,$A34,'d19'!$D$2:$D$307,'d19'!$AD$16)</f>
        <v>0</v>
      </c>
      <c r="U34" s="68">
        <f>SUMIFS('d20'!$C$2:$C$307,'d20'!$B$2:$B$307,$A34,'d20'!$D$2:$D$307,'d20'!$AD$16)</f>
        <v>0</v>
      </c>
      <c r="V34" s="68">
        <f>SUMIFS('d21'!$C$2:$C$307,'d21'!$B$2:$B$307,$A34,'d21'!$D$2:$D$307,'d21'!$AD$16)</f>
        <v>0</v>
      </c>
      <c r="W34" s="68">
        <f>SUMIFS('d22'!$C$2:$C$307,'d22'!$B$2:$B$307,$A34,'d22'!$D$2:$D$307,'d22'!$AD$16)</f>
        <v>0</v>
      </c>
      <c r="X34" s="68">
        <f>SUMIFS('d23'!$C$2:$C$307,'d23'!$B$2:$B$307,$A34,'d23'!$D$2:$D$307,'d23'!$AD$16)</f>
        <v>0</v>
      </c>
      <c r="Y34" s="68">
        <f>SUMIFS('d24'!$C$2:$C$307,'d24'!$B$2:$B$307,$A34,'d24'!$D$2:$D$307,'d24'!$AD$16)</f>
        <v>0</v>
      </c>
      <c r="Z34" s="68">
        <f>SUMIFS('d25'!$C$2:$C$307,'d25'!$B$2:$B$307,$A34,'d25'!$D$2:$D$307,'d25'!$AD$16)</f>
        <v>0</v>
      </c>
      <c r="AA34" s="68">
        <f>SUMIFS('d26'!$C$2:$C$307,'d26'!$B$2:$B$307,$A34,'d26'!$D$2:$D$307,'d26'!$AD$16)</f>
        <v>0</v>
      </c>
      <c r="AB34" s="68">
        <f>SUMIFS('d27'!$C$2:$C$307,'d27'!$B$2:$B$307,$A34,'d27'!$D$2:$D$307,'d27'!$AD$16)</f>
        <v>0</v>
      </c>
      <c r="AC34" s="68">
        <f>SUMIFS('d28'!$C$2:$C$307,'d28'!$B$2:$B$307,$A34,'d28'!$D$2:$D$307,'d28'!$AD$16)</f>
        <v>0</v>
      </c>
      <c r="AD34" s="68">
        <f>SUMIFS('d29'!$C$2:$C$307,'d29'!$B$2:$B$307,$A34,'d29'!$D$2:$D$307,'d29'!$AD$16)</f>
        <v>0</v>
      </c>
      <c r="AE34" s="68">
        <f>SUMIFS('d30'!$C$2:$C$307,'d30'!$B$2:$B$307,$A34,'d30'!$D$2:$D$307,'d30'!$AD$16)</f>
        <v>0</v>
      </c>
      <c r="AF34" s="68">
        <f>SUMIFS('d31'!$C$2:$C$307,'d31'!$B$2:$B$307,$A34,'d31'!$D$2:$D$307,'d31'!$AD$16)</f>
        <v>0</v>
      </c>
      <c r="AG34" s="69"/>
      <c r="AH34" s="34">
        <f t="shared" si="8"/>
        <v>0</v>
      </c>
      <c r="AI34" s="70">
        <f t="shared" si="9"/>
        <v>0</v>
      </c>
      <c r="AJ34" s="71">
        <f t="shared" si="10"/>
        <v>0</v>
      </c>
      <c r="AK34" s="65">
        <f t="shared" si="11"/>
        <v>0</v>
      </c>
      <c r="AL34" s="15"/>
      <c r="AM34" s="15"/>
      <c r="AN34" s="15"/>
      <c r="AO34" s="15"/>
      <c r="AP34" s="15"/>
      <c r="AQ34" s="15"/>
      <c r="AR34" s="15"/>
      <c r="AS34" s="15"/>
      <c r="AT34" s="15"/>
      <c r="AU34" s="15"/>
      <c r="AV34" s="15"/>
      <c r="AW34" s="15"/>
      <c r="AX34" s="15"/>
      <c r="AY34" s="15"/>
      <c r="AZ34" s="15"/>
      <c r="BA34" s="15"/>
      <c r="BB34" s="15"/>
      <c r="BC34" s="15"/>
      <c r="BD34" s="15"/>
      <c r="BE34" s="15"/>
      <c r="BF34" s="15"/>
      <c r="BG34" s="15"/>
      <c r="BH34" s="15"/>
      <c r="BI34" s="15"/>
      <c r="BJ34" s="15"/>
      <c r="BK34" s="15"/>
      <c r="BL34" s="15"/>
      <c r="BM34" s="15"/>
      <c r="BN34" s="15"/>
      <c r="BO34" s="15"/>
      <c r="BP34" s="15"/>
      <c r="BQ34" s="15"/>
      <c r="BR34" s="15"/>
      <c r="BS34" s="15"/>
      <c r="BT34" s="15"/>
      <c r="BU34" s="15"/>
      <c r="BV34" s="15"/>
      <c r="BW34" s="15"/>
      <c r="BX34" s="15"/>
      <c r="BY34" s="15"/>
      <c r="BZ34" s="15"/>
      <c r="CA34" s="15"/>
      <c r="CB34" s="15"/>
      <c r="CC34" s="15"/>
      <c r="CD34" s="15"/>
      <c r="CE34" s="15"/>
      <c r="CF34" s="15"/>
      <c r="CG34" s="15"/>
      <c r="CH34" s="15"/>
      <c r="CI34" s="15"/>
      <c r="CJ34" s="15"/>
      <c r="CK34" s="15"/>
      <c r="CL34" s="15"/>
      <c r="CM34" s="15"/>
      <c r="CN34" s="15"/>
      <c r="CO34" s="15"/>
      <c r="CP34" s="15"/>
      <c r="CQ34" s="66"/>
      <c r="CR34" s="66"/>
      <c r="CS34" s="66"/>
      <c r="CT34" s="66"/>
      <c r="CU34" s="66"/>
      <c r="CV34" s="66"/>
      <c r="CW34" s="66"/>
      <c r="CX34" s="66"/>
      <c r="CY34" s="66"/>
      <c r="CZ34" s="66"/>
      <c r="DA34" s="66"/>
      <c r="DB34" s="66"/>
      <c r="DC34" s="66"/>
      <c r="DD34" s="66"/>
      <c r="DE34" s="66"/>
      <c r="DF34" s="66"/>
      <c r="DG34" s="66"/>
      <c r="DH34" s="66"/>
      <c r="DI34" s="66"/>
      <c r="DJ34" s="66"/>
      <c r="DK34" s="66"/>
      <c r="DL34" s="66"/>
      <c r="DM34" s="66"/>
      <c r="DN34" s="66"/>
      <c r="DO34" s="66"/>
      <c r="DP34" s="66"/>
      <c r="DQ34" s="66"/>
      <c r="DR34" s="66"/>
      <c r="DS34" s="66"/>
      <c r="DT34" s="66"/>
      <c r="DU34" s="66"/>
      <c r="DV34" s="66"/>
      <c r="DW34" s="66"/>
      <c r="DX34" s="66"/>
      <c r="DY34" s="66"/>
      <c r="DZ34" s="66"/>
      <c r="EA34" s="66"/>
      <c r="EB34" s="66"/>
      <c r="EC34" s="66"/>
      <c r="ED34" s="66"/>
      <c r="EE34" s="66"/>
      <c r="EF34" s="66"/>
      <c r="EG34" s="66"/>
      <c r="EH34" s="66"/>
      <c r="EI34" s="66"/>
      <c r="EJ34" s="66"/>
      <c r="EK34" s="66"/>
      <c r="EL34" s="66"/>
      <c r="EM34" s="66"/>
      <c r="EN34" s="66"/>
      <c r="EO34" s="66"/>
      <c r="EP34" s="66"/>
      <c r="EQ34" s="66"/>
      <c r="ER34" s="66"/>
      <c r="ES34" s="66"/>
      <c r="ET34" s="66"/>
      <c r="EU34" s="66"/>
      <c r="EV34" s="66"/>
      <c r="EW34" s="66"/>
      <c r="EX34" s="66"/>
      <c r="EY34" s="66"/>
      <c r="EZ34" s="66"/>
      <c r="FA34" s="66"/>
      <c r="FB34" s="66"/>
      <c r="FC34" s="66"/>
      <c r="FD34" s="66"/>
      <c r="FE34" s="66"/>
      <c r="FF34" s="66"/>
      <c r="FG34" s="66"/>
      <c r="FH34" s="66"/>
      <c r="FI34" s="66"/>
      <c r="FJ34" s="66"/>
      <c r="FK34" s="66"/>
      <c r="FL34" s="66"/>
      <c r="FM34" s="66"/>
      <c r="FN34" s="66"/>
      <c r="FO34" s="66"/>
      <c r="FP34" s="66"/>
      <c r="FQ34" s="66"/>
      <c r="FR34" s="66"/>
      <c r="FS34" s="66"/>
      <c r="FT34" s="66"/>
      <c r="FU34" s="66"/>
      <c r="FV34" s="66"/>
      <c r="FW34" s="66"/>
      <c r="FX34" s="66"/>
      <c r="FY34" s="66"/>
      <c r="FZ34" s="66"/>
      <c r="GA34" s="66"/>
      <c r="GB34" s="66"/>
      <c r="GC34" s="66"/>
      <c r="GD34" s="66"/>
      <c r="GE34" s="66"/>
      <c r="GF34" s="66"/>
      <c r="GG34" s="66"/>
      <c r="GH34" s="66"/>
      <c r="GI34" s="66"/>
      <c r="GJ34" s="66"/>
      <c r="GK34" s="66"/>
      <c r="GL34" s="66"/>
      <c r="GM34" s="66"/>
      <c r="GN34" s="66"/>
    </row>
    <row r="35" spans="1:196" s="67" customFormat="1" x14ac:dyDescent="0.3">
      <c r="A35" s="66" t="s">
        <v>114</v>
      </c>
      <c r="B35" s="68">
        <f>SUMIFS('d1'!$C$2:$C$307,'d1'!$B$2:$B$307,$A35,'d1'!$D$2:$D$307,'d1'!$AD$16)</f>
        <v>0</v>
      </c>
      <c r="C35" s="68">
        <f>SUMIFS('d2'!$C$2:$C$307,'d2'!$B$2:$B$307,$A35,'d2'!$D$2:$D$307,'d2'!$AD$16)</f>
        <v>0</v>
      </c>
      <c r="D35" s="68">
        <f>SUMIFS('d3'!$C$2:$C$307,'d3'!$B$2:$B$307,$A35,'d3'!$D$2:$D$307,'d3'!$AD$16)</f>
        <v>0</v>
      </c>
      <c r="E35" s="68">
        <f>SUMIFS('d4'!$C$2:$C$307,'d4'!$B$2:$B$307,$A35,'d4'!$D$2:$D$307,'d4'!$AD$16)</f>
        <v>0</v>
      </c>
      <c r="F35" s="68">
        <f>SUMIFS('d5'!$C$2:$C$307,'d5'!$B$2:$B$307,$A35,'d5'!$D$2:$D$307,'d5'!$AD$16)</f>
        <v>0</v>
      </c>
      <c r="G35" s="68">
        <f>SUMIFS('d6'!$C$2:$C$307,'d6'!$B$2:$B$307,$A35,'d6'!$D$2:$D$307,'d6'!$AD$16)</f>
        <v>0</v>
      </c>
      <c r="H35" s="68">
        <f>SUMIFS('d7'!$C$2:$C$307,'d7'!$B$2:$B$307,$A35,'d7'!$D$2:$D$307,'d7'!$AD$16)</f>
        <v>0</v>
      </c>
      <c r="I35" s="68">
        <f>SUMIFS('d8'!$C$2:$C$307,'d8'!$B$2:$B$307,$A35,'d8'!$D$2:$D$307,'d8'!$AD$16)</f>
        <v>0</v>
      </c>
      <c r="J35" s="68">
        <f>SUMIFS('d9'!$C$2:$C$307,'d9'!$B$2:$B$307,$A35,'d9'!$D$2:$D$307,'d9'!$AD$16)</f>
        <v>0</v>
      </c>
      <c r="K35" s="68">
        <f>SUMIFS('d10'!$C$2:$C$307,'d10'!$B$2:$B$307,$A35,'d10'!$D$2:$D$307,'d10'!$AD$16)</f>
        <v>0</v>
      </c>
      <c r="L35" s="68">
        <f>SUMIFS('d11'!$C$2:$C$307,'d11'!$B$2:$B$307,$A35,'d11'!$D$2:$D$307,'d11'!$AD$16)</f>
        <v>0</v>
      </c>
      <c r="M35" s="68">
        <f>SUMIFS('d12'!$C$2:$C$307,'d12'!$B$2:$B$307,$A35,'d12'!$D$2:$D$307,'d12'!$AD$16)</f>
        <v>0</v>
      </c>
      <c r="N35" s="68">
        <f>SUMIFS('d13'!$C$2:$C$307,'d13'!$B$2:$B$307,$A35,'d13'!$D$2:$D$307,'d13'!$AD$16)</f>
        <v>0</v>
      </c>
      <c r="O35" s="68">
        <f>SUMIFS('d14'!$C$2:$C$307,'d14'!$B$2:$B$307,$A35,'d14'!$D$2:$D$307,'d14'!$AD$16)</f>
        <v>0</v>
      </c>
      <c r="P35" s="68">
        <f>SUMIFS('d15'!$C$2:$C$307,'d15'!$B$2:$B$307,$A35,'d15'!$D$2:$D$307,'d15'!$AD$16)</f>
        <v>0</v>
      </c>
      <c r="Q35" s="68">
        <f>SUMIFS('d16'!$C$2:$C$307,'d16'!$B$2:$B$307,$A35,'d16'!$D$2:$D$307,'d16'!$AD$16)</f>
        <v>0</v>
      </c>
      <c r="R35" s="68">
        <f>SUMIFS('d17'!$C$2:$C$307,'d17'!$B$2:$B$307,$A35,'d17'!$D$2:$D$307,'d17'!$AD$16)</f>
        <v>0</v>
      </c>
      <c r="S35" s="68">
        <f>SUMIFS('d18'!$C$2:$C$307,'d18'!$B$2:$B$307,$A35,'d18'!$D$2:$D$307,'d18'!$AD$16)</f>
        <v>0</v>
      </c>
      <c r="T35" s="68">
        <f>SUMIFS('d19'!$C$2:$C$307,'d19'!$B$2:$B$307,$A35,'d19'!$D$2:$D$307,'d19'!$AD$16)</f>
        <v>0</v>
      </c>
      <c r="U35" s="68">
        <f>SUMIFS('d20'!$C$2:$C$307,'d20'!$B$2:$B$307,$A35,'d20'!$D$2:$D$307,'d20'!$AD$16)</f>
        <v>0</v>
      </c>
      <c r="V35" s="68">
        <f>SUMIFS('d21'!$C$2:$C$307,'d21'!$B$2:$B$307,$A35,'d21'!$D$2:$D$307,'d21'!$AD$16)</f>
        <v>0</v>
      </c>
      <c r="W35" s="68">
        <f>SUMIFS('d22'!$C$2:$C$307,'d22'!$B$2:$B$307,$A35,'d22'!$D$2:$D$307,'d22'!$AD$16)</f>
        <v>0</v>
      </c>
      <c r="X35" s="68">
        <f>SUMIFS('d23'!$C$2:$C$307,'d23'!$B$2:$B$307,$A35,'d23'!$D$2:$D$307,'d23'!$AD$16)</f>
        <v>0</v>
      </c>
      <c r="Y35" s="68">
        <f>SUMIFS('d24'!$C$2:$C$307,'d24'!$B$2:$B$307,$A35,'d24'!$D$2:$D$307,'d24'!$AD$16)</f>
        <v>0</v>
      </c>
      <c r="Z35" s="68">
        <f>SUMIFS('d25'!$C$2:$C$307,'d25'!$B$2:$B$307,$A35,'d25'!$D$2:$D$307,'d25'!$AD$16)</f>
        <v>0</v>
      </c>
      <c r="AA35" s="68">
        <f>SUMIFS('d26'!$C$2:$C$307,'d26'!$B$2:$B$307,$A35,'d26'!$D$2:$D$307,'d26'!$AD$16)</f>
        <v>0</v>
      </c>
      <c r="AB35" s="68">
        <f>SUMIFS('d27'!$C$2:$C$307,'d27'!$B$2:$B$307,$A35,'d27'!$D$2:$D$307,'d27'!$AD$16)</f>
        <v>0</v>
      </c>
      <c r="AC35" s="68">
        <f>SUMIFS('d28'!$C$2:$C$307,'d28'!$B$2:$B$307,$A35,'d28'!$D$2:$D$307,'d28'!$AD$16)</f>
        <v>0</v>
      </c>
      <c r="AD35" s="68">
        <f>SUMIFS('d29'!$C$2:$C$307,'d29'!$B$2:$B$307,$A35,'d29'!$D$2:$D$307,'d29'!$AD$16)</f>
        <v>0</v>
      </c>
      <c r="AE35" s="68">
        <f>SUMIFS('d30'!$C$2:$C$307,'d30'!$B$2:$B$307,$A35,'d30'!$D$2:$D$307,'d30'!$AD$16)</f>
        <v>0</v>
      </c>
      <c r="AF35" s="68">
        <f>SUMIFS('d31'!$C$2:$C$307,'d31'!$B$2:$B$307,$A35,'d31'!$D$2:$D$307,'d31'!$AD$16)</f>
        <v>0</v>
      </c>
      <c r="AG35" s="69"/>
      <c r="AH35" s="34">
        <f t="shared" si="8"/>
        <v>0</v>
      </c>
      <c r="AI35" s="70">
        <f t="shared" si="9"/>
        <v>0</v>
      </c>
      <c r="AJ35" s="71">
        <f t="shared" si="10"/>
        <v>0</v>
      </c>
      <c r="AK35" s="65">
        <f t="shared" si="11"/>
        <v>0</v>
      </c>
      <c r="AL35" s="15"/>
      <c r="AM35" s="15"/>
      <c r="AN35" s="15"/>
      <c r="AO35" s="15"/>
      <c r="AP35" s="15"/>
      <c r="AQ35" s="15"/>
      <c r="AR35" s="15"/>
      <c r="AS35" s="15"/>
      <c r="AT35" s="15"/>
      <c r="AU35" s="15"/>
      <c r="AV35" s="15"/>
      <c r="AW35" s="15"/>
      <c r="AX35" s="15"/>
      <c r="AY35" s="15"/>
      <c r="AZ35" s="15"/>
      <c r="BA35" s="15"/>
      <c r="BB35" s="15"/>
      <c r="BC35" s="15"/>
      <c r="BD35" s="15"/>
      <c r="BE35" s="15"/>
      <c r="BF35" s="15"/>
      <c r="BG35" s="15"/>
      <c r="BH35" s="15"/>
      <c r="BI35" s="15"/>
      <c r="BJ35" s="15"/>
      <c r="BK35" s="15"/>
      <c r="BL35" s="15"/>
      <c r="BM35" s="15"/>
      <c r="BN35" s="15"/>
      <c r="BO35" s="15"/>
      <c r="BP35" s="15"/>
      <c r="BQ35" s="15"/>
      <c r="BR35" s="15"/>
      <c r="BS35" s="15"/>
      <c r="BT35" s="15"/>
      <c r="BU35" s="15"/>
      <c r="BV35" s="15"/>
      <c r="BW35" s="15"/>
      <c r="BX35" s="15"/>
      <c r="BY35" s="15"/>
      <c r="BZ35" s="15"/>
      <c r="CA35" s="15"/>
      <c r="CB35" s="15"/>
      <c r="CC35" s="15"/>
      <c r="CD35" s="15"/>
      <c r="CE35" s="15"/>
      <c r="CF35" s="15"/>
      <c r="CG35" s="15"/>
      <c r="CH35" s="15"/>
      <c r="CI35" s="15"/>
      <c r="CJ35" s="15"/>
      <c r="CK35" s="15"/>
      <c r="CL35" s="15"/>
      <c r="CM35" s="15"/>
      <c r="CN35" s="15"/>
      <c r="CO35" s="15"/>
      <c r="CP35" s="15"/>
      <c r="CQ35" s="66"/>
      <c r="CR35" s="66"/>
      <c r="CS35" s="66"/>
      <c r="CT35" s="66"/>
      <c r="CU35" s="66"/>
      <c r="CV35" s="66"/>
      <c r="CW35" s="66"/>
      <c r="CX35" s="66"/>
      <c r="CY35" s="66"/>
      <c r="CZ35" s="66"/>
      <c r="DA35" s="66"/>
      <c r="DB35" s="66"/>
      <c r="DC35" s="66"/>
      <c r="DD35" s="66"/>
      <c r="DE35" s="66"/>
      <c r="DF35" s="66"/>
      <c r="DG35" s="66"/>
      <c r="DH35" s="66"/>
      <c r="DI35" s="66"/>
      <c r="DJ35" s="66"/>
      <c r="DK35" s="66"/>
      <c r="DL35" s="66"/>
      <c r="DM35" s="66"/>
      <c r="DN35" s="66"/>
      <c r="DO35" s="66"/>
      <c r="DP35" s="66"/>
      <c r="DQ35" s="66"/>
      <c r="DR35" s="66"/>
      <c r="DS35" s="66"/>
      <c r="DT35" s="66"/>
      <c r="DU35" s="66"/>
      <c r="DV35" s="66"/>
      <c r="DW35" s="66"/>
      <c r="DX35" s="66"/>
      <c r="DY35" s="66"/>
      <c r="DZ35" s="66"/>
      <c r="EA35" s="66"/>
      <c r="EB35" s="66"/>
      <c r="EC35" s="66"/>
      <c r="ED35" s="66"/>
      <c r="EE35" s="66"/>
      <c r="EF35" s="66"/>
      <c r="EG35" s="66"/>
      <c r="EH35" s="66"/>
      <c r="EI35" s="66"/>
      <c r="EJ35" s="66"/>
      <c r="EK35" s="66"/>
      <c r="EL35" s="66"/>
      <c r="EM35" s="66"/>
      <c r="EN35" s="66"/>
      <c r="EO35" s="66"/>
      <c r="EP35" s="66"/>
      <c r="EQ35" s="66"/>
      <c r="ER35" s="66"/>
      <c r="ES35" s="66"/>
      <c r="ET35" s="66"/>
      <c r="EU35" s="66"/>
      <c r="EV35" s="66"/>
      <c r="EW35" s="66"/>
      <c r="EX35" s="66"/>
      <c r="EY35" s="66"/>
      <c r="EZ35" s="66"/>
      <c r="FA35" s="66"/>
      <c r="FB35" s="66"/>
      <c r="FC35" s="66"/>
      <c r="FD35" s="66"/>
      <c r="FE35" s="66"/>
      <c r="FF35" s="66"/>
      <c r="FG35" s="66"/>
      <c r="FH35" s="66"/>
      <c r="FI35" s="66"/>
      <c r="FJ35" s="66"/>
      <c r="FK35" s="66"/>
      <c r="FL35" s="66"/>
      <c r="FM35" s="66"/>
      <c r="FN35" s="66"/>
      <c r="FO35" s="66"/>
      <c r="FP35" s="66"/>
      <c r="FQ35" s="66"/>
      <c r="FR35" s="66"/>
      <c r="FS35" s="66"/>
      <c r="FT35" s="66"/>
      <c r="FU35" s="66"/>
      <c r="FV35" s="66"/>
      <c r="FW35" s="66"/>
      <c r="FX35" s="66"/>
      <c r="FY35" s="66"/>
      <c r="FZ35" s="66"/>
      <c r="GA35" s="66"/>
      <c r="GB35" s="66"/>
      <c r="GC35" s="66"/>
      <c r="GD35" s="66"/>
      <c r="GE35" s="66"/>
      <c r="GF35" s="66"/>
      <c r="GG35" s="66"/>
      <c r="GH35" s="66"/>
      <c r="GI35" s="66"/>
      <c r="GJ35" s="66"/>
      <c r="GK35" s="66"/>
      <c r="GL35" s="66"/>
      <c r="GM35" s="66"/>
      <c r="GN35" s="66"/>
    </row>
    <row r="36" spans="1:196" s="67" customFormat="1" x14ac:dyDescent="0.3">
      <c r="A36" s="66" t="s">
        <v>115</v>
      </c>
      <c r="B36" s="68">
        <f>SUMIFS('d1'!$C$2:$C$307,'d1'!$B$2:$B$307,$A36,'d1'!$D$2:$D$307,'d1'!$AD$16)</f>
        <v>0</v>
      </c>
      <c r="C36" s="68">
        <f>SUMIFS('d2'!$C$2:$C$307,'d2'!$B$2:$B$307,$A36,'d2'!$D$2:$D$307,'d2'!$AD$16)</f>
        <v>0</v>
      </c>
      <c r="D36" s="68">
        <f>SUMIFS('d3'!$C$2:$C$307,'d3'!$B$2:$B$307,$A36,'d3'!$D$2:$D$307,'d3'!$AD$16)</f>
        <v>0</v>
      </c>
      <c r="E36" s="68">
        <f>SUMIFS('d4'!$C$2:$C$307,'d4'!$B$2:$B$307,$A36,'d4'!$D$2:$D$307,'d4'!$AD$16)</f>
        <v>0</v>
      </c>
      <c r="F36" s="68">
        <f>SUMIFS('d5'!$C$2:$C$307,'d5'!$B$2:$B$307,$A36,'d5'!$D$2:$D$307,'d5'!$AD$16)</f>
        <v>0</v>
      </c>
      <c r="G36" s="68">
        <f>SUMIFS('d6'!$C$2:$C$307,'d6'!$B$2:$B$307,$A36,'d6'!$D$2:$D$307,'d6'!$AD$16)</f>
        <v>0</v>
      </c>
      <c r="H36" s="68">
        <f>SUMIFS('d7'!$C$2:$C$307,'d7'!$B$2:$B$307,$A36,'d7'!$D$2:$D$307,'d7'!$AD$16)</f>
        <v>0</v>
      </c>
      <c r="I36" s="68">
        <f>SUMIFS('d8'!$C$2:$C$307,'d8'!$B$2:$B$307,$A36,'d8'!$D$2:$D$307,'d8'!$AD$16)</f>
        <v>0</v>
      </c>
      <c r="J36" s="68">
        <f>SUMIFS('d9'!$C$2:$C$307,'d9'!$B$2:$B$307,$A36,'d9'!$D$2:$D$307,'d9'!$AD$16)</f>
        <v>0</v>
      </c>
      <c r="K36" s="68">
        <f>SUMIFS('d10'!$C$2:$C$307,'d10'!$B$2:$B$307,$A36,'d10'!$D$2:$D$307,'d10'!$AD$16)</f>
        <v>0</v>
      </c>
      <c r="L36" s="68">
        <f>SUMIFS('d11'!$C$2:$C$307,'d11'!$B$2:$B$307,$A36,'d11'!$D$2:$D$307,'d11'!$AD$16)</f>
        <v>0</v>
      </c>
      <c r="M36" s="68">
        <f>SUMIFS('d12'!$C$2:$C$307,'d12'!$B$2:$B$307,$A36,'d12'!$D$2:$D$307,'d12'!$AD$16)</f>
        <v>0</v>
      </c>
      <c r="N36" s="68">
        <f>SUMIFS('d13'!$C$2:$C$307,'d13'!$B$2:$B$307,$A36,'d13'!$D$2:$D$307,'d13'!$AD$16)</f>
        <v>0</v>
      </c>
      <c r="O36" s="68">
        <f>SUMIFS('d14'!$C$2:$C$307,'d14'!$B$2:$B$307,$A36,'d14'!$D$2:$D$307,'d14'!$AD$16)</f>
        <v>0</v>
      </c>
      <c r="P36" s="68">
        <f>SUMIFS('d15'!$C$2:$C$307,'d15'!$B$2:$B$307,$A36,'d15'!$D$2:$D$307,'d15'!$AD$16)</f>
        <v>0</v>
      </c>
      <c r="Q36" s="68">
        <f>SUMIFS('d16'!$C$2:$C$307,'d16'!$B$2:$B$307,$A36,'d16'!$D$2:$D$307,'d16'!$AD$16)</f>
        <v>0</v>
      </c>
      <c r="R36" s="68">
        <f>SUMIFS('d17'!$C$2:$C$307,'d17'!$B$2:$B$307,$A36,'d17'!$D$2:$D$307,'d17'!$AD$16)</f>
        <v>0</v>
      </c>
      <c r="S36" s="68">
        <f>SUMIFS('d18'!$C$2:$C$307,'d18'!$B$2:$B$307,$A36,'d18'!$D$2:$D$307,'d18'!$AD$16)</f>
        <v>0</v>
      </c>
      <c r="T36" s="68">
        <f>SUMIFS('d19'!$C$2:$C$307,'d19'!$B$2:$B$307,$A36,'d19'!$D$2:$D$307,'d19'!$AD$16)</f>
        <v>0</v>
      </c>
      <c r="U36" s="68">
        <f>SUMIFS('d20'!$C$2:$C$307,'d20'!$B$2:$B$307,$A36,'d20'!$D$2:$D$307,'d20'!$AD$16)</f>
        <v>0</v>
      </c>
      <c r="V36" s="68">
        <f>SUMIFS('d21'!$C$2:$C$307,'d21'!$B$2:$B$307,$A36,'d21'!$D$2:$D$307,'d21'!$AD$16)</f>
        <v>0</v>
      </c>
      <c r="W36" s="68">
        <f>SUMIFS('d22'!$C$2:$C$307,'d22'!$B$2:$B$307,$A36,'d22'!$D$2:$D$307,'d22'!$AD$16)</f>
        <v>0</v>
      </c>
      <c r="X36" s="68">
        <f>SUMIFS('d23'!$C$2:$C$307,'d23'!$B$2:$B$307,$A36,'d23'!$D$2:$D$307,'d23'!$AD$16)</f>
        <v>0</v>
      </c>
      <c r="Y36" s="68">
        <f>SUMIFS('d24'!$C$2:$C$307,'d24'!$B$2:$B$307,$A36,'d24'!$D$2:$D$307,'d24'!$AD$16)</f>
        <v>0</v>
      </c>
      <c r="Z36" s="68">
        <f>SUMIFS('d25'!$C$2:$C$307,'d25'!$B$2:$B$307,$A36,'d25'!$D$2:$D$307,'d25'!$AD$16)</f>
        <v>0</v>
      </c>
      <c r="AA36" s="68">
        <f>SUMIFS('d26'!$C$2:$C$307,'d26'!$B$2:$B$307,$A36,'d26'!$D$2:$D$307,'d26'!$AD$16)</f>
        <v>0</v>
      </c>
      <c r="AB36" s="68">
        <f>SUMIFS('d27'!$C$2:$C$307,'d27'!$B$2:$B$307,$A36,'d27'!$D$2:$D$307,'d27'!$AD$16)</f>
        <v>0</v>
      </c>
      <c r="AC36" s="68">
        <f>SUMIFS('d28'!$C$2:$C$307,'d28'!$B$2:$B$307,$A36,'d28'!$D$2:$D$307,'d28'!$AD$16)</f>
        <v>0</v>
      </c>
      <c r="AD36" s="68">
        <f>SUMIFS('d29'!$C$2:$C$307,'d29'!$B$2:$B$307,$A36,'d29'!$D$2:$D$307,'d29'!$AD$16)</f>
        <v>0</v>
      </c>
      <c r="AE36" s="68">
        <f>SUMIFS('d30'!$C$2:$C$307,'d30'!$B$2:$B$307,$A36,'d30'!$D$2:$D$307,'d30'!$AD$16)</f>
        <v>0</v>
      </c>
      <c r="AF36" s="68">
        <f>SUMIFS('d31'!$C$2:$C$307,'d31'!$B$2:$B$307,$A36,'d31'!$D$2:$D$307,'d31'!$AD$16)</f>
        <v>0</v>
      </c>
      <c r="AG36" s="72"/>
      <c r="AH36" s="34">
        <f t="shared" si="8"/>
        <v>0</v>
      </c>
      <c r="AI36" s="70">
        <f t="shared" si="9"/>
        <v>0</v>
      </c>
      <c r="AJ36" s="71">
        <f t="shared" si="10"/>
        <v>0</v>
      </c>
      <c r="AK36" s="65">
        <f t="shared" si="11"/>
        <v>0</v>
      </c>
      <c r="AL36" s="15"/>
      <c r="AM36" s="15"/>
      <c r="AN36" s="15"/>
      <c r="AO36" s="15"/>
      <c r="AP36" s="15"/>
      <c r="AQ36" s="15"/>
      <c r="AR36" s="15"/>
      <c r="AS36" s="15"/>
      <c r="AT36" s="15"/>
      <c r="AU36" s="15"/>
      <c r="AV36" s="15"/>
      <c r="AW36" s="15"/>
      <c r="AX36" s="15"/>
      <c r="AY36" s="15"/>
      <c r="AZ36" s="15"/>
      <c r="BA36" s="15"/>
      <c r="BB36" s="15"/>
      <c r="BC36" s="15"/>
      <c r="BD36" s="15"/>
      <c r="BE36" s="15"/>
      <c r="BF36" s="15"/>
      <c r="BG36" s="15"/>
      <c r="BH36" s="15"/>
      <c r="BI36" s="15"/>
      <c r="BJ36" s="15"/>
      <c r="BK36" s="15"/>
      <c r="BL36" s="15"/>
      <c r="BM36" s="15"/>
      <c r="BN36" s="15"/>
      <c r="BO36" s="15"/>
      <c r="BP36" s="15"/>
      <c r="BQ36" s="15"/>
      <c r="BR36" s="15"/>
      <c r="BS36" s="15"/>
      <c r="BT36" s="15"/>
      <c r="BU36" s="15"/>
      <c r="BV36" s="15"/>
      <c r="BW36" s="15"/>
      <c r="BX36" s="15"/>
      <c r="BY36" s="15"/>
      <c r="BZ36" s="15"/>
      <c r="CA36" s="15"/>
      <c r="CB36" s="15"/>
      <c r="CC36" s="15"/>
      <c r="CD36" s="15"/>
      <c r="CE36" s="15"/>
      <c r="CF36" s="15"/>
      <c r="CG36" s="15"/>
      <c r="CH36" s="15"/>
      <c r="CI36" s="15"/>
      <c r="CJ36" s="15"/>
      <c r="CK36" s="15"/>
      <c r="CL36" s="15"/>
      <c r="CM36" s="15"/>
      <c r="CN36" s="15"/>
      <c r="CO36" s="15"/>
      <c r="CP36" s="15"/>
      <c r="CQ36" s="66"/>
      <c r="CR36" s="66"/>
      <c r="CS36" s="66"/>
      <c r="CT36" s="66"/>
      <c r="CU36" s="66"/>
      <c r="CV36" s="66"/>
      <c r="CW36" s="66"/>
      <c r="CX36" s="66"/>
      <c r="CY36" s="66"/>
      <c r="CZ36" s="66"/>
      <c r="DA36" s="66"/>
      <c r="DB36" s="66"/>
      <c r="DC36" s="66"/>
      <c r="DD36" s="66"/>
      <c r="DE36" s="66"/>
      <c r="DF36" s="66"/>
      <c r="DG36" s="66"/>
      <c r="DH36" s="66"/>
      <c r="DI36" s="66"/>
      <c r="DJ36" s="66"/>
      <c r="DK36" s="66"/>
      <c r="DL36" s="66"/>
      <c r="DM36" s="66"/>
      <c r="DN36" s="66"/>
      <c r="DO36" s="66"/>
      <c r="DP36" s="66"/>
      <c r="DQ36" s="66"/>
      <c r="DR36" s="66"/>
      <c r="DS36" s="66"/>
      <c r="DT36" s="66"/>
      <c r="DU36" s="66"/>
      <c r="DV36" s="66"/>
      <c r="DW36" s="66"/>
      <c r="DX36" s="66"/>
      <c r="DY36" s="66"/>
      <c r="DZ36" s="66"/>
      <c r="EA36" s="66"/>
      <c r="EB36" s="66"/>
      <c r="EC36" s="66"/>
      <c r="ED36" s="66"/>
      <c r="EE36" s="66"/>
      <c r="EF36" s="66"/>
      <c r="EG36" s="66"/>
      <c r="EH36" s="66"/>
      <c r="EI36" s="66"/>
      <c r="EJ36" s="66"/>
      <c r="EK36" s="66"/>
      <c r="EL36" s="66"/>
      <c r="EM36" s="66"/>
      <c r="EN36" s="66"/>
      <c r="EO36" s="66"/>
      <c r="EP36" s="66"/>
      <c r="EQ36" s="66"/>
      <c r="ER36" s="66"/>
      <c r="ES36" s="66"/>
      <c r="ET36" s="66"/>
      <c r="EU36" s="66"/>
      <c r="EV36" s="66"/>
      <c r="EW36" s="66"/>
      <c r="EX36" s="66"/>
      <c r="EY36" s="66"/>
      <c r="EZ36" s="66"/>
      <c r="FA36" s="66"/>
      <c r="FB36" s="66"/>
      <c r="FC36" s="66"/>
      <c r="FD36" s="66"/>
      <c r="FE36" s="66"/>
      <c r="FF36" s="66"/>
      <c r="FG36" s="66"/>
      <c r="FH36" s="66"/>
      <c r="FI36" s="66"/>
      <c r="FJ36" s="66"/>
      <c r="FK36" s="66"/>
      <c r="FL36" s="66"/>
      <c r="FM36" s="66"/>
      <c r="FN36" s="66"/>
      <c r="FO36" s="66"/>
      <c r="FP36" s="66"/>
      <c r="FQ36" s="66"/>
      <c r="FR36" s="66"/>
      <c r="FS36" s="66"/>
      <c r="FT36" s="66"/>
      <c r="FU36" s="66"/>
      <c r="FV36" s="66"/>
      <c r="FW36" s="66"/>
      <c r="FX36" s="66"/>
      <c r="FY36" s="66"/>
      <c r="FZ36" s="66"/>
      <c r="GA36" s="66"/>
      <c r="GB36" s="66"/>
      <c r="GC36" s="66"/>
      <c r="GD36" s="66"/>
      <c r="GE36" s="66"/>
      <c r="GF36" s="66"/>
      <c r="GG36" s="66"/>
      <c r="GH36" s="66"/>
      <c r="GI36" s="66"/>
      <c r="GJ36" s="66"/>
      <c r="GK36" s="66"/>
      <c r="GL36" s="66"/>
      <c r="GM36" s="66"/>
      <c r="GN36" s="66"/>
    </row>
    <row r="37" spans="1:196" s="67" customFormat="1" x14ac:dyDescent="0.3">
      <c r="A37" s="66" t="s">
        <v>116</v>
      </c>
      <c r="B37" s="68">
        <f>SUMIFS('d1'!$C$2:$C$307,'d1'!$B$2:$B$307,$A37,'d1'!$D$2:$D$307,'d1'!$AD$16)</f>
        <v>0</v>
      </c>
      <c r="C37" s="68">
        <f>SUMIFS('d2'!$C$2:$C$307,'d2'!$B$2:$B$307,$A37,'d2'!$D$2:$D$307,'d2'!$AD$16)</f>
        <v>0</v>
      </c>
      <c r="D37" s="68">
        <f>SUMIFS('d3'!$C$2:$C$307,'d3'!$B$2:$B$307,$A37,'d3'!$D$2:$D$307,'d3'!$AD$16)</f>
        <v>0</v>
      </c>
      <c r="E37" s="68">
        <f>SUMIFS('d4'!$C$2:$C$307,'d4'!$B$2:$B$307,$A37,'d4'!$D$2:$D$307,'d4'!$AD$16)</f>
        <v>0</v>
      </c>
      <c r="F37" s="68">
        <f>SUMIFS('d5'!$C$2:$C$307,'d5'!$B$2:$B$307,$A37,'d5'!$D$2:$D$307,'d5'!$AD$16)</f>
        <v>0</v>
      </c>
      <c r="G37" s="68">
        <f>SUMIFS('d6'!$C$2:$C$307,'d6'!$B$2:$B$307,$A37,'d6'!$D$2:$D$307,'d6'!$AD$16)</f>
        <v>0</v>
      </c>
      <c r="H37" s="68">
        <f>SUMIFS('d7'!$C$2:$C$307,'d7'!$B$2:$B$307,$A37,'d7'!$D$2:$D$307,'d7'!$AD$16)</f>
        <v>0</v>
      </c>
      <c r="I37" s="68">
        <f>SUMIFS('d8'!$C$2:$C$307,'d8'!$B$2:$B$307,$A37,'d8'!$D$2:$D$307,'d8'!$AD$16)</f>
        <v>0</v>
      </c>
      <c r="J37" s="68">
        <f>SUMIFS('d9'!$C$2:$C$307,'d9'!$B$2:$B$307,$A37,'d9'!$D$2:$D$307,'d9'!$AD$16)</f>
        <v>0</v>
      </c>
      <c r="K37" s="68">
        <f>SUMIFS('d10'!$C$2:$C$307,'d10'!$B$2:$B$307,$A37,'d10'!$D$2:$D$307,'d10'!$AD$16)</f>
        <v>0</v>
      </c>
      <c r="L37" s="68">
        <f>SUMIFS('d11'!$C$2:$C$307,'d11'!$B$2:$B$307,$A37,'d11'!$D$2:$D$307,'d11'!$AD$16)</f>
        <v>0</v>
      </c>
      <c r="M37" s="68">
        <f>SUMIFS('d12'!$C$2:$C$307,'d12'!$B$2:$B$307,$A37,'d12'!$D$2:$D$307,'d12'!$AD$16)</f>
        <v>0</v>
      </c>
      <c r="N37" s="68">
        <f>SUMIFS('d13'!$C$2:$C$307,'d13'!$B$2:$B$307,$A37,'d13'!$D$2:$D$307,'d13'!$AD$16)</f>
        <v>0</v>
      </c>
      <c r="O37" s="68">
        <f>SUMIFS('d14'!$C$2:$C$307,'d14'!$B$2:$B$307,$A37,'d14'!$D$2:$D$307,'d14'!$AD$16)</f>
        <v>0</v>
      </c>
      <c r="P37" s="68">
        <f>SUMIFS('d15'!$C$2:$C$307,'d15'!$B$2:$B$307,$A37,'d15'!$D$2:$D$307,'d15'!$AD$16)</f>
        <v>0</v>
      </c>
      <c r="Q37" s="68">
        <f>SUMIFS('d16'!$C$2:$C$307,'d16'!$B$2:$B$307,$A37,'d16'!$D$2:$D$307,'d16'!$AD$16)</f>
        <v>0</v>
      </c>
      <c r="R37" s="68">
        <f>SUMIFS('d17'!$C$2:$C$307,'d17'!$B$2:$B$307,$A37,'d17'!$D$2:$D$307,'d17'!$AD$16)</f>
        <v>0</v>
      </c>
      <c r="S37" s="68">
        <f>SUMIFS('d18'!$C$2:$C$307,'d18'!$B$2:$B$307,$A37,'d18'!$D$2:$D$307,'d18'!$AD$16)</f>
        <v>0</v>
      </c>
      <c r="T37" s="68">
        <f>SUMIFS('d19'!$C$2:$C$307,'d19'!$B$2:$B$307,$A37,'d19'!$D$2:$D$307,'d19'!$AD$16)</f>
        <v>0</v>
      </c>
      <c r="U37" s="68">
        <f>SUMIFS('d20'!$C$2:$C$307,'d20'!$B$2:$B$307,$A37,'d20'!$D$2:$D$307,'d20'!$AD$16)</f>
        <v>0</v>
      </c>
      <c r="V37" s="68">
        <f>SUMIFS('d21'!$C$2:$C$307,'d21'!$B$2:$B$307,$A37,'d21'!$D$2:$D$307,'d21'!$AD$16)</f>
        <v>0</v>
      </c>
      <c r="W37" s="68">
        <f>SUMIFS('d22'!$C$2:$C$307,'d22'!$B$2:$B$307,$A37,'d22'!$D$2:$D$307,'d22'!$AD$16)</f>
        <v>0</v>
      </c>
      <c r="X37" s="68">
        <f>SUMIFS('d23'!$C$2:$C$307,'d23'!$B$2:$B$307,$A37,'d23'!$D$2:$D$307,'d23'!$AD$16)</f>
        <v>0</v>
      </c>
      <c r="Y37" s="68">
        <f>SUMIFS('d24'!$C$2:$C$307,'d24'!$B$2:$B$307,$A37,'d24'!$D$2:$D$307,'d24'!$AD$16)</f>
        <v>0</v>
      </c>
      <c r="Z37" s="68">
        <f>SUMIFS('d25'!$C$2:$C$307,'d25'!$B$2:$B$307,$A37,'d25'!$D$2:$D$307,'d25'!$AD$16)</f>
        <v>0</v>
      </c>
      <c r="AA37" s="68">
        <f>SUMIFS('d26'!$C$2:$C$307,'d26'!$B$2:$B$307,$A37,'d26'!$D$2:$D$307,'d26'!$AD$16)</f>
        <v>0</v>
      </c>
      <c r="AB37" s="68">
        <f>SUMIFS('d27'!$C$2:$C$307,'d27'!$B$2:$B$307,$A37,'d27'!$D$2:$D$307,'d27'!$AD$16)</f>
        <v>0</v>
      </c>
      <c r="AC37" s="68">
        <f>SUMIFS('d28'!$C$2:$C$307,'d28'!$B$2:$B$307,$A37,'d28'!$D$2:$D$307,'d28'!$AD$16)</f>
        <v>0</v>
      </c>
      <c r="AD37" s="68">
        <f>SUMIFS('d29'!$C$2:$C$307,'d29'!$B$2:$B$307,$A37,'d29'!$D$2:$D$307,'d29'!$AD$16)</f>
        <v>0</v>
      </c>
      <c r="AE37" s="68">
        <f>SUMIFS('d30'!$C$2:$C$307,'d30'!$B$2:$B$307,$A37,'d30'!$D$2:$D$307,'d30'!$AD$16)</f>
        <v>0</v>
      </c>
      <c r="AF37" s="68">
        <f>SUMIFS('d31'!$C$2:$C$307,'d31'!$B$2:$B$307,$A37,'d31'!$D$2:$D$307,'d31'!$AD$16)</f>
        <v>0</v>
      </c>
      <c r="AG37" s="69"/>
      <c r="AH37" s="34">
        <f t="shared" si="8"/>
        <v>0</v>
      </c>
      <c r="AI37" s="70">
        <f t="shared" si="9"/>
        <v>0</v>
      </c>
      <c r="AJ37" s="71">
        <f t="shared" si="10"/>
        <v>0</v>
      </c>
      <c r="AK37" s="65">
        <f t="shared" si="11"/>
        <v>0</v>
      </c>
      <c r="AL37" s="15"/>
      <c r="AM37" s="15"/>
      <c r="AN37" s="15"/>
      <c r="AO37" s="15"/>
      <c r="AP37" s="15"/>
      <c r="AQ37" s="15"/>
      <c r="AR37" s="15"/>
      <c r="AS37" s="15"/>
      <c r="AT37" s="15"/>
      <c r="AU37" s="15"/>
      <c r="AV37" s="15"/>
      <c r="AW37" s="15"/>
      <c r="AX37" s="15"/>
      <c r="AY37" s="15"/>
      <c r="AZ37" s="15"/>
      <c r="BA37" s="15"/>
      <c r="BB37" s="15"/>
      <c r="BC37" s="15"/>
      <c r="BD37" s="15"/>
      <c r="BE37" s="15"/>
      <c r="BF37" s="15"/>
      <c r="BG37" s="15"/>
      <c r="BH37" s="15"/>
      <c r="BI37" s="15"/>
      <c r="BJ37" s="15"/>
      <c r="BK37" s="15"/>
      <c r="BL37" s="15"/>
      <c r="BM37" s="15"/>
      <c r="BN37" s="15"/>
      <c r="BO37" s="15"/>
      <c r="BP37" s="15"/>
      <c r="BQ37" s="15"/>
      <c r="BR37" s="15"/>
      <c r="BS37" s="15"/>
      <c r="BT37" s="15"/>
      <c r="BU37" s="15"/>
      <c r="BV37" s="15"/>
      <c r="BW37" s="15"/>
      <c r="BX37" s="15"/>
      <c r="BY37" s="15"/>
      <c r="BZ37" s="15"/>
      <c r="CA37" s="15"/>
      <c r="CB37" s="15"/>
      <c r="CC37" s="15"/>
      <c r="CD37" s="15"/>
      <c r="CE37" s="15"/>
      <c r="CF37" s="15"/>
      <c r="CG37" s="15"/>
      <c r="CH37" s="15"/>
      <c r="CI37" s="15"/>
      <c r="CJ37" s="15"/>
      <c r="CK37" s="15"/>
      <c r="CL37" s="15"/>
      <c r="CM37" s="15"/>
      <c r="CN37" s="15"/>
      <c r="CO37" s="15"/>
      <c r="CP37" s="15"/>
      <c r="CQ37" s="66"/>
      <c r="CR37" s="66"/>
      <c r="CS37" s="66"/>
      <c r="CT37" s="66"/>
      <c r="CU37" s="66"/>
      <c r="CV37" s="66"/>
      <c r="CW37" s="66"/>
      <c r="CX37" s="66"/>
      <c r="CY37" s="66"/>
      <c r="CZ37" s="66"/>
      <c r="DA37" s="66"/>
      <c r="DB37" s="66"/>
      <c r="DC37" s="66"/>
      <c r="DD37" s="66"/>
      <c r="DE37" s="66"/>
      <c r="DF37" s="66"/>
      <c r="DG37" s="66"/>
      <c r="DH37" s="66"/>
      <c r="DI37" s="66"/>
      <c r="DJ37" s="66"/>
      <c r="DK37" s="66"/>
      <c r="DL37" s="66"/>
      <c r="DM37" s="66"/>
      <c r="DN37" s="66"/>
      <c r="DO37" s="66"/>
      <c r="DP37" s="66"/>
      <c r="DQ37" s="66"/>
      <c r="DR37" s="66"/>
      <c r="DS37" s="66"/>
      <c r="DT37" s="66"/>
      <c r="DU37" s="66"/>
      <c r="DV37" s="66"/>
      <c r="DW37" s="66"/>
      <c r="DX37" s="66"/>
      <c r="DY37" s="66"/>
      <c r="DZ37" s="66"/>
      <c r="EA37" s="66"/>
      <c r="EB37" s="66"/>
      <c r="EC37" s="66"/>
      <c r="ED37" s="66"/>
      <c r="EE37" s="66"/>
      <c r="EF37" s="66"/>
      <c r="EG37" s="66"/>
      <c r="EH37" s="66"/>
      <c r="EI37" s="66"/>
      <c r="EJ37" s="66"/>
      <c r="EK37" s="66"/>
      <c r="EL37" s="66"/>
      <c r="EM37" s="66"/>
      <c r="EN37" s="66"/>
      <c r="EO37" s="66"/>
      <c r="EP37" s="66"/>
      <c r="EQ37" s="66"/>
      <c r="ER37" s="66"/>
      <c r="ES37" s="66"/>
      <c r="ET37" s="66"/>
      <c r="EU37" s="66"/>
      <c r="EV37" s="66"/>
      <c r="EW37" s="66"/>
      <c r="EX37" s="66"/>
      <c r="EY37" s="66"/>
      <c r="EZ37" s="66"/>
      <c r="FA37" s="66"/>
      <c r="FB37" s="66"/>
      <c r="FC37" s="66"/>
      <c r="FD37" s="66"/>
      <c r="FE37" s="66"/>
      <c r="FF37" s="66"/>
      <c r="FG37" s="66"/>
      <c r="FH37" s="66"/>
      <c r="FI37" s="66"/>
      <c r="FJ37" s="66"/>
      <c r="FK37" s="66"/>
      <c r="FL37" s="66"/>
      <c r="FM37" s="66"/>
      <c r="FN37" s="66"/>
      <c r="FO37" s="66"/>
      <c r="FP37" s="66"/>
      <c r="FQ37" s="66"/>
      <c r="FR37" s="66"/>
      <c r="FS37" s="66"/>
      <c r="FT37" s="66"/>
      <c r="FU37" s="66"/>
      <c r="FV37" s="66"/>
      <c r="FW37" s="66"/>
      <c r="FX37" s="66"/>
      <c r="FY37" s="66"/>
      <c r="FZ37" s="66"/>
      <c r="GA37" s="66"/>
      <c r="GB37" s="66"/>
      <c r="GC37" s="66"/>
      <c r="GD37" s="66"/>
      <c r="GE37" s="66"/>
      <c r="GF37" s="66"/>
      <c r="GG37" s="66"/>
      <c r="GH37" s="66"/>
      <c r="GI37" s="66"/>
      <c r="GJ37" s="66"/>
      <c r="GK37" s="66"/>
      <c r="GL37" s="66"/>
      <c r="GM37" s="66"/>
      <c r="GN37" s="66"/>
    </row>
    <row r="38" spans="1:196" s="67" customFormat="1" x14ac:dyDescent="0.3">
      <c r="A38" s="66" t="s">
        <v>117</v>
      </c>
      <c r="B38" s="68">
        <f>SUMIFS('d1'!$C$2:$C$307,'d1'!$B$2:$B$307,$A38,'d1'!$D$2:$D$307,'d1'!$AD$16)</f>
        <v>0</v>
      </c>
      <c r="C38" s="68">
        <f>SUMIFS('d2'!$C$2:$C$307,'d2'!$B$2:$B$307,$A38,'d2'!$D$2:$D$307,'d2'!$AD$16)</f>
        <v>0</v>
      </c>
      <c r="D38" s="68">
        <f>SUMIFS('d3'!$C$2:$C$307,'d3'!$B$2:$B$307,$A38,'d3'!$D$2:$D$307,'d3'!$AD$16)</f>
        <v>0</v>
      </c>
      <c r="E38" s="68">
        <f>SUMIFS('d4'!$C$2:$C$307,'d4'!$B$2:$B$307,$A38,'d4'!$D$2:$D$307,'d4'!$AD$16)</f>
        <v>0</v>
      </c>
      <c r="F38" s="68">
        <f>SUMIFS('d5'!$C$2:$C$307,'d5'!$B$2:$B$307,$A38,'d5'!$D$2:$D$307,'d5'!$AD$16)</f>
        <v>0</v>
      </c>
      <c r="G38" s="68">
        <f>SUMIFS('d6'!$C$2:$C$307,'d6'!$B$2:$B$307,$A38,'d6'!$D$2:$D$307,'d6'!$AD$16)</f>
        <v>0</v>
      </c>
      <c r="H38" s="68">
        <f>SUMIFS('d7'!$C$2:$C$307,'d7'!$B$2:$B$307,$A38,'d7'!$D$2:$D$307,'d7'!$AD$16)</f>
        <v>0</v>
      </c>
      <c r="I38" s="68">
        <f>SUMIFS('d8'!$C$2:$C$307,'d8'!$B$2:$B$307,$A38,'d8'!$D$2:$D$307,'d8'!$AD$16)</f>
        <v>0</v>
      </c>
      <c r="J38" s="68">
        <f>SUMIFS('d9'!$C$2:$C$307,'d9'!$B$2:$B$307,$A38,'d9'!$D$2:$D$307,'d9'!$AD$16)</f>
        <v>0</v>
      </c>
      <c r="K38" s="68">
        <f>SUMIFS('d10'!$C$2:$C$307,'d10'!$B$2:$B$307,$A38,'d10'!$D$2:$D$307,'d10'!$AD$16)</f>
        <v>0</v>
      </c>
      <c r="L38" s="68">
        <f>SUMIFS('d11'!$C$2:$C$307,'d11'!$B$2:$B$307,$A38,'d11'!$D$2:$D$307,'d11'!$AD$16)</f>
        <v>0</v>
      </c>
      <c r="M38" s="68">
        <f>SUMIFS('d12'!$C$2:$C$307,'d12'!$B$2:$B$307,$A38,'d12'!$D$2:$D$307,'d12'!$AD$16)</f>
        <v>0</v>
      </c>
      <c r="N38" s="68">
        <f>SUMIFS('d13'!$C$2:$C$307,'d13'!$B$2:$B$307,$A38,'d13'!$D$2:$D$307,'d13'!$AD$16)</f>
        <v>0</v>
      </c>
      <c r="O38" s="68">
        <f>SUMIFS('d14'!$C$2:$C$307,'d14'!$B$2:$B$307,$A38,'d14'!$D$2:$D$307,'d14'!$AD$16)</f>
        <v>0</v>
      </c>
      <c r="P38" s="68">
        <f>SUMIFS('d15'!$C$2:$C$307,'d15'!$B$2:$B$307,$A38,'d15'!$D$2:$D$307,'d15'!$AD$16)</f>
        <v>0</v>
      </c>
      <c r="Q38" s="68">
        <f>SUMIFS('d16'!$C$2:$C$307,'d16'!$B$2:$B$307,$A38,'d16'!$D$2:$D$307,'d16'!$AD$16)</f>
        <v>0</v>
      </c>
      <c r="R38" s="68">
        <f>SUMIFS('d17'!$C$2:$C$307,'d17'!$B$2:$B$307,$A38,'d17'!$D$2:$D$307,'d17'!$AD$16)</f>
        <v>0</v>
      </c>
      <c r="S38" s="68">
        <f>SUMIFS('d18'!$C$2:$C$307,'d18'!$B$2:$B$307,$A38,'d18'!$D$2:$D$307,'d18'!$AD$16)</f>
        <v>0</v>
      </c>
      <c r="T38" s="68">
        <f>SUMIFS('d19'!$C$2:$C$307,'d19'!$B$2:$B$307,$A38,'d19'!$D$2:$D$307,'d19'!$AD$16)</f>
        <v>0</v>
      </c>
      <c r="U38" s="68">
        <f>SUMIFS('d20'!$C$2:$C$307,'d20'!$B$2:$B$307,$A38,'d20'!$D$2:$D$307,'d20'!$AD$16)</f>
        <v>0</v>
      </c>
      <c r="V38" s="68">
        <f>SUMIFS('d21'!$C$2:$C$307,'d21'!$B$2:$B$307,$A38,'d21'!$D$2:$D$307,'d21'!$AD$16)</f>
        <v>0</v>
      </c>
      <c r="W38" s="68">
        <f>SUMIFS('d22'!$C$2:$C$307,'d22'!$B$2:$B$307,$A38,'d22'!$D$2:$D$307,'d22'!$AD$16)</f>
        <v>0</v>
      </c>
      <c r="X38" s="68">
        <f>SUMIFS('d23'!$C$2:$C$307,'d23'!$B$2:$B$307,$A38,'d23'!$D$2:$D$307,'d23'!$AD$16)</f>
        <v>0</v>
      </c>
      <c r="Y38" s="68">
        <f>SUMIFS('d24'!$C$2:$C$307,'d24'!$B$2:$B$307,$A38,'d24'!$D$2:$D$307,'d24'!$AD$16)</f>
        <v>0</v>
      </c>
      <c r="Z38" s="68">
        <f>SUMIFS('d25'!$C$2:$C$307,'d25'!$B$2:$B$307,$A38,'d25'!$D$2:$D$307,'d25'!$AD$16)</f>
        <v>0</v>
      </c>
      <c r="AA38" s="68">
        <f>SUMIFS('d26'!$C$2:$C$307,'d26'!$B$2:$B$307,$A38,'d26'!$D$2:$D$307,'d26'!$AD$16)</f>
        <v>0</v>
      </c>
      <c r="AB38" s="68">
        <f>SUMIFS('d27'!$C$2:$C$307,'d27'!$B$2:$B$307,$A38,'d27'!$D$2:$D$307,'d27'!$AD$16)</f>
        <v>0</v>
      </c>
      <c r="AC38" s="68">
        <f>SUMIFS('d28'!$C$2:$C$307,'d28'!$B$2:$B$307,$A38,'d28'!$D$2:$D$307,'d28'!$AD$16)</f>
        <v>0</v>
      </c>
      <c r="AD38" s="68">
        <f>SUMIFS('d29'!$C$2:$C$307,'d29'!$B$2:$B$307,$A38,'d29'!$D$2:$D$307,'d29'!$AD$16)</f>
        <v>0</v>
      </c>
      <c r="AE38" s="68">
        <f>SUMIFS('d30'!$C$2:$C$307,'d30'!$B$2:$B$307,$A38,'d30'!$D$2:$D$307,'d30'!$AD$16)</f>
        <v>0</v>
      </c>
      <c r="AF38" s="68">
        <f>SUMIFS('d31'!$C$2:$C$307,'d31'!$B$2:$B$307,$A38,'d31'!$D$2:$D$307,'d31'!$AD$16)</f>
        <v>0</v>
      </c>
      <c r="AG38" s="69"/>
      <c r="AH38" s="34">
        <f t="shared" si="8"/>
        <v>0</v>
      </c>
      <c r="AI38" s="70">
        <f t="shared" si="9"/>
        <v>0</v>
      </c>
      <c r="AJ38" s="71">
        <f t="shared" si="10"/>
        <v>0</v>
      </c>
      <c r="AK38" s="65">
        <f t="shared" si="11"/>
        <v>0</v>
      </c>
      <c r="AL38" s="15"/>
      <c r="AM38" s="15"/>
      <c r="AN38" s="15"/>
      <c r="AO38" s="15"/>
      <c r="AP38" s="15"/>
      <c r="AQ38" s="15"/>
      <c r="AR38" s="15"/>
      <c r="AS38" s="15"/>
      <c r="AT38" s="15"/>
      <c r="AU38" s="15"/>
      <c r="AV38" s="15"/>
      <c r="AW38" s="15"/>
      <c r="AX38" s="15"/>
      <c r="AY38" s="15"/>
      <c r="AZ38" s="15"/>
      <c r="BA38" s="15"/>
      <c r="BB38" s="15"/>
      <c r="BC38" s="15"/>
      <c r="BD38" s="15"/>
      <c r="BE38" s="15"/>
      <c r="BF38" s="15"/>
      <c r="BG38" s="15"/>
      <c r="BH38" s="15"/>
      <c r="BI38" s="15"/>
      <c r="BJ38" s="15"/>
      <c r="BK38" s="15"/>
      <c r="BL38" s="15"/>
      <c r="BM38" s="15"/>
      <c r="BN38" s="15"/>
      <c r="BO38" s="15"/>
      <c r="BP38" s="15"/>
      <c r="BQ38" s="15"/>
      <c r="BR38" s="15"/>
      <c r="BS38" s="15"/>
      <c r="BT38" s="15"/>
      <c r="BU38" s="15"/>
      <c r="BV38" s="15"/>
      <c r="BW38" s="15"/>
      <c r="BX38" s="15"/>
      <c r="BY38" s="15"/>
      <c r="BZ38" s="15"/>
      <c r="CA38" s="15"/>
      <c r="CB38" s="15"/>
      <c r="CC38" s="15"/>
      <c r="CD38" s="15"/>
      <c r="CE38" s="15"/>
      <c r="CF38" s="15"/>
      <c r="CG38" s="15"/>
      <c r="CH38" s="15"/>
      <c r="CI38" s="15"/>
      <c r="CJ38" s="15"/>
      <c r="CK38" s="15"/>
      <c r="CL38" s="15"/>
      <c r="CM38" s="15"/>
      <c r="CN38" s="15"/>
      <c r="CO38" s="15"/>
      <c r="CP38" s="15"/>
      <c r="CQ38" s="66"/>
      <c r="CR38" s="66"/>
      <c r="CS38" s="66"/>
      <c r="CT38" s="66"/>
      <c r="CU38" s="66"/>
      <c r="CV38" s="66"/>
      <c r="CW38" s="66"/>
      <c r="CX38" s="66"/>
      <c r="CY38" s="66"/>
      <c r="CZ38" s="66"/>
      <c r="DA38" s="66"/>
      <c r="DB38" s="66"/>
      <c r="DC38" s="66"/>
      <c r="DD38" s="66"/>
      <c r="DE38" s="66"/>
      <c r="DF38" s="66"/>
      <c r="DG38" s="66"/>
      <c r="DH38" s="66"/>
      <c r="DI38" s="66"/>
      <c r="DJ38" s="66"/>
      <c r="DK38" s="66"/>
      <c r="DL38" s="66"/>
      <c r="DM38" s="66"/>
      <c r="DN38" s="66"/>
      <c r="DO38" s="66"/>
      <c r="DP38" s="66"/>
      <c r="DQ38" s="66"/>
      <c r="DR38" s="66"/>
      <c r="DS38" s="66"/>
      <c r="DT38" s="66"/>
      <c r="DU38" s="66"/>
      <c r="DV38" s="66"/>
      <c r="DW38" s="66"/>
      <c r="DX38" s="66"/>
      <c r="DY38" s="66"/>
      <c r="DZ38" s="66"/>
      <c r="EA38" s="66"/>
      <c r="EB38" s="66"/>
      <c r="EC38" s="66"/>
      <c r="ED38" s="66"/>
      <c r="EE38" s="66"/>
      <c r="EF38" s="66"/>
      <c r="EG38" s="66"/>
      <c r="EH38" s="66"/>
      <c r="EI38" s="66"/>
      <c r="EJ38" s="66"/>
      <c r="EK38" s="66"/>
      <c r="EL38" s="66"/>
      <c r="EM38" s="66"/>
      <c r="EN38" s="66"/>
      <c r="EO38" s="66"/>
      <c r="EP38" s="66"/>
      <c r="EQ38" s="66"/>
      <c r="ER38" s="66"/>
      <c r="ES38" s="66"/>
      <c r="ET38" s="66"/>
      <c r="EU38" s="66"/>
      <c r="EV38" s="66"/>
      <c r="EW38" s="66"/>
      <c r="EX38" s="66"/>
      <c r="EY38" s="66"/>
      <c r="EZ38" s="66"/>
      <c r="FA38" s="66"/>
      <c r="FB38" s="66"/>
      <c r="FC38" s="66"/>
      <c r="FD38" s="66"/>
      <c r="FE38" s="66"/>
      <c r="FF38" s="66"/>
      <c r="FG38" s="66"/>
      <c r="FH38" s="66"/>
      <c r="FI38" s="66"/>
      <c r="FJ38" s="66"/>
      <c r="FK38" s="66"/>
      <c r="FL38" s="66"/>
      <c r="FM38" s="66"/>
      <c r="FN38" s="66"/>
      <c r="FO38" s="66"/>
      <c r="FP38" s="66"/>
      <c r="FQ38" s="66"/>
      <c r="FR38" s="66"/>
      <c r="FS38" s="66"/>
      <c r="FT38" s="66"/>
      <c r="FU38" s="66"/>
      <c r="FV38" s="66"/>
      <c r="FW38" s="66"/>
      <c r="FX38" s="66"/>
      <c r="FY38" s="66"/>
      <c r="FZ38" s="66"/>
      <c r="GA38" s="66"/>
      <c r="GB38" s="66"/>
      <c r="GC38" s="66"/>
      <c r="GD38" s="66"/>
      <c r="GE38" s="66"/>
      <c r="GF38" s="66"/>
      <c r="GG38" s="66"/>
      <c r="GH38" s="66"/>
      <c r="GI38" s="66"/>
      <c r="GJ38" s="66"/>
      <c r="GK38" s="66"/>
      <c r="GL38" s="66"/>
      <c r="GM38" s="66"/>
      <c r="GN38" s="66"/>
    </row>
    <row r="39" spans="1:196" s="67" customFormat="1" x14ac:dyDescent="0.3">
      <c r="A39" s="66" t="s">
        <v>118</v>
      </c>
      <c r="B39" s="68">
        <f>SUMIFS('d1'!$C$2:$C$307,'d1'!$B$2:$B$307,$A39,'d1'!$D$2:$D$307,'d1'!$AD$16)</f>
        <v>0</v>
      </c>
      <c r="C39" s="68">
        <f>SUMIFS('d2'!$C$2:$C$307,'d2'!$B$2:$B$307,$A39,'d2'!$D$2:$D$307,'d2'!$AD$16)</f>
        <v>0</v>
      </c>
      <c r="D39" s="68">
        <f>SUMIFS('d3'!$C$2:$C$307,'d3'!$B$2:$B$307,$A39,'d3'!$D$2:$D$307,'d3'!$AD$16)</f>
        <v>0</v>
      </c>
      <c r="E39" s="68">
        <f>SUMIFS('d4'!$C$2:$C$307,'d4'!$B$2:$B$307,$A39,'d4'!$D$2:$D$307,'d4'!$AD$16)</f>
        <v>0</v>
      </c>
      <c r="F39" s="68">
        <f>SUMIFS('d5'!$C$2:$C$307,'d5'!$B$2:$B$307,$A39,'d5'!$D$2:$D$307,'d5'!$AD$16)</f>
        <v>0</v>
      </c>
      <c r="G39" s="68">
        <f>SUMIFS('d6'!$C$2:$C$307,'d6'!$B$2:$B$307,$A39,'d6'!$D$2:$D$307,'d6'!$AD$16)</f>
        <v>0</v>
      </c>
      <c r="H39" s="68">
        <f>SUMIFS('d7'!$C$2:$C$307,'d7'!$B$2:$B$307,$A39,'d7'!$D$2:$D$307,'d7'!$AD$16)</f>
        <v>0</v>
      </c>
      <c r="I39" s="68">
        <f>SUMIFS('d8'!$C$2:$C$307,'d8'!$B$2:$B$307,$A39,'d8'!$D$2:$D$307,'d8'!$AD$16)</f>
        <v>0</v>
      </c>
      <c r="J39" s="68">
        <f>SUMIFS('d9'!$C$2:$C$307,'d9'!$B$2:$B$307,$A39,'d9'!$D$2:$D$307,'d9'!$AD$16)</f>
        <v>0</v>
      </c>
      <c r="K39" s="68">
        <f>SUMIFS('d10'!$C$2:$C$307,'d10'!$B$2:$B$307,$A39,'d10'!$D$2:$D$307,'d10'!$AD$16)</f>
        <v>0</v>
      </c>
      <c r="L39" s="68">
        <f>SUMIFS('d11'!$C$2:$C$307,'d11'!$B$2:$B$307,$A39,'d11'!$D$2:$D$307,'d11'!$AD$16)</f>
        <v>0</v>
      </c>
      <c r="M39" s="68">
        <f>SUMIFS('d12'!$C$2:$C$307,'d12'!$B$2:$B$307,$A39,'d12'!$D$2:$D$307,'d12'!$AD$16)</f>
        <v>0</v>
      </c>
      <c r="N39" s="68">
        <f>SUMIFS('d13'!$C$2:$C$307,'d13'!$B$2:$B$307,$A39,'d13'!$D$2:$D$307,'d13'!$AD$16)</f>
        <v>0</v>
      </c>
      <c r="O39" s="68">
        <f>SUMIFS('d14'!$C$2:$C$307,'d14'!$B$2:$B$307,$A39,'d14'!$D$2:$D$307,'d14'!$AD$16)</f>
        <v>0</v>
      </c>
      <c r="P39" s="68">
        <f>SUMIFS('d15'!$C$2:$C$307,'d15'!$B$2:$B$307,$A39,'d15'!$D$2:$D$307,'d15'!$AD$16)</f>
        <v>0</v>
      </c>
      <c r="Q39" s="68">
        <f>SUMIFS('d16'!$C$2:$C$307,'d16'!$B$2:$B$307,$A39,'d16'!$D$2:$D$307,'d16'!$AD$16)</f>
        <v>0</v>
      </c>
      <c r="R39" s="68">
        <f>SUMIFS('d17'!$C$2:$C$307,'d17'!$B$2:$B$307,$A39,'d17'!$D$2:$D$307,'d17'!$AD$16)</f>
        <v>0</v>
      </c>
      <c r="S39" s="68">
        <f>SUMIFS('d18'!$C$2:$C$307,'d18'!$B$2:$B$307,$A39,'d18'!$D$2:$D$307,'d18'!$AD$16)</f>
        <v>0</v>
      </c>
      <c r="T39" s="68">
        <f>SUMIFS('d19'!$C$2:$C$307,'d19'!$B$2:$B$307,$A39,'d19'!$D$2:$D$307,'d19'!$AD$16)</f>
        <v>0</v>
      </c>
      <c r="U39" s="68">
        <f>SUMIFS('d20'!$C$2:$C$307,'d20'!$B$2:$B$307,$A39,'d20'!$D$2:$D$307,'d20'!$AD$16)</f>
        <v>0</v>
      </c>
      <c r="V39" s="68">
        <f>SUMIFS('d21'!$C$2:$C$307,'d21'!$B$2:$B$307,$A39,'d21'!$D$2:$D$307,'d21'!$AD$16)</f>
        <v>0</v>
      </c>
      <c r="W39" s="68">
        <f>SUMIFS('d22'!$C$2:$C$307,'d22'!$B$2:$B$307,$A39,'d22'!$D$2:$D$307,'d22'!$AD$16)</f>
        <v>0</v>
      </c>
      <c r="X39" s="68">
        <f>SUMIFS('d23'!$C$2:$C$307,'d23'!$B$2:$B$307,$A39,'d23'!$D$2:$D$307,'d23'!$AD$16)</f>
        <v>0</v>
      </c>
      <c r="Y39" s="68">
        <f>SUMIFS('d24'!$C$2:$C$307,'d24'!$B$2:$B$307,$A39,'d24'!$D$2:$D$307,'d24'!$AD$16)</f>
        <v>0</v>
      </c>
      <c r="Z39" s="68">
        <f>SUMIFS('d25'!$C$2:$C$307,'d25'!$B$2:$B$307,$A39,'d25'!$D$2:$D$307,'d25'!$AD$16)</f>
        <v>0</v>
      </c>
      <c r="AA39" s="68">
        <f>SUMIFS('d26'!$C$2:$C$307,'d26'!$B$2:$B$307,$A39,'d26'!$D$2:$D$307,'d26'!$AD$16)</f>
        <v>0</v>
      </c>
      <c r="AB39" s="68">
        <f>SUMIFS('d27'!$C$2:$C$307,'d27'!$B$2:$B$307,$A39,'d27'!$D$2:$D$307,'d27'!$AD$16)</f>
        <v>0</v>
      </c>
      <c r="AC39" s="68">
        <f>SUMIFS('d28'!$C$2:$C$307,'d28'!$B$2:$B$307,$A39,'d28'!$D$2:$D$307,'d28'!$AD$16)</f>
        <v>0</v>
      </c>
      <c r="AD39" s="68">
        <f>SUMIFS('d29'!$C$2:$C$307,'d29'!$B$2:$B$307,$A39,'d29'!$D$2:$D$307,'d29'!$AD$16)</f>
        <v>0</v>
      </c>
      <c r="AE39" s="68">
        <f>SUMIFS('d30'!$C$2:$C$307,'d30'!$B$2:$B$307,$A39,'d30'!$D$2:$D$307,'d30'!$AD$16)</f>
        <v>0</v>
      </c>
      <c r="AF39" s="68">
        <f>SUMIFS('d31'!$C$2:$C$307,'d31'!$B$2:$B$307,$A39,'d31'!$D$2:$D$307,'d31'!$AD$16)</f>
        <v>0</v>
      </c>
      <c r="AG39" s="69"/>
      <c r="AH39" s="34">
        <f t="shared" si="8"/>
        <v>0</v>
      </c>
      <c r="AI39" s="70">
        <f t="shared" si="9"/>
        <v>0</v>
      </c>
      <c r="AJ39" s="71">
        <f t="shared" si="10"/>
        <v>0</v>
      </c>
      <c r="AK39" s="65">
        <f t="shared" si="11"/>
        <v>0</v>
      </c>
      <c r="AL39" s="15"/>
      <c r="AM39" s="15"/>
      <c r="AN39" s="15"/>
      <c r="AO39" s="15"/>
      <c r="AP39" s="15"/>
      <c r="AQ39" s="15"/>
      <c r="AR39" s="15"/>
      <c r="AS39" s="15"/>
      <c r="AT39" s="15"/>
      <c r="AU39" s="15"/>
      <c r="AV39" s="15"/>
      <c r="AW39" s="15"/>
      <c r="AX39" s="15"/>
      <c r="AY39" s="15"/>
      <c r="AZ39" s="15"/>
      <c r="BA39" s="15"/>
      <c r="BB39" s="15"/>
      <c r="BC39" s="15"/>
      <c r="BD39" s="15"/>
      <c r="BE39" s="15"/>
      <c r="BF39" s="15"/>
      <c r="BG39" s="15"/>
      <c r="BH39" s="15"/>
      <c r="BI39" s="15"/>
      <c r="BJ39" s="15"/>
      <c r="BK39" s="15"/>
      <c r="BL39" s="15"/>
      <c r="BM39" s="15"/>
      <c r="BN39" s="15"/>
      <c r="BO39" s="15"/>
      <c r="BP39" s="15"/>
      <c r="BQ39" s="15"/>
      <c r="BR39" s="15"/>
      <c r="BS39" s="15"/>
      <c r="BT39" s="15"/>
      <c r="BU39" s="15"/>
      <c r="BV39" s="15"/>
      <c r="BW39" s="15"/>
      <c r="BX39" s="15"/>
      <c r="BY39" s="15"/>
      <c r="BZ39" s="15"/>
      <c r="CA39" s="15"/>
      <c r="CB39" s="15"/>
      <c r="CC39" s="15"/>
      <c r="CD39" s="15"/>
      <c r="CE39" s="15"/>
      <c r="CF39" s="15"/>
      <c r="CG39" s="15"/>
      <c r="CH39" s="15"/>
      <c r="CI39" s="15"/>
      <c r="CJ39" s="15"/>
      <c r="CK39" s="15"/>
      <c r="CL39" s="15"/>
      <c r="CM39" s="15"/>
      <c r="CN39" s="15"/>
      <c r="CO39" s="15"/>
      <c r="CP39" s="15"/>
      <c r="CQ39" s="66"/>
      <c r="CR39" s="66"/>
      <c r="CS39" s="66"/>
      <c r="CT39" s="66"/>
      <c r="CU39" s="66"/>
      <c r="CV39" s="66"/>
      <c r="CW39" s="66"/>
      <c r="CX39" s="66"/>
      <c r="CY39" s="66"/>
      <c r="CZ39" s="66"/>
      <c r="DA39" s="66"/>
      <c r="DB39" s="66"/>
      <c r="DC39" s="66"/>
      <c r="DD39" s="66"/>
      <c r="DE39" s="66"/>
      <c r="DF39" s="66"/>
      <c r="DG39" s="66"/>
      <c r="DH39" s="66"/>
      <c r="DI39" s="66"/>
      <c r="DJ39" s="66"/>
      <c r="DK39" s="66"/>
      <c r="DL39" s="66"/>
      <c r="DM39" s="66"/>
      <c r="DN39" s="66"/>
      <c r="DO39" s="66"/>
      <c r="DP39" s="66"/>
      <c r="DQ39" s="66"/>
      <c r="DR39" s="66"/>
      <c r="DS39" s="66"/>
      <c r="DT39" s="66"/>
      <c r="DU39" s="66"/>
      <c r="DV39" s="66"/>
      <c r="DW39" s="66"/>
      <c r="DX39" s="66"/>
      <c r="DY39" s="66"/>
      <c r="DZ39" s="66"/>
      <c r="EA39" s="66"/>
      <c r="EB39" s="66"/>
      <c r="EC39" s="66"/>
      <c r="ED39" s="66"/>
      <c r="EE39" s="66"/>
      <c r="EF39" s="66"/>
      <c r="EG39" s="66"/>
      <c r="EH39" s="66"/>
      <c r="EI39" s="66"/>
      <c r="EJ39" s="66"/>
      <c r="EK39" s="66"/>
      <c r="EL39" s="66"/>
      <c r="EM39" s="66"/>
      <c r="EN39" s="66"/>
      <c r="EO39" s="66"/>
      <c r="EP39" s="66"/>
      <c r="EQ39" s="66"/>
      <c r="ER39" s="66"/>
      <c r="ES39" s="66"/>
      <c r="ET39" s="66"/>
      <c r="EU39" s="66"/>
      <c r="EV39" s="66"/>
      <c r="EW39" s="66"/>
      <c r="EX39" s="66"/>
      <c r="EY39" s="66"/>
      <c r="EZ39" s="66"/>
      <c r="FA39" s="66"/>
      <c r="FB39" s="66"/>
      <c r="FC39" s="66"/>
      <c r="FD39" s="66"/>
      <c r="FE39" s="66"/>
      <c r="FF39" s="66"/>
      <c r="FG39" s="66"/>
      <c r="FH39" s="66"/>
      <c r="FI39" s="66"/>
      <c r="FJ39" s="66"/>
      <c r="FK39" s="66"/>
      <c r="FL39" s="66"/>
      <c r="FM39" s="66"/>
      <c r="FN39" s="66"/>
      <c r="FO39" s="66"/>
      <c r="FP39" s="66"/>
      <c r="FQ39" s="66"/>
      <c r="FR39" s="66"/>
      <c r="FS39" s="66"/>
      <c r="FT39" s="66"/>
      <c r="FU39" s="66"/>
      <c r="FV39" s="66"/>
      <c r="FW39" s="66"/>
      <c r="FX39" s="66"/>
      <c r="FY39" s="66"/>
      <c r="FZ39" s="66"/>
      <c r="GA39" s="66"/>
      <c r="GB39" s="66"/>
      <c r="GC39" s="66"/>
      <c r="GD39" s="66"/>
      <c r="GE39" s="66"/>
      <c r="GF39" s="66"/>
      <c r="GG39" s="66"/>
      <c r="GH39" s="66"/>
      <c r="GI39" s="66"/>
      <c r="GJ39" s="66"/>
      <c r="GK39" s="66"/>
      <c r="GL39" s="66"/>
      <c r="GM39" s="66"/>
      <c r="GN39" s="66"/>
    </row>
    <row r="40" spans="1:196" s="67" customFormat="1" x14ac:dyDescent="0.3">
      <c r="A40" s="66" t="s">
        <v>119</v>
      </c>
      <c r="B40" s="68">
        <f>SUMIFS('d1'!$C$2:$C$307,'d1'!$B$2:$B$307,$A40,'d1'!$D$2:$D$307,'d1'!$AD$16)</f>
        <v>0</v>
      </c>
      <c r="C40" s="68">
        <f>SUMIFS('d2'!$C$2:$C$307,'d2'!$B$2:$B$307,$A40,'d2'!$D$2:$D$307,'d2'!$AD$16)</f>
        <v>0</v>
      </c>
      <c r="D40" s="68">
        <f>SUMIFS('d3'!$C$2:$C$307,'d3'!$B$2:$B$307,$A40,'d3'!$D$2:$D$307,'d3'!$AD$16)</f>
        <v>0</v>
      </c>
      <c r="E40" s="68">
        <f>SUMIFS('d4'!$C$2:$C$307,'d4'!$B$2:$B$307,$A40,'d4'!$D$2:$D$307,'d4'!$AD$16)</f>
        <v>0</v>
      </c>
      <c r="F40" s="68">
        <f>SUMIFS('d5'!$C$2:$C$307,'d5'!$B$2:$B$307,$A40,'d5'!$D$2:$D$307,'d5'!$AD$16)</f>
        <v>0</v>
      </c>
      <c r="G40" s="68">
        <f>SUMIFS('d6'!$C$2:$C$307,'d6'!$B$2:$B$307,$A40,'d6'!$D$2:$D$307,'d6'!$AD$16)</f>
        <v>0</v>
      </c>
      <c r="H40" s="68">
        <f>SUMIFS('d7'!$C$2:$C$307,'d7'!$B$2:$B$307,$A40,'d7'!$D$2:$D$307,'d7'!$AD$16)</f>
        <v>0</v>
      </c>
      <c r="I40" s="68">
        <f>SUMIFS('d8'!$C$2:$C$307,'d8'!$B$2:$B$307,$A40,'d8'!$D$2:$D$307,'d8'!$AD$16)</f>
        <v>0</v>
      </c>
      <c r="J40" s="68">
        <f>SUMIFS('d9'!$C$2:$C$307,'d9'!$B$2:$B$307,$A40,'d9'!$D$2:$D$307,'d9'!$AD$16)</f>
        <v>0</v>
      </c>
      <c r="K40" s="68">
        <f>SUMIFS('d10'!$C$2:$C$307,'d10'!$B$2:$B$307,$A40,'d10'!$D$2:$D$307,'d10'!$AD$16)</f>
        <v>0</v>
      </c>
      <c r="L40" s="68">
        <f>SUMIFS('d11'!$C$2:$C$307,'d11'!$B$2:$B$307,$A40,'d11'!$D$2:$D$307,'d11'!$AD$16)</f>
        <v>0</v>
      </c>
      <c r="M40" s="68">
        <f>SUMIFS('d12'!$C$2:$C$307,'d12'!$B$2:$B$307,$A40,'d12'!$D$2:$D$307,'d12'!$AD$16)</f>
        <v>0</v>
      </c>
      <c r="N40" s="68">
        <f>SUMIFS('d13'!$C$2:$C$307,'d13'!$B$2:$B$307,$A40,'d13'!$D$2:$D$307,'d13'!$AD$16)</f>
        <v>0</v>
      </c>
      <c r="O40" s="68">
        <f>SUMIFS('d14'!$C$2:$C$307,'d14'!$B$2:$B$307,$A40,'d14'!$D$2:$D$307,'d14'!$AD$16)</f>
        <v>0</v>
      </c>
      <c r="P40" s="68">
        <f>SUMIFS('d15'!$C$2:$C$307,'d15'!$B$2:$B$307,$A40,'d15'!$D$2:$D$307,'d15'!$AD$16)</f>
        <v>0</v>
      </c>
      <c r="Q40" s="68">
        <f>SUMIFS('d16'!$C$2:$C$307,'d16'!$B$2:$B$307,$A40,'d16'!$D$2:$D$307,'d16'!$AD$16)</f>
        <v>0</v>
      </c>
      <c r="R40" s="68">
        <f>SUMIFS('d17'!$C$2:$C$307,'d17'!$B$2:$B$307,$A40,'d17'!$D$2:$D$307,'d17'!$AD$16)</f>
        <v>0</v>
      </c>
      <c r="S40" s="68">
        <f>SUMIFS('d18'!$C$2:$C$307,'d18'!$B$2:$B$307,$A40,'d18'!$D$2:$D$307,'d18'!$AD$16)</f>
        <v>0</v>
      </c>
      <c r="T40" s="68">
        <f>SUMIFS('d19'!$C$2:$C$307,'d19'!$B$2:$B$307,$A40,'d19'!$D$2:$D$307,'d19'!$AD$16)</f>
        <v>0</v>
      </c>
      <c r="U40" s="68">
        <f>SUMIFS('d20'!$C$2:$C$307,'d20'!$B$2:$B$307,$A40,'d20'!$D$2:$D$307,'d20'!$AD$16)</f>
        <v>0</v>
      </c>
      <c r="V40" s="68">
        <f>SUMIFS('d21'!$C$2:$C$307,'d21'!$B$2:$B$307,$A40,'d21'!$D$2:$D$307,'d21'!$AD$16)</f>
        <v>0</v>
      </c>
      <c r="W40" s="68">
        <f>SUMIFS('d22'!$C$2:$C$307,'d22'!$B$2:$B$307,$A40,'d22'!$D$2:$D$307,'d22'!$AD$16)</f>
        <v>0</v>
      </c>
      <c r="X40" s="68">
        <f>SUMIFS('d23'!$C$2:$C$307,'d23'!$B$2:$B$307,$A40,'d23'!$D$2:$D$307,'d23'!$AD$16)</f>
        <v>0</v>
      </c>
      <c r="Y40" s="68">
        <f>SUMIFS('d24'!$C$2:$C$307,'d24'!$B$2:$B$307,$A40,'d24'!$D$2:$D$307,'d24'!$AD$16)</f>
        <v>0</v>
      </c>
      <c r="Z40" s="68">
        <f>SUMIFS('d25'!$C$2:$C$307,'d25'!$B$2:$B$307,$A40,'d25'!$D$2:$D$307,'d25'!$AD$16)</f>
        <v>0</v>
      </c>
      <c r="AA40" s="68">
        <f>SUMIFS('d26'!$C$2:$C$307,'d26'!$B$2:$B$307,$A40,'d26'!$D$2:$D$307,'d26'!$AD$16)</f>
        <v>0</v>
      </c>
      <c r="AB40" s="68">
        <f>SUMIFS('d27'!$C$2:$C$307,'d27'!$B$2:$B$307,$A40,'d27'!$D$2:$D$307,'d27'!$AD$16)</f>
        <v>0</v>
      </c>
      <c r="AC40" s="68">
        <f>SUMIFS('d28'!$C$2:$C$307,'d28'!$B$2:$B$307,$A40,'d28'!$D$2:$D$307,'d28'!$AD$16)</f>
        <v>0</v>
      </c>
      <c r="AD40" s="68">
        <f>SUMIFS('d29'!$C$2:$C$307,'d29'!$B$2:$B$307,$A40,'d29'!$D$2:$D$307,'d29'!$AD$16)</f>
        <v>0</v>
      </c>
      <c r="AE40" s="68">
        <f>SUMIFS('d30'!$C$2:$C$307,'d30'!$B$2:$B$307,$A40,'d30'!$D$2:$D$307,'d30'!$AD$16)</f>
        <v>0</v>
      </c>
      <c r="AF40" s="68">
        <f>SUMIFS('d31'!$C$2:$C$307,'d31'!$B$2:$B$307,$A40,'d31'!$D$2:$D$307,'d31'!$AD$16)</f>
        <v>0</v>
      </c>
      <c r="AG40" s="69"/>
      <c r="AH40" s="34">
        <f t="shared" si="8"/>
        <v>0</v>
      </c>
      <c r="AI40" s="70">
        <f t="shared" si="9"/>
        <v>0</v>
      </c>
      <c r="AJ40" s="71">
        <f t="shared" si="10"/>
        <v>0</v>
      </c>
      <c r="AK40" s="65">
        <f t="shared" si="11"/>
        <v>0</v>
      </c>
      <c r="AL40" s="15"/>
      <c r="AM40" s="15"/>
      <c r="AN40" s="15"/>
      <c r="AO40" s="15"/>
      <c r="AP40" s="15"/>
      <c r="AQ40" s="15"/>
      <c r="AR40" s="15"/>
      <c r="AS40" s="15"/>
      <c r="AT40" s="15"/>
      <c r="AU40" s="15"/>
      <c r="AV40" s="15"/>
      <c r="AW40" s="15"/>
      <c r="AX40" s="15"/>
      <c r="AY40" s="15"/>
      <c r="AZ40" s="15"/>
      <c r="BA40" s="15"/>
      <c r="BB40" s="15"/>
      <c r="BC40" s="15"/>
      <c r="BD40" s="15"/>
      <c r="BE40" s="15"/>
      <c r="BF40" s="15"/>
      <c r="BG40" s="15"/>
      <c r="BH40" s="15"/>
      <c r="BI40" s="15"/>
      <c r="BJ40" s="15"/>
      <c r="BK40" s="15"/>
      <c r="BL40" s="15"/>
      <c r="BM40" s="15"/>
      <c r="BN40" s="15"/>
      <c r="BO40" s="15"/>
      <c r="BP40" s="15"/>
      <c r="BQ40" s="15"/>
      <c r="BR40" s="15"/>
      <c r="BS40" s="15"/>
      <c r="BT40" s="15"/>
      <c r="BU40" s="15"/>
      <c r="BV40" s="15"/>
      <c r="BW40" s="15"/>
      <c r="BX40" s="15"/>
      <c r="BY40" s="15"/>
      <c r="BZ40" s="15"/>
      <c r="CA40" s="15"/>
      <c r="CB40" s="15"/>
      <c r="CC40" s="15"/>
      <c r="CD40" s="15"/>
      <c r="CE40" s="15"/>
      <c r="CF40" s="15"/>
      <c r="CG40" s="15"/>
      <c r="CH40" s="15"/>
      <c r="CI40" s="15"/>
      <c r="CJ40" s="15"/>
      <c r="CK40" s="15"/>
      <c r="CL40" s="15"/>
      <c r="CM40" s="15"/>
      <c r="CN40" s="15"/>
      <c r="CO40" s="15"/>
      <c r="CP40" s="15"/>
      <c r="CQ40" s="66"/>
      <c r="CR40" s="66"/>
      <c r="CS40" s="66"/>
      <c r="CT40" s="66"/>
      <c r="CU40" s="66"/>
      <c r="CV40" s="66"/>
      <c r="CW40" s="66"/>
      <c r="CX40" s="66"/>
      <c r="CY40" s="66"/>
      <c r="CZ40" s="66"/>
      <c r="DA40" s="66"/>
      <c r="DB40" s="66"/>
      <c r="DC40" s="66"/>
      <c r="DD40" s="66"/>
      <c r="DE40" s="66"/>
      <c r="DF40" s="66"/>
      <c r="DG40" s="66"/>
      <c r="DH40" s="66"/>
      <c r="DI40" s="66"/>
      <c r="DJ40" s="66"/>
      <c r="DK40" s="66"/>
      <c r="DL40" s="66"/>
      <c r="DM40" s="66"/>
      <c r="DN40" s="66"/>
      <c r="DO40" s="66"/>
      <c r="DP40" s="66"/>
      <c r="DQ40" s="66"/>
      <c r="DR40" s="66"/>
      <c r="DS40" s="66"/>
      <c r="DT40" s="66"/>
      <c r="DU40" s="66"/>
      <c r="DV40" s="66"/>
      <c r="DW40" s="66"/>
      <c r="DX40" s="66"/>
      <c r="DY40" s="66"/>
      <c r="DZ40" s="66"/>
      <c r="EA40" s="66"/>
      <c r="EB40" s="66"/>
      <c r="EC40" s="66"/>
      <c r="ED40" s="66"/>
      <c r="EE40" s="66"/>
      <c r="EF40" s="66"/>
      <c r="EG40" s="66"/>
      <c r="EH40" s="66"/>
      <c r="EI40" s="66"/>
      <c r="EJ40" s="66"/>
      <c r="EK40" s="66"/>
      <c r="EL40" s="66"/>
      <c r="EM40" s="66"/>
      <c r="EN40" s="66"/>
      <c r="EO40" s="66"/>
      <c r="EP40" s="66"/>
      <c r="EQ40" s="66"/>
      <c r="ER40" s="66"/>
      <c r="ES40" s="66"/>
      <c r="ET40" s="66"/>
      <c r="EU40" s="66"/>
      <c r="EV40" s="66"/>
      <c r="EW40" s="66"/>
      <c r="EX40" s="66"/>
      <c r="EY40" s="66"/>
      <c r="EZ40" s="66"/>
      <c r="FA40" s="66"/>
      <c r="FB40" s="66"/>
      <c r="FC40" s="66"/>
      <c r="FD40" s="66"/>
      <c r="FE40" s="66"/>
      <c r="FF40" s="66"/>
      <c r="FG40" s="66"/>
      <c r="FH40" s="66"/>
      <c r="FI40" s="66"/>
      <c r="FJ40" s="66"/>
      <c r="FK40" s="66"/>
      <c r="FL40" s="66"/>
      <c r="FM40" s="66"/>
      <c r="FN40" s="66"/>
      <c r="FO40" s="66"/>
      <c r="FP40" s="66"/>
      <c r="FQ40" s="66"/>
      <c r="FR40" s="66"/>
      <c r="FS40" s="66"/>
      <c r="FT40" s="66"/>
      <c r="FU40" s="66"/>
      <c r="FV40" s="66"/>
      <c r="FW40" s="66"/>
      <c r="FX40" s="66"/>
      <c r="FY40" s="66"/>
      <c r="FZ40" s="66"/>
      <c r="GA40" s="66"/>
      <c r="GB40" s="66"/>
      <c r="GC40" s="66"/>
      <c r="GD40" s="66"/>
      <c r="GE40" s="66"/>
      <c r="GF40" s="66"/>
      <c r="GG40" s="66"/>
      <c r="GH40" s="66"/>
      <c r="GI40" s="66"/>
      <c r="GJ40" s="66"/>
      <c r="GK40" s="66"/>
      <c r="GL40" s="66"/>
      <c r="GM40" s="66"/>
      <c r="GN40" s="66"/>
    </row>
    <row r="41" spans="1:196" s="67" customFormat="1" x14ac:dyDescent="0.3">
      <c r="A41" s="66" t="s">
        <v>120</v>
      </c>
      <c r="B41" s="68">
        <f>SUMIFS('d1'!$C$2:$C$307,'d1'!$B$2:$B$307,$A41,'d1'!$D$2:$D$307,'d1'!$AD$16)</f>
        <v>0</v>
      </c>
      <c r="C41" s="68">
        <f>SUMIFS('d2'!$C$2:$C$307,'d2'!$B$2:$B$307,$A41,'d2'!$D$2:$D$307,'d2'!$AD$16)</f>
        <v>0</v>
      </c>
      <c r="D41" s="68">
        <f>SUMIFS('d3'!$C$2:$C$307,'d3'!$B$2:$B$307,$A41,'d3'!$D$2:$D$307,'d3'!$AD$16)</f>
        <v>0</v>
      </c>
      <c r="E41" s="68">
        <f>SUMIFS('d4'!$C$2:$C$307,'d4'!$B$2:$B$307,$A41,'d4'!$D$2:$D$307,'d4'!$AD$16)</f>
        <v>0</v>
      </c>
      <c r="F41" s="68">
        <f>SUMIFS('d5'!$C$2:$C$307,'d5'!$B$2:$B$307,$A41,'d5'!$D$2:$D$307,'d5'!$AD$16)</f>
        <v>0</v>
      </c>
      <c r="G41" s="68">
        <f>SUMIFS('d6'!$C$2:$C$307,'d6'!$B$2:$B$307,$A41,'d6'!$D$2:$D$307,'d6'!$AD$16)</f>
        <v>0</v>
      </c>
      <c r="H41" s="68">
        <f>SUMIFS('d7'!$C$2:$C$307,'d7'!$B$2:$B$307,$A41,'d7'!$D$2:$D$307,'d7'!$AD$16)</f>
        <v>0</v>
      </c>
      <c r="I41" s="68">
        <f>SUMIFS('d8'!$C$2:$C$307,'d8'!$B$2:$B$307,$A41,'d8'!$D$2:$D$307,'d8'!$AD$16)</f>
        <v>0</v>
      </c>
      <c r="J41" s="68">
        <f>SUMIFS('d9'!$C$2:$C$307,'d9'!$B$2:$B$307,$A41,'d9'!$D$2:$D$307,'d9'!$AD$16)</f>
        <v>0</v>
      </c>
      <c r="K41" s="68">
        <f>SUMIFS('d10'!$C$2:$C$307,'d10'!$B$2:$B$307,$A41,'d10'!$D$2:$D$307,'d10'!$AD$16)</f>
        <v>0</v>
      </c>
      <c r="L41" s="68">
        <f>SUMIFS('d11'!$C$2:$C$307,'d11'!$B$2:$B$307,$A41,'d11'!$D$2:$D$307,'d11'!$AD$16)</f>
        <v>0</v>
      </c>
      <c r="M41" s="68">
        <f>SUMIFS('d12'!$C$2:$C$307,'d12'!$B$2:$B$307,$A41,'d12'!$D$2:$D$307,'d12'!$AD$16)</f>
        <v>0</v>
      </c>
      <c r="N41" s="68">
        <f>SUMIFS('d13'!$C$2:$C$307,'d13'!$B$2:$B$307,$A41,'d13'!$D$2:$D$307,'d13'!$AD$16)</f>
        <v>0</v>
      </c>
      <c r="O41" s="68">
        <f>SUMIFS('d14'!$C$2:$C$307,'d14'!$B$2:$B$307,$A41,'d14'!$D$2:$D$307,'d14'!$AD$16)</f>
        <v>0</v>
      </c>
      <c r="P41" s="68">
        <f>SUMIFS('d15'!$C$2:$C$307,'d15'!$B$2:$B$307,$A41,'d15'!$D$2:$D$307,'d15'!$AD$16)</f>
        <v>0</v>
      </c>
      <c r="Q41" s="68">
        <f>SUMIFS('d16'!$C$2:$C$307,'d16'!$B$2:$B$307,$A41,'d16'!$D$2:$D$307,'d16'!$AD$16)</f>
        <v>0</v>
      </c>
      <c r="R41" s="68">
        <f>SUMIFS('d17'!$C$2:$C$307,'d17'!$B$2:$B$307,$A41,'d17'!$D$2:$D$307,'d17'!$AD$16)</f>
        <v>0</v>
      </c>
      <c r="S41" s="68">
        <f>SUMIFS('d18'!$C$2:$C$307,'d18'!$B$2:$B$307,$A41,'d18'!$D$2:$D$307,'d18'!$AD$16)</f>
        <v>0</v>
      </c>
      <c r="T41" s="68">
        <f>SUMIFS('d19'!$C$2:$C$307,'d19'!$B$2:$B$307,$A41,'d19'!$D$2:$D$307,'d19'!$AD$16)</f>
        <v>0</v>
      </c>
      <c r="U41" s="68">
        <f>SUMIFS('d20'!$C$2:$C$307,'d20'!$B$2:$B$307,$A41,'d20'!$D$2:$D$307,'d20'!$AD$16)</f>
        <v>0</v>
      </c>
      <c r="V41" s="68">
        <f>SUMIFS('d21'!$C$2:$C$307,'d21'!$B$2:$B$307,$A41,'d21'!$D$2:$D$307,'d21'!$AD$16)</f>
        <v>0</v>
      </c>
      <c r="W41" s="68">
        <f>SUMIFS('d22'!$C$2:$C$307,'d22'!$B$2:$B$307,$A41,'d22'!$D$2:$D$307,'d22'!$AD$16)</f>
        <v>0</v>
      </c>
      <c r="X41" s="68">
        <f>SUMIFS('d23'!$C$2:$C$307,'d23'!$B$2:$B$307,$A41,'d23'!$D$2:$D$307,'d23'!$AD$16)</f>
        <v>0</v>
      </c>
      <c r="Y41" s="68">
        <f>SUMIFS('d24'!$C$2:$C$307,'d24'!$B$2:$B$307,$A41,'d24'!$D$2:$D$307,'d24'!$AD$16)</f>
        <v>0</v>
      </c>
      <c r="Z41" s="68">
        <f>SUMIFS('d25'!$C$2:$C$307,'d25'!$B$2:$B$307,$A41,'d25'!$D$2:$D$307,'d25'!$AD$16)</f>
        <v>0</v>
      </c>
      <c r="AA41" s="68">
        <f>SUMIFS('d26'!$C$2:$C$307,'d26'!$B$2:$B$307,$A41,'d26'!$D$2:$D$307,'d26'!$AD$16)</f>
        <v>0</v>
      </c>
      <c r="AB41" s="68">
        <f>SUMIFS('d27'!$C$2:$C$307,'d27'!$B$2:$B$307,$A41,'d27'!$D$2:$D$307,'d27'!$AD$16)</f>
        <v>0</v>
      </c>
      <c r="AC41" s="68">
        <f>SUMIFS('d28'!$C$2:$C$307,'d28'!$B$2:$B$307,$A41,'d28'!$D$2:$D$307,'d28'!$AD$16)</f>
        <v>0</v>
      </c>
      <c r="AD41" s="68">
        <f>SUMIFS('d29'!$C$2:$C$307,'d29'!$B$2:$B$307,$A41,'d29'!$D$2:$D$307,'d29'!$AD$16)</f>
        <v>0</v>
      </c>
      <c r="AE41" s="68">
        <f>SUMIFS('d30'!$C$2:$C$307,'d30'!$B$2:$B$307,$A41,'d30'!$D$2:$D$307,'d30'!$AD$16)</f>
        <v>0</v>
      </c>
      <c r="AF41" s="68">
        <f>SUMIFS('d31'!$C$2:$C$307,'d31'!$B$2:$B$307,$A41,'d31'!$D$2:$D$307,'d31'!$AD$16)</f>
        <v>0</v>
      </c>
      <c r="AG41" s="69"/>
      <c r="AH41" s="34">
        <f t="shared" si="8"/>
        <v>0</v>
      </c>
      <c r="AI41" s="70">
        <f t="shared" si="9"/>
        <v>0</v>
      </c>
      <c r="AJ41" s="71">
        <f t="shared" si="10"/>
        <v>0</v>
      </c>
      <c r="AK41" s="65">
        <f t="shared" si="11"/>
        <v>0</v>
      </c>
      <c r="AL41" s="15"/>
      <c r="AM41" s="15"/>
      <c r="AN41" s="15"/>
      <c r="AO41" s="15"/>
      <c r="AP41" s="15"/>
      <c r="AQ41" s="15"/>
      <c r="AR41" s="15"/>
      <c r="AS41" s="15"/>
      <c r="AT41" s="15"/>
      <c r="AU41" s="15"/>
      <c r="AV41" s="15"/>
      <c r="AW41" s="15"/>
      <c r="AX41" s="15"/>
      <c r="AY41" s="15"/>
      <c r="AZ41" s="15"/>
      <c r="BA41" s="15"/>
      <c r="BB41" s="15"/>
      <c r="BC41" s="15"/>
      <c r="BD41" s="15"/>
      <c r="BE41" s="15"/>
      <c r="BF41" s="15"/>
      <c r="BG41" s="15"/>
      <c r="BH41" s="15"/>
      <c r="BI41" s="15"/>
      <c r="BJ41" s="15"/>
      <c r="BK41" s="15"/>
      <c r="BL41" s="15"/>
      <c r="BM41" s="15"/>
      <c r="BN41" s="15"/>
      <c r="BO41" s="15"/>
      <c r="BP41" s="15"/>
      <c r="BQ41" s="15"/>
      <c r="BR41" s="15"/>
      <c r="BS41" s="15"/>
      <c r="BT41" s="15"/>
      <c r="BU41" s="15"/>
      <c r="BV41" s="15"/>
      <c r="BW41" s="15"/>
      <c r="BX41" s="15"/>
      <c r="BY41" s="15"/>
      <c r="BZ41" s="15"/>
      <c r="CA41" s="15"/>
      <c r="CB41" s="15"/>
      <c r="CC41" s="15"/>
      <c r="CD41" s="15"/>
      <c r="CE41" s="15"/>
      <c r="CF41" s="15"/>
      <c r="CG41" s="15"/>
      <c r="CH41" s="15"/>
      <c r="CI41" s="15"/>
      <c r="CJ41" s="15"/>
      <c r="CK41" s="15"/>
      <c r="CL41" s="15"/>
      <c r="CM41" s="15"/>
      <c r="CN41" s="15"/>
      <c r="CO41" s="15"/>
      <c r="CP41" s="15"/>
      <c r="CQ41" s="66"/>
      <c r="CR41" s="66"/>
      <c r="CS41" s="66"/>
      <c r="CT41" s="66"/>
      <c r="CU41" s="66"/>
      <c r="CV41" s="66"/>
      <c r="CW41" s="66"/>
      <c r="CX41" s="66"/>
      <c r="CY41" s="66"/>
      <c r="CZ41" s="66"/>
      <c r="DA41" s="66"/>
      <c r="DB41" s="66"/>
      <c r="DC41" s="66"/>
      <c r="DD41" s="66"/>
      <c r="DE41" s="66"/>
      <c r="DF41" s="66"/>
      <c r="DG41" s="66"/>
      <c r="DH41" s="66"/>
      <c r="DI41" s="66"/>
      <c r="DJ41" s="66"/>
      <c r="DK41" s="66"/>
      <c r="DL41" s="66"/>
      <c r="DM41" s="66"/>
      <c r="DN41" s="66"/>
      <c r="DO41" s="66"/>
      <c r="DP41" s="66"/>
      <c r="DQ41" s="66"/>
      <c r="DR41" s="66"/>
      <c r="DS41" s="66"/>
      <c r="DT41" s="66"/>
      <c r="DU41" s="66"/>
      <c r="DV41" s="66"/>
      <c r="DW41" s="66"/>
      <c r="DX41" s="66"/>
      <c r="DY41" s="66"/>
      <c r="DZ41" s="66"/>
      <c r="EA41" s="66"/>
      <c r="EB41" s="66"/>
      <c r="EC41" s="66"/>
      <c r="ED41" s="66"/>
      <c r="EE41" s="66"/>
      <c r="EF41" s="66"/>
      <c r="EG41" s="66"/>
      <c r="EH41" s="66"/>
      <c r="EI41" s="66"/>
      <c r="EJ41" s="66"/>
      <c r="EK41" s="66"/>
      <c r="EL41" s="66"/>
      <c r="EM41" s="66"/>
      <c r="EN41" s="66"/>
      <c r="EO41" s="66"/>
      <c r="EP41" s="66"/>
      <c r="EQ41" s="66"/>
      <c r="ER41" s="66"/>
      <c r="ES41" s="66"/>
      <c r="ET41" s="66"/>
      <c r="EU41" s="66"/>
      <c r="EV41" s="66"/>
      <c r="EW41" s="66"/>
      <c r="EX41" s="66"/>
      <c r="EY41" s="66"/>
      <c r="EZ41" s="66"/>
      <c r="FA41" s="66"/>
      <c r="FB41" s="66"/>
      <c r="FC41" s="66"/>
      <c r="FD41" s="66"/>
      <c r="FE41" s="66"/>
      <c r="FF41" s="66"/>
      <c r="FG41" s="66"/>
      <c r="FH41" s="66"/>
      <c r="FI41" s="66"/>
      <c r="FJ41" s="66"/>
      <c r="FK41" s="66"/>
      <c r="FL41" s="66"/>
      <c r="FM41" s="66"/>
      <c r="FN41" s="66"/>
      <c r="FO41" s="66"/>
      <c r="FP41" s="66"/>
      <c r="FQ41" s="66"/>
      <c r="FR41" s="66"/>
      <c r="FS41" s="66"/>
      <c r="FT41" s="66"/>
      <c r="FU41" s="66"/>
      <c r="FV41" s="66"/>
      <c r="FW41" s="66"/>
      <c r="FX41" s="66"/>
      <c r="FY41" s="66"/>
      <c r="FZ41" s="66"/>
      <c r="GA41" s="66"/>
      <c r="GB41" s="66"/>
      <c r="GC41" s="66"/>
      <c r="GD41" s="66"/>
      <c r="GE41" s="66"/>
      <c r="GF41" s="66"/>
      <c r="GG41" s="66"/>
      <c r="GH41" s="66"/>
      <c r="GI41" s="66"/>
      <c r="GJ41" s="66"/>
      <c r="GK41" s="66"/>
      <c r="GL41" s="66"/>
      <c r="GM41" s="66"/>
      <c r="GN41" s="66"/>
    </row>
    <row r="42" spans="1:196" s="67" customFormat="1" x14ac:dyDescent="0.3">
      <c r="A42" s="66" t="s">
        <v>121</v>
      </c>
      <c r="B42" s="68">
        <f>SUMIFS('d1'!$C$2:$C$307,'d1'!$B$2:$B$307,$A42,'d1'!$D$2:$D$307,'d1'!$AD$16)</f>
        <v>0</v>
      </c>
      <c r="C42" s="68">
        <f>SUMIFS('d2'!$C$2:$C$307,'d2'!$B$2:$B$307,$A42,'d2'!$D$2:$D$307,'d2'!$AD$16)</f>
        <v>0</v>
      </c>
      <c r="D42" s="68">
        <f>SUMIFS('d3'!$C$2:$C$307,'d3'!$B$2:$B$307,$A42,'d3'!$D$2:$D$307,'d3'!$AD$16)</f>
        <v>0</v>
      </c>
      <c r="E42" s="68">
        <f>SUMIFS('d4'!$C$2:$C$307,'d4'!$B$2:$B$307,$A42,'d4'!$D$2:$D$307,'d4'!$AD$16)</f>
        <v>0</v>
      </c>
      <c r="F42" s="68">
        <f>SUMIFS('d5'!$C$2:$C$307,'d5'!$B$2:$B$307,$A42,'d5'!$D$2:$D$307,'d5'!$AD$16)</f>
        <v>0</v>
      </c>
      <c r="G42" s="68">
        <f>SUMIFS('d6'!$C$2:$C$307,'d6'!$B$2:$B$307,$A42,'d6'!$D$2:$D$307,'d6'!$AD$16)</f>
        <v>0</v>
      </c>
      <c r="H42" s="68">
        <f>SUMIFS('d7'!$C$2:$C$307,'d7'!$B$2:$B$307,$A42,'d7'!$D$2:$D$307,'d7'!$AD$16)</f>
        <v>0</v>
      </c>
      <c r="I42" s="68">
        <f>SUMIFS('d8'!$C$2:$C$307,'d8'!$B$2:$B$307,$A42,'d8'!$D$2:$D$307,'d8'!$AD$16)</f>
        <v>0</v>
      </c>
      <c r="J42" s="68">
        <f>SUMIFS('d9'!$C$2:$C$307,'d9'!$B$2:$B$307,$A42,'d9'!$D$2:$D$307,'d9'!$AD$16)</f>
        <v>0</v>
      </c>
      <c r="K42" s="68">
        <f>SUMIFS('d10'!$C$2:$C$307,'d10'!$B$2:$B$307,$A42,'d10'!$D$2:$D$307,'d10'!$AD$16)</f>
        <v>0</v>
      </c>
      <c r="L42" s="68">
        <f>SUMIFS('d11'!$C$2:$C$307,'d11'!$B$2:$B$307,$A42,'d11'!$D$2:$D$307,'d11'!$AD$16)</f>
        <v>0</v>
      </c>
      <c r="M42" s="68">
        <f>SUMIFS('d12'!$C$2:$C$307,'d12'!$B$2:$B$307,$A42,'d12'!$D$2:$D$307,'d12'!$AD$16)</f>
        <v>0</v>
      </c>
      <c r="N42" s="68">
        <f>SUMIFS('d13'!$C$2:$C$307,'d13'!$B$2:$B$307,$A42,'d13'!$D$2:$D$307,'d13'!$AD$16)</f>
        <v>0</v>
      </c>
      <c r="O42" s="68">
        <f>SUMIFS('d14'!$C$2:$C$307,'d14'!$B$2:$B$307,$A42,'d14'!$D$2:$D$307,'d14'!$AD$16)</f>
        <v>0</v>
      </c>
      <c r="P42" s="68">
        <f>SUMIFS('d15'!$C$2:$C$307,'d15'!$B$2:$B$307,$A42,'d15'!$D$2:$D$307,'d15'!$AD$16)</f>
        <v>0</v>
      </c>
      <c r="Q42" s="68">
        <f>SUMIFS('d16'!$C$2:$C$307,'d16'!$B$2:$B$307,$A42,'d16'!$D$2:$D$307,'d16'!$AD$16)</f>
        <v>0</v>
      </c>
      <c r="R42" s="68">
        <f>SUMIFS('d17'!$C$2:$C$307,'d17'!$B$2:$B$307,$A42,'d17'!$D$2:$D$307,'d17'!$AD$16)</f>
        <v>0</v>
      </c>
      <c r="S42" s="68">
        <f>SUMIFS('d18'!$C$2:$C$307,'d18'!$B$2:$B$307,$A42,'d18'!$D$2:$D$307,'d18'!$AD$16)</f>
        <v>0</v>
      </c>
      <c r="T42" s="68">
        <f>SUMIFS('d19'!$C$2:$C$307,'d19'!$B$2:$B$307,$A42,'d19'!$D$2:$D$307,'d19'!$AD$16)</f>
        <v>0</v>
      </c>
      <c r="U42" s="68">
        <f>SUMIFS('d20'!$C$2:$C$307,'d20'!$B$2:$B$307,$A42,'d20'!$D$2:$D$307,'d20'!$AD$16)</f>
        <v>0</v>
      </c>
      <c r="V42" s="68">
        <f>SUMIFS('d21'!$C$2:$C$307,'d21'!$B$2:$B$307,$A42,'d21'!$D$2:$D$307,'d21'!$AD$16)</f>
        <v>0</v>
      </c>
      <c r="W42" s="68">
        <f>SUMIFS('d22'!$C$2:$C$307,'d22'!$B$2:$B$307,$A42,'d22'!$D$2:$D$307,'d22'!$AD$16)</f>
        <v>0</v>
      </c>
      <c r="X42" s="68">
        <f>SUMIFS('d23'!$C$2:$C$307,'d23'!$B$2:$B$307,$A42,'d23'!$D$2:$D$307,'d23'!$AD$16)</f>
        <v>0</v>
      </c>
      <c r="Y42" s="68">
        <f>SUMIFS('d24'!$C$2:$C$307,'d24'!$B$2:$B$307,$A42,'d24'!$D$2:$D$307,'d24'!$AD$16)</f>
        <v>0</v>
      </c>
      <c r="Z42" s="68">
        <f>SUMIFS('d25'!$C$2:$C$307,'d25'!$B$2:$B$307,$A42,'d25'!$D$2:$D$307,'d25'!$AD$16)</f>
        <v>0</v>
      </c>
      <c r="AA42" s="68">
        <f>SUMIFS('d26'!$C$2:$C$307,'d26'!$B$2:$B$307,$A42,'d26'!$D$2:$D$307,'d26'!$AD$16)</f>
        <v>0</v>
      </c>
      <c r="AB42" s="68">
        <f>SUMIFS('d27'!$C$2:$C$307,'d27'!$B$2:$B$307,$A42,'d27'!$D$2:$D$307,'d27'!$AD$16)</f>
        <v>0</v>
      </c>
      <c r="AC42" s="68">
        <f>SUMIFS('d28'!$C$2:$C$307,'d28'!$B$2:$B$307,$A42,'d28'!$D$2:$D$307,'d28'!$AD$16)</f>
        <v>0</v>
      </c>
      <c r="AD42" s="68">
        <f>SUMIFS('d29'!$C$2:$C$307,'d29'!$B$2:$B$307,$A42,'d29'!$D$2:$D$307,'d29'!$AD$16)</f>
        <v>0</v>
      </c>
      <c r="AE42" s="68">
        <f>SUMIFS('d30'!$C$2:$C$307,'d30'!$B$2:$B$307,$A42,'d30'!$D$2:$D$307,'d30'!$AD$16)</f>
        <v>0</v>
      </c>
      <c r="AF42" s="68">
        <f>SUMIFS('d31'!$C$2:$C$307,'d31'!$B$2:$B$307,$A42,'d31'!$D$2:$D$307,'d31'!$AD$16)</f>
        <v>0</v>
      </c>
      <c r="AG42" s="69"/>
      <c r="AH42" s="34">
        <f t="shared" si="8"/>
        <v>0</v>
      </c>
      <c r="AI42" s="70">
        <f t="shared" si="9"/>
        <v>0</v>
      </c>
      <c r="AJ42" s="71">
        <f t="shared" si="10"/>
        <v>0</v>
      </c>
      <c r="AK42" s="65">
        <f t="shared" si="11"/>
        <v>0</v>
      </c>
      <c r="AL42" s="15"/>
      <c r="AM42" s="15"/>
      <c r="AN42" s="15"/>
      <c r="AO42" s="15"/>
      <c r="AP42" s="15"/>
      <c r="AQ42" s="15"/>
      <c r="AR42" s="15"/>
      <c r="AS42" s="15"/>
      <c r="AT42" s="15"/>
      <c r="AU42" s="15"/>
      <c r="AV42" s="15"/>
      <c r="AW42" s="15"/>
      <c r="AX42" s="15"/>
      <c r="AY42" s="15"/>
      <c r="AZ42" s="15"/>
      <c r="BA42" s="15"/>
      <c r="BB42" s="15"/>
      <c r="BC42" s="15"/>
      <c r="BD42" s="15"/>
      <c r="BE42" s="15"/>
      <c r="BF42" s="15"/>
      <c r="BG42" s="15"/>
      <c r="BH42" s="15"/>
      <c r="BI42" s="15"/>
      <c r="BJ42" s="15"/>
      <c r="BK42" s="15"/>
      <c r="BL42" s="15"/>
      <c r="BM42" s="15"/>
      <c r="BN42" s="15"/>
      <c r="BO42" s="15"/>
      <c r="BP42" s="15"/>
      <c r="BQ42" s="15"/>
      <c r="BR42" s="15"/>
      <c r="BS42" s="15"/>
      <c r="BT42" s="15"/>
      <c r="BU42" s="15"/>
      <c r="BV42" s="15"/>
      <c r="BW42" s="15"/>
      <c r="BX42" s="15"/>
      <c r="BY42" s="15"/>
      <c r="BZ42" s="15"/>
      <c r="CA42" s="15"/>
      <c r="CB42" s="15"/>
      <c r="CC42" s="15"/>
      <c r="CD42" s="15"/>
      <c r="CE42" s="15"/>
      <c r="CF42" s="15"/>
      <c r="CG42" s="15"/>
      <c r="CH42" s="15"/>
      <c r="CI42" s="15"/>
      <c r="CJ42" s="15"/>
      <c r="CK42" s="15"/>
      <c r="CL42" s="15"/>
      <c r="CM42" s="15"/>
      <c r="CN42" s="15"/>
      <c r="CO42" s="15"/>
      <c r="CP42" s="15"/>
      <c r="CQ42" s="66"/>
      <c r="CR42" s="66"/>
      <c r="CS42" s="66"/>
      <c r="CT42" s="66"/>
      <c r="CU42" s="66"/>
      <c r="CV42" s="66"/>
      <c r="CW42" s="66"/>
      <c r="CX42" s="66"/>
      <c r="CY42" s="66"/>
      <c r="CZ42" s="66"/>
      <c r="DA42" s="66"/>
      <c r="DB42" s="66"/>
      <c r="DC42" s="66"/>
      <c r="DD42" s="66"/>
      <c r="DE42" s="66"/>
      <c r="DF42" s="66"/>
      <c r="DG42" s="66"/>
      <c r="DH42" s="66"/>
      <c r="DI42" s="66"/>
      <c r="DJ42" s="66"/>
      <c r="DK42" s="66"/>
      <c r="DL42" s="66"/>
      <c r="DM42" s="66"/>
      <c r="DN42" s="66"/>
      <c r="DO42" s="66"/>
      <c r="DP42" s="66"/>
      <c r="DQ42" s="66"/>
      <c r="DR42" s="66"/>
      <c r="DS42" s="66"/>
      <c r="DT42" s="66"/>
      <c r="DU42" s="66"/>
      <c r="DV42" s="66"/>
      <c r="DW42" s="66"/>
      <c r="DX42" s="66"/>
      <c r="DY42" s="66"/>
      <c r="DZ42" s="66"/>
      <c r="EA42" s="66"/>
      <c r="EB42" s="66"/>
      <c r="EC42" s="66"/>
      <c r="ED42" s="66"/>
      <c r="EE42" s="66"/>
      <c r="EF42" s="66"/>
      <c r="EG42" s="66"/>
      <c r="EH42" s="66"/>
      <c r="EI42" s="66"/>
      <c r="EJ42" s="66"/>
      <c r="EK42" s="66"/>
      <c r="EL42" s="66"/>
      <c r="EM42" s="66"/>
      <c r="EN42" s="66"/>
      <c r="EO42" s="66"/>
      <c r="EP42" s="66"/>
      <c r="EQ42" s="66"/>
      <c r="ER42" s="66"/>
      <c r="ES42" s="66"/>
      <c r="ET42" s="66"/>
      <c r="EU42" s="66"/>
      <c r="EV42" s="66"/>
      <c r="EW42" s="66"/>
      <c r="EX42" s="66"/>
      <c r="EY42" s="66"/>
      <c r="EZ42" s="66"/>
      <c r="FA42" s="66"/>
      <c r="FB42" s="66"/>
      <c r="FC42" s="66"/>
      <c r="FD42" s="66"/>
      <c r="FE42" s="66"/>
      <c r="FF42" s="66"/>
      <c r="FG42" s="66"/>
      <c r="FH42" s="66"/>
      <c r="FI42" s="66"/>
      <c r="FJ42" s="66"/>
      <c r="FK42" s="66"/>
      <c r="FL42" s="66"/>
      <c r="FM42" s="66"/>
      <c r="FN42" s="66"/>
      <c r="FO42" s="66"/>
      <c r="FP42" s="66"/>
      <c r="FQ42" s="66"/>
      <c r="FR42" s="66"/>
      <c r="FS42" s="66"/>
      <c r="FT42" s="66"/>
      <c r="FU42" s="66"/>
      <c r="FV42" s="66"/>
      <c r="FW42" s="66"/>
      <c r="FX42" s="66"/>
      <c r="FY42" s="66"/>
      <c r="FZ42" s="66"/>
      <c r="GA42" s="66"/>
      <c r="GB42" s="66"/>
      <c r="GC42" s="66"/>
      <c r="GD42" s="66"/>
      <c r="GE42" s="66"/>
      <c r="GF42" s="66"/>
      <c r="GG42" s="66"/>
      <c r="GH42" s="66"/>
      <c r="GI42" s="66"/>
      <c r="GJ42" s="66"/>
      <c r="GK42" s="66"/>
      <c r="GL42" s="66"/>
      <c r="GM42" s="66"/>
      <c r="GN42" s="66"/>
    </row>
    <row r="43" spans="1:196" s="67" customFormat="1" x14ac:dyDescent="0.3">
      <c r="A43" s="66" t="s">
        <v>122</v>
      </c>
      <c r="B43" s="68">
        <f>SUMIFS('d1'!$C$2:$C$307,'d1'!$B$2:$B$307,$A43,'d1'!$D$2:$D$307,'d1'!$AD$16)</f>
        <v>0</v>
      </c>
      <c r="C43" s="68">
        <f>SUMIFS('d2'!$C$2:$C$307,'d2'!$B$2:$B$307,$A43,'d2'!$D$2:$D$307,'d2'!$AD$16)</f>
        <v>0</v>
      </c>
      <c r="D43" s="68">
        <f>SUMIFS('d3'!$C$2:$C$307,'d3'!$B$2:$B$307,$A43,'d3'!$D$2:$D$307,'d3'!$AD$16)</f>
        <v>0</v>
      </c>
      <c r="E43" s="68">
        <f>SUMIFS('d4'!$C$2:$C$307,'d4'!$B$2:$B$307,$A43,'d4'!$D$2:$D$307,'d4'!$AD$16)</f>
        <v>0</v>
      </c>
      <c r="F43" s="68">
        <f>SUMIFS('d5'!$C$2:$C$307,'d5'!$B$2:$B$307,$A43,'d5'!$D$2:$D$307,'d5'!$AD$16)</f>
        <v>0</v>
      </c>
      <c r="G43" s="68">
        <f>SUMIFS('d6'!$C$2:$C$307,'d6'!$B$2:$B$307,$A43,'d6'!$D$2:$D$307,'d6'!$AD$16)</f>
        <v>0</v>
      </c>
      <c r="H43" s="68">
        <f>SUMIFS('d7'!$C$2:$C$307,'d7'!$B$2:$B$307,$A43,'d7'!$D$2:$D$307,'d7'!$AD$16)</f>
        <v>0</v>
      </c>
      <c r="I43" s="68">
        <f>SUMIFS('d8'!$C$2:$C$307,'d8'!$B$2:$B$307,$A43,'d8'!$D$2:$D$307,'d8'!$AD$16)</f>
        <v>0</v>
      </c>
      <c r="J43" s="68">
        <f>SUMIFS('d9'!$C$2:$C$307,'d9'!$B$2:$B$307,$A43,'d9'!$D$2:$D$307,'d9'!$AD$16)</f>
        <v>0</v>
      </c>
      <c r="K43" s="68">
        <f>SUMIFS('d10'!$C$2:$C$307,'d10'!$B$2:$B$307,$A43,'d10'!$D$2:$D$307,'d10'!$AD$16)</f>
        <v>0</v>
      </c>
      <c r="L43" s="68">
        <f>SUMIFS('d11'!$C$2:$C$307,'d11'!$B$2:$B$307,$A43,'d11'!$D$2:$D$307,'d11'!$AD$16)</f>
        <v>0</v>
      </c>
      <c r="M43" s="68">
        <f>SUMIFS('d12'!$C$2:$C$307,'d12'!$B$2:$B$307,$A43,'d12'!$D$2:$D$307,'d12'!$AD$16)</f>
        <v>0</v>
      </c>
      <c r="N43" s="68">
        <f>SUMIFS('d13'!$C$2:$C$307,'d13'!$B$2:$B$307,$A43,'d13'!$D$2:$D$307,'d13'!$AD$16)</f>
        <v>0</v>
      </c>
      <c r="O43" s="68">
        <f>SUMIFS('d14'!$C$2:$C$307,'d14'!$B$2:$B$307,$A43,'d14'!$D$2:$D$307,'d14'!$AD$16)</f>
        <v>0</v>
      </c>
      <c r="P43" s="68">
        <f>SUMIFS('d15'!$C$2:$C$307,'d15'!$B$2:$B$307,$A43,'d15'!$D$2:$D$307,'d15'!$AD$16)</f>
        <v>0</v>
      </c>
      <c r="Q43" s="68">
        <f>SUMIFS('d16'!$C$2:$C$307,'d16'!$B$2:$B$307,$A43,'d16'!$D$2:$D$307,'d16'!$AD$16)</f>
        <v>0</v>
      </c>
      <c r="R43" s="68">
        <f>SUMIFS('d17'!$C$2:$C$307,'d17'!$B$2:$B$307,$A43,'d17'!$D$2:$D$307,'d17'!$AD$16)</f>
        <v>0</v>
      </c>
      <c r="S43" s="68">
        <f>SUMIFS('d18'!$C$2:$C$307,'d18'!$B$2:$B$307,$A43,'d18'!$D$2:$D$307,'d18'!$AD$16)</f>
        <v>0</v>
      </c>
      <c r="T43" s="68">
        <f>SUMIFS('d19'!$C$2:$C$307,'d19'!$B$2:$B$307,$A43,'d19'!$D$2:$D$307,'d19'!$AD$16)</f>
        <v>0</v>
      </c>
      <c r="U43" s="68">
        <f>SUMIFS('d20'!$C$2:$C$307,'d20'!$B$2:$B$307,$A43,'d20'!$D$2:$D$307,'d20'!$AD$16)</f>
        <v>0</v>
      </c>
      <c r="V43" s="68">
        <f>SUMIFS('d21'!$C$2:$C$307,'d21'!$B$2:$B$307,$A43,'d21'!$D$2:$D$307,'d21'!$AD$16)</f>
        <v>0</v>
      </c>
      <c r="W43" s="68">
        <f>SUMIFS('d22'!$C$2:$C$307,'d22'!$B$2:$B$307,$A43,'d22'!$D$2:$D$307,'d22'!$AD$16)</f>
        <v>0</v>
      </c>
      <c r="X43" s="68">
        <f>SUMIFS('d23'!$C$2:$C$307,'d23'!$B$2:$B$307,$A43,'d23'!$D$2:$D$307,'d23'!$AD$16)</f>
        <v>0</v>
      </c>
      <c r="Y43" s="68">
        <f>SUMIFS('d24'!$C$2:$C$307,'d24'!$B$2:$B$307,$A43,'d24'!$D$2:$D$307,'d24'!$AD$16)</f>
        <v>0</v>
      </c>
      <c r="Z43" s="68">
        <f>SUMIFS('d25'!$C$2:$C$307,'d25'!$B$2:$B$307,$A43,'d25'!$D$2:$D$307,'d25'!$AD$16)</f>
        <v>0</v>
      </c>
      <c r="AA43" s="68">
        <f>SUMIFS('d26'!$C$2:$C$307,'d26'!$B$2:$B$307,$A43,'d26'!$D$2:$D$307,'d26'!$AD$16)</f>
        <v>0</v>
      </c>
      <c r="AB43" s="68">
        <f>SUMIFS('d27'!$C$2:$C$307,'d27'!$B$2:$B$307,$A43,'d27'!$D$2:$D$307,'d27'!$AD$16)</f>
        <v>0</v>
      </c>
      <c r="AC43" s="68">
        <f>SUMIFS('d28'!$C$2:$C$307,'d28'!$B$2:$B$307,$A43,'d28'!$D$2:$D$307,'d28'!$AD$16)</f>
        <v>0</v>
      </c>
      <c r="AD43" s="68">
        <f>SUMIFS('d29'!$C$2:$C$307,'d29'!$B$2:$B$307,$A43,'d29'!$D$2:$D$307,'d29'!$AD$16)</f>
        <v>0</v>
      </c>
      <c r="AE43" s="68">
        <f>SUMIFS('d30'!$C$2:$C$307,'d30'!$B$2:$B$307,$A43,'d30'!$D$2:$D$307,'d30'!$AD$16)</f>
        <v>0</v>
      </c>
      <c r="AF43" s="68">
        <f>SUMIFS('d31'!$C$2:$C$307,'d31'!$B$2:$B$307,$A43,'d31'!$D$2:$D$307,'d31'!$AD$16)</f>
        <v>0</v>
      </c>
      <c r="AG43" s="69"/>
      <c r="AH43" s="34">
        <f t="shared" si="8"/>
        <v>0</v>
      </c>
      <c r="AI43" s="70">
        <f t="shared" si="9"/>
        <v>0</v>
      </c>
      <c r="AJ43" s="71">
        <f t="shared" si="10"/>
        <v>0</v>
      </c>
      <c r="AK43" s="65">
        <f t="shared" si="11"/>
        <v>0</v>
      </c>
      <c r="AL43" s="15"/>
      <c r="AM43" s="15"/>
      <c r="AN43" s="15"/>
      <c r="AO43" s="15"/>
      <c r="AP43" s="15"/>
      <c r="AQ43" s="15"/>
      <c r="AR43" s="15"/>
      <c r="AS43" s="15"/>
      <c r="AT43" s="15"/>
      <c r="AU43" s="15"/>
      <c r="AV43" s="15"/>
      <c r="AW43" s="15"/>
      <c r="AX43" s="15"/>
      <c r="AY43" s="15"/>
      <c r="AZ43" s="15"/>
      <c r="BA43" s="15"/>
      <c r="BB43" s="15"/>
      <c r="BC43" s="15"/>
      <c r="BD43" s="15"/>
      <c r="BE43" s="15"/>
      <c r="BF43" s="15"/>
      <c r="BG43" s="15"/>
      <c r="BH43" s="15"/>
      <c r="BI43" s="15"/>
      <c r="BJ43" s="15"/>
      <c r="BK43" s="15"/>
      <c r="BL43" s="15"/>
      <c r="BM43" s="15"/>
      <c r="BN43" s="15"/>
      <c r="BO43" s="15"/>
      <c r="BP43" s="15"/>
      <c r="BQ43" s="15"/>
      <c r="BR43" s="15"/>
      <c r="BS43" s="15"/>
      <c r="BT43" s="15"/>
      <c r="BU43" s="15"/>
      <c r="BV43" s="15"/>
      <c r="BW43" s="15"/>
      <c r="BX43" s="15"/>
      <c r="BY43" s="15"/>
      <c r="BZ43" s="15"/>
      <c r="CA43" s="15"/>
      <c r="CB43" s="15"/>
      <c r="CC43" s="15"/>
      <c r="CD43" s="15"/>
      <c r="CE43" s="15"/>
      <c r="CF43" s="15"/>
      <c r="CG43" s="15"/>
      <c r="CH43" s="15"/>
      <c r="CI43" s="15"/>
      <c r="CJ43" s="15"/>
      <c r="CK43" s="15"/>
      <c r="CL43" s="15"/>
      <c r="CM43" s="15"/>
      <c r="CN43" s="15"/>
      <c r="CO43" s="15"/>
      <c r="CP43" s="15"/>
      <c r="CQ43" s="66"/>
      <c r="CR43" s="66"/>
      <c r="CS43" s="66"/>
      <c r="CT43" s="66"/>
      <c r="CU43" s="66"/>
      <c r="CV43" s="66"/>
      <c r="CW43" s="66"/>
      <c r="CX43" s="66"/>
      <c r="CY43" s="66"/>
      <c r="CZ43" s="66"/>
      <c r="DA43" s="66"/>
      <c r="DB43" s="66"/>
      <c r="DC43" s="66"/>
      <c r="DD43" s="66"/>
      <c r="DE43" s="66"/>
      <c r="DF43" s="66"/>
      <c r="DG43" s="66"/>
      <c r="DH43" s="66"/>
      <c r="DI43" s="66"/>
      <c r="DJ43" s="66"/>
      <c r="DK43" s="66"/>
      <c r="DL43" s="66"/>
      <c r="DM43" s="66"/>
      <c r="DN43" s="66"/>
      <c r="DO43" s="66"/>
      <c r="DP43" s="66"/>
      <c r="DQ43" s="66"/>
      <c r="DR43" s="66"/>
      <c r="DS43" s="66"/>
      <c r="DT43" s="66"/>
      <c r="DU43" s="66"/>
      <c r="DV43" s="66"/>
      <c r="DW43" s="66"/>
      <c r="DX43" s="66"/>
      <c r="DY43" s="66"/>
      <c r="DZ43" s="66"/>
      <c r="EA43" s="66"/>
      <c r="EB43" s="66"/>
      <c r="EC43" s="66"/>
      <c r="ED43" s="66"/>
      <c r="EE43" s="66"/>
      <c r="EF43" s="66"/>
      <c r="EG43" s="66"/>
      <c r="EH43" s="66"/>
      <c r="EI43" s="66"/>
      <c r="EJ43" s="66"/>
      <c r="EK43" s="66"/>
      <c r="EL43" s="66"/>
      <c r="EM43" s="66"/>
      <c r="EN43" s="66"/>
      <c r="EO43" s="66"/>
      <c r="EP43" s="66"/>
      <c r="EQ43" s="66"/>
      <c r="ER43" s="66"/>
      <c r="ES43" s="66"/>
      <c r="ET43" s="66"/>
      <c r="EU43" s="66"/>
      <c r="EV43" s="66"/>
      <c r="EW43" s="66"/>
      <c r="EX43" s="66"/>
      <c r="EY43" s="66"/>
      <c r="EZ43" s="66"/>
      <c r="FA43" s="66"/>
      <c r="FB43" s="66"/>
      <c r="FC43" s="66"/>
      <c r="FD43" s="66"/>
      <c r="FE43" s="66"/>
      <c r="FF43" s="66"/>
      <c r="FG43" s="66"/>
      <c r="FH43" s="66"/>
      <c r="FI43" s="66"/>
      <c r="FJ43" s="66"/>
      <c r="FK43" s="66"/>
      <c r="FL43" s="66"/>
      <c r="FM43" s="66"/>
      <c r="FN43" s="66"/>
      <c r="FO43" s="66"/>
      <c r="FP43" s="66"/>
      <c r="FQ43" s="66"/>
      <c r="FR43" s="66"/>
      <c r="FS43" s="66"/>
      <c r="FT43" s="66"/>
      <c r="FU43" s="66"/>
      <c r="FV43" s="66"/>
      <c r="FW43" s="66"/>
      <c r="FX43" s="66"/>
      <c r="FY43" s="66"/>
      <c r="FZ43" s="66"/>
      <c r="GA43" s="66"/>
      <c r="GB43" s="66"/>
      <c r="GC43" s="66"/>
      <c r="GD43" s="66"/>
      <c r="GE43" s="66"/>
      <c r="GF43" s="66"/>
      <c r="GG43" s="66"/>
      <c r="GH43" s="66"/>
      <c r="GI43" s="66"/>
      <c r="GJ43" s="66"/>
      <c r="GK43" s="66"/>
      <c r="GL43" s="66"/>
      <c r="GM43" s="66"/>
      <c r="GN43" s="66"/>
    </row>
    <row r="44" spans="1:196" s="67" customFormat="1" x14ac:dyDescent="0.3">
      <c r="A44" s="66" t="s">
        <v>123</v>
      </c>
      <c r="B44" s="68">
        <f>SUMIFS('d1'!$C$2:$C$307,'d1'!$B$2:$B$307,$A44,'d1'!$D$2:$D$307,'d1'!$AD$16)</f>
        <v>0</v>
      </c>
      <c r="C44" s="68">
        <f>SUMIFS('d2'!$C$2:$C$307,'d2'!$B$2:$B$307,$A44,'d2'!$D$2:$D$307,'d2'!$AD$16)</f>
        <v>0</v>
      </c>
      <c r="D44" s="68">
        <f>SUMIFS('d3'!$C$2:$C$307,'d3'!$B$2:$B$307,$A44,'d3'!$D$2:$D$307,'d3'!$AD$16)</f>
        <v>0</v>
      </c>
      <c r="E44" s="68">
        <f>SUMIFS('d4'!$C$2:$C$307,'d4'!$B$2:$B$307,$A44,'d4'!$D$2:$D$307,'d4'!$AD$16)</f>
        <v>0</v>
      </c>
      <c r="F44" s="68">
        <f>SUMIFS('d5'!$C$2:$C$307,'d5'!$B$2:$B$307,$A44,'d5'!$D$2:$D$307,'d5'!$AD$16)</f>
        <v>0</v>
      </c>
      <c r="G44" s="68">
        <f>SUMIFS('d6'!$C$2:$C$307,'d6'!$B$2:$B$307,$A44,'d6'!$D$2:$D$307,'d6'!$AD$16)</f>
        <v>0</v>
      </c>
      <c r="H44" s="68">
        <f>SUMIFS('d7'!$C$2:$C$307,'d7'!$B$2:$B$307,$A44,'d7'!$D$2:$D$307,'d7'!$AD$16)</f>
        <v>0</v>
      </c>
      <c r="I44" s="68">
        <f>SUMIFS('d8'!$C$2:$C$307,'d8'!$B$2:$B$307,$A44,'d8'!$D$2:$D$307,'d8'!$AD$16)</f>
        <v>0</v>
      </c>
      <c r="J44" s="68">
        <f>SUMIFS('d9'!$C$2:$C$307,'d9'!$B$2:$B$307,$A44,'d9'!$D$2:$D$307,'d9'!$AD$16)</f>
        <v>0</v>
      </c>
      <c r="K44" s="68">
        <f>SUMIFS('d10'!$C$2:$C$307,'d10'!$B$2:$B$307,$A44,'d10'!$D$2:$D$307,'d10'!$AD$16)</f>
        <v>0</v>
      </c>
      <c r="L44" s="68">
        <f>SUMIFS('d11'!$C$2:$C$307,'d11'!$B$2:$B$307,$A44,'d11'!$D$2:$D$307,'d11'!$AD$16)</f>
        <v>0</v>
      </c>
      <c r="M44" s="68">
        <f>SUMIFS('d12'!$C$2:$C$307,'d12'!$B$2:$B$307,$A44,'d12'!$D$2:$D$307,'d12'!$AD$16)</f>
        <v>0</v>
      </c>
      <c r="N44" s="68">
        <f>SUMIFS('d13'!$C$2:$C$307,'d13'!$B$2:$B$307,$A44,'d13'!$D$2:$D$307,'d13'!$AD$16)</f>
        <v>0</v>
      </c>
      <c r="O44" s="68">
        <f>SUMIFS('d14'!$C$2:$C$307,'d14'!$B$2:$B$307,$A44,'d14'!$D$2:$D$307,'d14'!$AD$16)</f>
        <v>0</v>
      </c>
      <c r="P44" s="68">
        <f>SUMIFS('d15'!$C$2:$C$307,'d15'!$B$2:$B$307,$A44,'d15'!$D$2:$D$307,'d15'!$AD$16)</f>
        <v>0</v>
      </c>
      <c r="Q44" s="68">
        <f>SUMIFS('d16'!$C$2:$C$307,'d16'!$B$2:$B$307,$A44,'d16'!$D$2:$D$307,'d16'!$AD$16)</f>
        <v>0</v>
      </c>
      <c r="R44" s="68">
        <f>SUMIFS('d17'!$C$2:$C$307,'d17'!$B$2:$B$307,$A44,'d17'!$D$2:$D$307,'d17'!$AD$16)</f>
        <v>0</v>
      </c>
      <c r="S44" s="68">
        <f>SUMIFS('d18'!$C$2:$C$307,'d18'!$B$2:$B$307,$A44,'d18'!$D$2:$D$307,'d18'!$AD$16)</f>
        <v>0</v>
      </c>
      <c r="T44" s="68">
        <f>SUMIFS('d19'!$C$2:$C$307,'d19'!$B$2:$B$307,$A44,'d19'!$D$2:$D$307,'d19'!$AD$16)</f>
        <v>0</v>
      </c>
      <c r="U44" s="68">
        <f>SUMIFS('d20'!$C$2:$C$307,'d20'!$B$2:$B$307,$A44,'d20'!$D$2:$D$307,'d20'!$AD$16)</f>
        <v>0</v>
      </c>
      <c r="V44" s="68">
        <f>SUMIFS('d21'!$C$2:$C$307,'d21'!$B$2:$B$307,$A44,'d21'!$D$2:$D$307,'d21'!$AD$16)</f>
        <v>0</v>
      </c>
      <c r="W44" s="68">
        <f>SUMIFS('d22'!$C$2:$C$307,'d22'!$B$2:$B$307,$A44,'d22'!$D$2:$D$307,'d22'!$AD$16)</f>
        <v>0</v>
      </c>
      <c r="X44" s="68">
        <f>SUMIFS('d23'!$C$2:$C$307,'d23'!$B$2:$B$307,$A44,'d23'!$D$2:$D$307,'d23'!$AD$16)</f>
        <v>0</v>
      </c>
      <c r="Y44" s="68">
        <f>SUMIFS('d24'!$C$2:$C$307,'d24'!$B$2:$B$307,$A44,'d24'!$D$2:$D$307,'d24'!$AD$16)</f>
        <v>0</v>
      </c>
      <c r="Z44" s="68">
        <f>SUMIFS('d25'!$C$2:$C$307,'d25'!$B$2:$B$307,$A44,'d25'!$D$2:$D$307,'d25'!$AD$16)</f>
        <v>0</v>
      </c>
      <c r="AA44" s="68">
        <f>SUMIFS('d26'!$C$2:$C$307,'d26'!$B$2:$B$307,$A44,'d26'!$D$2:$D$307,'d26'!$AD$16)</f>
        <v>0</v>
      </c>
      <c r="AB44" s="68">
        <f>SUMIFS('d27'!$C$2:$C$307,'d27'!$B$2:$B$307,$A44,'d27'!$D$2:$D$307,'d27'!$AD$16)</f>
        <v>0</v>
      </c>
      <c r="AC44" s="68">
        <f>SUMIFS('d28'!$C$2:$C$307,'d28'!$B$2:$B$307,$A44,'d28'!$D$2:$D$307,'d28'!$AD$16)</f>
        <v>0</v>
      </c>
      <c r="AD44" s="68">
        <f>SUMIFS('d29'!$C$2:$C$307,'d29'!$B$2:$B$307,$A44,'d29'!$D$2:$D$307,'d29'!$AD$16)</f>
        <v>0</v>
      </c>
      <c r="AE44" s="68">
        <f>SUMIFS('d30'!$C$2:$C$307,'d30'!$B$2:$B$307,$A44,'d30'!$D$2:$D$307,'d30'!$AD$16)</f>
        <v>0</v>
      </c>
      <c r="AF44" s="68">
        <f>SUMIFS('d31'!$C$2:$C$307,'d31'!$B$2:$B$307,$A44,'d31'!$D$2:$D$307,'d31'!$AD$16)</f>
        <v>0</v>
      </c>
      <c r="AG44" s="69"/>
      <c r="AH44" s="34">
        <f t="shared" si="8"/>
        <v>0</v>
      </c>
      <c r="AI44" s="70">
        <f t="shared" si="9"/>
        <v>0</v>
      </c>
      <c r="AJ44" s="71">
        <f t="shared" si="10"/>
        <v>0</v>
      </c>
      <c r="AK44" s="65">
        <f t="shared" si="11"/>
        <v>0</v>
      </c>
      <c r="AL44" s="15"/>
      <c r="AM44" s="15"/>
      <c r="AN44" s="15"/>
      <c r="AO44" s="15"/>
      <c r="AP44" s="15"/>
      <c r="AQ44" s="15"/>
      <c r="AR44" s="15"/>
      <c r="AS44" s="15"/>
      <c r="AT44" s="15"/>
      <c r="AU44" s="15"/>
      <c r="AV44" s="15"/>
      <c r="AW44" s="15"/>
      <c r="AX44" s="15"/>
      <c r="AY44" s="15"/>
      <c r="AZ44" s="15"/>
      <c r="BA44" s="15"/>
      <c r="BB44" s="15"/>
      <c r="BC44" s="15"/>
      <c r="BD44" s="15"/>
      <c r="BE44" s="15"/>
      <c r="BF44" s="15"/>
      <c r="BG44" s="15"/>
      <c r="BH44" s="15"/>
      <c r="BI44" s="15"/>
      <c r="BJ44" s="15"/>
      <c r="BK44" s="15"/>
      <c r="BL44" s="15"/>
      <c r="BM44" s="15"/>
      <c r="BN44" s="15"/>
      <c r="BO44" s="15"/>
      <c r="BP44" s="15"/>
      <c r="BQ44" s="15"/>
      <c r="BR44" s="15"/>
      <c r="BS44" s="15"/>
      <c r="BT44" s="15"/>
      <c r="BU44" s="15"/>
      <c r="BV44" s="15"/>
      <c r="BW44" s="15"/>
      <c r="BX44" s="15"/>
      <c r="BY44" s="15"/>
      <c r="BZ44" s="15"/>
      <c r="CA44" s="15"/>
      <c r="CB44" s="15"/>
      <c r="CC44" s="15"/>
      <c r="CD44" s="15"/>
      <c r="CE44" s="15"/>
      <c r="CF44" s="15"/>
      <c r="CG44" s="15"/>
      <c r="CH44" s="15"/>
      <c r="CI44" s="15"/>
      <c r="CJ44" s="15"/>
      <c r="CK44" s="15"/>
      <c r="CL44" s="15"/>
      <c r="CM44" s="15"/>
      <c r="CN44" s="15"/>
      <c r="CO44" s="15"/>
      <c r="CP44" s="15"/>
      <c r="CQ44" s="66"/>
      <c r="CR44" s="66"/>
      <c r="CS44" s="66"/>
      <c r="CT44" s="66"/>
      <c r="CU44" s="66"/>
      <c r="CV44" s="66"/>
      <c r="CW44" s="66"/>
      <c r="CX44" s="66"/>
      <c r="CY44" s="66"/>
      <c r="CZ44" s="66"/>
      <c r="DA44" s="66"/>
      <c r="DB44" s="66"/>
      <c r="DC44" s="66"/>
      <c r="DD44" s="66"/>
      <c r="DE44" s="66"/>
      <c r="DF44" s="66"/>
      <c r="DG44" s="66"/>
      <c r="DH44" s="66"/>
      <c r="DI44" s="66"/>
      <c r="DJ44" s="66"/>
      <c r="DK44" s="66"/>
      <c r="DL44" s="66"/>
      <c r="DM44" s="66"/>
      <c r="DN44" s="66"/>
      <c r="DO44" s="66"/>
      <c r="DP44" s="66"/>
      <c r="DQ44" s="66"/>
      <c r="DR44" s="66"/>
      <c r="DS44" s="66"/>
      <c r="DT44" s="66"/>
      <c r="DU44" s="66"/>
      <c r="DV44" s="66"/>
      <c r="DW44" s="66"/>
      <c r="DX44" s="66"/>
      <c r="DY44" s="66"/>
      <c r="DZ44" s="66"/>
      <c r="EA44" s="66"/>
      <c r="EB44" s="66"/>
      <c r="EC44" s="66"/>
      <c r="ED44" s="66"/>
      <c r="EE44" s="66"/>
      <c r="EF44" s="66"/>
      <c r="EG44" s="66"/>
      <c r="EH44" s="66"/>
      <c r="EI44" s="66"/>
      <c r="EJ44" s="66"/>
      <c r="EK44" s="66"/>
      <c r="EL44" s="66"/>
      <c r="EM44" s="66"/>
      <c r="EN44" s="66"/>
      <c r="EO44" s="66"/>
      <c r="EP44" s="66"/>
      <c r="EQ44" s="66"/>
      <c r="ER44" s="66"/>
      <c r="ES44" s="66"/>
      <c r="ET44" s="66"/>
      <c r="EU44" s="66"/>
      <c r="EV44" s="66"/>
      <c r="EW44" s="66"/>
      <c r="EX44" s="66"/>
      <c r="EY44" s="66"/>
      <c r="EZ44" s="66"/>
      <c r="FA44" s="66"/>
      <c r="FB44" s="66"/>
      <c r="FC44" s="66"/>
      <c r="FD44" s="66"/>
      <c r="FE44" s="66"/>
      <c r="FF44" s="66"/>
      <c r="FG44" s="66"/>
      <c r="FH44" s="66"/>
      <c r="FI44" s="66"/>
      <c r="FJ44" s="66"/>
      <c r="FK44" s="66"/>
      <c r="FL44" s="66"/>
      <c r="FM44" s="66"/>
      <c r="FN44" s="66"/>
      <c r="FO44" s="66"/>
      <c r="FP44" s="66"/>
      <c r="FQ44" s="66"/>
      <c r="FR44" s="66"/>
      <c r="FS44" s="66"/>
      <c r="FT44" s="66"/>
      <c r="FU44" s="66"/>
      <c r="FV44" s="66"/>
      <c r="FW44" s="66"/>
      <c r="FX44" s="66"/>
      <c r="FY44" s="66"/>
      <c r="FZ44" s="66"/>
      <c r="GA44" s="66"/>
      <c r="GB44" s="66"/>
      <c r="GC44" s="66"/>
      <c r="GD44" s="66"/>
      <c r="GE44" s="66"/>
      <c r="GF44" s="66"/>
      <c r="GG44" s="66"/>
      <c r="GH44" s="66"/>
      <c r="GI44" s="66"/>
      <c r="GJ44" s="66"/>
      <c r="GK44" s="66"/>
      <c r="GL44" s="66"/>
      <c r="GM44" s="66"/>
      <c r="GN44" s="66"/>
    </row>
    <row r="45" spans="1:196" s="67" customFormat="1" x14ac:dyDescent="0.3">
      <c r="A45" s="66" t="s">
        <v>124</v>
      </c>
      <c r="B45" s="68">
        <f>SUMIFS('d1'!$C$2:$C$307,'d1'!$B$2:$B$307,$A45,'d1'!$D$2:$D$307,'d1'!$AD$16)</f>
        <v>0</v>
      </c>
      <c r="C45" s="68">
        <f>SUMIFS('d2'!$C$2:$C$307,'d2'!$B$2:$B$307,$A45,'d2'!$D$2:$D$307,'d2'!$AD$16)</f>
        <v>0</v>
      </c>
      <c r="D45" s="68">
        <f>SUMIFS('d3'!$C$2:$C$307,'d3'!$B$2:$B$307,$A45,'d3'!$D$2:$D$307,'d3'!$AD$16)</f>
        <v>0</v>
      </c>
      <c r="E45" s="68">
        <f>SUMIFS('d4'!$C$2:$C$307,'d4'!$B$2:$B$307,$A45,'d4'!$D$2:$D$307,'d4'!$AD$16)</f>
        <v>0</v>
      </c>
      <c r="F45" s="68">
        <f>SUMIFS('d5'!$C$2:$C$307,'d5'!$B$2:$B$307,$A45,'d5'!$D$2:$D$307,'d5'!$AD$16)</f>
        <v>0</v>
      </c>
      <c r="G45" s="68">
        <f>SUMIFS('d6'!$C$2:$C$307,'d6'!$B$2:$B$307,$A45,'d6'!$D$2:$D$307,'d6'!$AD$16)</f>
        <v>0</v>
      </c>
      <c r="H45" s="68">
        <f>SUMIFS('d7'!$C$2:$C$307,'d7'!$B$2:$B$307,$A45,'d7'!$D$2:$D$307,'d7'!$AD$16)</f>
        <v>0</v>
      </c>
      <c r="I45" s="68">
        <f>SUMIFS('d8'!$C$2:$C$307,'d8'!$B$2:$B$307,$A45,'d8'!$D$2:$D$307,'d8'!$AD$16)</f>
        <v>0</v>
      </c>
      <c r="J45" s="68">
        <f>SUMIFS('d9'!$C$2:$C$307,'d9'!$B$2:$B$307,$A45,'d9'!$D$2:$D$307,'d9'!$AD$16)</f>
        <v>0</v>
      </c>
      <c r="K45" s="68">
        <f>SUMIFS('d10'!$C$2:$C$307,'d10'!$B$2:$B$307,$A45,'d10'!$D$2:$D$307,'d10'!$AD$16)</f>
        <v>0</v>
      </c>
      <c r="L45" s="68">
        <f>SUMIFS('d11'!$C$2:$C$307,'d11'!$B$2:$B$307,$A45,'d11'!$D$2:$D$307,'d11'!$AD$16)</f>
        <v>0</v>
      </c>
      <c r="M45" s="68">
        <f>SUMIFS('d12'!$C$2:$C$307,'d12'!$B$2:$B$307,$A45,'d12'!$D$2:$D$307,'d12'!$AD$16)</f>
        <v>0</v>
      </c>
      <c r="N45" s="68">
        <f>SUMIFS('d13'!$C$2:$C$307,'d13'!$B$2:$B$307,$A45,'d13'!$D$2:$D$307,'d13'!$AD$16)</f>
        <v>0</v>
      </c>
      <c r="O45" s="68">
        <f>SUMIFS('d14'!$C$2:$C$307,'d14'!$B$2:$B$307,$A45,'d14'!$D$2:$D$307,'d14'!$AD$16)</f>
        <v>0</v>
      </c>
      <c r="P45" s="68">
        <f>SUMIFS('d15'!$C$2:$C$307,'d15'!$B$2:$B$307,$A45,'d15'!$D$2:$D$307,'d15'!$AD$16)</f>
        <v>0</v>
      </c>
      <c r="Q45" s="68">
        <f>SUMIFS('d16'!$C$2:$C$307,'d16'!$B$2:$B$307,$A45,'d16'!$D$2:$D$307,'d16'!$AD$16)</f>
        <v>0</v>
      </c>
      <c r="R45" s="68">
        <f>SUMIFS('d17'!$C$2:$C$307,'d17'!$B$2:$B$307,$A45,'d17'!$D$2:$D$307,'d17'!$AD$16)</f>
        <v>0</v>
      </c>
      <c r="S45" s="68">
        <f>SUMIFS('d18'!$C$2:$C$307,'d18'!$B$2:$B$307,$A45,'d18'!$D$2:$D$307,'d18'!$AD$16)</f>
        <v>0</v>
      </c>
      <c r="T45" s="68">
        <f>SUMIFS('d19'!$C$2:$C$307,'d19'!$B$2:$B$307,$A45,'d19'!$D$2:$D$307,'d19'!$AD$16)</f>
        <v>0</v>
      </c>
      <c r="U45" s="68">
        <f>SUMIFS('d20'!$C$2:$C$307,'d20'!$B$2:$B$307,$A45,'d20'!$D$2:$D$307,'d20'!$AD$16)</f>
        <v>0</v>
      </c>
      <c r="V45" s="68">
        <f>SUMIFS('d21'!$C$2:$C$307,'d21'!$B$2:$B$307,$A45,'d21'!$D$2:$D$307,'d21'!$AD$16)</f>
        <v>0</v>
      </c>
      <c r="W45" s="68">
        <f>SUMIFS('d22'!$C$2:$C$307,'d22'!$B$2:$B$307,$A45,'d22'!$D$2:$D$307,'d22'!$AD$16)</f>
        <v>0</v>
      </c>
      <c r="X45" s="68">
        <f>SUMIFS('d23'!$C$2:$C$307,'d23'!$B$2:$B$307,$A45,'d23'!$D$2:$D$307,'d23'!$AD$16)</f>
        <v>0</v>
      </c>
      <c r="Y45" s="68">
        <f>SUMIFS('d24'!$C$2:$C$307,'d24'!$B$2:$B$307,$A45,'d24'!$D$2:$D$307,'d24'!$AD$16)</f>
        <v>0</v>
      </c>
      <c r="Z45" s="68">
        <f>SUMIFS('d25'!$C$2:$C$307,'d25'!$B$2:$B$307,$A45,'d25'!$D$2:$D$307,'d25'!$AD$16)</f>
        <v>0</v>
      </c>
      <c r="AA45" s="68">
        <f>SUMIFS('d26'!$C$2:$C$307,'d26'!$B$2:$B$307,$A45,'d26'!$D$2:$D$307,'d26'!$AD$16)</f>
        <v>0</v>
      </c>
      <c r="AB45" s="68">
        <f>SUMIFS('d27'!$C$2:$C$307,'d27'!$B$2:$B$307,$A45,'d27'!$D$2:$D$307,'d27'!$AD$16)</f>
        <v>0</v>
      </c>
      <c r="AC45" s="68">
        <f>SUMIFS('d28'!$C$2:$C$307,'d28'!$B$2:$B$307,$A45,'d28'!$D$2:$D$307,'d28'!$AD$16)</f>
        <v>0</v>
      </c>
      <c r="AD45" s="68">
        <f>SUMIFS('d29'!$C$2:$C$307,'d29'!$B$2:$B$307,$A45,'d29'!$D$2:$D$307,'d29'!$AD$16)</f>
        <v>0</v>
      </c>
      <c r="AE45" s="68">
        <f>SUMIFS('d30'!$C$2:$C$307,'d30'!$B$2:$B$307,$A45,'d30'!$D$2:$D$307,'d30'!$AD$16)</f>
        <v>0</v>
      </c>
      <c r="AF45" s="68">
        <f>SUMIFS('d31'!$C$2:$C$307,'d31'!$B$2:$B$307,$A45,'d31'!$D$2:$D$307,'d31'!$AD$16)</f>
        <v>0</v>
      </c>
      <c r="AG45" s="69"/>
      <c r="AH45" s="34">
        <f t="shared" si="8"/>
        <v>0</v>
      </c>
      <c r="AI45" s="70">
        <f t="shared" si="9"/>
        <v>0</v>
      </c>
      <c r="AJ45" s="71">
        <f t="shared" si="10"/>
        <v>0</v>
      </c>
      <c r="AK45" s="65">
        <f t="shared" si="11"/>
        <v>0</v>
      </c>
      <c r="AL45" s="15"/>
      <c r="AM45" s="15"/>
      <c r="AN45" s="15"/>
      <c r="AO45" s="15"/>
      <c r="AP45" s="15"/>
      <c r="AQ45" s="15"/>
      <c r="AR45" s="15"/>
      <c r="AS45" s="15"/>
      <c r="AT45" s="15"/>
      <c r="AU45" s="15"/>
      <c r="AV45" s="15"/>
      <c r="AW45" s="15"/>
      <c r="AX45" s="15"/>
      <c r="AY45" s="15"/>
      <c r="AZ45" s="15"/>
      <c r="BA45" s="15"/>
      <c r="BB45" s="15"/>
      <c r="BC45" s="15"/>
      <c r="BD45" s="15"/>
      <c r="BE45" s="15"/>
      <c r="BF45" s="15"/>
      <c r="BG45" s="15"/>
      <c r="BH45" s="15"/>
      <c r="BI45" s="15"/>
      <c r="BJ45" s="15"/>
      <c r="BK45" s="15"/>
      <c r="BL45" s="15"/>
      <c r="BM45" s="15"/>
      <c r="BN45" s="15"/>
      <c r="BO45" s="15"/>
      <c r="BP45" s="15"/>
      <c r="BQ45" s="15"/>
      <c r="BR45" s="15"/>
      <c r="BS45" s="15"/>
      <c r="BT45" s="15"/>
      <c r="BU45" s="15"/>
      <c r="BV45" s="15"/>
      <c r="BW45" s="15"/>
      <c r="BX45" s="15"/>
      <c r="BY45" s="15"/>
      <c r="BZ45" s="15"/>
      <c r="CA45" s="15"/>
      <c r="CB45" s="15"/>
      <c r="CC45" s="15"/>
      <c r="CD45" s="15"/>
      <c r="CE45" s="15"/>
      <c r="CF45" s="15"/>
      <c r="CG45" s="15"/>
      <c r="CH45" s="15"/>
      <c r="CI45" s="15"/>
      <c r="CJ45" s="15"/>
      <c r="CK45" s="15"/>
      <c r="CL45" s="15"/>
      <c r="CM45" s="15"/>
      <c r="CN45" s="15"/>
      <c r="CO45" s="15"/>
      <c r="CP45" s="15"/>
      <c r="CQ45" s="66"/>
      <c r="CR45" s="66"/>
      <c r="CS45" s="66"/>
      <c r="CT45" s="66"/>
      <c r="CU45" s="66"/>
      <c r="CV45" s="66"/>
      <c r="CW45" s="66"/>
      <c r="CX45" s="66"/>
      <c r="CY45" s="66"/>
      <c r="CZ45" s="66"/>
      <c r="DA45" s="66"/>
      <c r="DB45" s="66"/>
      <c r="DC45" s="66"/>
      <c r="DD45" s="66"/>
      <c r="DE45" s="66"/>
      <c r="DF45" s="66"/>
      <c r="DG45" s="66"/>
      <c r="DH45" s="66"/>
      <c r="DI45" s="66"/>
      <c r="DJ45" s="66"/>
      <c r="DK45" s="66"/>
      <c r="DL45" s="66"/>
      <c r="DM45" s="66"/>
      <c r="DN45" s="66"/>
      <c r="DO45" s="66"/>
      <c r="DP45" s="66"/>
      <c r="DQ45" s="66"/>
      <c r="DR45" s="66"/>
      <c r="DS45" s="66"/>
      <c r="DT45" s="66"/>
      <c r="DU45" s="66"/>
      <c r="DV45" s="66"/>
      <c r="DW45" s="66"/>
      <c r="DX45" s="66"/>
      <c r="DY45" s="66"/>
      <c r="DZ45" s="66"/>
      <c r="EA45" s="66"/>
      <c r="EB45" s="66"/>
      <c r="EC45" s="66"/>
      <c r="ED45" s="66"/>
      <c r="EE45" s="66"/>
      <c r="EF45" s="66"/>
      <c r="EG45" s="66"/>
      <c r="EH45" s="66"/>
      <c r="EI45" s="66"/>
      <c r="EJ45" s="66"/>
      <c r="EK45" s="66"/>
      <c r="EL45" s="66"/>
      <c r="EM45" s="66"/>
      <c r="EN45" s="66"/>
      <c r="EO45" s="66"/>
      <c r="EP45" s="66"/>
      <c r="EQ45" s="66"/>
      <c r="ER45" s="66"/>
      <c r="ES45" s="66"/>
      <c r="ET45" s="66"/>
      <c r="EU45" s="66"/>
      <c r="EV45" s="66"/>
      <c r="EW45" s="66"/>
      <c r="EX45" s="66"/>
      <c r="EY45" s="66"/>
      <c r="EZ45" s="66"/>
      <c r="FA45" s="66"/>
      <c r="FB45" s="66"/>
      <c r="FC45" s="66"/>
      <c r="FD45" s="66"/>
      <c r="FE45" s="66"/>
      <c r="FF45" s="66"/>
      <c r="FG45" s="66"/>
      <c r="FH45" s="66"/>
      <c r="FI45" s="66"/>
      <c r="FJ45" s="66"/>
      <c r="FK45" s="66"/>
      <c r="FL45" s="66"/>
      <c r="FM45" s="66"/>
      <c r="FN45" s="66"/>
      <c r="FO45" s="66"/>
      <c r="FP45" s="66"/>
      <c r="FQ45" s="66"/>
      <c r="FR45" s="66"/>
      <c r="FS45" s="66"/>
      <c r="FT45" s="66"/>
      <c r="FU45" s="66"/>
      <c r="FV45" s="66"/>
      <c r="FW45" s="66"/>
      <c r="FX45" s="66"/>
      <c r="FY45" s="66"/>
      <c r="FZ45" s="66"/>
      <c r="GA45" s="66"/>
      <c r="GB45" s="66"/>
      <c r="GC45" s="66"/>
      <c r="GD45" s="66"/>
      <c r="GE45" s="66"/>
      <c r="GF45" s="66"/>
      <c r="GG45" s="66"/>
      <c r="GH45" s="66"/>
      <c r="GI45" s="66"/>
      <c r="GJ45" s="66"/>
      <c r="GK45" s="66"/>
      <c r="GL45" s="66"/>
      <c r="GM45" s="66"/>
      <c r="GN45" s="66"/>
    </row>
    <row r="46" spans="1:196" s="67" customFormat="1" x14ac:dyDescent="0.3">
      <c r="A46" s="66" t="s">
        <v>125</v>
      </c>
      <c r="B46" s="68">
        <f>SUMIFS('d1'!$C$2:$C$307,'d1'!$B$2:$B$307,$A46,'d1'!$D$2:$D$307,'d1'!$AD$16)</f>
        <v>0</v>
      </c>
      <c r="C46" s="68">
        <f>SUMIFS('d2'!$C$2:$C$307,'d2'!$B$2:$B$307,$A46,'d2'!$D$2:$D$307,'d2'!$AD$16)</f>
        <v>0</v>
      </c>
      <c r="D46" s="68">
        <f>SUMIFS('d3'!$C$2:$C$307,'d3'!$B$2:$B$307,$A46,'d3'!$D$2:$D$307,'d3'!$AD$16)</f>
        <v>0</v>
      </c>
      <c r="E46" s="68">
        <f>SUMIFS('d4'!$C$2:$C$307,'d4'!$B$2:$B$307,$A46,'d4'!$D$2:$D$307,'d4'!$AD$16)</f>
        <v>0</v>
      </c>
      <c r="F46" s="68">
        <f>SUMIFS('d5'!$C$2:$C$307,'d5'!$B$2:$B$307,$A46,'d5'!$D$2:$D$307,'d5'!$AD$16)</f>
        <v>0</v>
      </c>
      <c r="G46" s="68">
        <f>SUMIFS('d6'!$C$2:$C$307,'d6'!$B$2:$B$307,$A46,'d6'!$D$2:$D$307,'d6'!$AD$16)</f>
        <v>0</v>
      </c>
      <c r="H46" s="68">
        <f>SUMIFS('d7'!$C$2:$C$307,'d7'!$B$2:$B$307,$A46,'d7'!$D$2:$D$307,'d7'!$AD$16)</f>
        <v>0</v>
      </c>
      <c r="I46" s="68">
        <f>SUMIFS('d8'!$C$2:$C$307,'d8'!$B$2:$B$307,$A46,'d8'!$D$2:$D$307,'d8'!$AD$16)</f>
        <v>0</v>
      </c>
      <c r="J46" s="68">
        <f>SUMIFS('d9'!$C$2:$C$307,'d9'!$B$2:$B$307,$A46,'d9'!$D$2:$D$307,'d9'!$AD$16)</f>
        <v>0</v>
      </c>
      <c r="K46" s="68">
        <f>SUMIFS('d10'!$C$2:$C$307,'d10'!$B$2:$B$307,$A46,'d10'!$D$2:$D$307,'d10'!$AD$16)</f>
        <v>0</v>
      </c>
      <c r="L46" s="68">
        <f>SUMIFS('d11'!$C$2:$C$307,'d11'!$B$2:$B$307,$A46,'d11'!$D$2:$D$307,'d11'!$AD$16)</f>
        <v>0</v>
      </c>
      <c r="M46" s="68">
        <f>SUMIFS('d12'!$C$2:$C$307,'d12'!$B$2:$B$307,$A46,'d12'!$D$2:$D$307,'d12'!$AD$16)</f>
        <v>0</v>
      </c>
      <c r="N46" s="68">
        <f>SUMIFS('d13'!$C$2:$C$307,'d13'!$B$2:$B$307,$A46,'d13'!$D$2:$D$307,'d13'!$AD$16)</f>
        <v>0</v>
      </c>
      <c r="O46" s="68">
        <f>SUMIFS('d14'!$C$2:$C$307,'d14'!$B$2:$B$307,$A46,'d14'!$D$2:$D$307,'d14'!$AD$16)</f>
        <v>0</v>
      </c>
      <c r="P46" s="68">
        <f>SUMIFS('d15'!$C$2:$C$307,'d15'!$B$2:$B$307,$A46,'d15'!$D$2:$D$307,'d15'!$AD$16)</f>
        <v>0</v>
      </c>
      <c r="Q46" s="68">
        <f>SUMIFS('d16'!$C$2:$C$307,'d16'!$B$2:$B$307,$A46,'d16'!$D$2:$D$307,'d16'!$AD$16)</f>
        <v>0</v>
      </c>
      <c r="R46" s="68">
        <f>SUMIFS('d17'!$C$2:$C$307,'d17'!$B$2:$B$307,$A46,'d17'!$D$2:$D$307,'d17'!$AD$16)</f>
        <v>0</v>
      </c>
      <c r="S46" s="68">
        <f>SUMIFS('d18'!$C$2:$C$307,'d18'!$B$2:$B$307,$A46,'d18'!$D$2:$D$307,'d18'!$AD$16)</f>
        <v>0</v>
      </c>
      <c r="T46" s="68">
        <f>SUMIFS('d19'!$C$2:$C$307,'d19'!$B$2:$B$307,$A46,'d19'!$D$2:$D$307,'d19'!$AD$16)</f>
        <v>0</v>
      </c>
      <c r="U46" s="68">
        <f>SUMIFS('d20'!$C$2:$C$307,'d20'!$B$2:$B$307,$A46,'d20'!$D$2:$D$307,'d20'!$AD$16)</f>
        <v>0</v>
      </c>
      <c r="V46" s="68">
        <f>SUMIFS('d21'!$C$2:$C$307,'d21'!$B$2:$B$307,$A46,'d21'!$D$2:$D$307,'d21'!$AD$16)</f>
        <v>0</v>
      </c>
      <c r="W46" s="68">
        <f>SUMIFS('d22'!$C$2:$C$307,'d22'!$B$2:$B$307,$A46,'d22'!$D$2:$D$307,'d22'!$AD$16)</f>
        <v>0</v>
      </c>
      <c r="X46" s="68">
        <f>SUMIFS('d23'!$C$2:$C$307,'d23'!$B$2:$B$307,$A46,'d23'!$D$2:$D$307,'d23'!$AD$16)</f>
        <v>0</v>
      </c>
      <c r="Y46" s="68">
        <f>SUMIFS('d24'!$C$2:$C$307,'d24'!$B$2:$B$307,$A46,'d24'!$D$2:$D$307,'d24'!$AD$16)</f>
        <v>0</v>
      </c>
      <c r="Z46" s="68">
        <f>SUMIFS('d25'!$C$2:$C$307,'d25'!$B$2:$B$307,$A46,'d25'!$D$2:$D$307,'d25'!$AD$16)</f>
        <v>0</v>
      </c>
      <c r="AA46" s="68">
        <f>SUMIFS('d26'!$C$2:$C$307,'d26'!$B$2:$B$307,$A46,'d26'!$D$2:$D$307,'d26'!$AD$16)</f>
        <v>0</v>
      </c>
      <c r="AB46" s="68">
        <f>SUMIFS('d27'!$C$2:$C$307,'d27'!$B$2:$B$307,$A46,'d27'!$D$2:$D$307,'d27'!$AD$16)</f>
        <v>0</v>
      </c>
      <c r="AC46" s="68">
        <f>SUMIFS('d28'!$C$2:$C$307,'d28'!$B$2:$B$307,$A46,'d28'!$D$2:$D$307,'d28'!$AD$16)</f>
        <v>0</v>
      </c>
      <c r="AD46" s="68">
        <f>SUMIFS('d29'!$C$2:$C$307,'d29'!$B$2:$B$307,$A46,'d29'!$D$2:$D$307,'d29'!$AD$16)</f>
        <v>0</v>
      </c>
      <c r="AE46" s="68">
        <f>SUMIFS('d30'!$C$2:$C$307,'d30'!$B$2:$B$307,$A46,'d30'!$D$2:$D$307,'d30'!$AD$16)</f>
        <v>0</v>
      </c>
      <c r="AF46" s="68">
        <f>SUMIFS('d31'!$C$2:$C$307,'d31'!$B$2:$B$307,$A46,'d31'!$D$2:$D$307,'d31'!$AD$16)</f>
        <v>0</v>
      </c>
      <c r="AG46" s="69"/>
      <c r="AH46" s="34">
        <f t="shared" si="8"/>
        <v>0</v>
      </c>
      <c r="AI46" s="70">
        <f t="shared" si="9"/>
        <v>0</v>
      </c>
      <c r="AJ46" s="71">
        <f t="shared" si="10"/>
        <v>0</v>
      </c>
      <c r="AK46" s="65">
        <f t="shared" si="11"/>
        <v>0</v>
      </c>
      <c r="AL46" s="15"/>
      <c r="AM46" s="15"/>
      <c r="AN46" s="15"/>
      <c r="AO46" s="15"/>
      <c r="AP46" s="15"/>
      <c r="AQ46" s="15"/>
      <c r="AR46" s="15"/>
      <c r="AS46" s="15"/>
      <c r="AT46" s="15"/>
      <c r="AU46" s="15"/>
      <c r="AV46" s="15"/>
      <c r="AW46" s="15"/>
      <c r="AX46" s="15"/>
      <c r="AY46" s="15"/>
      <c r="AZ46" s="15"/>
      <c r="BA46" s="15"/>
      <c r="BB46" s="15"/>
      <c r="BC46" s="15"/>
      <c r="BD46" s="15"/>
      <c r="BE46" s="15"/>
      <c r="BF46" s="15"/>
      <c r="BG46" s="15"/>
      <c r="BH46" s="15"/>
      <c r="BI46" s="15"/>
      <c r="BJ46" s="15"/>
      <c r="BK46" s="15"/>
      <c r="BL46" s="15"/>
      <c r="BM46" s="15"/>
      <c r="BN46" s="15"/>
      <c r="BO46" s="15"/>
      <c r="BP46" s="15"/>
      <c r="BQ46" s="15"/>
      <c r="BR46" s="15"/>
      <c r="BS46" s="15"/>
      <c r="BT46" s="15"/>
      <c r="BU46" s="15"/>
      <c r="BV46" s="15"/>
      <c r="BW46" s="15"/>
      <c r="BX46" s="15"/>
      <c r="BY46" s="15"/>
      <c r="BZ46" s="15"/>
      <c r="CA46" s="15"/>
      <c r="CB46" s="15"/>
      <c r="CC46" s="15"/>
      <c r="CD46" s="15"/>
      <c r="CE46" s="15"/>
      <c r="CF46" s="15"/>
      <c r="CG46" s="15"/>
      <c r="CH46" s="15"/>
      <c r="CI46" s="15"/>
      <c r="CJ46" s="15"/>
      <c r="CK46" s="15"/>
      <c r="CL46" s="15"/>
      <c r="CM46" s="15"/>
      <c r="CN46" s="15"/>
      <c r="CO46" s="15"/>
      <c r="CP46" s="15"/>
      <c r="CQ46" s="66"/>
      <c r="CR46" s="66"/>
      <c r="CS46" s="66"/>
      <c r="CT46" s="66"/>
      <c r="CU46" s="66"/>
      <c r="CV46" s="66"/>
      <c r="CW46" s="66"/>
      <c r="CX46" s="66"/>
      <c r="CY46" s="66"/>
      <c r="CZ46" s="66"/>
      <c r="DA46" s="66"/>
      <c r="DB46" s="66"/>
      <c r="DC46" s="66"/>
      <c r="DD46" s="66"/>
      <c r="DE46" s="66"/>
      <c r="DF46" s="66"/>
      <c r="DG46" s="66"/>
      <c r="DH46" s="66"/>
      <c r="DI46" s="66"/>
      <c r="DJ46" s="66"/>
      <c r="DK46" s="66"/>
      <c r="DL46" s="66"/>
      <c r="DM46" s="66"/>
      <c r="DN46" s="66"/>
      <c r="DO46" s="66"/>
      <c r="DP46" s="66"/>
      <c r="DQ46" s="66"/>
      <c r="DR46" s="66"/>
      <c r="DS46" s="66"/>
      <c r="DT46" s="66"/>
      <c r="DU46" s="66"/>
      <c r="DV46" s="66"/>
      <c r="DW46" s="66"/>
      <c r="DX46" s="66"/>
      <c r="DY46" s="66"/>
      <c r="DZ46" s="66"/>
      <c r="EA46" s="66"/>
      <c r="EB46" s="66"/>
      <c r="EC46" s="66"/>
      <c r="ED46" s="66"/>
      <c r="EE46" s="66"/>
      <c r="EF46" s="66"/>
      <c r="EG46" s="66"/>
      <c r="EH46" s="66"/>
      <c r="EI46" s="66"/>
      <c r="EJ46" s="66"/>
      <c r="EK46" s="66"/>
      <c r="EL46" s="66"/>
      <c r="EM46" s="66"/>
      <c r="EN46" s="66"/>
      <c r="EO46" s="66"/>
      <c r="EP46" s="66"/>
      <c r="EQ46" s="66"/>
      <c r="ER46" s="66"/>
      <c r="ES46" s="66"/>
      <c r="ET46" s="66"/>
      <c r="EU46" s="66"/>
      <c r="EV46" s="66"/>
      <c r="EW46" s="66"/>
      <c r="EX46" s="66"/>
      <c r="EY46" s="66"/>
      <c r="EZ46" s="66"/>
      <c r="FA46" s="66"/>
      <c r="FB46" s="66"/>
      <c r="FC46" s="66"/>
      <c r="FD46" s="66"/>
      <c r="FE46" s="66"/>
      <c r="FF46" s="66"/>
      <c r="FG46" s="66"/>
      <c r="FH46" s="66"/>
      <c r="FI46" s="66"/>
      <c r="FJ46" s="66"/>
      <c r="FK46" s="66"/>
      <c r="FL46" s="66"/>
      <c r="FM46" s="66"/>
      <c r="FN46" s="66"/>
      <c r="FO46" s="66"/>
      <c r="FP46" s="66"/>
      <c r="FQ46" s="66"/>
      <c r="FR46" s="66"/>
      <c r="FS46" s="66"/>
      <c r="FT46" s="66"/>
      <c r="FU46" s="66"/>
      <c r="FV46" s="66"/>
      <c r="FW46" s="66"/>
      <c r="FX46" s="66"/>
      <c r="FY46" s="66"/>
      <c r="FZ46" s="66"/>
      <c r="GA46" s="66"/>
      <c r="GB46" s="66"/>
      <c r="GC46" s="66"/>
      <c r="GD46" s="66"/>
      <c r="GE46" s="66"/>
      <c r="GF46" s="66"/>
      <c r="GG46" s="66"/>
      <c r="GH46" s="66"/>
      <c r="GI46" s="66"/>
      <c r="GJ46" s="66"/>
      <c r="GK46" s="66"/>
      <c r="GL46" s="66"/>
      <c r="GM46" s="66"/>
      <c r="GN46" s="66"/>
    </row>
    <row r="47" spans="1:196" s="74" customFormat="1" ht="19.5" thickBot="1" x14ac:dyDescent="0.35">
      <c r="A47" s="66" t="s">
        <v>126</v>
      </c>
      <c r="B47" s="68">
        <f>SUMIFS('d1'!$C$2:$C$307,'d1'!$B$2:$B$307,$A47,'d1'!$D$2:$D$307,'d1'!$AD$16)</f>
        <v>0</v>
      </c>
      <c r="C47" s="68">
        <f>SUMIFS('d2'!$C$2:$C$307,'d2'!$B$2:$B$307,$A47,'d2'!$D$2:$D$307,'d2'!$AD$16)</f>
        <v>0</v>
      </c>
      <c r="D47" s="68">
        <f>SUMIFS('d3'!$C$2:$C$307,'d3'!$B$2:$B$307,$A47,'d3'!$D$2:$D$307,'d3'!$AD$16)</f>
        <v>0</v>
      </c>
      <c r="E47" s="68">
        <f>SUMIFS('d4'!$C$2:$C$307,'d4'!$B$2:$B$307,$A47,'d4'!$D$2:$D$307,'d4'!$AD$16)</f>
        <v>0</v>
      </c>
      <c r="F47" s="68">
        <f>SUMIFS('d5'!$C$2:$C$307,'d5'!$B$2:$B$307,$A47,'d5'!$D$2:$D$307,'d5'!$AD$16)</f>
        <v>0</v>
      </c>
      <c r="G47" s="68">
        <f>SUMIFS('d6'!$C$2:$C$307,'d6'!$B$2:$B$307,$A47,'d6'!$D$2:$D$307,'d6'!$AD$16)</f>
        <v>0</v>
      </c>
      <c r="H47" s="68">
        <f>SUMIFS('d7'!$C$2:$C$307,'d7'!$B$2:$B$307,$A47,'d7'!$D$2:$D$307,'d7'!$AD$16)</f>
        <v>0</v>
      </c>
      <c r="I47" s="68">
        <f>SUMIFS('d8'!$C$2:$C$307,'d8'!$B$2:$B$307,$A47,'d8'!$D$2:$D$307,'d8'!$AD$16)</f>
        <v>0</v>
      </c>
      <c r="J47" s="68">
        <f>SUMIFS('d9'!$C$2:$C$307,'d9'!$B$2:$B$307,$A47,'d9'!$D$2:$D$307,'d9'!$AD$16)</f>
        <v>0</v>
      </c>
      <c r="K47" s="68">
        <f>SUMIFS('d10'!$C$2:$C$307,'d10'!$B$2:$B$307,$A47,'d10'!$D$2:$D$307,'d10'!$AD$16)</f>
        <v>0</v>
      </c>
      <c r="L47" s="68">
        <f>SUMIFS('d11'!$C$2:$C$307,'d11'!$B$2:$B$307,$A47,'d11'!$D$2:$D$307,'d11'!$AD$16)</f>
        <v>0</v>
      </c>
      <c r="M47" s="68">
        <f>SUMIFS('d12'!$C$2:$C$307,'d12'!$B$2:$B$307,$A47,'d12'!$D$2:$D$307,'d12'!$AD$16)</f>
        <v>0</v>
      </c>
      <c r="N47" s="68">
        <f>SUMIFS('d13'!$C$2:$C$307,'d13'!$B$2:$B$307,$A47,'d13'!$D$2:$D$307,'d13'!$AD$16)</f>
        <v>0</v>
      </c>
      <c r="O47" s="68">
        <f>SUMIFS('d14'!$C$2:$C$307,'d14'!$B$2:$B$307,$A47,'d14'!$D$2:$D$307,'d14'!$AD$16)</f>
        <v>0</v>
      </c>
      <c r="P47" s="68">
        <f>SUMIFS('d15'!$C$2:$C$307,'d15'!$B$2:$B$307,$A47,'d15'!$D$2:$D$307,'d15'!$AD$16)</f>
        <v>0</v>
      </c>
      <c r="Q47" s="68">
        <f>SUMIFS('d16'!$C$2:$C$307,'d16'!$B$2:$B$307,$A47,'d16'!$D$2:$D$307,'d16'!$AD$16)</f>
        <v>0</v>
      </c>
      <c r="R47" s="68">
        <f>SUMIFS('d17'!$C$2:$C$307,'d17'!$B$2:$B$307,$A47,'d17'!$D$2:$D$307,'d17'!$AD$16)</f>
        <v>0</v>
      </c>
      <c r="S47" s="68">
        <f>SUMIFS('d18'!$C$2:$C$307,'d18'!$B$2:$B$307,$A47,'d18'!$D$2:$D$307,'d18'!$AD$16)</f>
        <v>0</v>
      </c>
      <c r="T47" s="68">
        <f>SUMIFS('d19'!$C$2:$C$307,'d19'!$B$2:$B$307,$A47,'d19'!$D$2:$D$307,'d19'!$AD$16)</f>
        <v>0</v>
      </c>
      <c r="U47" s="68">
        <f>SUMIFS('d20'!$C$2:$C$307,'d20'!$B$2:$B$307,$A47,'d20'!$D$2:$D$307,'d20'!$AD$16)</f>
        <v>0</v>
      </c>
      <c r="V47" s="68">
        <f>SUMIFS('d21'!$C$2:$C$307,'d21'!$B$2:$B$307,$A47,'d21'!$D$2:$D$307,'d21'!$AD$16)</f>
        <v>0</v>
      </c>
      <c r="W47" s="68">
        <f>SUMIFS('d22'!$C$2:$C$307,'d22'!$B$2:$B$307,$A47,'d22'!$D$2:$D$307,'d22'!$AD$16)</f>
        <v>0</v>
      </c>
      <c r="X47" s="68">
        <f>SUMIFS('d23'!$C$2:$C$307,'d23'!$B$2:$B$307,$A47,'d23'!$D$2:$D$307,'d23'!$AD$16)</f>
        <v>0</v>
      </c>
      <c r="Y47" s="68">
        <f>SUMIFS('d24'!$C$2:$C$307,'d24'!$B$2:$B$307,$A47,'d24'!$D$2:$D$307,'d24'!$AD$16)</f>
        <v>0</v>
      </c>
      <c r="Z47" s="68">
        <f>SUMIFS('d25'!$C$2:$C$307,'d25'!$B$2:$B$307,$A47,'d25'!$D$2:$D$307,'d25'!$AD$16)</f>
        <v>0</v>
      </c>
      <c r="AA47" s="68">
        <f>SUMIFS('d26'!$C$2:$C$307,'d26'!$B$2:$B$307,$A47,'d26'!$D$2:$D$307,'d26'!$AD$16)</f>
        <v>0</v>
      </c>
      <c r="AB47" s="68">
        <f>SUMIFS('d27'!$C$2:$C$307,'d27'!$B$2:$B$307,$A47,'d27'!$D$2:$D$307,'d27'!$AD$16)</f>
        <v>0</v>
      </c>
      <c r="AC47" s="68">
        <f>SUMIFS('d28'!$C$2:$C$307,'d28'!$B$2:$B$307,$A47,'d28'!$D$2:$D$307,'d28'!$AD$16)</f>
        <v>0</v>
      </c>
      <c r="AD47" s="68">
        <f>SUMIFS('d29'!$C$2:$C$307,'d29'!$B$2:$B$307,$A47,'d29'!$D$2:$D$307,'d29'!$AD$16)</f>
        <v>0</v>
      </c>
      <c r="AE47" s="68">
        <f>SUMIFS('d30'!$C$2:$C$307,'d30'!$B$2:$B$307,$A47,'d30'!$D$2:$D$307,'d30'!$AD$16)</f>
        <v>0</v>
      </c>
      <c r="AF47" s="68">
        <f>SUMIFS('d31'!$C$2:$C$307,'d31'!$B$2:$B$307,$A47,'d31'!$D$2:$D$307,'d31'!$AD$16)</f>
        <v>0</v>
      </c>
      <c r="AG47" s="69"/>
      <c r="AH47" s="34">
        <f t="shared" si="8"/>
        <v>0</v>
      </c>
      <c r="AI47" s="70">
        <f t="shared" si="9"/>
        <v>0</v>
      </c>
      <c r="AJ47" s="71">
        <f t="shared" si="10"/>
        <v>0</v>
      </c>
      <c r="AK47" s="65">
        <f t="shared" si="11"/>
        <v>0</v>
      </c>
      <c r="AL47" s="15"/>
      <c r="AM47" s="15"/>
      <c r="AN47" s="15"/>
      <c r="AO47" s="15"/>
      <c r="AP47" s="15"/>
      <c r="AQ47" s="15"/>
      <c r="AR47" s="15"/>
      <c r="AS47" s="15"/>
      <c r="AT47" s="15"/>
      <c r="AU47" s="15"/>
      <c r="AV47" s="15"/>
      <c r="AW47" s="15"/>
      <c r="AX47" s="15"/>
      <c r="AY47" s="15"/>
      <c r="AZ47" s="15"/>
      <c r="BA47" s="15"/>
      <c r="BB47" s="15"/>
      <c r="BC47" s="15"/>
      <c r="BD47" s="15"/>
      <c r="BE47" s="15"/>
      <c r="BF47" s="15"/>
      <c r="BG47" s="15"/>
      <c r="BH47" s="15"/>
      <c r="BI47" s="15"/>
      <c r="BJ47" s="15"/>
      <c r="BK47" s="15"/>
      <c r="BL47" s="15"/>
      <c r="BM47" s="15"/>
      <c r="BN47" s="15"/>
      <c r="BO47" s="15"/>
      <c r="BP47" s="15"/>
      <c r="BQ47" s="15"/>
      <c r="BR47" s="15"/>
      <c r="BS47" s="15"/>
      <c r="BT47" s="15"/>
      <c r="BU47" s="15"/>
      <c r="BV47" s="15"/>
      <c r="BW47" s="15"/>
      <c r="BX47" s="15"/>
      <c r="BY47" s="15"/>
      <c r="BZ47" s="15"/>
      <c r="CA47" s="15"/>
      <c r="CB47" s="15"/>
      <c r="CC47" s="15"/>
      <c r="CD47" s="15"/>
      <c r="CE47" s="15"/>
      <c r="CF47" s="15"/>
      <c r="CG47" s="15"/>
      <c r="CH47" s="15"/>
      <c r="CI47" s="15"/>
      <c r="CJ47" s="15"/>
      <c r="CK47" s="15"/>
      <c r="CL47" s="15"/>
      <c r="CM47" s="15"/>
      <c r="CN47" s="15"/>
      <c r="CO47" s="15"/>
      <c r="CP47" s="15"/>
      <c r="CQ47" s="73"/>
      <c r="CR47" s="73"/>
      <c r="CS47" s="73"/>
      <c r="CT47" s="73"/>
      <c r="CU47" s="73"/>
      <c r="CV47" s="73"/>
      <c r="CW47" s="73"/>
      <c r="CX47" s="73"/>
      <c r="CY47" s="73"/>
      <c r="CZ47" s="73"/>
      <c r="DA47" s="73"/>
      <c r="DB47" s="73"/>
      <c r="DC47" s="73"/>
      <c r="DD47" s="73"/>
      <c r="DE47" s="73"/>
      <c r="DF47" s="73"/>
      <c r="DG47" s="73"/>
      <c r="DH47" s="73"/>
      <c r="DI47" s="73"/>
      <c r="DJ47" s="73"/>
      <c r="DK47" s="73"/>
      <c r="DL47" s="73"/>
      <c r="DM47" s="73"/>
      <c r="DN47" s="73"/>
      <c r="DO47" s="73"/>
      <c r="DP47" s="73"/>
      <c r="DQ47" s="73"/>
      <c r="DR47" s="73"/>
      <c r="DS47" s="73"/>
      <c r="DT47" s="73"/>
      <c r="DU47" s="73"/>
      <c r="DV47" s="73"/>
      <c r="DW47" s="73"/>
      <c r="DX47" s="73"/>
      <c r="DY47" s="73"/>
      <c r="DZ47" s="73"/>
      <c r="EA47" s="73"/>
      <c r="EB47" s="73"/>
      <c r="EC47" s="73"/>
      <c r="ED47" s="73"/>
      <c r="EE47" s="73"/>
      <c r="EF47" s="73"/>
      <c r="EG47" s="73"/>
      <c r="EH47" s="73"/>
      <c r="EI47" s="73"/>
      <c r="EJ47" s="73"/>
      <c r="EK47" s="73"/>
      <c r="EL47" s="73"/>
      <c r="EM47" s="73"/>
      <c r="EN47" s="73"/>
      <c r="EO47" s="73"/>
      <c r="EP47" s="73"/>
      <c r="EQ47" s="73"/>
      <c r="ER47" s="73"/>
      <c r="ES47" s="73"/>
      <c r="ET47" s="73"/>
      <c r="EU47" s="73"/>
      <c r="EV47" s="73"/>
      <c r="EW47" s="73"/>
      <c r="EX47" s="73"/>
      <c r="EY47" s="73"/>
      <c r="EZ47" s="73"/>
      <c r="FA47" s="73"/>
      <c r="FB47" s="73"/>
      <c r="FC47" s="73"/>
      <c r="FD47" s="73"/>
      <c r="FE47" s="73"/>
      <c r="FF47" s="73"/>
      <c r="FG47" s="73"/>
      <c r="FH47" s="73"/>
      <c r="FI47" s="73"/>
      <c r="FJ47" s="73"/>
      <c r="FK47" s="73"/>
      <c r="FL47" s="73"/>
      <c r="FM47" s="73"/>
      <c r="FN47" s="73"/>
      <c r="FO47" s="73"/>
      <c r="FP47" s="73"/>
      <c r="FQ47" s="73"/>
      <c r="FR47" s="73"/>
      <c r="FS47" s="73"/>
      <c r="FT47" s="73"/>
      <c r="FU47" s="73"/>
      <c r="FV47" s="73"/>
      <c r="FW47" s="73"/>
      <c r="FX47" s="73"/>
      <c r="FY47" s="73"/>
      <c r="FZ47" s="73"/>
      <c r="GA47" s="73"/>
      <c r="GB47" s="73"/>
      <c r="GC47" s="73"/>
      <c r="GD47" s="73"/>
      <c r="GE47" s="73"/>
      <c r="GF47" s="73"/>
      <c r="GG47" s="73"/>
      <c r="GH47" s="73"/>
      <c r="GI47" s="73"/>
      <c r="GJ47" s="73"/>
      <c r="GK47" s="73"/>
      <c r="GL47" s="73"/>
      <c r="GM47" s="73"/>
      <c r="GN47" s="73"/>
    </row>
    <row r="48" spans="1:196" s="79" customFormat="1" ht="19.5" thickBot="1" x14ac:dyDescent="0.35">
      <c r="A48" s="75" t="s">
        <v>127</v>
      </c>
      <c r="B48" s="76">
        <f>SUM(B29:B47)</f>
        <v>0</v>
      </c>
      <c r="C48" s="76">
        <f t="shared" ref="C48:AF48" si="12">SUM(C29:C47)</f>
        <v>0</v>
      </c>
      <c r="D48" s="76">
        <f t="shared" si="12"/>
        <v>0</v>
      </c>
      <c r="E48" s="76">
        <f t="shared" si="12"/>
        <v>0</v>
      </c>
      <c r="F48" s="76">
        <f t="shared" si="12"/>
        <v>0</v>
      </c>
      <c r="G48" s="76">
        <f t="shared" si="12"/>
        <v>0</v>
      </c>
      <c r="H48" s="76">
        <f t="shared" si="12"/>
        <v>0</v>
      </c>
      <c r="I48" s="76">
        <f t="shared" si="12"/>
        <v>0</v>
      </c>
      <c r="J48" s="76">
        <f t="shared" si="12"/>
        <v>0</v>
      </c>
      <c r="K48" s="76">
        <f t="shared" si="12"/>
        <v>0</v>
      </c>
      <c r="L48" s="76">
        <f t="shared" si="12"/>
        <v>0</v>
      </c>
      <c r="M48" s="76">
        <f t="shared" si="12"/>
        <v>0</v>
      </c>
      <c r="N48" s="76">
        <f t="shared" si="12"/>
        <v>0</v>
      </c>
      <c r="O48" s="76">
        <f t="shared" si="12"/>
        <v>0</v>
      </c>
      <c r="P48" s="76">
        <f t="shared" si="12"/>
        <v>0</v>
      </c>
      <c r="Q48" s="76">
        <f t="shared" si="12"/>
        <v>0</v>
      </c>
      <c r="R48" s="76">
        <f t="shared" si="12"/>
        <v>0</v>
      </c>
      <c r="S48" s="76">
        <f t="shared" si="12"/>
        <v>0</v>
      </c>
      <c r="T48" s="76">
        <f t="shared" si="12"/>
        <v>0</v>
      </c>
      <c r="U48" s="76">
        <f t="shared" si="12"/>
        <v>0</v>
      </c>
      <c r="V48" s="76">
        <f t="shared" si="12"/>
        <v>0</v>
      </c>
      <c r="W48" s="76">
        <f t="shared" si="12"/>
        <v>0</v>
      </c>
      <c r="X48" s="76">
        <f t="shared" si="12"/>
        <v>0</v>
      </c>
      <c r="Y48" s="76">
        <f t="shared" si="12"/>
        <v>0</v>
      </c>
      <c r="Z48" s="76">
        <f t="shared" si="12"/>
        <v>0</v>
      </c>
      <c r="AA48" s="76">
        <f t="shared" si="12"/>
        <v>0</v>
      </c>
      <c r="AB48" s="76">
        <f t="shared" si="12"/>
        <v>0</v>
      </c>
      <c r="AC48" s="76">
        <f t="shared" si="12"/>
        <v>0</v>
      </c>
      <c r="AD48" s="76">
        <f t="shared" si="12"/>
        <v>0</v>
      </c>
      <c r="AE48" s="76">
        <f t="shared" si="12"/>
        <v>0</v>
      </c>
      <c r="AF48" s="76">
        <f t="shared" si="12"/>
        <v>0</v>
      </c>
      <c r="AG48" s="75"/>
      <c r="AH48" s="75">
        <f>ROUND(SUM(AH29:AH47), 2)</f>
        <v>0</v>
      </c>
      <c r="AI48" s="75">
        <f>SUM(AI29:AI47)</f>
        <v>0</v>
      </c>
      <c r="AJ48" s="75">
        <f>SUM(AJ29:AJ47)</f>
        <v>0</v>
      </c>
      <c r="AK48" s="77"/>
      <c r="AL48" s="45"/>
      <c r="AM48" s="45"/>
      <c r="AN48" s="45"/>
      <c r="AO48" s="45"/>
      <c r="AP48" s="45"/>
      <c r="AQ48" s="45"/>
      <c r="AR48" s="45"/>
      <c r="AS48" s="45"/>
      <c r="AT48" s="45"/>
      <c r="AU48" s="45"/>
      <c r="AV48" s="45"/>
      <c r="AW48" s="45"/>
      <c r="AX48" s="45"/>
      <c r="AY48" s="45"/>
      <c r="AZ48" s="45"/>
      <c r="BA48" s="45"/>
      <c r="BB48" s="45"/>
      <c r="BC48" s="45"/>
      <c r="BD48" s="45"/>
      <c r="BE48" s="45"/>
      <c r="BF48" s="45"/>
      <c r="BG48" s="45"/>
      <c r="BH48" s="45"/>
      <c r="BI48" s="45"/>
      <c r="BJ48" s="45"/>
      <c r="BK48" s="45"/>
      <c r="BL48" s="45"/>
      <c r="BM48" s="45"/>
      <c r="BN48" s="45"/>
      <c r="BO48" s="45"/>
      <c r="BP48" s="45"/>
      <c r="BQ48" s="45"/>
      <c r="BR48" s="45"/>
      <c r="BS48" s="45"/>
      <c r="BT48" s="45"/>
      <c r="BU48" s="45"/>
      <c r="BV48" s="45"/>
      <c r="BW48" s="45"/>
      <c r="BX48" s="45"/>
      <c r="BY48" s="45"/>
      <c r="BZ48" s="45"/>
      <c r="CA48" s="45"/>
      <c r="CB48" s="45"/>
      <c r="CC48" s="45"/>
      <c r="CD48" s="45"/>
      <c r="CE48" s="45"/>
      <c r="CF48" s="45"/>
      <c r="CG48" s="45"/>
      <c r="CH48" s="45"/>
      <c r="CI48" s="45"/>
      <c r="CJ48" s="45"/>
      <c r="CK48" s="45"/>
      <c r="CL48" s="45"/>
      <c r="CM48" s="45"/>
      <c r="CN48" s="45"/>
      <c r="CO48" s="45"/>
      <c r="CP48" s="45"/>
      <c r="CQ48" s="78"/>
      <c r="CR48" s="78"/>
      <c r="CS48" s="78"/>
      <c r="CT48" s="78"/>
      <c r="CU48" s="78"/>
      <c r="CV48" s="78"/>
      <c r="CW48" s="78"/>
      <c r="CX48" s="78"/>
      <c r="CY48" s="78"/>
      <c r="CZ48" s="78"/>
      <c r="DA48" s="78"/>
      <c r="DB48" s="78"/>
      <c r="DC48" s="78"/>
      <c r="DD48" s="78"/>
      <c r="DE48" s="78"/>
      <c r="DF48" s="78"/>
      <c r="DG48" s="78"/>
      <c r="DH48" s="78"/>
      <c r="DI48" s="78"/>
      <c r="DJ48" s="78"/>
      <c r="DK48" s="78"/>
      <c r="DL48" s="78"/>
      <c r="DM48" s="78"/>
      <c r="DN48" s="78"/>
      <c r="DO48" s="78"/>
      <c r="DP48" s="78"/>
      <c r="DQ48" s="78"/>
      <c r="DR48" s="78"/>
      <c r="DS48" s="78"/>
      <c r="DT48" s="78"/>
      <c r="DU48" s="78"/>
      <c r="DV48" s="78"/>
      <c r="DW48" s="78"/>
      <c r="DX48" s="78"/>
      <c r="DY48" s="78"/>
      <c r="DZ48" s="78"/>
      <c r="EA48" s="78"/>
      <c r="EB48" s="78"/>
      <c r="EC48" s="78"/>
      <c r="ED48" s="78"/>
      <c r="EE48" s="78"/>
      <c r="EF48" s="78"/>
      <c r="EG48" s="78"/>
      <c r="EH48" s="78"/>
      <c r="EI48" s="78"/>
      <c r="EJ48" s="78"/>
      <c r="EK48" s="78"/>
      <c r="EL48" s="78"/>
      <c r="EM48" s="78"/>
      <c r="EN48" s="78"/>
      <c r="EO48" s="78"/>
      <c r="EP48" s="78"/>
      <c r="EQ48" s="78"/>
      <c r="ER48" s="78"/>
      <c r="ES48" s="78"/>
      <c r="ET48" s="78"/>
      <c r="EU48" s="78"/>
      <c r="EV48" s="78"/>
      <c r="EW48" s="78"/>
      <c r="EX48" s="78"/>
      <c r="EY48" s="78"/>
      <c r="EZ48" s="78"/>
      <c r="FA48" s="78"/>
      <c r="FB48" s="78"/>
      <c r="FC48" s="78"/>
      <c r="FD48" s="78"/>
      <c r="FE48" s="78"/>
      <c r="FF48" s="78"/>
      <c r="FG48" s="78"/>
      <c r="FH48" s="78"/>
      <c r="FI48" s="78"/>
      <c r="FJ48" s="78"/>
      <c r="FK48" s="78"/>
      <c r="FL48" s="78"/>
      <c r="FM48" s="78"/>
      <c r="FN48" s="78"/>
      <c r="FO48" s="78"/>
      <c r="FP48" s="78"/>
      <c r="FQ48" s="78"/>
      <c r="FR48" s="78"/>
      <c r="FS48" s="78"/>
      <c r="FT48" s="78"/>
      <c r="FU48" s="78"/>
      <c r="FV48" s="78"/>
      <c r="FW48" s="78"/>
      <c r="FX48" s="78"/>
      <c r="FY48" s="78"/>
      <c r="FZ48" s="78"/>
      <c r="GA48" s="78"/>
      <c r="GB48" s="78"/>
      <c r="GC48" s="78"/>
      <c r="GD48" s="78"/>
      <c r="GE48" s="78"/>
      <c r="GF48" s="78"/>
      <c r="GG48" s="78"/>
      <c r="GH48" s="78"/>
      <c r="GI48" s="78"/>
      <c r="GJ48" s="78"/>
      <c r="GK48" s="78"/>
      <c r="GL48" s="78"/>
      <c r="GM48" s="78"/>
      <c r="GN48" s="78"/>
    </row>
    <row r="49" spans="1:216" x14ac:dyDescent="0.3">
      <c r="A49" s="54"/>
      <c r="B49" s="80">
        <f>SUMIF('d1'!$D$3:$D$307,'d1'!$AD$16,'d1'!$C$3:$C$307)</f>
        <v>0</v>
      </c>
      <c r="C49" s="80">
        <f>SUMIF('d2'!$D$3:$D$307,'d2'!$AD$16,'d2'!$C$3:$C$307)</f>
        <v>0</v>
      </c>
      <c r="D49" s="80">
        <f>SUMIF('d3'!$D$3:$D$307,'d3'!$AD$16,'d3'!$C$3:$C$307)</f>
        <v>0</v>
      </c>
      <c r="E49" s="80">
        <f>SUMIF('d4'!$D$3:$D$307,'d4'!$AD$16,'d4'!$C$3:$C$307)</f>
        <v>0</v>
      </c>
      <c r="F49" s="80">
        <f>SUMIF('d5'!$D$3:$D$307,'d5'!$AD$16,'d5'!$C$3:$C$307)</f>
        <v>0</v>
      </c>
      <c r="G49" s="80">
        <f>SUMIF('d6'!$D$3:$D$307,'d6'!$AD$16,'d6'!$C$3:$C$307)</f>
        <v>0</v>
      </c>
      <c r="H49" s="80">
        <f>SUMIF('d7'!$D$3:$D$307,'d7'!$AD$16,'d7'!$C$3:$C$307)</f>
        <v>0</v>
      </c>
      <c r="I49" s="80">
        <f>SUMIF('d8'!$D$3:$D$307,'d8'!$AD$16,'d8'!$C$3:$C$307)</f>
        <v>0</v>
      </c>
      <c r="J49" s="80">
        <f>SUMIF('d9'!$D$3:$D$307,'d9'!$AD$16,'d9'!$C$3:$C$307)</f>
        <v>0</v>
      </c>
      <c r="K49" s="80">
        <f>SUMIF('d10'!$D$3:$D$307,'d10'!$AD$16,'d10'!$C$3:$C$307)</f>
        <v>0</v>
      </c>
      <c r="L49" s="80">
        <f>SUMIF('d11'!$D$3:$D$307,'d11'!$AD$16,'d11'!$C$3:$C$307)</f>
        <v>0</v>
      </c>
      <c r="M49" s="80">
        <f>SUMIF('d12'!$D$3:$D$307,'d12'!$AD$16,'d12'!$C$3:$C$307)</f>
        <v>0</v>
      </c>
      <c r="N49" s="80">
        <f>SUMIF('d13'!$D$3:$D$307,'d13'!$AD$16,'d13'!$C$3:$C$307)</f>
        <v>0</v>
      </c>
      <c r="O49" s="80">
        <f>SUMIF('d14'!$D$3:$D$307,'d14'!$AD$16,'d14'!$C$3:$C$307)</f>
        <v>0</v>
      </c>
      <c r="P49" s="80">
        <f>SUMIF('d15'!$D$3:$D$307,'d15'!$AD$16,'d15'!$C$3:$C$307)</f>
        <v>0</v>
      </c>
      <c r="Q49" s="80">
        <f>SUMIF('d16'!$D$3:$D$307,'d16'!$AD$16,'d16'!$C$3:$C$307)</f>
        <v>0</v>
      </c>
      <c r="R49" s="80">
        <f>SUMIF('d17'!$D$3:$D$307,'d17'!$AD$16,'d17'!$C$3:$C$307)</f>
        <v>0</v>
      </c>
      <c r="S49" s="80">
        <f>SUMIF('d18'!$D$3:$D$307,'d18'!$AD$16,'d18'!$C$3:$C$307)</f>
        <v>0</v>
      </c>
      <c r="T49" s="80">
        <f>SUMIF('d19'!$D$3:$D$307,'d19'!$AD$16,'d19'!$C$3:$C$307)</f>
        <v>0</v>
      </c>
      <c r="U49" s="80">
        <f>SUMIF('d20'!$D$3:$D$307,'d20'!$AD$16,'d20'!$C$3:$C$307)</f>
        <v>0</v>
      </c>
      <c r="V49" s="80">
        <f>SUMIF('d21'!$D$3:$D$307,'d21'!$AD$16,'d21'!$C$3:$C$307)</f>
        <v>0</v>
      </c>
      <c r="W49" s="80">
        <f>SUMIF('d22'!$D$3:$D$307,'d22'!$AD$16,'d22'!$C$3:$C$307)</f>
        <v>0</v>
      </c>
      <c r="X49" s="80">
        <f>SUMIF('d23'!$D$3:$D$307,'d23'!$AD$16,'d23'!$C$3:$C$307)</f>
        <v>0</v>
      </c>
      <c r="Y49" s="80">
        <f>SUMIF('d24'!$D$3:$D$307,'d24'!$AD$16,'d24'!$C$3:$C$307)</f>
        <v>0</v>
      </c>
      <c r="Z49" s="80">
        <f>SUMIF('d25'!$D$3:$D$307,'d25'!$AD$16,'d25'!$C$3:$C$307)</f>
        <v>0</v>
      </c>
      <c r="AA49" s="80">
        <f>SUMIF('d26'!$D$3:$D$307,'d26'!$AD$16,'d26'!$C$3:$C$307)</f>
        <v>0</v>
      </c>
      <c r="AB49" s="80">
        <f>SUMIF('d27'!$D$3:$D$307,'d27'!$AD$16,'d27'!$C$3:$C$307)</f>
        <v>0</v>
      </c>
      <c r="AC49" s="80">
        <f>SUMIF('d28'!$D$3:$D$307,'d28'!$AD$16,'d28'!$C$3:$C$307)</f>
        <v>0</v>
      </c>
      <c r="AD49" s="80">
        <f>SUMIF('d29'!$D$3:$D$307,'d29'!$AD$16,'d29'!$C$3:$C$307)</f>
        <v>0</v>
      </c>
      <c r="AE49" s="80">
        <f>SUMIF('d30'!$D$3:$D$307,'d30'!$AD$16,'d30'!$C$3:$C$307)</f>
        <v>0</v>
      </c>
      <c r="AF49" s="80">
        <f>SUMIF('d31'!$D$3:$D$307,'d31'!$AD$16,'d31'!$C$3:$C$307)</f>
        <v>0</v>
      </c>
      <c r="AH49" s="16"/>
      <c r="AI49" s="16"/>
      <c r="AJ49" s="15"/>
      <c r="AK49" s="15"/>
      <c r="AL49" s="15"/>
      <c r="AM49" s="15"/>
      <c r="AN49" s="15"/>
      <c r="AO49" s="15"/>
      <c r="AP49" s="15"/>
      <c r="AQ49" s="15"/>
      <c r="AR49" s="15"/>
      <c r="AS49" s="15"/>
      <c r="AT49" s="15"/>
      <c r="AU49" s="15"/>
      <c r="AV49" s="15"/>
      <c r="AW49" s="15"/>
      <c r="AX49" s="15"/>
      <c r="AY49" s="15"/>
      <c r="AZ49" s="15"/>
      <c r="BA49" s="15"/>
      <c r="BB49" s="15"/>
      <c r="BC49" s="15"/>
      <c r="BD49" s="15"/>
      <c r="BE49" s="15"/>
      <c r="BF49" s="15"/>
      <c r="BG49" s="15"/>
      <c r="BH49" s="15"/>
      <c r="BI49" s="15"/>
      <c r="BJ49" s="15"/>
      <c r="BK49" s="15"/>
      <c r="BL49" s="15"/>
      <c r="BM49" s="15"/>
      <c r="BN49" s="15"/>
      <c r="BO49" s="15"/>
      <c r="BP49" s="15"/>
      <c r="BQ49" s="15"/>
      <c r="BR49" s="15"/>
      <c r="BS49" s="15"/>
      <c r="BT49" s="15"/>
      <c r="BU49" s="15"/>
      <c r="BV49" s="15"/>
      <c r="BW49" s="15"/>
      <c r="BX49" s="15"/>
      <c r="BY49" s="15"/>
      <c r="BZ49" s="15"/>
      <c r="CA49" s="15"/>
      <c r="CB49" s="15"/>
      <c r="CC49" s="15"/>
      <c r="CD49" s="15"/>
      <c r="CE49" s="15"/>
      <c r="CF49" s="15"/>
      <c r="CG49" s="15"/>
      <c r="CH49" s="15"/>
      <c r="CI49" s="15"/>
      <c r="CJ49" s="15"/>
      <c r="CK49" s="15"/>
      <c r="CL49" s="15"/>
      <c r="CM49" s="15"/>
      <c r="CN49" s="15"/>
      <c r="CO49" s="15"/>
      <c r="CP49" s="15"/>
      <c r="CQ49" s="15"/>
      <c r="CR49" s="15"/>
      <c r="CS49" s="15"/>
      <c r="CT49" s="15"/>
      <c r="CU49" s="15"/>
      <c r="CV49" s="15"/>
      <c r="CW49" s="15"/>
      <c r="CX49" s="15"/>
      <c r="CY49" s="15"/>
      <c r="CZ49" s="15"/>
      <c r="DA49" s="15"/>
      <c r="DB49" s="15"/>
      <c r="DC49" s="15"/>
      <c r="DD49" s="15"/>
      <c r="DE49" s="15"/>
      <c r="DF49" s="15"/>
      <c r="DG49" s="15"/>
      <c r="DH49" s="15"/>
      <c r="DI49" s="15"/>
      <c r="DJ49" s="15"/>
      <c r="DK49" s="15"/>
      <c r="DL49" s="15"/>
      <c r="DM49" s="15"/>
      <c r="DN49" s="15"/>
      <c r="DO49" s="15"/>
      <c r="DP49" s="15"/>
      <c r="DQ49" s="15"/>
      <c r="DR49" s="15"/>
      <c r="DS49" s="15"/>
      <c r="DT49" s="15"/>
      <c r="DU49" s="15"/>
      <c r="DV49" s="15"/>
      <c r="DW49" s="15"/>
      <c r="DX49" s="15"/>
      <c r="DY49" s="15"/>
      <c r="DZ49" s="15"/>
      <c r="EA49" s="15"/>
      <c r="EB49" s="15"/>
      <c r="EC49" s="15"/>
      <c r="ED49" s="15"/>
      <c r="EE49" s="15"/>
      <c r="EF49" s="15"/>
      <c r="EG49" s="15"/>
      <c r="EH49" s="15"/>
      <c r="EI49" s="15"/>
      <c r="EJ49" s="15"/>
      <c r="EK49" s="15"/>
      <c r="EL49" s="15"/>
      <c r="EM49" s="15"/>
      <c r="EN49" s="15"/>
      <c r="EO49" s="15"/>
      <c r="EP49" s="15"/>
      <c r="EQ49" s="15"/>
      <c r="ER49" s="15"/>
      <c r="ES49" s="15"/>
      <c r="ET49" s="15"/>
      <c r="EU49" s="15"/>
      <c r="EV49" s="15"/>
      <c r="EW49" s="15"/>
      <c r="EX49" s="15"/>
      <c r="EY49" s="15"/>
      <c r="EZ49" s="15"/>
      <c r="FA49" s="15"/>
      <c r="FB49" s="15"/>
      <c r="FC49" s="15"/>
      <c r="FD49" s="15"/>
      <c r="FE49" s="15"/>
      <c r="FF49" s="15"/>
      <c r="FG49" s="15"/>
      <c r="FH49" s="15"/>
      <c r="FI49" s="15"/>
      <c r="FJ49" s="15"/>
      <c r="FK49" s="15"/>
      <c r="FL49" s="15"/>
      <c r="FM49" s="15"/>
      <c r="FN49" s="15"/>
      <c r="FO49" s="15"/>
      <c r="FP49" s="15"/>
      <c r="FQ49" s="15"/>
      <c r="FR49" s="15"/>
      <c r="FS49" s="15"/>
      <c r="FT49" s="15"/>
      <c r="FU49" s="15"/>
      <c r="FV49" s="15"/>
      <c r="FW49" s="15"/>
      <c r="FX49" s="15"/>
      <c r="FY49" s="15"/>
      <c r="FZ49" s="15"/>
      <c r="GA49" s="15"/>
      <c r="GB49" s="15"/>
      <c r="GC49" s="15"/>
      <c r="GD49" s="15"/>
      <c r="GE49" s="15"/>
      <c r="GF49" s="15"/>
      <c r="GG49" s="15"/>
      <c r="GH49" s="15"/>
      <c r="GI49" s="15"/>
      <c r="GJ49" s="15"/>
      <c r="GK49" s="15"/>
      <c r="GL49" s="15"/>
      <c r="GM49" s="15"/>
      <c r="GN49" s="15"/>
    </row>
    <row r="50" spans="1:216" s="102" customFormat="1" x14ac:dyDescent="0.3">
      <c r="A50" s="103" t="s">
        <v>130</v>
      </c>
      <c r="B50" s="100">
        <f>B48-B49</f>
        <v>0</v>
      </c>
      <c r="C50" s="100">
        <f t="shared" ref="C50:V50" si="13">C48-C49</f>
        <v>0</v>
      </c>
      <c r="D50" s="100">
        <f t="shared" si="13"/>
        <v>0</v>
      </c>
      <c r="E50" s="100">
        <f t="shared" si="13"/>
        <v>0</v>
      </c>
      <c r="F50" s="100">
        <f t="shared" si="13"/>
        <v>0</v>
      </c>
      <c r="G50" s="100">
        <f t="shared" si="13"/>
        <v>0</v>
      </c>
      <c r="H50" s="100">
        <f t="shared" si="13"/>
        <v>0</v>
      </c>
      <c r="I50" s="100">
        <f t="shared" si="13"/>
        <v>0</v>
      </c>
      <c r="J50" s="100">
        <f t="shared" si="13"/>
        <v>0</v>
      </c>
      <c r="K50" s="100">
        <f t="shared" si="13"/>
        <v>0</v>
      </c>
      <c r="L50" s="100">
        <f t="shared" si="13"/>
        <v>0</v>
      </c>
      <c r="M50" s="100">
        <f t="shared" si="13"/>
        <v>0</v>
      </c>
      <c r="N50" s="100">
        <f t="shared" si="13"/>
        <v>0</v>
      </c>
      <c r="O50" s="100">
        <f t="shared" si="13"/>
        <v>0</v>
      </c>
      <c r="P50" s="100">
        <f t="shared" si="13"/>
        <v>0</v>
      </c>
      <c r="Q50" s="100">
        <f t="shared" si="13"/>
        <v>0</v>
      </c>
      <c r="R50" s="100">
        <f t="shared" si="13"/>
        <v>0</v>
      </c>
      <c r="S50" s="100">
        <f t="shared" si="13"/>
        <v>0</v>
      </c>
      <c r="T50" s="100">
        <f t="shared" si="13"/>
        <v>0</v>
      </c>
      <c r="U50" s="100">
        <f t="shared" si="13"/>
        <v>0</v>
      </c>
      <c r="V50" s="100">
        <f t="shared" si="13"/>
        <v>0</v>
      </c>
      <c r="W50" s="100">
        <f>+W48-W51</f>
        <v>0</v>
      </c>
      <c r="X50" s="100">
        <f t="shared" ref="X50:AF50" si="14">+X48-X51</f>
        <v>0</v>
      </c>
      <c r="Y50" s="100">
        <f t="shared" si="14"/>
        <v>0</v>
      </c>
      <c r="Z50" s="100">
        <f t="shared" si="14"/>
        <v>0</v>
      </c>
      <c r="AA50" s="100">
        <f t="shared" si="14"/>
        <v>0</v>
      </c>
      <c r="AB50" s="100">
        <f t="shared" si="14"/>
        <v>0</v>
      </c>
      <c r="AC50" s="100">
        <f t="shared" si="14"/>
        <v>0</v>
      </c>
      <c r="AD50" s="101">
        <f t="shared" si="14"/>
        <v>0</v>
      </c>
      <c r="AE50" s="101">
        <f t="shared" si="14"/>
        <v>0</v>
      </c>
      <c r="AF50" s="101">
        <f t="shared" si="14"/>
        <v>0</v>
      </c>
      <c r="AG50" s="101"/>
      <c r="AH50" s="101"/>
      <c r="AI50" s="101">
        <f>+AH48/2</f>
        <v>0</v>
      </c>
      <c r="AJ50" s="99"/>
      <c r="AK50" s="99"/>
      <c r="AL50" s="99"/>
      <c r="AM50" s="99"/>
      <c r="AN50" s="99"/>
      <c r="AO50" s="99"/>
      <c r="AP50" s="99"/>
      <c r="AQ50" s="99"/>
      <c r="AR50" s="99"/>
      <c r="AS50" s="99"/>
      <c r="AT50" s="99"/>
      <c r="AU50" s="99"/>
      <c r="AV50" s="99"/>
      <c r="AW50" s="99"/>
      <c r="AX50" s="99"/>
      <c r="AY50" s="99"/>
      <c r="AZ50" s="99"/>
      <c r="BA50" s="99"/>
      <c r="BB50" s="99"/>
      <c r="BC50" s="99"/>
      <c r="BD50" s="99"/>
      <c r="BE50" s="99"/>
      <c r="BF50" s="99"/>
      <c r="BG50" s="99"/>
      <c r="BH50" s="99"/>
      <c r="BI50" s="99"/>
      <c r="BJ50" s="99"/>
      <c r="BK50" s="99"/>
      <c r="BL50" s="99"/>
      <c r="BM50" s="99"/>
      <c r="BN50" s="99"/>
      <c r="BO50" s="99"/>
      <c r="BP50" s="99"/>
      <c r="BQ50" s="99"/>
      <c r="BR50" s="99"/>
      <c r="BS50" s="99"/>
      <c r="BT50" s="99"/>
      <c r="BU50" s="99"/>
      <c r="BV50" s="99"/>
      <c r="BW50" s="99"/>
      <c r="BX50" s="99"/>
      <c r="BY50" s="99"/>
      <c r="BZ50" s="99"/>
      <c r="CA50" s="99"/>
      <c r="CB50" s="99"/>
      <c r="CC50" s="99"/>
      <c r="CD50" s="99"/>
      <c r="CE50" s="99"/>
      <c r="CF50" s="99"/>
      <c r="CG50" s="99"/>
      <c r="CH50" s="99"/>
      <c r="CI50" s="99"/>
      <c r="CJ50" s="99"/>
      <c r="CK50" s="99"/>
      <c r="CL50" s="99"/>
      <c r="CM50" s="99"/>
      <c r="CN50" s="99"/>
      <c r="CO50" s="99"/>
      <c r="CP50" s="99"/>
      <c r="CQ50" s="99"/>
      <c r="CR50" s="99"/>
      <c r="CS50" s="99"/>
      <c r="CT50" s="99"/>
      <c r="CU50" s="99"/>
      <c r="CV50" s="99"/>
      <c r="CW50" s="99"/>
      <c r="CX50" s="99"/>
      <c r="CY50" s="99"/>
      <c r="CZ50" s="99"/>
      <c r="DA50" s="99"/>
      <c r="DB50" s="99"/>
      <c r="DC50" s="99"/>
      <c r="DD50" s="99"/>
      <c r="DE50" s="99"/>
      <c r="DF50" s="99"/>
      <c r="DG50" s="99"/>
      <c r="DH50" s="99"/>
      <c r="DI50" s="99"/>
      <c r="DJ50" s="99"/>
      <c r="DK50" s="99"/>
      <c r="DL50" s="99"/>
      <c r="DM50" s="99"/>
      <c r="DN50" s="99"/>
      <c r="DO50" s="99"/>
      <c r="DP50" s="99"/>
      <c r="DQ50" s="99"/>
      <c r="DR50" s="99"/>
      <c r="DS50" s="99"/>
      <c r="DT50" s="99"/>
      <c r="DU50" s="99"/>
      <c r="DV50" s="99"/>
      <c r="DW50" s="99"/>
      <c r="DX50" s="99"/>
      <c r="DY50" s="99"/>
      <c r="DZ50" s="99"/>
      <c r="EA50" s="99"/>
      <c r="EB50" s="99"/>
      <c r="EC50" s="99"/>
      <c r="ED50" s="99"/>
      <c r="EE50" s="99"/>
      <c r="EF50" s="99"/>
      <c r="EG50" s="99"/>
      <c r="EH50" s="99"/>
      <c r="EI50" s="99"/>
      <c r="EJ50" s="99"/>
      <c r="EK50" s="99"/>
      <c r="EL50" s="99"/>
      <c r="EM50" s="99"/>
      <c r="EN50" s="99"/>
      <c r="EO50" s="99"/>
      <c r="EP50" s="99"/>
      <c r="EQ50" s="99"/>
      <c r="ER50" s="99"/>
      <c r="ES50" s="99"/>
      <c r="ET50" s="99"/>
      <c r="EU50" s="99"/>
      <c r="EV50" s="99"/>
      <c r="EW50" s="99"/>
      <c r="EX50" s="99"/>
      <c r="EY50" s="99"/>
      <c r="EZ50" s="99"/>
      <c r="FA50" s="99"/>
      <c r="FB50" s="99"/>
      <c r="FC50" s="99"/>
      <c r="FD50" s="99"/>
      <c r="FE50" s="99"/>
      <c r="FF50" s="99"/>
      <c r="FG50" s="99"/>
      <c r="FH50" s="99"/>
      <c r="FI50" s="99"/>
      <c r="FJ50" s="99"/>
      <c r="FK50" s="99"/>
      <c r="FL50" s="99"/>
      <c r="FM50" s="99"/>
      <c r="FN50" s="99"/>
      <c r="FO50" s="99"/>
      <c r="FP50" s="99"/>
      <c r="FQ50" s="99"/>
      <c r="FR50" s="99"/>
      <c r="FS50" s="99"/>
      <c r="FT50" s="99"/>
      <c r="FU50" s="99"/>
      <c r="FV50" s="99"/>
      <c r="FW50" s="99"/>
      <c r="FX50" s="99"/>
      <c r="FY50" s="99"/>
      <c r="FZ50" s="99"/>
      <c r="GA50" s="99"/>
      <c r="GB50" s="99"/>
      <c r="GC50" s="99"/>
      <c r="GD50" s="99"/>
      <c r="GE50" s="99"/>
      <c r="GF50" s="99"/>
      <c r="GG50" s="99"/>
      <c r="GH50" s="99"/>
      <c r="GI50" s="99"/>
      <c r="GJ50" s="99"/>
      <c r="GK50" s="99"/>
      <c r="GL50" s="99"/>
      <c r="GM50" s="99"/>
      <c r="GN50" s="99"/>
    </row>
    <row r="51" spans="1:216" x14ac:dyDescent="0.3">
      <c r="A51" s="81"/>
      <c r="B51" s="50"/>
      <c r="C51" s="50"/>
      <c r="D51" s="50"/>
      <c r="E51" s="50"/>
      <c r="F51" s="50"/>
      <c r="G51" s="50"/>
      <c r="H51" s="50"/>
      <c r="I51" s="5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2"/>
      <c r="AI51" s="52"/>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1"/>
      <c r="BJ51" s="81"/>
      <c r="BK51" s="81"/>
      <c r="BL51" s="81"/>
      <c r="BM51" s="81"/>
      <c r="BN51" s="81"/>
      <c r="BO51" s="81"/>
      <c r="BP51" s="81"/>
      <c r="BQ51" s="81"/>
      <c r="BR51" s="81"/>
      <c r="BS51" s="81"/>
      <c r="BT51" s="81"/>
      <c r="BU51" s="81"/>
      <c r="BV51" s="81"/>
      <c r="BW51" s="81"/>
      <c r="BX51" s="81"/>
      <c r="BY51" s="81"/>
      <c r="BZ51" s="81"/>
      <c r="CA51" s="81"/>
      <c r="CB51" s="81"/>
      <c r="CC51" s="81"/>
      <c r="CD51" s="81"/>
      <c r="CE51" s="81"/>
      <c r="CF51" s="81"/>
      <c r="CG51" s="81"/>
      <c r="CH51" s="81"/>
      <c r="CI51" s="81"/>
      <c r="CJ51" s="81"/>
      <c r="CK51" s="81"/>
      <c r="CL51" s="81"/>
      <c r="CM51" s="81"/>
      <c r="CN51" s="81"/>
      <c r="CO51" s="81"/>
      <c r="CP51" s="81"/>
      <c r="CQ51" s="81"/>
      <c r="CR51" s="81"/>
      <c r="CS51" s="81"/>
      <c r="CT51" s="81"/>
      <c r="CU51" s="81"/>
      <c r="CV51" s="81"/>
      <c r="CW51" s="81"/>
      <c r="CX51" s="81"/>
      <c r="CY51" s="81"/>
      <c r="CZ51" s="81"/>
      <c r="DA51" s="81"/>
      <c r="DB51" s="81"/>
      <c r="DC51" s="81"/>
      <c r="DD51" s="81"/>
      <c r="DE51" s="81"/>
      <c r="DF51" s="81"/>
      <c r="DG51" s="81"/>
      <c r="DH51" s="81"/>
      <c r="DI51" s="81"/>
      <c r="DJ51" s="81"/>
      <c r="DK51" s="81"/>
      <c r="DL51" s="81"/>
      <c r="DM51" s="81"/>
      <c r="DN51" s="81"/>
      <c r="DO51" s="81"/>
      <c r="DP51" s="81"/>
      <c r="DQ51" s="81"/>
      <c r="DR51" s="81"/>
      <c r="DS51" s="81"/>
      <c r="DT51" s="81"/>
      <c r="DU51" s="81"/>
      <c r="DV51" s="81"/>
      <c r="DW51" s="81"/>
      <c r="DX51" s="81"/>
      <c r="DY51" s="81"/>
      <c r="DZ51" s="81"/>
      <c r="EA51" s="81"/>
      <c r="EB51" s="81"/>
      <c r="EC51" s="81"/>
      <c r="ED51" s="81"/>
      <c r="EE51" s="81"/>
      <c r="EF51" s="81"/>
      <c r="EG51" s="81"/>
      <c r="EH51" s="81"/>
      <c r="EI51" s="81"/>
      <c r="EJ51" s="81"/>
      <c r="EK51" s="81"/>
      <c r="EL51" s="81"/>
      <c r="EM51" s="81"/>
      <c r="EN51" s="81"/>
      <c r="EO51" s="81"/>
      <c r="EP51" s="81"/>
      <c r="EQ51" s="81"/>
      <c r="ER51" s="81"/>
      <c r="ES51" s="81"/>
      <c r="ET51" s="81"/>
      <c r="EU51" s="81"/>
      <c r="EV51" s="81"/>
      <c r="EW51" s="81"/>
      <c r="EX51" s="81"/>
      <c r="EY51" s="81"/>
      <c r="EZ51" s="81"/>
      <c r="FA51" s="81"/>
      <c r="FB51" s="81"/>
      <c r="FC51" s="81"/>
      <c r="FD51" s="81"/>
      <c r="FE51" s="81"/>
      <c r="FF51" s="81"/>
      <c r="FG51" s="81"/>
      <c r="FH51" s="81"/>
      <c r="FI51" s="81"/>
      <c r="FJ51" s="81"/>
      <c r="FK51" s="81"/>
      <c r="FL51" s="81"/>
      <c r="FM51" s="81"/>
      <c r="FN51" s="81"/>
      <c r="FO51" s="81"/>
      <c r="FP51" s="81"/>
      <c r="FQ51" s="81"/>
      <c r="FR51" s="81"/>
      <c r="FS51" s="81"/>
      <c r="FT51" s="81"/>
      <c r="FU51" s="81"/>
      <c r="FV51" s="81"/>
      <c r="FW51" s="81"/>
      <c r="FX51" s="81"/>
      <c r="FY51" s="81"/>
      <c r="FZ51" s="81"/>
      <c r="GA51" s="81"/>
      <c r="GB51" s="81"/>
      <c r="GC51" s="81"/>
      <c r="GD51" s="81"/>
      <c r="GE51" s="81"/>
      <c r="GF51" s="81"/>
      <c r="GG51" s="81"/>
      <c r="GH51" s="81"/>
      <c r="GI51" s="81"/>
      <c r="GJ51" s="81"/>
      <c r="GK51" s="81"/>
      <c r="GL51" s="81"/>
      <c r="GM51" s="81"/>
      <c r="GN51" s="81"/>
    </row>
    <row r="52" spans="1:216" x14ac:dyDescent="0.3">
      <c r="C52" s="82"/>
    </row>
    <row r="53" spans="1:216" x14ac:dyDescent="0.3">
      <c r="A53" s="62" t="s">
        <v>844</v>
      </c>
      <c r="B53" s="14"/>
      <c r="C53" s="15"/>
      <c r="D53" s="63"/>
      <c r="E53" s="63"/>
      <c r="F53" s="63"/>
      <c r="G53" s="63"/>
      <c r="H53" s="15"/>
      <c r="I53" s="16"/>
      <c r="J53" s="15"/>
      <c r="K53" s="16"/>
      <c r="L53" s="15"/>
      <c r="M53" s="15"/>
      <c r="N53" s="15"/>
      <c r="O53" s="15"/>
      <c r="P53" s="15"/>
      <c r="Q53" s="15"/>
      <c r="R53" s="16"/>
      <c r="S53" s="15"/>
      <c r="T53" s="15"/>
      <c r="U53" s="15"/>
      <c r="V53" s="15"/>
      <c r="W53" s="15"/>
      <c r="X53" s="15"/>
      <c r="Y53" s="15"/>
      <c r="Z53" s="15"/>
      <c r="AA53" s="15"/>
      <c r="AB53" s="15"/>
      <c r="AC53" s="15"/>
      <c r="AD53" s="16"/>
      <c r="AE53" s="16"/>
      <c r="AF53" s="16"/>
      <c r="AH53" s="16"/>
      <c r="AI53" s="16"/>
      <c r="AJ53" s="15"/>
      <c r="AK53" s="15"/>
      <c r="AL53" s="15"/>
      <c r="AM53" s="15"/>
      <c r="AN53" s="15"/>
      <c r="AO53" s="15"/>
      <c r="AP53" s="15"/>
      <c r="AQ53" s="15"/>
      <c r="AR53" s="15"/>
      <c r="AS53" s="15"/>
      <c r="AT53" s="15"/>
      <c r="AU53" s="15"/>
      <c r="AV53" s="15"/>
      <c r="AW53" s="15"/>
      <c r="AX53" s="15"/>
      <c r="AY53" s="15"/>
      <c r="AZ53" s="15"/>
      <c r="BA53" s="15"/>
      <c r="BB53" s="15"/>
      <c r="BC53" s="15"/>
      <c r="BD53" s="15"/>
      <c r="BE53" s="15"/>
      <c r="BF53" s="15"/>
      <c r="BG53" s="15"/>
      <c r="BH53" s="15"/>
      <c r="BI53" s="15"/>
      <c r="BJ53" s="15"/>
      <c r="BK53" s="15"/>
      <c r="BL53" s="15"/>
      <c r="BM53" s="15"/>
      <c r="BN53" s="15"/>
      <c r="BO53" s="15"/>
      <c r="BP53" s="15"/>
      <c r="BQ53" s="15"/>
      <c r="BR53" s="15"/>
      <c r="BS53" s="15"/>
      <c r="BT53" s="15"/>
      <c r="BU53" s="15"/>
      <c r="BV53" s="15"/>
      <c r="BW53" s="15"/>
      <c r="BX53" s="15"/>
      <c r="BY53" s="15"/>
      <c r="BZ53" s="15"/>
      <c r="CA53" s="15"/>
      <c r="CB53" s="15"/>
      <c r="CC53" s="15"/>
      <c r="CD53" s="15"/>
      <c r="CE53" s="15"/>
      <c r="CF53" s="15"/>
      <c r="CG53" s="15"/>
      <c r="CH53" s="15"/>
      <c r="CI53" s="15"/>
      <c r="CJ53" s="15"/>
      <c r="CK53" s="15"/>
      <c r="CL53" s="15"/>
      <c r="CM53" s="15"/>
      <c r="CN53" s="15"/>
      <c r="CO53" s="15"/>
      <c r="CP53" s="15"/>
      <c r="CQ53" s="15"/>
      <c r="CR53" s="15"/>
      <c r="CS53" s="15"/>
      <c r="CT53" s="15"/>
      <c r="CU53" s="15"/>
      <c r="CV53" s="15"/>
      <c r="CW53" s="15"/>
      <c r="CX53" s="15"/>
      <c r="CY53" s="15"/>
      <c r="CZ53" s="15"/>
      <c r="DA53" s="15"/>
      <c r="DB53" s="15"/>
      <c r="DC53" s="15"/>
      <c r="DD53" s="15"/>
      <c r="DE53" s="15"/>
      <c r="DF53" s="15"/>
      <c r="DG53" s="15"/>
      <c r="DH53" s="15"/>
      <c r="DI53" s="15"/>
      <c r="DJ53" s="15"/>
      <c r="DK53" s="15"/>
      <c r="DL53" s="15"/>
      <c r="DM53" s="15"/>
      <c r="DN53" s="15"/>
      <c r="DO53" s="15"/>
      <c r="DP53" s="15"/>
      <c r="DQ53" s="15"/>
      <c r="DR53" s="15"/>
      <c r="DS53" s="15"/>
      <c r="DT53" s="15"/>
      <c r="DU53" s="15"/>
      <c r="DV53" s="15"/>
      <c r="DW53" s="15"/>
      <c r="DX53" s="15"/>
      <c r="DY53" s="15"/>
      <c r="DZ53" s="15"/>
      <c r="EA53" s="15"/>
      <c r="EB53" s="15"/>
      <c r="EC53" s="15"/>
      <c r="ED53" s="15"/>
      <c r="EE53" s="15"/>
      <c r="EF53" s="15"/>
      <c r="EG53" s="15"/>
      <c r="EH53" s="15"/>
      <c r="EI53" s="15"/>
      <c r="EJ53" s="15"/>
      <c r="EK53" s="15"/>
      <c r="EL53" s="15"/>
      <c r="EM53" s="15"/>
      <c r="EN53" s="15"/>
      <c r="EO53" s="15"/>
      <c r="EP53" s="15"/>
      <c r="EQ53" s="15"/>
      <c r="ER53" s="15"/>
      <c r="ES53" s="15"/>
      <c r="ET53" s="15"/>
      <c r="EU53" s="15"/>
      <c r="EV53" s="15"/>
      <c r="EW53" s="15"/>
      <c r="EX53" s="15"/>
      <c r="EY53" s="15"/>
      <c r="EZ53" s="15"/>
      <c r="FA53" s="15"/>
      <c r="FB53" s="15"/>
      <c r="FC53" s="15"/>
      <c r="FD53" s="15"/>
      <c r="FE53" s="15"/>
      <c r="FF53" s="15"/>
      <c r="FG53" s="15"/>
      <c r="FH53" s="15"/>
      <c r="FI53" s="15"/>
      <c r="FJ53" s="15"/>
      <c r="FK53" s="15"/>
      <c r="FL53" s="15"/>
      <c r="FM53" s="15"/>
      <c r="FN53" s="15"/>
      <c r="FO53" s="15"/>
      <c r="FP53" s="15"/>
      <c r="FQ53" s="15"/>
      <c r="FR53" s="15"/>
      <c r="FS53" s="15"/>
      <c r="FT53" s="15"/>
      <c r="FU53" s="15"/>
      <c r="FV53" s="15"/>
      <c r="FW53" s="15"/>
      <c r="FX53" s="15"/>
      <c r="FY53" s="15"/>
      <c r="FZ53" s="15"/>
      <c r="GA53" s="15"/>
      <c r="GB53" s="15"/>
      <c r="GC53" s="15"/>
      <c r="GD53" s="15"/>
      <c r="GE53" s="15"/>
      <c r="GF53" s="15"/>
      <c r="GG53" s="15"/>
      <c r="GH53" s="15"/>
      <c r="GI53" s="15"/>
      <c r="GJ53" s="15"/>
      <c r="GK53" s="15"/>
      <c r="GL53" s="15"/>
      <c r="GM53" s="15"/>
      <c r="GN53" s="15"/>
      <c r="GO53" s="15"/>
      <c r="GP53" s="15"/>
      <c r="GQ53" s="15"/>
      <c r="GR53" s="15"/>
      <c r="GS53" s="15"/>
      <c r="GT53" s="15"/>
      <c r="GU53" s="15"/>
      <c r="GV53" s="15"/>
      <c r="GW53" s="15"/>
      <c r="GX53" s="15"/>
      <c r="GY53" s="15"/>
      <c r="GZ53" s="15"/>
      <c r="HA53" s="15"/>
      <c r="HB53" s="15"/>
      <c r="HC53" s="15"/>
      <c r="HD53" s="15"/>
      <c r="HE53" s="15"/>
      <c r="HF53" s="15"/>
      <c r="HG53" s="15"/>
      <c r="HH53" s="15"/>
    </row>
    <row r="54" spans="1:216" s="28" customFormat="1" x14ac:dyDescent="0.3">
      <c r="A54" s="19" t="s">
        <v>107</v>
      </c>
      <c r="B54" s="92">
        <v>1</v>
      </c>
      <c r="C54" s="92">
        <v>2</v>
      </c>
      <c r="D54" s="93">
        <v>3</v>
      </c>
      <c r="E54" s="93">
        <v>4</v>
      </c>
      <c r="F54" s="93">
        <v>5</v>
      </c>
      <c r="G54" s="93">
        <v>6</v>
      </c>
      <c r="H54" s="94">
        <v>7</v>
      </c>
      <c r="I54" s="93">
        <v>8</v>
      </c>
      <c r="J54" s="95">
        <v>9</v>
      </c>
      <c r="K54" s="95">
        <v>10</v>
      </c>
      <c r="L54" s="96">
        <v>11</v>
      </c>
      <c r="M54" s="96">
        <v>12</v>
      </c>
      <c r="N54" s="96">
        <v>13</v>
      </c>
      <c r="O54" s="96">
        <v>14</v>
      </c>
      <c r="P54" s="96">
        <v>15</v>
      </c>
      <c r="Q54" s="96">
        <v>16</v>
      </c>
      <c r="R54" s="96">
        <v>17</v>
      </c>
      <c r="S54" s="95">
        <v>18</v>
      </c>
      <c r="T54" s="95">
        <v>19</v>
      </c>
      <c r="U54" s="95">
        <v>20</v>
      </c>
      <c r="V54" s="95">
        <v>21</v>
      </c>
      <c r="W54" s="95">
        <v>22</v>
      </c>
      <c r="X54" s="95">
        <v>23</v>
      </c>
      <c r="Y54" s="95">
        <v>24</v>
      </c>
      <c r="Z54" s="97">
        <v>25</v>
      </c>
      <c r="AA54" s="97">
        <v>26</v>
      </c>
      <c r="AB54" s="97">
        <v>27</v>
      </c>
      <c r="AC54" s="97">
        <v>28</v>
      </c>
      <c r="AD54" s="98">
        <v>29</v>
      </c>
      <c r="AE54" s="98">
        <v>30</v>
      </c>
      <c r="AF54" s="98">
        <v>31</v>
      </c>
      <c r="AG54" s="26"/>
      <c r="AH54" s="27"/>
      <c r="AI54" s="268" t="s">
        <v>232</v>
      </c>
      <c r="AJ54" s="267"/>
      <c r="AK54" s="29"/>
      <c r="AL54" s="29"/>
      <c r="AM54" s="29"/>
      <c r="AN54" s="29"/>
      <c r="AO54" s="29"/>
      <c r="AP54" s="29"/>
      <c r="AQ54" s="29"/>
      <c r="AR54" s="29"/>
      <c r="AS54" s="29"/>
      <c r="AT54" s="29"/>
      <c r="AU54" s="29"/>
      <c r="AV54" s="29"/>
      <c r="AW54" s="29"/>
      <c r="AX54" s="29"/>
      <c r="AY54" s="29"/>
      <c r="AZ54" s="29"/>
      <c r="BA54" s="29"/>
      <c r="BB54" s="29"/>
      <c r="BC54" s="29"/>
      <c r="BD54" s="29"/>
      <c r="BE54" s="29"/>
      <c r="BF54" s="29"/>
      <c r="BG54" s="29"/>
      <c r="BH54" s="29"/>
      <c r="BI54" s="29"/>
      <c r="BJ54" s="29"/>
      <c r="BK54" s="29"/>
      <c r="BL54" s="29"/>
      <c r="BM54" s="29"/>
      <c r="BN54" s="29"/>
      <c r="BO54" s="29"/>
      <c r="BP54" s="29"/>
      <c r="BQ54" s="29"/>
      <c r="BR54" s="29"/>
      <c r="BS54" s="29"/>
      <c r="BT54" s="29"/>
      <c r="BU54" s="29"/>
      <c r="BV54" s="29"/>
      <c r="BW54" s="29"/>
      <c r="BX54" s="29"/>
      <c r="BY54" s="29"/>
      <c r="BZ54" s="29"/>
      <c r="CA54" s="29"/>
      <c r="CB54" s="29"/>
      <c r="CC54" s="29"/>
      <c r="CD54" s="29"/>
      <c r="CE54" s="29"/>
      <c r="CF54" s="29"/>
      <c r="CG54" s="29"/>
      <c r="CH54" s="29"/>
      <c r="CI54" s="29"/>
      <c r="CJ54" s="29"/>
      <c r="CK54" s="29"/>
      <c r="CL54" s="29"/>
      <c r="CM54" s="29"/>
      <c r="CN54" s="29"/>
      <c r="CO54" s="29"/>
      <c r="CP54" s="29"/>
    </row>
    <row r="55" spans="1:216" s="32" customFormat="1" ht="17.25" customHeight="1" x14ac:dyDescent="0.3">
      <c r="A55" s="39" t="s">
        <v>108</v>
      </c>
      <c r="B55" s="68">
        <f>SUMIFS('d1'!$C$2:$C$307,'d1'!$B$2:$B$307,$A55,'d1'!$D$2:$D$307,'d1'!$AD$88)</f>
        <v>0</v>
      </c>
      <c r="C55" s="68">
        <f>SUMIFS('d2'!$C$2:$C$307,'d2'!$B$2:$B$307,$A55,'d2'!$D$2:$D$307,'d2'!$AD$88)</f>
        <v>0</v>
      </c>
      <c r="D55" s="68">
        <f>SUMIFS('d3'!$C$2:$C$307,'d3'!$B$2:$B$307,$A55,'d3'!$D$2:$D$307,'d3'!$AD$88)</f>
        <v>0</v>
      </c>
      <c r="E55" s="68">
        <f>SUMIFS('d4'!$C$2:$C$307,'d4'!$B$2:$B$307,$A55,'d4'!$D$2:$D$307,'d4'!$AD$88)</f>
        <v>0</v>
      </c>
      <c r="F55" s="68">
        <f>SUMIFS('d5'!$C$2:$C$307,'d5'!$B$2:$B$307,$A55,'d5'!$D$2:$D$307,'d5'!$AD$88)</f>
        <v>0</v>
      </c>
      <c r="G55" s="68">
        <f>SUMIFS('d6'!$C$2:$C$307,'d6'!$B$2:$B$307,$A55,'d6'!$D$2:$D$307,'d6'!$AD$88)</f>
        <v>0</v>
      </c>
      <c r="H55" s="68">
        <f>SUMIFS('d7'!$C$2:$C$307,'d7'!$B$2:$B$307,$A55,'d7'!$D$2:$D$307,'d7'!$AD$88)</f>
        <v>0</v>
      </c>
      <c r="I55" s="68">
        <f>SUMIFS('d8'!$C$2:$C$307,'d8'!$B$2:$B$307,$A55,'d8'!$D$2:$D$307,'d8'!$AD$88)</f>
        <v>0</v>
      </c>
      <c r="J55" s="68">
        <f>SUMIFS('d9'!$C$2:$C$307,'d9'!$B$2:$B$307,$A55,'d9'!$D$2:$D$307,'d9'!$AD$88)</f>
        <v>0</v>
      </c>
      <c r="K55" s="68">
        <f>SUMIFS('d10'!$C$2:$C$307,'d10'!$B$2:$B$307,$A55,'d10'!$D$2:$D$307,'d10'!$AD$88)</f>
        <v>0</v>
      </c>
      <c r="L55" s="68">
        <f>SUMIFS('d11'!$C$2:$C$307,'d11'!$B$2:$B$307,$A55,'d11'!$D$2:$D$307,'d11'!$AD$88)</f>
        <v>0</v>
      </c>
      <c r="M55" s="68">
        <f>SUMIFS('d12'!$C$2:$C$307,'d12'!$B$2:$B$307,$A55,'d12'!$D$2:$D$307,'d12'!$AD$88)</f>
        <v>0</v>
      </c>
      <c r="N55" s="68">
        <f>SUMIFS('d13'!$C$2:$C$307,'d13'!$B$2:$B$307,$A55,'d13'!$D$2:$D$307,'d13'!$AD$88)</f>
        <v>0</v>
      </c>
      <c r="O55" s="68">
        <f>SUMIFS('d14'!$C$2:$C$307,'d14'!$B$2:$B$307,$A55,'d14'!$D$2:$D$307,'d14'!$AD$88)</f>
        <v>0</v>
      </c>
      <c r="P55" s="68">
        <f>SUMIFS('d15'!$C$2:$C$307,'d15'!$B$2:$B$307,$A55,'d15'!$D$2:$D$307,'d15'!$AD$88)</f>
        <v>0</v>
      </c>
      <c r="Q55" s="68">
        <f>SUMIFS('d16'!$C$2:$C$307,'d16'!$B$2:$B$307,$A55,'d16'!$D$2:$D$307,'d16'!$AD$88)</f>
        <v>0</v>
      </c>
      <c r="R55" s="68">
        <f>SUMIFS('d17'!$C$2:$C$307,'d17'!$B$2:$B$307,$A55,'d17'!$D$2:$D$307,'d17'!$AD$88)</f>
        <v>0</v>
      </c>
      <c r="S55" s="68">
        <f>SUMIFS('d18'!$C$2:$C$307,'d18'!$B$2:$B$307,$A55,'d18'!$D$2:$D$307,'d18'!$AD$88)</f>
        <v>0</v>
      </c>
      <c r="T55" s="68">
        <f>SUMIFS('d19'!$C$2:$C$307,'d19'!$B$2:$B$307,$A55,'d19'!$D$2:$D$307,'d19'!$AD$88)</f>
        <v>0</v>
      </c>
      <c r="U55" s="68">
        <f>SUMIFS('d20'!$C$2:$C$307,'d20'!$B$2:$B$307,$A55,'d20'!$D$2:$D$307,'d20'!$AD$88)</f>
        <v>0</v>
      </c>
      <c r="V55" s="68">
        <f>SUMIFS('d21'!$C$2:$C$307,'d21'!$B$2:$B$307,$A55,'d21'!$D$2:$D$307,'d21'!$AD$88)</f>
        <v>0</v>
      </c>
      <c r="W55" s="68">
        <f>SUMIFS('d22'!$C$2:$C$307,'d22'!$B$2:$B$307,$A55,'d22'!$D$2:$D$307,'d22'!$AD$88)</f>
        <v>0</v>
      </c>
      <c r="X55" s="68">
        <f>SUMIFS('d23'!$C$2:$C$307,'d23'!$B$2:$B$307,$A55,'d23'!$D$2:$D$307,'d23'!$AD$88)</f>
        <v>0</v>
      </c>
      <c r="Y55" s="68">
        <f>SUMIFS('d24'!$C$2:$C$307,'d24'!$B$2:$B$307,$A55,'d24'!$D$2:$D$307,'d24'!$AD$88)</f>
        <v>0</v>
      </c>
      <c r="Z55" s="68">
        <f>SUMIFS('d25'!$C$2:$C$307,'d25'!$B$2:$B$307,$A55,'d25'!$D$2:$D$307,'d25'!$AD$88)</f>
        <v>0</v>
      </c>
      <c r="AA55" s="68">
        <f>SUMIFS('d26'!$C$2:$C$307,'d26'!$B$2:$B$307,$A55,'d26'!$D$2:$D$307,'d26'!$AD$88)</f>
        <v>0</v>
      </c>
      <c r="AB55" s="68">
        <f>SUMIFS('d27'!$C$2:$C$307,'d27'!$B$2:$B$307,$A55,'d27'!$D$2:$D$307,'d27'!$AD$88)</f>
        <v>0</v>
      </c>
      <c r="AC55" s="68">
        <f>SUMIFS('d28'!$C$2:$C$307,'d28'!$B$2:$B$307,$A55,'d28'!$D$2:$D$307,'d28'!$AD$88)</f>
        <v>0</v>
      </c>
      <c r="AD55" s="68">
        <f>SUMIFS('d29'!$C$2:$C$307,'d29'!$B$2:$B$307,$A55,'d29'!$D$2:$D$307,'d29'!$AD$88)</f>
        <v>0</v>
      </c>
      <c r="AE55" s="68">
        <f>SUMIFS('d30'!$C$2:$C$307,'d30'!$B$2:$B$307,$A55,'d30'!$D$2:$D$307,'d30'!$AD$88)</f>
        <v>0</v>
      </c>
      <c r="AF55" s="68">
        <f>SUMIFS('d31'!$C$2:$C$307,'d31'!$B$2:$B$307,$A55,'d31'!$D$2:$D$307,'d31'!$AD$88)</f>
        <v>0</v>
      </c>
      <c r="AG55" s="34"/>
      <c r="AH55" s="34">
        <f>ROUND(SUM(B55:AG55), 2)</f>
        <v>0</v>
      </c>
      <c r="AI55" s="70">
        <f>ROUND(AH55, 2)</f>
        <v>0</v>
      </c>
      <c r="AJ55" s="59"/>
      <c r="AK55" s="59"/>
      <c r="AL55" s="15"/>
      <c r="AM55" s="15"/>
      <c r="AN55" s="15"/>
      <c r="AO55" s="15"/>
      <c r="AP55" s="15"/>
      <c r="AQ55" s="15"/>
      <c r="AR55" s="15"/>
      <c r="AS55" s="15"/>
      <c r="AT55" s="15"/>
      <c r="AU55" s="15"/>
      <c r="AV55" s="15"/>
      <c r="AW55" s="15"/>
      <c r="AX55" s="15"/>
      <c r="AY55" s="15"/>
      <c r="AZ55" s="15"/>
      <c r="BA55" s="15"/>
      <c r="BB55" s="15"/>
      <c r="BC55" s="15"/>
      <c r="BD55" s="15"/>
      <c r="BE55" s="15"/>
      <c r="BF55" s="15"/>
      <c r="BG55" s="15"/>
      <c r="BH55" s="15"/>
      <c r="BI55" s="15"/>
      <c r="BJ55" s="15"/>
      <c r="BK55" s="15"/>
      <c r="BL55" s="15"/>
      <c r="BM55" s="15"/>
      <c r="BN55" s="15"/>
      <c r="BO55" s="15"/>
      <c r="BP55" s="15"/>
      <c r="BQ55" s="15"/>
      <c r="BR55" s="15"/>
      <c r="BS55" s="15"/>
      <c r="BT55" s="15"/>
      <c r="BU55" s="15"/>
      <c r="BV55" s="15"/>
      <c r="BW55" s="15"/>
      <c r="BX55" s="15"/>
      <c r="BY55" s="15"/>
      <c r="BZ55" s="15"/>
      <c r="CA55" s="15"/>
      <c r="CB55" s="15"/>
      <c r="CC55" s="15"/>
      <c r="CD55" s="15"/>
      <c r="CE55" s="15"/>
      <c r="CF55" s="15"/>
      <c r="CG55" s="15"/>
      <c r="CH55" s="15"/>
      <c r="CI55" s="15"/>
      <c r="CJ55" s="15"/>
      <c r="CK55" s="15"/>
      <c r="CL55" s="15"/>
      <c r="CM55" s="15"/>
      <c r="CN55" s="15"/>
      <c r="CO55" s="15"/>
      <c r="CP55" s="15"/>
      <c r="CQ55" s="36"/>
      <c r="CR55" s="36"/>
      <c r="CS55" s="36"/>
      <c r="CT55" s="36"/>
      <c r="CU55" s="36"/>
      <c r="CV55" s="36"/>
      <c r="CW55" s="36"/>
      <c r="CX55" s="36"/>
      <c r="CY55" s="36"/>
      <c r="CZ55" s="36"/>
      <c r="DA55" s="36"/>
      <c r="DB55" s="36"/>
      <c r="DC55" s="36"/>
      <c r="DD55" s="36"/>
      <c r="DE55" s="36"/>
      <c r="DF55" s="36"/>
      <c r="DG55" s="36"/>
      <c r="DH55" s="36"/>
      <c r="DI55" s="36"/>
      <c r="DJ55" s="36"/>
      <c r="DK55" s="36"/>
      <c r="DL55" s="36"/>
      <c r="DM55" s="36"/>
      <c r="DN55" s="36"/>
      <c r="DO55" s="36"/>
      <c r="DP55" s="36"/>
      <c r="DQ55" s="36"/>
      <c r="DR55" s="36"/>
      <c r="DS55" s="36"/>
      <c r="DT55" s="36"/>
      <c r="DU55" s="36"/>
      <c r="DV55" s="36"/>
      <c r="DW55" s="36"/>
      <c r="DX55" s="36"/>
      <c r="DY55" s="36"/>
      <c r="DZ55" s="36"/>
      <c r="EA55" s="36"/>
      <c r="EB55" s="36"/>
      <c r="EC55" s="36"/>
      <c r="ED55" s="36"/>
      <c r="EE55" s="36"/>
      <c r="EF55" s="36"/>
      <c r="EG55" s="36"/>
      <c r="EH55" s="36"/>
      <c r="EI55" s="36"/>
      <c r="EJ55" s="36"/>
      <c r="EK55" s="36"/>
      <c r="EL55" s="36"/>
      <c r="EM55" s="36"/>
      <c r="EN55" s="36"/>
      <c r="EO55" s="36"/>
      <c r="EP55" s="36"/>
      <c r="EQ55" s="36"/>
      <c r="ER55" s="36"/>
      <c r="ES55" s="36"/>
      <c r="ET55" s="36"/>
      <c r="EU55" s="36"/>
      <c r="EV55" s="36"/>
      <c r="EW55" s="36"/>
      <c r="EX55" s="36"/>
      <c r="EY55" s="36"/>
      <c r="EZ55" s="36"/>
      <c r="FA55" s="36"/>
      <c r="FB55" s="36"/>
      <c r="FC55" s="36"/>
      <c r="FD55" s="36"/>
      <c r="FE55" s="36"/>
      <c r="FF55" s="36"/>
      <c r="FG55" s="36"/>
      <c r="FH55" s="36"/>
      <c r="FI55" s="36"/>
      <c r="FJ55" s="36"/>
      <c r="FK55" s="36"/>
      <c r="FL55" s="36"/>
      <c r="FM55" s="36"/>
      <c r="FN55" s="36"/>
      <c r="FO55" s="36"/>
      <c r="FP55" s="36"/>
      <c r="FQ55" s="36"/>
      <c r="FR55" s="36"/>
      <c r="FS55" s="36"/>
      <c r="FT55" s="36"/>
      <c r="FU55" s="36"/>
      <c r="FV55" s="36"/>
      <c r="FW55" s="36"/>
      <c r="FX55" s="36"/>
      <c r="FY55" s="36"/>
      <c r="FZ55" s="36"/>
      <c r="GA55" s="36"/>
      <c r="GB55" s="36"/>
      <c r="GC55" s="36"/>
      <c r="GD55" s="36"/>
      <c r="GE55" s="36"/>
      <c r="GF55" s="36"/>
      <c r="GG55" s="36"/>
      <c r="GH55" s="36"/>
      <c r="GI55" s="36"/>
      <c r="GJ55" s="36"/>
      <c r="GK55" s="36"/>
      <c r="GL55" s="36"/>
      <c r="GM55" s="36"/>
      <c r="GN55" s="36"/>
      <c r="GO55" s="36"/>
      <c r="GP55" s="36"/>
      <c r="GQ55" s="36"/>
      <c r="GR55" s="36"/>
      <c r="GS55" s="36"/>
      <c r="GT55" s="36"/>
      <c r="GU55" s="36"/>
      <c r="GV55" s="36"/>
      <c r="GW55" s="36"/>
      <c r="GX55" s="36"/>
      <c r="GY55" s="36"/>
      <c r="GZ55" s="36"/>
      <c r="HA55" s="36"/>
      <c r="HB55" s="36"/>
      <c r="HC55" s="36"/>
      <c r="HD55" s="36"/>
      <c r="HE55" s="36"/>
      <c r="HF55" s="36"/>
      <c r="HG55" s="36"/>
      <c r="HH55" s="36"/>
    </row>
    <row r="56" spans="1:216" s="38" customFormat="1" x14ac:dyDescent="0.3">
      <c r="A56" s="39" t="s">
        <v>109</v>
      </c>
      <c r="B56" s="68">
        <f>SUMIFS('d1'!$C$2:$C$307,'d1'!$B$2:$B$307,$A56,'d1'!$D$2:$D$307,'d1'!$AD$88)</f>
        <v>0</v>
      </c>
      <c r="C56" s="68">
        <f>SUMIFS('d2'!$C$2:$C$307,'d2'!$B$2:$B$307,$A56,'d2'!$D$2:$D$307,'d2'!$AD$88)</f>
        <v>0</v>
      </c>
      <c r="D56" s="68">
        <f>SUMIFS('d3'!$C$2:$C$307,'d3'!$B$2:$B$307,$A56,'d3'!$D$2:$D$307,'d3'!$AD$88)</f>
        <v>0</v>
      </c>
      <c r="E56" s="68">
        <f>SUMIFS('d4'!$C$2:$C$307,'d4'!$B$2:$B$307,$A56,'d4'!$D$2:$D$307,'d4'!$AD$88)</f>
        <v>0</v>
      </c>
      <c r="F56" s="68">
        <f>SUMIFS('d5'!$C$2:$C$307,'d5'!$B$2:$B$307,$A56,'d5'!$D$2:$D$307,'d5'!$AD$88)</f>
        <v>0</v>
      </c>
      <c r="G56" s="68">
        <f>SUMIFS('d6'!$C$2:$C$307,'d6'!$B$2:$B$307,$A56,'d6'!$D$2:$D$307,'d6'!$AD$88)</f>
        <v>0</v>
      </c>
      <c r="H56" s="68">
        <f>SUMIFS('d7'!$C$2:$C$307,'d7'!$B$2:$B$307,$A56,'d7'!$D$2:$D$307,'d7'!$AD$88)</f>
        <v>0</v>
      </c>
      <c r="I56" s="68">
        <f>SUMIFS('d8'!$C$2:$C$307,'d8'!$B$2:$B$307,$A56,'d8'!$D$2:$D$307,'d8'!$AD$88)</f>
        <v>0</v>
      </c>
      <c r="J56" s="68">
        <f>SUMIFS('d9'!$C$2:$C$307,'d9'!$B$2:$B$307,$A56,'d9'!$D$2:$D$307,'d9'!$AD$88)</f>
        <v>0</v>
      </c>
      <c r="K56" s="68">
        <f>SUMIFS('d10'!$C$2:$C$307,'d10'!$B$2:$B$307,$A56,'d10'!$D$2:$D$307,'d10'!$AD$88)</f>
        <v>0</v>
      </c>
      <c r="L56" s="68">
        <f>SUMIFS('d11'!$C$2:$C$307,'d11'!$B$2:$B$307,$A56,'d11'!$D$2:$D$307,'d11'!$AD$88)</f>
        <v>0</v>
      </c>
      <c r="M56" s="68">
        <f>SUMIFS('d12'!$C$2:$C$307,'d12'!$B$2:$B$307,$A56,'d12'!$D$2:$D$307,'d12'!$AD$88)</f>
        <v>0</v>
      </c>
      <c r="N56" s="68">
        <f>SUMIFS('d13'!$C$2:$C$307,'d13'!$B$2:$B$307,$A56,'d13'!$D$2:$D$307,'d13'!$AD$88)</f>
        <v>0</v>
      </c>
      <c r="O56" s="68">
        <f>SUMIFS('d14'!$C$2:$C$307,'d14'!$B$2:$B$307,$A56,'d14'!$D$2:$D$307,'d14'!$AD$88)</f>
        <v>0</v>
      </c>
      <c r="P56" s="68">
        <f>SUMIFS('d15'!$C$2:$C$307,'d15'!$B$2:$B$307,$A56,'d15'!$D$2:$D$307,'d15'!$AD$88)</f>
        <v>0</v>
      </c>
      <c r="Q56" s="68">
        <f>SUMIFS('d16'!$C$2:$C$307,'d16'!$B$2:$B$307,$A56,'d16'!$D$2:$D$307,'d16'!$AD$88)</f>
        <v>0</v>
      </c>
      <c r="R56" s="68">
        <f>SUMIFS('d17'!$C$2:$C$307,'d17'!$B$2:$B$307,$A56,'d17'!$D$2:$D$307,'d17'!$AD$88)</f>
        <v>0</v>
      </c>
      <c r="S56" s="68">
        <f>SUMIFS('d18'!$C$2:$C$307,'d18'!$B$2:$B$307,$A56,'d18'!$D$2:$D$307,'d18'!$AD$88)</f>
        <v>0</v>
      </c>
      <c r="T56" s="68">
        <f>SUMIFS('d19'!$C$2:$C$307,'d19'!$B$2:$B$307,$A56,'d19'!$D$2:$D$307,'d19'!$AD$88)</f>
        <v>0</v>
      </c>
      <c r="U56" s="68">
        <f>SUMIFS('d20'!$C$2:$C$307,'d20'!$B$2:$B$307,$A56,'d20'!$D$2:$D$307,'d20'!$AD$88)</f>
        <v>0</v>
      </c>
      <c r="V56" s="68">
        <f>SUMIFS('d21'!$C$2:$C$307,'d21'!$B$2:$B$307,$A56,'d21'!$D$2:$D$307,'d21'!$AD$88)</f>
        <v>0</v>
      </c>
      <c r="W56" s="68">
        <f>SUMIFS('d22'!$C$2:$C$307,'d22'!$B$2:$B$307,$A56,'d22'!$D$2:$D$307,'d22'!$AD$88)</f>
        <v>0</v>
      </c>
      <c r="X56" s="68">
        <f>SUMIFS('d23'!$C$2:$C$307,'d23'!$B$2:$B$307,$A56,'d23'!$D$2:$D$307,'d23'!$AD$88)</f>
        <v>0</v>
      </c>
      <c r="Y56" s="68">
        <f>SUMIFS('d24'!$C$2:$C$307,'d24'!$B$2:$B$307,$A56,'d24'!$D$2:$D$307,'d24'!$AD$88)</f>
        <v>0</v>
      </c>
      <c r="Z56" s="68">
        <f>SUMIFS('d25'!$C$2:$C$307,'d25'!$B$2:$B$307,$A56,'d25'!$D$2:$D$307,'d25'!$AD$88)</f>
        <v>0</v>
      </c>
      <c r="AA56" s="68">
        <f>SUMIFS('d26'!$C$2:$C$307,'d26'!$B$2:$B$307,$A56,'d26'!$D$2:$D$307,'d26'!$AD$88)</f>
        <v>0</v>
      </c>
      <c r="AB56" s="68">
        <f>SUMIFS('d27'!$C$2:$C$307,'d27'!$B$2:$B$307,$A56,'d27'!$D$2:$D$307,'d27'!$AD$88)</f>
        <v>0</v>
      </c>
      <c r="AC56" s="68">
        <f>SUMIFS('d28'!$C$2:$C$307,'d28'!$B$2:$B$307,$A56,'d28'!$D$2:$D$307,'d28'!$AD$88)</f>
        <v>0</v>
      </c>
      <c r="AD56" s="68">
        <f>SUMIFS('d29'!$C$2:$C$307,'d29'!$B$2:$B$307,$A56,'d29'!$D$2:$D$307,'d29'!$AD$88)</f>
        <v>0</v>
      </c>
      <c r="AE56" s="68">
        <f>SUMIFS('d30'!$C$2:$C$307,'d30'!$B$2:$B$307,$A56,'d30'!$D$2:$D$307,'d30'!$AD$88)</f>
        <v>0</v>
      </c>
      <c r="AF56" s="68">
        <f>SUMIFS('d31'!$C$2:$C$307,'d31'!$B$2:$B$307,$A56,'d31'!$D$2:$D$307,'d31'!$AD$88)</f>
        <v>0</v>
      </c>
      <c r="AG56" s="34"/>
      <c r="AH56" s="34">
        <f t="shared" ref="AH56:AH73" si="15">ROUND(SUM(B56:AG56), 2)</f>
        <v>0</v>
      </c>
      <c r="AI56" s="70">
        <f t="shared" ref="AI56:AI73" si="16">ROUND(AH56, 2)</f>
        <v>0</v>
      </c>
      <c r="AJ56" s="59"/>
      <c r="AK56" s="59"/>
      <c r="AL56" s="15"/>
      <c r="AM56" s="15"/>
      <c r="AN56" s="15"/>
      <c r="AO56" s="15"/>
      <c r="AP56" s="15"/>
      <c r="AQ56" s="15"/>
      <c r="AR56" s="15"/>
      <c r="AS56" s="15"/>
      <c r="AT56" s="15"/>
      <c r="AU56" s="15"/>
      <c r="AV56" s="15"/>
      <c r="AW56" s="15"/>
      <c r="AX56" s="15"/>
      <c r="AY56" s="15"/>
      <c r="AZ56" s="15"/>
      <c r="BA56" s="15"/>
      <c r="BB56" s="15"/>
      <c r="BC56" s="15"/>
      <c r="BD56" s="15"/>
      <c r="BE56" s="15"/>
      <c r="BF56" s="15"/>
      <c r="BG56" s="15"/>
      <c r="BH56" s="15"/>
      <c r="BI56" s="15"/>
      <c r="BJ56" s="15"/>
      <c r="BK56" s="15"/>
      <c r="BL56" s="15"/>
      <c r="BM56" s="15"/>
      <c r="BN56" s="15"/>
      <c r="BO56" s="15"/>
      <c r="BP56" s="15"/>
      <c r="BQ56" s="15"/>
      <c r="BR56" s="15"/>
      <c r="BS56" s="15"/>
      <c r="BT56" s="15"/>
      <c r="BU56" s="15"/>
      <c r="BV56" s="15"/>
      <c r="BW56" s="15"/>
      <c r="BX56" s="15"/>
      <c r="BY56" s="15"/>
      <c r="BZ56" s="15"/>
      <c r="CA56" s="15"/>
      <c r="CB56" s="15"/>
      <c r="CC56" s="15"/>
      <c r="CD56" s="15"/>
      <c r="CE56" s="15"/>
      <c r="CF56" s="15"/>
      <c r="CG56" s="15"/>
      <c r="CH56" s="15"/>
      <c r="CI56" s="15"/>
      <c r="CJ56" s="15"/>
      <c r="CK56" s="15"/>
      <c r="CL56" s="15"/>
      <c r="CM56" s="15"/>
      <c r="CN56" s="15"/>
      <c r="CO56" s="15"/>
      <c r="CP56" s="15"/>
      <c r="CQ56" s="39"/>
      <c r="CR56" s="39"/>
      <c r="CS56" s="39"/>
      <c r="CT56" s="39"/>
      <c r="CU56" s="39"/>
      <c r="CV56" s="39"/>
      <c r="CW56" s="39"/>
      <c r="CX56" s="39"/>
      <c r="CY56" s="39"/>
      <c r="CZ56" s="39"/>
      <c r="DA56" s="39"/>
      <c r="DB56" s="39"/>
      <c r="DC56" s="39"/>
      <c r="DD56" s="39"/>
      <c r="DE56" s="39"/>
      <c r="DF56" s="39"/>
      <c r="DG56" s="39"/>
      <c r="DH56" s="39"/>
      <c r="DI56" s="39"/>
      <c r="DJ56" s="39"/>
      <c r="DK56" s="39"/>
      <c r="DL56" s="39"/>
      <c r="DM56" s="39"/>
      <c r="DN56" s="39"/>
      <c r="DO56" s="39"/>
      <c r="DP56" s="39"/>
      <c r="DQ56" s="39"/>
      <c r="DR56" s="39"/>
      <c r="DS56" s="39"/>
      <c r="DT56" s="39"/>
      <c r="DU56" s="39"/>
      <c r="DV56" s="39"/>
      <c r="DW56" s="39"/>
      <c r="DX56" s="39"/>
      <c r="DY56" s="39"/>
      <c r="DZ56" s="39"/>
      <c r="EA56" s="39"/>
      <c r="EB56" s="39"/>
      <c r="EC56" s="39"/>
      <c r="ED56" s="39"/>
      <c r="EE56" s="39"/>
      <c r="EF56" s="39"/>
      <c r="EG56" s="39"/>
      <c r="EH56" s="39"/>
      <c r="EI56" s="39"/>
      <c r="EJ56" s="39"/>
      <c r="EK56" s="39"/>
      <c r="EL56" s="39"/>
      <c r="EM56" s="39"/>
      <c r="EN56" s="39"/>
      <c r="EO56" s="39"/>
      <c r="EP56" s="39"/>
      <c r="EQ56" s="39"/>
      <c r="ER56" s="39"/>
      <c r="ES56" s="39"/>
      <c r="ET56" s="39"/>
      <c r="EU56" s="39"/>
      <c r="EV56" s="39"/>
      <c r="EW56" s="39"/>
      <c r="EX56" s="39"/>
      <c r="EY56" s="39"/>
      <c r="EZ56" s="39"/>
      <c r="FA56" s="39"/>
      <c r="FB56" s="39"/>
      <c r="FC56" s="39"/>
      <c r="FD56" s="39"/>
      <c r="FE56" s="39"/>
      <c r="FF56" s="39"/>
      <c r="FG56" s="39"/>
      <c r="FH56" s="39"/>
      <c r="FI56" s="39"/>
      <c r="FJ56" s="39"/>
      <c r="FK56" s="39"/>
      <c r="FL56" s="39"/>
      <c r="FM56" s="39"/>
      <c r="FN56" s="39"/>
      <c r="FO56" s="39"/>
      <c r="FP56" s="39"/>
      <c r="FQ56" s="39"/>
      <c r="FR56" s="39"/>
      <c r="FS56" s="39"/>
      <c r="FT56" s="39"/>
      <c r="FU56" s="39"/>
      <c r="FV56" s="39"/>
      <c r="FW56" s="39"/>
      <c r="FX56" s="39"/>
      <c r="FY56" s="39"/>
      <c r="FZ56" s="39"/>
      <c r="GA56" s="39"/>
      <c r="GB56" s="39"/>
      <c r="GC56" s="39"/>
      <c r="GD56" s="39"/>
      <c r="GE56" s="39"/>
      <c r="GF56" s="39"/>
      <c r="GG56" s="39"/>
      <c r="GH56" s="39"/>
      <c r="GI56" s="39"/>
      <c r="GJ56" s="39"/>
      <c r="GK56" s="39"/>
      <c r="GL56" s="39"/>
      <c r="GM56" s="39"/>
      <c r="GN56" s="39"/>
      <c r="GO56" s="39"/>
      <c r="GP56" s="39"/>
      <c r="GQ56" s="39"/>
      <c r="GR56" s="39"/>
      <c r="GS56" s="39"/>
      <c r="GT56" s="39"/>
      <c r="GU56" s="39"/>
      <c r="GV56" s="39"/>
      <c r="GW56" s="39"/>
      <c r="GX56" s="39"/>
      <c r="GY56" s="39"/>
      <c r="GZ56" s="39"/>
      <c r="HA56" s="39"/>
      <c r="HB56" s="39"/>
      <c r="HC56" s="39"/>
      <c r="HD56" s="39"/>
      <c r="HE56" s="39"/>
      <c r="HF56" s="39"/>
      <c r="HG56" s="39"/>
      <c r="HH56" s="39"/>
    </row>
    <row r="57" spans="1:216" s="38" customFormat="1" x14ac:dyDescent="0.3">
      <c r="A57" s="39" t="s">
        <v>110</v>
      </c>
      <c r="B57" s="68">
        <f>SUMIFS('d1'!$C$2:$C$307,'d1'!$B$2:$B$307,$A57,'d1'!$D$2:$D$307,'d1'!$AD$88)</f>
        <v>0</v>
      </c>
      <c r="C57" s="68">
        <f>SUMIFS('d2'!$C$2:$C$307,'d2'!$B$2:$B$307,$A57,'d2'!$D$2:$D$307,'d2'!$AD$88)</f>
        <v>0</v>
      </c>
      <c r="D57" s="68">
        <f>SUMIFS('d3'!$C$2:$C$307,'d3'!$B$2:$B$307,$A57,'d3'!$D$2:$D$307,'d3'!$AD$88)</f>
        <v>0</v>
      </c>
      <c r="E57" s="68">
        <f>SUMIFS('d4'!$C$2:$C$307,'d4'!$B$2:$B$307,$A57,'d4'!$D$2:$D$307,'d4'!$AD$88)</f>
        <v>0</v>
      </c>
      <c r="F57" s="68">
        <f>SUMIFS('d5'!$C$2:$C$307,'d5'!$B$2:$B$307,$A57,'d5'!$D$2:$D$307,'d5'!$AD$88)</f>
        <v>0</v>
      </c>
      <c r="G57" s="68">
        <f>SUMIFS('d6'!$C$2:$C$307,'d6'!$B$2:$B$307,$A57,'d6'!$D$2:$D$307,'d6'!$AD$88)</f>
        <v>0</v>
      </c>
      <c r="H57" s="68">
        <f>SUMIFS('d7'!$C$2:$C$307,'d7'!$B$2:$B$307,$A57,'d7'!$D$2:$D$307,'d7'!$AD$88)</f>
        <v>0</v>
      </c>
      <c r="I57" s="68">
        <f>SUMIFS('d8'!$C$2:$C$307,'d8'!$B$2:$B$307,$A57,'d8'!$D$2:$D$307,'d8'!$AD$88)</f>
        <v>0</v>
      </c>
      <c r="J57" s="68">
        <f>SUMIFS('d9'!$C$2:$C$307,'d9'!$B$2:$B$307,$A57,'d9'!$D$2:$D$307,'d9'!$AD$88)</f>
        <v>0</v>
      </c>
      <c r="K57" s="68">
        <f>SUMIFS('d10'!$C$2:$C$307,'d10'!$B$2:$B$307,$A57,'d10'!$D$2:$D$307,'d10'!$AD$88)</f>
        <v>0</v>
      </c>
      <c r="L57" s="68">
        <f>SUMIFS('d11'!$C$2:$C$307,'d11'!$B$2:$B$307,$A57,'d11'!$D$2:$D$307,'d11'!$AD$88)</f>
        <v>0</v>
      </c>
      <c r="M57" s="68">
        <f>SUMIFS('d12'!$C$2:$C$307,'d12'!$B$2:$B$307,$A57,'d12'!$D$2:$D$307,'d12'!$AD$88)</f>
        <v>0</v>
      </c>
      <c r="N57" s="68">
        <f>SUMIFS('d13'!$C$2:$C$307,'d13'!$B$2:$B$307,$A57,'d13'!$D$2:$D$307,'d13'!$AD$88)</f>
        <v>0</v>
      </c>
      <c r="O57" s="68">
        <f>SUMIFS('d14'!$C$2:$C$307,'d14'!$B$2:$B$307,$A57,'d14'!$D$2:$D$307,'d14'!$AD$88)</f>
        <v>0</v>
      </c>
      <c r="P57" s="68">
        <f>SUMIFS('d15'!$C$2:$C$307,'d15'!$B$2:$B$307,$A57,'d15'!$D$2:$D$307,'d15'!$AD$88)</f>
        <v>0</v>
      </c>
      <c r="Q57" s="68">
        <f>SUMIFS('d16'!$C$2:$C$307,'d16'!$B$2:$B$307,$A57,'d16'!$D$2:$D$307,'d16'!$AD$88)</f>
        <v>0</v>
      </c>
      <c r="R57" s="68">
        <f>SUMIFS('d17'!$C$2:$C$307,'d17'!$B$2:$B$307,$A57,'d17'!$D$2:$D$307,'d17'!$AD$88)</f>
        <v>0</v>
      </c>
      <c r="S57" s="68">
        <f>SUMIFS('d18'!$C$2:$C$307,'d18'!$B$2:$B$307,$A57,'d18'!$D$2:$D$307,'d18'!$AD$88)</f>
        <v>0</v>
      </c>
      <c r="T57" s="68">
        <f>SUMIFS('d19'!$C$2:$C$307,'d19'!$B$2:$B$307,$A57,'d19'!$D$2:$D$307,'d19'!$AD$88)</f>
        <v>0</v>
      </c>
      <c r="U57" s="68">
        <f>SUMIFS('d20'!$C$2:$C$307,'d20'!$B$2:$B$307,$A57,'d20'!$D$2:$D$307,'d20'!$AD$88)</f>
        <v>0</v>
      </c>
      <c r="V57" s="68">
        <f>SUMIFS('d21'!$C$2:$C$307,'d21'!$B$2:$B$307,$A57,'d21'!$D$2:$D$307,'d21'!$AD$88)</f>
        <v>0</v>
      </c>
      <c r="W57" s="68">
        <f>SUMIFS('d22'!$C$2:$C$307,'d22'!$B$2:$B$307,$A57,'d22'!$D$2:$D$307,'d22'!$AD$88)</f>
        <v>0</v>
      </c>
      <c r="X57" s="68">
        <f>SUMIFS('d23'!$C$2:$C$307,'d23'!$B$2:$B$307,$A57,'d23'!$D$2:$D$307,'d23'!$AD$88)</f>
        <v>0</v>
      </c>
      <c r="Y57" s="68">
        <f>SUMIFS('d24'!$C$2:$C$307,'d24'!$B$2:$B$307,$A57,'d24'!$D$2:$D$307,'d24'!$AD$88)</f>
        <v>0</v>
      </c>
      <c r="Z57" s="68">
        <f>SUMIFS('d25'!$C$2:$C$307,'d25'!$B$2:$B$307,$A57,'d25'!$D$2:$D$307,'d25'!$AD$88)</f>
        <v>0</v>
      </c>
      <c r="AA57" s="68">
        <f>SUMIFS('d26'!$C$2:$C$307,'d26'!$B$2:$B$307,$A57,'d26'!$D$2:$D$307,'d26'!$AD$88)</f>
        <v>0</v>
      </c>
      <c r="AB57" s="68">
        <f>SUMIFS('d27'!$C$2:$C$307,'d27'!$B$2:$B$307,$A57,'d27'!$D$2:$D$307,'d27'!$AD$88)</f>
        <v>0</v>
      </c>
      <c r="AC57" s="68">
        <f>SUMIFS('d28'!$C$2:$C$307,'d28'!$B$2:$B$307,$A57,'d28'!$D$2:$D$307,'d28'!$AD$88)</f>
        <v>0</v>
      </c>
      <c r="AD57" s="68">
        <f>SUMIFS('d29'!$C$2:$C$307,'d29'!$B$2:$B$307,$A57,'d29'!$D$2:$D$307,'d29'!$AD$88)</f>
        <v>0</v>
      </c>
      <c r="AE57" s="68">
        <f>SUMIFS('d30'!$C$2:$C$307,'d30'!$B$2:$B$307,$A57,'d30'!$D$2:$D$307,'d30'!$AD$88)</f>
        <v>0</v>
      </c>
      <c r="AF57" s="68">
        <f>SUMIFS('d31'!$C$2:$C$307,'d31'!$B$2:$B$307,$A57,'d31'!$D$2:$D$307,'d31'!$AD$88)</f>
        <v>0</v>
      </c>
      <c r="AG57" s="34"/>
      <c r="AH57" s="34">
        <f t="shared" si="15"/>
        <v>0</v>
      </c>
      <c r="AI57" s="70">
        <f t="shared" si="16"/>
        <v>0</v>
      </c>
      <c r="AJ57" s="59"/>
      <c r="AK57" s="59"/>
      <c r="AL57" s="15"/>
      <c r="AM57" s="15"/>
      <c r="AN57" s="15"/>
      <c r="AO57" s="15"/>
      <c r="AP57" s="15"/>
      <c r="AQ57" s="15"/>
      <c r="AR57" s="15"/>
      <c r="AS57" s="15"/>
      <c r="AT57" s="15"/>
      <c r="AU57" s="15"/>
      <c r="AV57" s="15"/>
      <c r="AW57" s="15"/>
      <c r="AX57" s="15"/>
      <c r="AY57" s="15"/>
      <c r="AZ57" s="15"/>
      <c r="BA57" s="15"/>
      <c r="BB57" s="15"/>
      <c r="BC57" s="15"/>
      <c r="BD57" s="15"/>
      <c r="BE57" s="15"/>
      <c r="BF57" s="15"/>
      <c r="BG57" s="15"/>
      <c r="BH57" s="15"/>
      <c r="BI57" s="15"/>
      <c r="BJ57" s="15"/>
      <c r="BK57" s="15"/>
      <c r="BL57" s="15"/>
      <c r="BM57" s="15"/>
      <c r="BN57" s="15"/>
      <c r="BO57" s="15"/>
      <c r="BP57" s="15"/>
      <c r="BQ57" s="15"/>
      <c r="BR57" s="15"/>
      <c r="BS57" s="15"/>
      <c r="BT57" s="15"/>
      <c r="BU57" s="15"/>
      <c r="BV57" s="15"/>
      <c r="BW57" s="15"/>
      <c r="BX57" s="15"/>
      <c r="BY57" s="15"/>
      <c r="BZ57" s="15"/>
      <c r="CA57" s="15"/>
      <c r="CB57" s="15"/>
      <c r="CC57" s="15"/>
      <c r="CD57" s="15"/>
      <c r="CE57" s="15"/>
      <c r="CF57" s="15"/>
      <c r="CG57" s="15"/>
      <c r="CH57" s="15"/>
      <c r="CI57" s="15"/>
      <c r="CJ57" s="15"/>
      <c r="CK57" s="15"/>
      <c r="CL57" s="15"/>
      <c r="CM57" s="15"/>
      <c r="CN57" s="15"/>
      <c r="CO57" s="15"/>
      <c r="CP57" s="15"/>
      <c r="CQ57" s="39"/>
      <c r="CR57" s="39"/>
      <c r="CS57" s="39"/>
      <c r="CT57" s="39"/>
      <c r="CU57" s="39"/>
      <c r="CV57" s="39"/>
      <c r="CW57" s="39"/>
      <c r="CX57" s="39"/>
      <c r="CY57" s="39"/>
      <c r="CZ57" s="39"/>
      <c r="DA57" s="39"/>
      <c r="DB57" s="39"/>
      <c r="DC57" s="39"/>
      <c r="DD57" s="39"/>
      <c r="DE57" s="39"/>
      <c r="DF57" s="39"/>
      <c r="DG57" s="39"/>
      <c r="DH57" s="39"/>
      <c r="DI57" s="39"/>
      <c r="DJ57" s="39"/>
      <c r="DK57" s="39"/>
      <c r="DL57" s="39"/>
      <c r="DM57" s="39"/>
      <c r="DN57" s="39"/>
      <c r="DO57" s="39"/>
      <c r="DP57" s="39"/>
      <c r="DQ57" s="39"/>
      <c r="DR57" s="39"/>
      <c r="DS57" s="39"/>
      <c r="DT57" s="39"/>
      <c r="DU57" s="39"/>
      <c r="DV57" s="39"/>
      <c r="DW57" s="39"/>
      <c r="DX57" s="39"/>
      <c r="DY57" s="39"/>
      <c r="DZ57" s="39"/>
      <c r="EA57" s="39"/>
      <c r="EB57" s="39"/>
      <c r="EC57" s="39"/>
      <c r="ED57" s="39"/>
      <c r="EE57" s="39"/>
      <c r="EF57" s="39"/>
      <c r="EG57" s="39"/>
      <c r="EH57" s="39"/>
      <c r="EI57" s="39"/>
      <c r="EJ57" s="39"/>
      <c r="EK57" s="39"/>
      <c r="EL57" s="39"/>
      <c r="EM57" s="39"/>
      <c r="EN57" s="39"/>
      <c r="EO57" s="39"/>
      <c r="EP57" s="39"/>
      <c r="EQ57" s="39"/>
      <c r="ER57" s="39"/>
      <c r="ES57" s="39"/>
      <c r="ET57" s="39"/>
      <c r="EU57" s="39"/>
      <c r="EV57" s="39"/>
      <c r="EW57" s="39"/>
      <c r="EX57" s="39"/>
      <c r="EY57" s="39"/>
      <c r="EZ57" s="39"/>
      <c r="FA57" s="39"/>
      <c r="FB57" s="39"/>
      <c r="FC57" s="39"/>
      <c r="FD57" s="39"/>
      <c r="FE57" s="39"/>
      <c r="FF57" s="39"/>
      <c r="FG57" s="39"/>
      <c r="FH57" s="39"/>
      <c r="FI57" s="39"/>
      <c r="FJ57" s="39"/>
      <c r="FK57" s="39"/>
      <c r="FL57" s="39"/>
      <c r="FM57" s="39"/>
      <c r="FN57" s="39"/>
      <c r="FO57" s="39"/>
      <c r="FP57" s="39"/>
      <c r="FQ57" s="39"/>
      <c r="FR57" s="39"/>
      <c r="FS57" s="39"/>
      <c r="FT57" s="39"/>
      <c r="FU57" s="39"/>
      <c r="FV57" s="39"/>
      <c r="FW57" s="39"/>
      <c r="FX57" s="39"/>
      <c r="FY57" s="39"/>
      <c r="FZ57" s="39"/>
      <c r="GA57" s="39"/>
      <c r="GB57" s="39"/>
      <c r="GC57" s="39"/>
      <c r="GD57" s="39"/>
      <c r="GE57" s="39"/>
      <c r="GF57" s="39"/>
      <c r="GG57" s="39"/>
      <c r="GH57" s="39"/>
      <c r="GI57" s="39"/>
      <c r="GJ57" s="39"/>
      <c r="GK57" s="39"/>
      <c r="GL57" s="39"/>
      <c r="GM57" s="39"/>
      <c r="GN57" s="39"/>
      <c r="GO57" s="39"/>
      <c r="GP57" s="39"/>
      <c r="GQ57" s="39"/>
      <c r="GR57" s="39"/>
      <c r="GS57" s="39"/>
      <c r="GT57" s="39"/>
      <c r="GU57" s="39"/>
      <c r="GV57" s="39"/>
      <c r="GW57" s="39"/>
      <c r="GX57" s="39"/>
      <c r="GY57" s="39"/>
      <c r="GZ57" s="39"/>
      <c r="HA57" s="39"/>
      <c r="HB57" s="39"/>
      <c r="HC57" s="39"/>
      <c r="HD57" s="39"/>
      <c r="HE57" s="39"/>
      <c r="HF57" s="39"/>
      <c r="HG57" s="39"/>
      <c r="HH57" s="39"/>
    </row>
    <row r="58" spans="1:216" s="67" customFormat="1" x14ac:dyDescent="0.3">
      <c r="A58" s="39" t="s">
        <v>111</v>
      </c>
      <c r="B58" s="68">
        <f>SUMIFS('d1'!$C$2:$C$307,'d1'!$B$2:$B$307,$A58,'d1'!$D$2:$D$307,'d1'!$AD$88)</f>
        <v>0</v>
      </c>
      <c r="C58" s="68">
        <f>SUMIFS('d2'!$C$2:$C$307,'d2'!$B$2:$B$307,$A58,'d2'!$D$2:$D$307,'d2'!$AD$88)</f>
        <v>0</v>
      </c>
      <c r="D58" s="68">
        <f>SUMIFS('d3'!$C$2:$C$307,'d3'!$B$2:$B$307,$A58,'d3'!$D$2:$D$307,'d3'!$AD$88)</f>
        <v>0</v>
      </c>
      <c r="E58" s="68">
        <f>SUMIFS('d4'!$C$2:$C$307,'d4'!$B$2:$B$307,$A58,'d4'!$D$2:$D$307,'d4'!$AD$88)</f>
        <v>0</v>
      </c>
      <c r="F58" s="68">
        <f>SUMIFS('d5'!$C$2:$C$307,'d5'!$B$2:$B$307,$A58,'d5'!$D$2:$D$307,'d5'!$AD$88)</f>
        <v>0</v>
      </c>
      <c r="G58" s="68">
        <f>SUMIFS('d6'!$C$2:$C$307,'d6'!$B$2:$B$307,$A58,'d6'!$D$2:$D$307,'d6'!$AD$88)</f>
        <v>0</v>
      </c>
      <c r="H58" s="68">
        <f>SUMIFS('d7'!$C$2:$C$307,'d7'!$B$2:$B$307,$A58,'d7'!$D$2:$D$307,'d7'!$AD$88)</f>
        <v>0</v>
      </c>
      <c r="I58" s="68">
        <f>SUMIFS('d8'!$C$2:$C$307,'d8'!$B$2:$B$307,$A58,'d8'!$D$2:$D$307,'d8'!$AD$88)</f>
        <v>0</v>
      </c>
      <c r="J58" s="68">
        <f>SUMIFS('d9'!$C$2:$C$307,'d9'!$B$2:$B$307,$A58,'d9'!$D$2:$D$307,'d9'!$AD$88)</f>
        <v>0</v>
      </c>
      <c r="K58" s="68">
        <f>SUMIFS('d10'!$C$2:$C$307,'d10'!$B$2:$B$307,$A58,'d10'!$D$2:$D$307,'d10'!$AD$88)</f>
        <v>0</v>
      </c>
      <c r="L58" s="68">
        <f>SUMIFS('d11'!$C$2:$C$307,'d11'!$B$2:$B$307,$A58,'d11'!$D$2:$D$307,'d11'!$AD$88)</f>
        <v>0</v>
      </c>
      <c r="M58" s="68">
        <f>SUMIFS('d12'!$C$2:$C$307,'d12'!$B$2:$B$307,$A58,'d12'!$D$2:$D$307,'d12'!$AD$88)</f>
        <v>0</v>
      </c>
      <c r="N58" s="68">
        <f>SUMIFS('d13'!$C$2:$C$307,'d13'!$B$2:$B$307,$A58,'d13'!$D$2:$D$307,'d13'!$AD$88)</f>
        <v>0</v>
      </c>
      <c r="O58" s="68">
        <f>SUMIFS('d14'!$C$2:$C$307,'d14'!$B$2:$B$307,$A58,'d14'!$D$2:$D$307,'d14'!$AD$88)</f>
        <v>0</v>
      </c>
      <c r="P58" s="68">
        <f>SUMIFS('d15'!$C$2:$C$307,'d15'!$B$2:$B$307,$A58,'d15'!$D$2:$D$307,'d15'!$AD$88)</f>
        <v>0</v>
      </c>
      <c r="Q58" s="68">
        <f>SUMIFS('d16'!$C$2:$C$307,'d16'!$B$2:$B$307,$A58,'d16'!$D$2:$D$307,'d16'!$AD$88)</f>
        <v>0</v>
      </c>
      <c r="R58" s="68">
        <f>SUMIFS('d17'!$C$2:$C$307,'d17'!$B$2:$B$307,$A58,'d17'!$D$2:$D$307,'d17'!$AD$88)</f>
        <v>0</v>
      </c>
      <c r="S58" s="68">
        <f>SUMIFS('d18'!$C$2:$C$307,'d18'!$B$2:$B$307,$A58,'d18'!$D$2:$D$307,'d18'!$AD$88)</f>
        <v>0</v>
      </c>
      <c r="T58" s="68">
        <f>SUMIFS('d19'!$C$2:$C$307,'d19'!$B$2:$B$307,$A58,'d19'!$D$2:$D$307,'d19'!$AD$88)</f>
        <v>0</v>
      </c>
      <c r="U58" s="68">
        <f>SUMIFS('d20'!$C$2:$C$307,'d20'!$B$2:$B$307,$A58,'d20'!$D$2:$D$307,'d20'!$AD$88)</f>
        <v>0</v>
      </c>
      <c r="V58" s="68">
        <f>SUMIFS('d21'!$C$2:$C$307,'d21'!$B$2:$B$307,$A58,'d21'!$D$2:$D$307,'d21'!$AD$88)</f>
        <v>0</v>
      </c>
      <c r="W58" s="68">
        <f>SUMIFS('d22'!$C$2:$C$307,'d22'!$B$2:$B$307,$A58,'d22'!$D$2:$D$307,'d22'!$AD$88)</f>
        <v>0</v>
      </c>
      <c r="X58" s="68">
        <f>SUMIFS('d23'!$C$2:$C$307,'d23'!$B$2:$B$307,$A58,'d23'!$D$2:$D$307,'d23'!$AD$88)</f>
        <v>0</v>
      </c>
      <c r="Y58" s="68">
        <f>SUMIFS('d24'!$C$2:$C$307,'d24'!$B$2:$B$307,$A58,'d24'!$D$2:$D$307,'d24'!$AD$88)</f>
        <v>0</v>
      </c>
      <c r="Z58" s="68">
        <f>SUMIFS('d25'!$C$2:$C$307,'d25'!$B$2:$B$307,$A58,'d25'!$D$2:$D$307,'d25'!$AD$88)</f>
        <v>0</v>
      </c>
      <c r="AA58" s="68">
        <f>SUMIFS('d26'!$C$2:$C$307,'d26'!$B$2:$B$307,$A58,'d26'!$D$2:$D$307,'d26'!$AD$88)</f>
        <v>0</v>
      </c>
      <c r="AB58" s="68">
        <f>SUMIFS('d27'!$C$2:$C$307,'d27'!$B$2:$B$307,$A58,'d27'!$D$2:$D$307,'d27'!$AD$88)</f>
        <v>0</v>
      </c>
      <c r="AC58" s="68">
        <f>SUMIFS('d28'!$C$2:$C$307,'d28'!$B$2:$B$307,$A58,'d28'!$D$2:$D$307,'d28'!$AD$88)</f>
        <v>0</v>
      </c>
      <c r="AD58" s="68">
        <f>SUMIFS('d29'!$C$2:$C$307,'d29'!$B$2:$B$307,$A58,'d29'!$D$2:$D$307,'d29'!$AD$88)</f>
        <v>0</v>
      </c>
      <c r="AE58" s="68">
        <f>SUMIFS('d30'!$C$2:$C$307,'d30'!$B$2:$B$307,$A58,'d30'!$D$2:$D$307,'d30'!$AD$88)</f>
        <v>0</v>
      </c>
      <c r="AF58" s="68">
        <f>SUMIFS('d31'!$C$2:$C$307,'d31'!$B$2:$B$307,$A58,'d31'!$D$2:$D$307,'d31'!$AD$88)</f>
        <v>0</v>
      </c>
      <c r="AG58" s="34"/>
      <c r="AH58" s="34">
        <f t="shared" si="15"/>
        <v>0</v>
      </c>
      <c r="AI58" s="70">
        <f t="shared" si="16"/>
        <v>0</v>
      </c>
      <c r="AJ58" s="59"/>
      <c r="AK58" s="59"/>
      <c r="AL58" s="15"/>
      <c r="AM58" s="15"/>
      <c r="AN58" s="15"/>
      <c r="AO58" s="15"/>
      <c r="AP58" s="15"/>
      <c r="AQ58" s="15"/>
      <c r="AR58" s="15"/>
      <c r="AS58" s="15"/>
      <c r="AT58" s="15"/>
      <c r="AU58" s="15"/>
      <c r="AV58" s="15"/>
      <c r="AW58" s="15"/>
      <c r="AX58" s="15"/>
      <c r="AY58" s="15"/>
      <c r="AZ58" s="15"/>
      <c r="BA58" s="15"/>
      <c r="BB58" s="15"/>
      <c r="BC58" s="15"/>
      <c r="BD58" s="15"/>
      <c r="BE58" s="15"/>
      <c r="BF58" s="15"/>
      <c r="BG58" s="15"/>
      <c r="BH58" s="15"/>
      <c r="BI58" s="15"/>
      <c r="BJ58" s="15"/>
      <c r="BK58" s="15"/>
      <c r="BL58" s="15"/>
      <c r="BM58" s="15"/>
      <c r="BN58" s="15"/>
      <c r="BO58" s="15"/>
      <c r="BP58" s="15"/>
      <c r="BQ58" s="15"/>
      <c r="BR58" s="15"/>
      <c r="BS58" s="15"/>
      <c r="BT58" s="15"/>
      <c r="BU58" s="15"/>
      <c r="BV58" s="15"/>
      <c r="BW58" s="15"/>
      <c r="BX58" s="15"/>
      <c r="BY58" s="15"/>
      <c r="BZ58" s="15"/>
      <c r="CA58" s="15"/>
      <c r="CB58" s="15"/>
      <c r="CC58" s="15"/>
      <c r="CD58" s="15"/>
      <c r="CE58" s="15"/>
      <c r="CF58" s="15"/>
      <c r="CG58" s="15"/>
      <c r="CH58" s="15"/>
      <c r="CI58" s="15"/>
      <c r="CJ58" s="15"/>
      <c r="CK58" s="15"/>
      <c r="CL58" s="15"/>
      <c r="CM58" s="15"/>
      <c r="CN58" s="15"/>
      <c r="CO58" s="15"/>
      <c r="CP58" s="15"/>
      <c r="CQ58" s="66"/>
      <c r="CR58" s="66"/>
      <c r="CS58" s="66"/>
      <c r="CT58" s="66"/>
      <c r="CU58" s="66"/>
      <c r="CV58" s="66"/>
      <c r="CW58" s="66"/>
      <c r="CX58" s="66"/>
      <c r="CY58" s="66"/>
      <c r="CZ58" s="66"/>
      <c r="DA58" s="66"/>
      <c r="DB58" s="66"/>
      <c r="DC58" s="66"/>
      <c r="DD58" s="66"/>
      <c r="DE58" s="66"/>
      <c r="DF58" s="66"/>
      <c r="DG58" s="66"/>
      <c r="DH58" s="66"/>
      <c r="DI58" s="66"/>
      <c r="DJ58" s="66"/>
      <c r="DK58" s="66"/>
      <c r="DL58" s="66"/>
      <c r="DM58" s="66"/>
      <c r="DN58" s="66"/>
      <c r="DO58" s="66"/>
      <c r="DP58" s="66"/>
      <c r="DQ58" s="66"/>
      <c r="DR58" s="66"/>
      <c r="DS58" s="66"/>
      <c r="DT58" s="66"/>
      <c r="DU58" s="66"/>
      <c r="DV58" s="66"/>
      <c r="DW58" s="66"/>
      <c r="DX58" s="66"/>
      <c r="DY58" s="66"/>
      <c r="DZ58" s="66"/>
      <c r="EA58" s="66"/>
      <c r="EB58" s="66"/>
      <c r="EC58" s="66"/>
      <c r="ED58" s="66"/>
      <c r="EE58" s="66"/>
      <c r="EF58" s="66"/>
      <c r="EG58" s="66"/>
      <c r="EH58" s="66"/>
      <c r="EI58" s="66"/>
      <c r="EJ58" s="66"/>
      <c r="EK58" s="66"/>
      <c r="EL58" s="66"/>
      <c r="EM58" s="66"/>
      <c r="EN58" s="66"/>
      <c r="EO58" s="66"/>
      <c r="EP58" s="66"/>
      <c r="EQ58" s="66"/>
      <c r="ER58" s="66"/>
      <c r="ES58" s="66"/>
      <c r="ET58" s="66"/>
      <c r="EU58" s="66"/>
      <c r="EV58" s="66"/>
      <c r="EW58" s="66"/>
      <c r="EX58" s="66"/>
      <c r="EY58" s="66"/>
      <c r="EZ58" s="66"/>
      <c r="FA58" s="66"/>
      <c r="FB58" s="66"/>
      <c r="FC58" s="66"/>
      <c r="FD58" s="66"/>
      <c r="FE58" s="66"/>
      <c r="FF58" s="66"/>
      <c r="FG58" s="66"/>
      <c r="FH58" s="66"/>
      <c r="FI58" s="66"/>
      <c r="FJ58" s="66"/>
      <c r="FK58" s="66"/>
      <c r="FL58" s="66"/>
      <c r="FM58" s="66"/>
      <c r="FN58" s="66"/>
      <c r="FO58" s="66"/>
      <c r="FP58" s="66"/>
      <c r="FQ58" s="66"/>
      <c r="FR58" s="66"/>
      <c r="FS58" s="66"/>
      <c r="FT58" s="66"/>
      <c r="FU58" s="66"/>
      <c r="FV58" s="66"/>
      <c r="FW58" s="66"/>
      <c r="FX58" s="66"/>
      <c r="FY58" s="66"/>
      <c r="FZ58" s="66"/>
      <c r="GA58" s="66"/>
      <c r="GB58" s="66"/>
      <c r="GC58" s="66"/>
      <c r="GD58" s="66"/>
      <c r="GE58" s="66"/>
      <c r="GF58" s="66"/>
      <c r="GG58" s="66"/>
      <c r="GH58" s="66"/>
      <c r="GI58" s="66"/>
      <c r="GJ58" s="66"/>
      <c r="GK58" s="66"/>
      <c r="GL58" s="66"/>
      <c r="GM58" s="66"/>
      <c r="GN58" s="66"/>
      <c r="GO58" s="66"/>
      <c r="GP58" s="66"/>
      <c r="GQ58" s="66"/>
      <c r="GR58" s="66"/>
      <c r="GS58" s="66"/>
      <c r="GT58" s="66"/>
      <c r="GU58" s="66"/>
      <c r="GV58" s="66"/>
      <c r="GW58" s="66"/>
      <c r="GX58" s="66"/>
      <c r="GY58" s="66"/>
      <c r="GZ58" s="66"/>
      <c r="HA58" s="66"/>
      <c r="HB58" s="66"/>
      <c r="HC58" s="66"/>
      <c r="HD58" s="66"/>
      <c r="HE58" s="66"/>
      <c r="HF58" s="66"/>
      <c r="HG58" s="66"/>
      <c r="HH58" s="66"/>
    </row>
    <row r="59" spans="1:216" s="67" customFormat="1" x14ac:dyDescent="0.3">
      <c r="A59" s="66" t="s">
        <v>112</v>
      </c>
      <c r="B59" s="68">
        <f>SUMIFS('d1'!$C$2:$C$307,'d1'!$B$2:$B$307,$A59,'d1'!$D$2:$D$307,'d1'!$AD$88)</f>
        <v>0</v>
      </c>
      <c r="C59" s="68">
        <f>SUMIFS('d2'!$C$2:$C$307,'d2'!$B$2:$B$307,$A59,'d2'!$D$2:$D$307,'d2'!$AD$88)</f>
        <v>0</v>
      </c>
      <c r="D59" s="68">
        <f>SUMIFS('d3'!$C$2:$C$307,'d3'!$B$2:$B$307,$A59,'d3'!$D$2:$D$307,'d3'!$AD$88)</f>
        <v>0</v>
      </c>
      <c r="E59" s="68">
        <f>SUMIFS('d4'!$C$2:$C$307,'d4'!$B$2:$B$307,$A59,'d4'!$D$2:$D$307,'d4'!$AD$88)</f>
        <v>0</v>
      </c>
      <c r="F59" s="68">
        <f>SUMIFS('d5'!$C$2:$C$307,'d5'!$B$2:$B$307,$A59,'d5'!$D$2:$D$307,'d5'!$AD$88)</f>
        <v>0</v>
      </c>
      <c r="G59" s="68">
        <f>SUMIFS('d6'!$C$2:$C$307,'d6'!$B$2:$B$307,$A59,'d6'!$D$2:$D$307,'d6'!$AD$88)</f>
        <v>0</v>
      </c>
      <c r="H59" s="68">
        <f>SUMIFS('d7'!$C$2:$C$307,'d7'!$B$2:$B$307,$A59,'d7'!$D$2:$D$307,'d7'!$AD$88)</f>
        <v>0</v>
      </c>
      <c r="I59" s="68">
        <f>SUMIFS('d8'!$C$2:$C$307,'d8'!$B$2:$B$307,$A59,'d8'!$D$2:$D$307,'d8'!$AD$88)</f>
        <v>0</v>
      </c>
      <c r="J59" s="68">
        <f>SUMIFS('d9'!$C$2:$C$307,'d9'!$B$2:$B$307,$A59,'d9'!$D$2:$D$307,'d9'!$AD$88)</f>
        <v>0</v>
      </c>
      <c r="K59" s="68">
        <f>SUMIFS('d10'!$C$2:$C$307,'d10'!$B$2:$B$307,$A59,'d10'!$D$2:$D$307,'d10'!$AD$88)</f>
        <v>0</v>
      </c>
      <c r="L59" s="68">
        <f>SUMIFS('d11'!$C$2:$C$307,'d11'!$B$2:$B$307,$A59,'d11'!$D$2:$D$307,'d11'!$AD$88)</f>
        <v>0</v>
      </c>
      <c r="M59" s="68">
        <f>SUMIFS('d12'!$C$2:$C$307,'d12'!$B$2:$B$307,$A59,'d12'!$D$2:$D$307,'d12'!$AD$88)</f>
        <v>0</v>
      </c>
      <c r="N59" s="68">
        <f>SUMIFS('d13'!$C$2:$C$307,'d13'!$B$2:$B$307,$A59,'d13'!$D$2:$D$307,'d13'!$AD$88)</f>
        <v>0</v>
      </c>
      <c r="O59" s="68">
        <f>SUMIFS('d14'!$C$2:$C$307,'d14'!$B$2:$B$307,$A59,'d14'!$D$2:$D$307,'d14'!$AD$88)</f>
        <v>0</v>
      </c>
      <c r="P59" s="68">
        <f>SUMIFS('d15'!$C$2:$C$307,'d15'!$B$2:$B$307,$A59,'d15'!$D$2:$D$307,'d15'!$AD$88)</f>
        <v>0</v>
      </c>
      <c r="Q59" s="68">
        <f>SUMIFS('d16'!$C$2:$C$307,'d16'!$B$2:$B$307,$A59,'d16'!$D$2:$D$307,'d16'!$AD$88)</f>
        <v>0</v>
      </c>
      <c r="R59" s="68">
        <f>SUMIFS('d17'!$C$2:$C$307,'d17'!$B$2:$B$307,$A59,'d17'!$D$2:$D$307,'d17'!$AD$88)</f>
        <v>0</v>
      </c>
      <c r="S59" s="68">
        <f>SUMIFS('d18'!$C$2:$C$307,'d18'!$B$2:$B$307,$A59,'d18'!$D$2:$D$307,'d18'!$AD$88)</f>
        <v>0</v>
      </c>
      <c r="T59" s="68">
        <f>SUMIFS('d19'!$C$2:$C$307,'d19'!$B$2:$B$307,$A59,'d19'!$D$2:$D$307,'d19'!$AD$88)</f>
        <v>0</v>
      </c>
      <c r="U59" s="68">
        <f>SUMIFS('d20'!$C$2:$C$307,'d20'!$B$2:$B$307,$A59,'d20'!$D$2:$D$307,'d20'!$AD$88)</f>
        <v>0</v>
      </c>
      <c r="V59" s="68">
        <f>SUMIFS('d21'!$C$2:$C$307,'d21'!$B$2:$B$307,$A59,'d21'!$D$2:$D$307,'d21'!$AD$88)</f>
        <v>0</v>
      </c>
      <c r="W59" s="68">
        <f>SUMIFS('d22'!$C$2:$C$307,'d22'!$B$2:$B$307,$A59,'d22'!$D$2:$D$307,'d22'!$AD$88)</f>
        <v>0</v>
      </c>
      <c r="X59" s="68">
        <f>SUMIFS('d23'!$C$2:$C$307,'d23'!$B$2:$B$307,$A59,'d23'!$D$2:$D$307,'d23'!$AD$88)</f>
        <v>0</v>
      </c>
      <c r="Y59" s="68">
        <f>SUMIFS('d24'!$C$2:$C$307,'d24'!$B$2:$B$307,$A59,'d24'!$D$2:$D$307,'d24'!$AD$88)</f>
        <v>0</v>
      </c>
      <c r="Z59" s="68">
        <f>SUMIFS('d25'!$C$2:$C$307,'d25'!$B$2:$B$307,$A59,'d25'!$D$2:$D$307,'d25'!$AD$88)</f>
        <v>0</v>
      </c>
      <c r="AA59" s="68">
        <f>SUMIFS('d26'!$C$2:$C$307,'d26'!$B$2:$B$307,$A59,'d26'!$D$2:$D$307,'d26'!$AD$88)</f>
        <v>0</v>
      </c>
      <c r="AB59" s="68">
        <f>SUMIFS('d27'!$C$2:$C$307,'d27'!$B$2:$B$307,$A59,'d27'!$D$2:$D$307,'d27'!$AD$88)</f>
        <v>0</v>
      </c>
      <c r="AC59" s="68">
        <f>SUMIFS('d28'!$C$2:$C$307,'d28'!$B$2:$B$307,$A59,'d28'!$D$2:$D$307,'d28'!$AD$88)</f>
        <v>0</v>
      </c>
      <c r="AD59" s="68">
        <f>SUMIFS('d29'!$C$2:$C$307,'d29'!$B$2:$B$307,$A59,'d29'!$D$2:$D$307,'d29'!$AD$88)</f>
        <v>0</v>
      </c>
      <c r="AE59" s="68">
        <f>SUMIFS('d30'!$C$2:$C$307,'d30'!$B$2:$B$307,$A59,'d30'!$D$2:$D$307,'d30'!$AD$88)</f>
        <v>0</v>
      </c>
      <c r="AF59" s="68">
        <f>SUMIFS('d31'!$C$2:$C$307,'d31'!$B$2:$B$307,$A59,'d31'!$D$2:$D$307,'d31'!$AD$88)</f>
        <v>0</v>
      </c>
      <c r="AG59" s="69"/>
      <c r="AH59" s="34">
        <f t="shared" si="15"/>
        <v>0</v>
      </c>
      <c r="AI59" s="70">
        <f t="shared" si="16"/>
        <v>0</v>
      </c>
      <c r="AJ59" s="59"/>
      <c r="AK59" s="59"/>
      <c r="AL59" s="15"/>
      <c r="AM59" s="15"/>
      <c r="AN59" s="15"/>
      <c r="AO59" s="15"/>
      <c r="AP59" s="15"/>
      <c r="AQ59" s="15"/>
      <c r="AR59" s="15"/>
      <c r="AS59" s="15"/>
      <c r="AT59" s="15"/>
      <c r="AU59" s="15"/>
      <c r="AV59" s="15"/>
      <c r="AW59" s="15"/>
      <c r="AX59" s="15"/>
      <c r="AY59" s="15"/>
      <c r="AZ59" s="15"/>
      <c r="BA59" s="15"/>
      <c r="BB59" s="15"/>
      <c r="BC59" s="15"/>
      <c r="BD59" s="15"/>
      <c r="BE59" s="15"/>
      <c r="BF59" s="15"/>
      <c r="BG59" s="15"/>
      <c r="BH59" s="15"/>
      <c r="BI59" s="15"/>
      <c r="BJ59" s="15"/>
      <c r="BK59" s="15"/>
      <c r="BL59" s="15"/>
      <c r="BM59" s="15"/>
      <c r="BN59" s="15"/>
      <c r="BO59" s="15"/>
      <c r="BP59" s="15"/>
      <c r="BQ59" s="15"/>
      <c r="BR59" s="15"/>
      <c r="BS59" s="15"/>
      <c r="BT59" s="15"/>
      <c r="BU59" s="15"/>
      <c r="BV59" s="15"/>
      <c r="BW59" s="15"/>
      <c r="BX59" s="15"/>
      <c r="BY59" s="15"/>
      <c r="BZ59" s="15"/>
      <c r="CA59" s="15"/>
      <c r="CB59" s="15"/>
      <c r="CC59" s="15"/>
      <c r="CD59" s="15"/>
      <c r="CE59" s="15"/>
      <c r="CF59" s="15"/>
      <c r="CG59" s="15"/>
      <c r="CH59" s="15"/>
      <c r="CI59" s="15"/>
      <c r="CJ59" s="15"/>
      <c r="CK59" s="15"/>
      <c r="CL59" s="15"/>
      <c r="CM59" s="15"/>
      <c r="CN59" s="15"/>
      <c r="CO59" s="15"/>
      <c r="CP59" s="15"/>
      <c r="CQ59" s="66"/>
      <c r="CR59" s="66"/>
      <c r="CS59" s="66"/>
      <c r="CT59" s="66"/>
      <c r="CU59" s="66"/>
      <c r="CV59" s="66"/>
      <c r="CW59" s="66"/>
      <c r="CX59" s="66"/>
      <c r="CY59" s="66"/>
      <c r="CZ59" s="66"/>
      <c r="DA59" s="66"/>
      <c r="DB59" s="66"/>
      <c r="DC59" s="66"/>
      <c r="DD59" s="66"/>
      <c r="DE59" s="66"/>
      <c r="DF59" s="66"/>
      <c r="DG59" s="66"/>
      <c r="DH59" s="66"/>
      <c r="DI59" s="66"/>
      <c r="DJ59" s="66"/>
      <c r="DK59" s="66"/>
      <c r="DL59" s="66"/>
      <c r="DM59" s="66"/>
      <c r="DN59" s="66"/>
      <c r="DO59" s="66"/>
      <c r="DP59" s="66"/>
      <c r="DQ59" s="66"/>
      <c r="DR59" s="66"/>
      <c r="DS59" s="66"/>
      <c r="DT59" s="66"/>
      <c r="DU59" s="66"/>
      <c r="DV59" s="66"/>
      <c r="DW59" s="66"/>
      <c r="DX59" s="66"/>
      <c r="DY59" s="66"/>
      <c r="DZ59" s="66"/>
      <c r="EA59" s="66"/>
      <c r="EB59" s="66"/>
      <c r="EC59" s="66"/>
      <c r="ED59" s="66"/>
      <c r="EE59" s="66"/>
      <c r="EF59" s="66"/>
      <c r="EG59" s="66"/>
      <c r="EH59" s="66"/>
      <c r="EI59" s="66"/>
      <c r="EJ59" s="66"/>
      <c r="EK59" s="66"/>
      <c r="EL59" s="66"/>
      <c r="EM59" s="66"/>
      <c r="EN59" s="66"/>
      <c r="EO59" s="66"/>
      <c r="EP59" s="66"/>
      <c r="EQ59" s="66"/>
      <c r="ER59" s="66"/>
      <c r="ES59" s="66"/>
      <c r="ET59" s="66"/>
      <c r="EU59" s="66"/>
      <c r="EV59" s="66"/>
      <c r="EW59" s="66"/>
      <c r="EX59" s="66"/>
      <c r="EY59" s="66"/>
      <c r="EZ59" s="66"/>
      <c r="FA59" s="66"/>
      <c r="FB59" s="66"/>
      <c r="FC59" s="66"/>
      <c r="FD59" s="66"/>
      <c r="FE59" s="66"/>
      <c r="FF59" s="66"/>
      <c r="FG59" s="66"/>
      <c r="FH59" s="66"/>
      <c r="FI59" s="66"/>
      <c r="FJ59" s="66"/>
      <c r="FK59" s="66"/>
      <c r="FL59" s="66"/>
      <c r="FM59" s="66"/>
      <c r="FN59" s="66"/>
      <c r="FO59" s="66"/>
      <c r="FP59" s="66"/>
      <c r="FQ59" s="66"/>
      <c r="FR59" s="66"/>
      <c r="FS59" s="66"/>
      <c r="FT59" s="66"/>
      <c r="FU59" s="66"/>
      <c r="FV59" s="66"/>
      <c r="FW59" s="66"/>
      <c r="FX59" s="66"/>
      <c r="FY59" s="66"/>
      <c r="FZ59" s="66"/>
      <c r="GA59" s="66"/>
      <c r="GB59" s="66"/>
      <c r="GC59" s="66"/>
      <c r="GD59" s="66"/>
      <c r="GE59" s="66"/>
      <c r="GF59" s="66"/>
      <c r="GG59" s="66"/>
      <c r="GH59" s="66"/>
      <c r="GI59" s="66"/>
      <c r="GJ59" s="66"/>
      <c r="GK59" s="66"/>
      <c r="GL59" s="66"/>
      <c r="GM59" s="66"/>
      <c r="GN59" s="66"/>
    </row>
    <row r="60" spans="1:216" s="67" customFormat="1" x14ac:dyDescent="0.3">
      <c r="A60" s="66" t="s">
        <v>113</v>
      </c>
      <c r="B60" s="68">
        <f>SUMIFS('d1'!$C$2:$C$307,'d1'!$B$2:$B$307,$A60,'d1'!$D$2:$D$307,'d1'!$AD$88)</f>
        <v>0</v>
      </c>
      <c r="C60" s="68">
        <f>SUMIFS('d2'!$C$2:$C$307,'d2'!$B$2:$B$307,$A60,'d2'!$D$2:$D$307,'d2'!$AD$88)</f>
        <v>0</v>
      </c>
      <c r="D60" s="68">
        <f>SUMIFS('d3'!$C$2:$C$307,'d3'!$B$2:$B$307,$A60,'d3'!$D$2:$D$307,'d3'!$AD$88)</f>
        <v>0</v>
      </c>
      <c r="E60" s="68">
        <f>SUMIFS('d4'!$C$2:$C$307,'d4'!$B$2:$B$307,$A60,'d4'!$D$2:$D$307,'d4'!$AD$88)</f>
        <v>0</v>
      </c>
      <c r="F60" s="68">
        <f>SUMIFS('d5'!$C$2:$C$307,'d5'!$B$2:$B$307,$A60,'d5'!$D$2:$D$307,'d5'!$AD$88)</f>
        <v>0</v>
      </c>
      <c r="G60" s="68">
        <f>SUMIFS('d6'!$C$2:$C$307,'d6'!$B$2:$B$307,$A60,'d6'!$D$2:$D$307,'d6'!$AD$88)</f>
        <v>0</v>
      </c>
      <c r="H60" s="68">
        <f>SUMIFS('d7'!$C$2:$C$307,'d7'!$B$2:$B$307,$A60,'d7'!$D$2:$D$307,'d7'!$AD$88)</f>
        <v>0</v>
      </c>
      <c r="I60" s="68">
        <f>SUMIFS('d8'!$C$2:$C$307,'d8'!$B$2:$B$307,$A60,'d8'!$D$2:$D$307,'d8'!$AD$88)</f>
        <v>0</v>
      </c>
      <c r="J60" s="68">
        <f>SUMIFS('d9'!$C$2:$C$307,'d9'!$B$2:$B$307,$A60,'d9'!$D$2:$D$307,'d9'!$AD$88)</f>
        <v>0</v>
      </c>
      <c r="K60" s="68">
        <f>SUMIFS('d10'!$C$2:$C$307,'d10'!$B$2:$B$307,$A60,'d10'!$D$2:$D$307,'d10'!$AD$88)</f>
        <v>0</v>
      </c>
      <c r="L60" s="68">
        <f>SUMIFS('d11'!$C$2:$C$307,'d11'!$B$2:$B$307,$A60,'d11'!$D$2:$D$307,'d11'!$AD$88)</f>
        <v>0</v>
      </c>
      <c r="M60" s="68">
        <f>SUMIFS('d12'!$C$2:$C$307,'d12'!$B$2:$B$307,$A60,'d12'!$D$2:$D$307,'d12'!$AD$88)</f>
        <v>0</v>
      </c>
      <c r="N60" s="68">
        <f>SUMIFS('d13'!$C$2:$C$307,'d13'!$B$2:$B$307,$A60,'d13'!$D$2:$D$307,'d13'!$AD$88)</f>
        <v>0</v>
      </c>
      <c r="O60" s="68">
        <f>SUMIFS('d14'!$C$2:$C$307,'d14'!$B$2:$B$307,$A60,'d14'!$D$2:$D$307,'d14'!$AD$88)</f>
        <v>0</v>
      </c>
      <c r="P60" s="68">
        <f>SUMIFS('d15'!$C$2:$C$307,'d15'!$B$2:$B$307,$A60,'d15'!$D$2:$D$307,'d15'!$AD$88)</f>
        <v>0</v>
      </c>
      <c r="Q60" s="68">
        <f>SUMIFS('d16'!$C$2:$C$307,'d16'!$B$2:$B$307,$A60,'d16'!$D$2:$D$307,'d16'!$AD$88)</f>
        <v>0</v>
      </c>
      <c r="R60" s="68">
        <f>SUMIFS('d17'!$C$2:$C$307,'d17'!$B$2:$B$307,$A60,'d17'!$D$2:$D$307,'d17'!$AD$88)</f>
        <v>0</v>
      </c>
      <c r="S60" s="68">
        <f>SUMIFS('d18'!$C$2:$C$307,'d18'!$B$2:$B$307,$A60,'d18'!$D$2:$D$307,'d18'!$AD$88)</f>
        <v>0</v>
      </c>
      <c r="T60" s="68">
        <f>SUMIFS('d19'!$C$2:$C$307,'d19'!$B$2:$B$307,$A60,'d19'!$D$2:$D$307,'d19'!$AD$88)</f>
        <v>0</v>
      </c>
      <c r="U60" s="68">
        <f>SUMIFS('d20'!$C$2:$C$307,'d20'!$B$2:$B$307,$A60,'d20'!$D$2:$D$307,'d20'!$AD$88)</f>
        <v>0</v>
      </c>
      <c r="V60" s="68">
        <f>SUMIFS('d21'!$C$2:$C$307,'d21'!$B$2:$B$307,$A60,'d21'!$D$2:$D$307,'d21'!$AD$88)</f>
        <v>0</v>
      </c>
      <c r="W60" s="68">
        <f>SUMIFS('d22'!$C$2:$C$307,'d22'!$B$2:$B$307,$A60,'d22'!$D$2:$D$307,'d22'!$AD$88)</f>
        <v>0</v>
      </c>
      <c r="X60" s="68">
        <f>SUMIFS('d23'!$C$2:$C$307,'d23'!$B$2:$B$307,$A60,'d23'!$D$2:$D$307,'d23'!$AD$88)</f>
        <v>0</v>
      </c>
      <c r="Y60" s="68">
        <f>SUMIFS('d24'!$C$2:$C$307,'d24'!$B$2:$B$307,$A60,'d24'!$D$2:$D$307,'d24'!$AD$88)</f>
        <v>0</v>
      </c>
      <c r="Z60" s="68">
        <f>SUMIFS('d25'!$C$2:$C$307,'d25'!$B$2:$B$307,$A60,'d25'!$D$2:$D$307,'d25'!$AD$88)</f>
        <v>0</v>
      </c>
      <c r="AA60" s="68">
        <f>SUMIFS('d26'!$C$2:$C$307,'d26'!$B$2:$B$307,$A60,'d26'!$D$2:$D$307,'d26'!$AD$88)</f>
        <v>0</v>
      </c>
      <c r="AB60" s="68">
        <f>SUMIFS('d27'!$C$2:$C$307,'d27'!$B$2:$B$307,$A60,'d27'!$D$2:$D$307,'d27'!$AD$88)</f>
        <v>0</v>
      </c>
      <c r="AC60" s="68">
        <f>SUMIFS('d28'!$C$2:$C$307,'d28'!$B$2:$B$307,$A60,'d28'!$D$2:$D$307,'d28'!$AD$88)</f>
        <v>0</v>
      </c>
      <c r="AD60" s="68">
        <f>SUMIFS('d29'!$C$2:$C$307,'d29'!$B$2:$B$307,$A60,'d29'!$D$2:$D$307,'d29'!$AD$88)</f>
        <v>0</v>
      </c>
      <c r="AE60" s="68">
        <f>SUMIFS('d30'!$C$2:$C$307,'d30'!$B$2:$B$307,$A60,'d30'!$D$2:$D$307,'d30'!$AD$88)</f>
        <v>0</v>
      </c>
      <c r="AF60" s="68">
        <f>SUMIFS('d31'!$C$2:$C$307,'d31'!$B$2:$B$307,$A60,'d31'!$D$2:$D$307,'d31'!$AD$88)</f>
        <v>0</v>
      </c>
      <c r="AG60" s="69"/>
      <c r="AH60" s="34">
        <f t="shared" si="15"/>
        <v>0</v>
      </c>
      <c r="AI60" s="70">
        <f t="shared" si="16"/>
        <v>0</v>
      </c>
      <c r="AJ60" s="59"/>
      <c r="AK60" s="59"/>
      <c r="AL60" s="15"/>
      <c r="AM60" s="15"/>
      <c r="AN60" s="15"/>
      <c r="AO60" s="15"/>
      <c r="AP60" s="15"/>
      <c r="AQ60" s="15"/>
      <c r="AR60" s="15"/>
      <c r="AS60" s="15"/>
      <c r="AT60" s="15"/>
      <c r="AU60" s="15"/>
      <c r="AV60" s="15"/>
      <c r="AW60" s="15"/>
      <c r="AX60" s="15"/>
      <c r="AY60" s="15"/>
      <c r="AZ60" s="15"/>
      <c r="BA60" s="15"/>
      <c r="BB60" s="15"/>
      <c r="BC60" s="15"/>
      <c r="BD60" s="15"/>
      <c r="BE60" s="15"/>
      <c r="BF60" s="15"/>
      <c r="BG60" s="15"/>
      <c r="BH60" s="15"/>
      <c r="BI60" s="15"/>
      <c r="BJ60" s="15"/>
      <c r="BK60" s="15"/>
      <c r="BL60" s="15"/>
      <c r="BM60" s="15"/>
      <c r="BN60" s="15"/>
      <c r="BO60" s="15"/>
      <c r="BP60" s="15"/>
      <c r="BQ60" s="15"/>
      <c r="BR60" s="15"/>
      <c r="BS60" s="15"/>
      <c r="BT60" s="15"/>
      <c r="BU60" s="15"/>
      <c r="BV60" s="15"/>
      <c r="BW60" s="15"/>
      <c r="BX60" s="15"/>
      <c r="BY60" s="15"/>
      <c r="BZ60" s="15"/>
      <c r="CA60" s="15"/>
      <c r="CB60" s="15"/>
      <c r="CC60" s="15"/>
      <c r="CD60" s="15"/>
      <c r="CE60" s="15"/>
      <c r="CF60" s="15"/>
      <c r="CG60" s="15"/>
      <c r="CH60" s="15"/>
      <c r="CI60" s="15"/>
      <c r="CJ60" s="15"/>
      <c r="CK60" s="15"/>
      <c r="CL60" s="15"/>
      <c r="CM60" s="15"/>
      <c r="CN60" s="15"/>
      <c r="CO60" s="15"/>
      <c r="CP60" s="15"/>
      <c r="CQ60" s="66"/>
      <c r="CR60" s="66"/>
      <c r="CS60" s="66"/>
      <c r="CT60" s="66"/>
      <c r="CU60" s="66"/>
      <c r="CV60" s="66"/>
      <c r="CW60" s="66"/>
      <c r="CX60" s="66"/>
      <c r="CY60" s="66"/>
      <c r="CZ60" s="66"/>
      <c r="DA60" s="66"/>
      <c r="DB60" s="66"/>
      <c r="DC60" s="66"/>
      <c r="DD60" s="66"/>
      <c r="DE60" s="66"/>
      <c r="DF60" s="66"/>
      <c r="DG60" s="66"/>
      <c r="DH60" s="66"/>
      <c r="DI60" s="66"/>
      <c r="DJ60" s="66"/>
      <c r="DK60" s="66"/>
      <c r="DL60" s="66"/>
      <c r="DM60" s="66"/>
      <c r="DN60" s="66"/>
      <c r="DO60" s="66"/>
      <c r="DP60" s="66"/>
      <c r="DQ60" s="66"/>
      <c r="DR60" s="66"/>
      <c r="DS60" s="66"/>
      <c r="DT60" s="66"/>
      <c r="DU60" s="66"/>
      <c r="DV60" s="66"/>
      <c r="DW60" s="66"/>
      <c r="DX60" s="66"/>
      <c r="DY60" s="66"/>
      <c r="DZ60" s="66"/>
      <c r="EA60" s="66"/>
      <c r="EB60" s="66"/>
      <c r="EC60" s="66"/>
      <c r="ED60" s="66"/>
      <c r="EE60" s="66"/>
      <c r="EF60" s="66"/>
      <c r="EG60" s="66"/>
      <c r="EH60" s="66"/>
      <c r="EI60" s="66"/>
      <c r="EJ60" s="66"/>
      <c r="EK60" s="66"/>
      <c r="EL60" s="66"/>
      <c r="EM60" s="66"/>
      <c r="EN60" s="66"/>
      <c r="EO60" s="66"/>
      <c r="EP60" s="66"/>
      <c r="EQ60" s="66"/>
      <c r="ER60" s="66"/>
      <c r="ES60" s="66"/>
      <c r="ET60" s="66"/>
      <c r="EU60" s="66"/>
      <c r="EV60" s="66"/>
      <c r="EW60" s="66"/>
      <c r="EX60" s="66"/>
      <c r="EY60" s="66"/>
      <c r="EZ60" s="66"/>
      <c r="FA60" s="66"/>
      <c r="FB60" s="66"/>
      <c r="FC60" s="66"/>
      <c r="FD60" s="66"/>
      <c r="FE60" s="66"/>
      <c r="FF60" s="66"/>
      <c r="FG60" s="66"/>
      <c r="FH60" s="66"/>
      <c r="FI60" s="66"/>
      <c r="FJ60" s="66"/>
      <c r="FK60" s="66"/>
      <c r="FL60" s="66"/>
      <c r="FM60" s="66"/>
      <c r="FN60" s="66"/>
      <c r="FO60" s="66"/>
      <c r="FP60" s="66"/>
      <c r="FQ60" s="66"/>
      <c r="FR60" s="66"/>
      <c r="FS60" s="66"/>
      <c r="FT60" s="66"/>
      <c r="FU60" s="66"/>
      <c r="FV60" s="66"/>
      <c r="FW60" s="66"/>
      <c r="FX60" s="66"/>
      <c r="FY60" s="66"/>
      <c r="FZ60" s="66"/>
      <c r="GA60" s="66"/>
      <c r="GB60" s="66"/>
      <c r="GC60" s="66"/>
      <c r="GD60" s="66"/>
      <c r="GE60" s="66"/>
      <c r="GF60" s="66"/>
      <c r="GG60" s="66"/>
      <c r="GH60" s="66"/>
      <c r="GI60" s="66"/>
      <c r="GJ60" s="66"/>
      <c r="GK60" s="66"/>
      <c r="GL60" s="66"/>
      <c r="GM60" s="66"/>
      <c r="GN60" s="66"/>
    </row>
    <row r="61" spans="1:216" s="67" customFormat="1" x14ac:dyDescent="0.3">
      <c r="A61" s="66" t="s">
        <v>114</v>
      </c>
      <c r="B61" s="68">
        <f>SUMIFS('d1'!$C$2:$C$307,'d1'!$B$2:$B$307,$A61,'d1'!$D$2:$D$307,'d1'!$AD$88)</f>
        <v>0</v>
      </c>
      <c r="C61" s="68">
        <f>SUMIFS('d2'!$C$2:$C$307,'d2'!$B$2:$B$307,$A61,'d2'!$D$2:$D$307,'d2'!$AD$88)</f>
        <v>0</v>
      </c>
      <c r="D61" s="68">
        <f>SUMIFS('d3'!$C$2:$C$307,'d3'!$B$2:$B$307,$A61,'d3'!$D$2:$D$307,'d3'!$AD$88)</f>
        <v>0</v>
      </c>
      <c r="E61" s="68">
        <f>SUMIFS('d4'!$C$2:$C$307,'d4'!$B$2:$B$307,$A61,'d4'!$D$2:$D$307,'d4'!$AD$88)</f>
        <v>0</v>
      </c>
      <c r="F61" s="68">
        <f>SUMIFS('d5'!$C$2:$C$307,'d5'!$B$2:$B$307,$A61,'d5'!$D$2:$D$307,'d5'!$AD$88)</f>
        <v>0</v>
      </c>
      <c r="G61" s="68">
        <f>SUMIFS('d6'!$C$2:$C$307,'d6'!$B$2:$B$307,$A61,'d6'!$D$2:$D$307,'d6'!$AD$88)</f>
        <v>0</v>
      </c>
      <c r="H61" s="68">
        <f>SUMIFS('d7'!$C$2:$C$307,'d7'!$B$2:$B$307,$A61,'d7'!$D$2:$D$307,'d7'!$AD$88)</f>
        <v>0</v>
      </c>
      <c r="I61" s="68">
        <f>SUMIFS('d8'!$C$2:$C$307,'d8'!$B$2:$B$307,$A61,'d8'!$D$2:$D$307,'d8'!$AD$88)</f>
        <v>0</v>
      </c>
      <c r="J61" s="68">
        <f>SUMIFS('d9'!$C$2:$C$307,'d9'!$B$2:$B$307,$A61,'d9'!$D$2:$D$307,'d9'!$AD$88)</f>
        <v>0</v>
      </c>
      <c r="K61" s="68">
        <f>SUMIFS('d10'!$C$2:$C$307,'d10'!$B$2:$B$307,$A61,'d10'!$D$2:$D$307,'d10'!$AD$88)</f>
        <v>0</v>
      </c>
      <c r="L61" s="68">
        <f>SUMIFS('d11'!$C$2:$C$307,'d11'!$B$2:$B$307,$A61,'d11'!$D$2:$D$307,'d11'!$AD$88)</f>
        <v>0</v>
      </c>
      <c r="M61" s="68">
        <f>SUMIFS('d12'!$C$2:$C$307,'d12'!$B$2:$B$307,$A61,'d12'!$D$2:$D$307,'d12'!$AD$88)</f>
        <v>0</v>
      </c>
      <c r="N61" s="68">
        <f>SUMIFS('d13'!$C$2:$C$307,'d13'!$B$2:$B$307,$A61,'d13'!$D$2:$D$307,'d13'!$AD$88)</f>
        <v>0</v>
      </c>
      <c r="O61" s="68">
        <f>SUMIFS('d14'!$C$2:$C$307,'d14'!$B$2:$B$307,$A61,'d14'!$D$2:$D$307,'d14'!$AD$88)</f>
        <v>0</v>
      </c>
      <c r="P61" s="68">
        <f>SUMIFS('d15'!$C$2:$C$307,'d15'!$B$2:$B$307,$A61,'d15'!$D$2:$D$307,'d15'!$AD$88)</f>
        <v>0</v>
      </c>
      <c r="Q61" s="68">
        <f>SUMIFS('d16'!$C$2:$C$307,'d16'!$B$2:$B$307,$A61,'d16'!$D$2:$D$307,'d16'!$AD$88)</f>
        <v>0</v>
      </c>
      <c r="R61" s="68">
        <f>SUMIFS('d17'!$C$2:$C$307,'d17'!$B$2:$B$307,$A61,'d17'!$D$2:$D$307,'d17'!$AD$88)</f>
        <v>0</v>
      </c>
      <c r="S61" s="68">
        <f>SUMIFS('d18'!$C$2:$C$307,'d18'!$B$2:$B$307,$A61,'d18'!$D$2:$D$307,'d18'!$AD$88)</f>
        <v>0</v>
      </c>
      <c r="T61" s="68">
        <f>SUMIFS('d19'!$C$2:$C$307,'d19'!$B$2:$B$307,$A61,'d19'!$D$2:$D$307,'d19'!$AD$88)</f>
        <v>0</v>
      </c>
      <c r="U61" s="68">
        <f>SUMIFS('d20'!$C$2:$C$307,'d20'!$B$2:$B$307,$A61,'d20'!$D$2:$D$307,'d20'!$AD$88)</f>
        <v>0</v>
      </c>
      <c r="V61" s="68">
        <f>SUMIFS('d21'!$C$2:$C$307,'d21'!$B$2:$B$307,$A61,'d21'!$D$2:$D$307,'d21'!$AD$88)</f>
        <v>0</v>
      </c>
      <c r="W61" s="68">
        <f>SUMIFS('d22'!$C$2:$C$307,'d22'!$B$2:$B$307,$A61,'d22'!$D$2:$D$307,'d22'!$AD$88)</f>
        <v>0</v>
      </c>
      <c r="X61" s="68">
        <f>SUMIFS('d23'!$C$2:$C$307,'d23'!$B$2:$B$307,$A61,'d23'!$D$2:$D$307,'d23'!$AD$88)</f>
        <v>0</v>
      </c>
      <c r="Y61" s="68">
        <f>SUMIFS('d24'!$C$2:$C$307,'d24'!$B$2:$B$307,$A61,'d24'!$D$2:$D$307,'d24'!$AD$88)</f>
        <v>0</v>
      </c>
      <c r="Z61" s="68">
        <f>SUMIFS('d25'!$C$2:$C$307,'d25'!$B$2:$B$307,$A61,'d25'!$D$2:$D$307,'d25'!$AD$88)</f>
        <v>0</v>
      </c>
      <c r="AA61" s="68">
        <f>SUMIFS('d26'!$C$2:$C$307,'d26'!$B$2:$B$307,$A61,'d26'!$D$2:$D$307,'d26'!$AD$88)</f>
        <v>0</v>
      </c>
      <c r="AB61" s="68">
        <f>SUMIFS('d27'!$C$2:$C$307,'d27'!$B$2:$B$307,$A61,'d27'!$D$2:$D$307,'d27'!$AD$88)</f>
        <v>0</v>
      </c>
      <c r="AC61" s="68">
        <f>SUMIFS('d28'!$C$2:$C$307,'d28'!$B$2:$B$307,$A61,'d28'!$D$2:$D$307,'d28'!$AD$88)</f>
        <v>0</v>
      </c>
      <c r="AD61" s="68">
        <f>SUMIFS('d29'!$C$2:$C$307,'d29'!$B$2:$B$307,$A61,'d29'!$D$2:$D$307,'d29'!$AD$88)</f>
        <v>0</v>
      </c>
      <c r="AE61" s="68">
        <f>SUMIFS('d30'!$C$2:$C$307,'d30'!$B$2:$B$307,$A61,'d30'!$D$2:$D$307,'d30'!$AD$88)</f>
        <v>0</v>
      </c>
      <c r="AF61" s="68">
        <f>SUMIFS('d31'!$C$2:$C$307,'d31'!$B$2:$B$307,$A61,'d31'!$D$2:$D$307,'d31'!$AD$88)</f>
        <v>0</v>
      </c>
      <c r="AG61" s="69"/>
      <c r="AH61" s="34">
        <f t="shared" si="15"/>
        <v>0</v>
      </c>
      <c r="AI61" s="70">
        <f t="shared" si="16"/>
        <v>0</v>
      </c>
      <c r="AJ61" s="59"/>
      <c r="AK61" s="59"/>
      <c r="AL61" s="15"/>
      <c r="AM61" s="15"/>
      <c r="AN61" s="15"/>
      <c r="AO61" s="15"/>
      <c r="AP61" s="15"/>
      <c r="AQ61" s="15"/>
      <c r="AR61" s="15"/>
      <c r="AS61" s="15"/>
      <c r="AT61" s="15"/>
      <c r="AU61" s="15"/>
      <c r="AV61" s="15"/>
      <c r="AW61" s="15"/>
      <c r="AX61" s="15"/>
      <c r="AY61" s="15"/>
      <c r="AZ61" s="15"/>
      <c r="BA61" s="15"/>
      <c r="BB61" s="15"/>
      <c r="BC61" s="15"/>
      <c r="BD61" s="15"/>
      <c r="BE61" s="15"/>
      <c r="BF61" s="15"/>
      <c r="BG61" s="15"/>
      <c r="BH61" s="15"/>
      <c r="BI61" s="15"/>
      <c r="BJ61" s="15"/>
      <c r="BK61" s="15"/>
      <c r="BL61" s="15"/>
      <c r="BM61" s="15"/>
      <c r="BN61" s="15"/>
      <c r="BO61" s="15"/>
      <c r="BP61" s="15"/>
      <c r="BQ61" s="15"/>
      <c r="BR61" s="15"/>
      <c r="BS61" s="15"/>
      <c r="BT61" s="15"/>
      <c r="BU61" s="15"/>
      <c r="BV61" s="15"/>
      <c r="BW61" s="15"/>
      <c r="BX61" s="15"/>
      <c r="BY61" s="15"/>
      <c r="BZ61" s="15"/>
      <c r="CA61" s="15"/>
      <c r="CB61" s="15"/>
      <c r="CC61" s="15"/>
      <c r="CD61" s="15"/>
      <c r="CE61" s="15"/>
      <c r="CF61" s="15"/>
      <c r="CG61" s="15"/>
      <c r="CH61" s="15"/>
      <c r="CI61" s="15"/>
      <c r="CJ61" s="15"/>
      <c r="CK61" s="15"/>
      <c r="CL61" s="15"/>
      <c r="CM61" s="15"/>
      <c r="CN61" s="15"/>
      <c r="CO61" s="15"/>
      <c r="CP61" s="15"/>
      <c r="CQ61" s="66"/>
      <c r="CR61" s="66"/>
      <c r="CS61" s="66"/>
      <c r="CT61" s="66"/>
      <c r="CU61" s="66"/>
      <c r="CV61" s="66"/>
      <c r="CW61" s="66"/>
      <c r="CX61" s="66"/>
      <c r="CY61" s="66"/>
      <c r="CZ61" s="66"/>
      <c r="DA61" s="66"/>
      <c r="DB61" s="66"/>
      <c r="DC61" s="66"/>
      <c r="DD61" s="66"/>
      <c r="DE61" s="66"/>
      <c r="DF61" s="66"/>
      <c r="DG61" s="66"/>
      <c r="DH61" s="66"/>
      <c r="DI61" s="66"/>
      <c r="DJ61" s="66"/>
      <c r="DK61" s="66"/>
      <c r="DL61" s="66"/>
      <c r="DM61" s="66"/>
      <c r="DN61" s="66"/>
      <c r="DO61" s="66"/>
      <c r="DP61" s="66"/>
      <c r="DQ61" s="66"/>
      <c r="DR61" s="66"/>
      <c r="DS61" s="66"/>
      <c r="DT61" s="66"/>
      <c r="DU61" s="66"/>
      <c r="DV61" s="66"/>
      <c r="DW61" s="66"/>
      <c r="DX61" s="66"/>
      <c r="DY61" s="66"/>
      <c r="DZ61" s="66"/>
      <c r="EA61" s="66"/>
      <c r="EB61" s="66"/>
      <c r="EC61" s="66"/>
      <c r="ED61" s="66"/>
      <c r="EE61" s="66"/>
      <c r="EF61" s="66"/>
      <c r="EG61" s="66"/>
      <c r="EH61" s="66"/>
      <c r="EI61" s="66"/>
      <c r="EJ61" s="66"/>
      <c r="EK61" s="66"/>
      <c r="EL61" s="66"/>
      <c r="EM61" s="66"/>
      <c r="EN61" s="66"/>
      <c r="EO61" s="66"/>
      <c r="EP61" s="66"/>
      <c r="EQ61" s="66"/>
      <c r="ER61" s="66"/>
      <c r="ES61" s="66"/>
      <c r="ET61" s="66"/>
      <c r="EU61" s="66"/>
      <c r="EV61" s="66"/>
      <c r="EW61" s="66"/>
      <c r="EX61" s="66"/>
      <c r="EY61" s="66"/>
      <c r="EZ61" s="66"/>
      <c r="FA61" s="66"/>
      <c r="FB61" s="66"/>
      <c r="FC61" s="66"/>
      <c r="FD61" s="66"/>
      <c r="FE61" s="66"/>
      <c r="FF61" s="66"/>
      <c r="FG61" s="66"/>
      <c r="FH61" s="66"/>
      <c r="FI61" s="66"/>
      <c r="FJ61" s="66"/>
      <c r="FK61" s="66"/>
      <c r="FL61" s="66"/>
      <c r="FM61" s="66"/>
      <c r="FN61" s="66"/>
      <c r="FO61" s="66"/>
      <c r="FP61" s="66"/>
      <c r="FQ61" s="66"/>
      <c r="FR61" s="66"/>
      <c r="FS61" s="66"/>
      <c r="FT61" s="66"/>
      <c r="FU61" s="66"/>
      <c r="FV61" s="66"/>
      <c r="FW61" s="66"/>
      <c r="FX61" s="66"/>
      <c r="FY61" s="66"/>
      <c r="FZ61" s="66"/>
      <c r="GA61" s="66"/>
      <c r="GB61" s="66"/>
      <c r="GC61" s="66"/>
      <c r="GD61" s="66"/>
      <c r="GE61" s="66"/>
      <c r="GF61" s="66"/>
      <c r="GG61" s="66"/>
      <c r="GH61" s="66"/>
      <c r="GI61" s="66"/>
      <c r="GJ61" s="66"/>
      <c r="GK61" s="66"/>
      <c r="GL61" s="66"/>
      <c r="GM61" s="66"/>
      <c r="GN61" s="66"/>
    </row>
    <row r="62" spans="1:216" s="67" customFormat="1" x14ac:dyDescent="0.3">
      <c r="A62" s="66" t="s">
        <v>115</v>
      </c>
      <c r="B62" s="68">
        <f>SUMIFS('d1'!$C$2:$C$307,'d1'!$B$2:$B$307,$A62,'d1'!$D$2:$D$307,'d1'!$AD$88)</f>
        <v>0</v>
      </c>
      <c r="C62" s="68">
        <f>SUMIFS('d2'!$C$2:$C$307,'d2'!$B$2:$B$307,$A62,'d2'!$D$2:$D$307,'d2'!$AD$88)</f>
        <v>0</v>
      </c>
      <c r="D62" s="68">
        <f>SUMIFS('d3'!$C$2:$C$307,'d3'!$B$2:$B$307,$A62,'d3'!$D$2:$D$307,'d3'!$AD$88)</f>
        <v>0</v>
      </c>
      <c r="E62" s="68">
        <f>SUMIFS('d4'!$C$2:$C$307,'d4'!$B$2:$B$307,$A62,'d4'!$D$2:$D$307,'d4'!$AD$88)</f>
        <v>0</v>
      </c>
      <c r="F62" s="68">
        <f>SUMIFS('d5'!$C$2:$C$307,'d5'!$B$2:$B$307,$A62,'d5'!$D$2:$D$307,'d5'!$AD$88)</f>
        <v>0</v>
      </c>
      <c r="G62" s="68">
        <f>SUMIFS('d6'!$C$2:$C$307,'d6'!$B$2:$B$307,$A62,'d6'!$D$2:$D$307,'d6'!$AD$88)</f>
        <v>0</v>
      </c>
      <c r="H62" s="68">
        <f>SUMIFS('d7'!$C$2:$C$307,'d7'!$B$2:$B$307,$A62,'d7'!$D$2:$D$307,'d7'!$AD$88)</f>
        <v>0</v>
      </c>
      <c r="I62" s="68">
        <f>SUMIFS('d8'!$C$2:$C$307,'d8'!$B$2:$B$307,$A62,'d8'!$D$2:$D$307,'d8'!$AD$88)</f>
        <v>0</v>
      </c>
      <c r="J62" s="68">
        <f>SUMIFS('d9'!$C$2:$C$307,'d9'!$B$2:$B$307,$A62,'d9'!$D$2:$D$307,'d9'!$AD$88)</f>
        <v>0</v>
      </c>
      <c r="K62" s="68">
        <f>SUMIFS('d10'!$C$2:$C$307,'d10'!$B$2:$B$307,$A62,'d10'!$D$2:$D$307,'d10'!$AD$88)</f>
        <v>0</v>
      </c>
      <c r="L62" s="68">
        <f>SUMIFS('d11'!$C$2:$C$307,'d11'!$B$2:$B$307,$A62,'d11'!$D$2:$D$307,'d11'!$AD$88)</f>
        <v>0</v>
      </c>
      <c r="M62" s="68">
        <f>SUMIFS('d12'!$C$2:$C$307,'d12'!$B$2:$B$307,$A62,'d12'!$D$2:$D$307,'d12'!$AD$88)</f>
        <v>0</v>
      </c>
      <c r="N62" s="68">
        <f>SUMIFS('d13'!$C$2:$C$307,'d13'!$B$2:$B$307,$A62,'d13'!$D$2:$D$307,'d13'!$AD$88)</f>
        <v>0</v>
      </c>
      <c r="O62" s="68">
        <f>SUMIFS('d14'!$C$2:$C$307,'d14'!$B$2:$B$307,$A62,'d14'!$D$2:$D$307,'d14'!$AD$88)</f>
        <v>0</v>
      </c>
      <c r="P62" s="68">
        <f>SUMIFS('d15'!$C$2:$C$307,'d15'!$B$2:$B$307,$A62,'d15'!$D$2:$D$307,'d15'!$AD$88)</f>
        <v>0</v>
      </c>
      <c r="Q62" s="68">
        <f>SUMIFS('d16'!$C$2:$C$307,'d16'!$B$2:$B$307,$A62,'d16'!$D$2:$D$307,'d16'!$AD$88)</f>
        <v>0</v>
      </c>
      <c r="R62" s="68">
        <f>SUMIFS('d17'!$C$2:$C$307,'d17'!$B$2:$B$307,$A62,'d17'!$D$2:$D$307,'d17'!$AD$88)</f>
        <v>0</v>
      </c>
      <c r="S62" s="68">
        <f>SUMIFS('d18'!$C$2:$C$307,'d18'!$B$2:$B$307,$A62,'d18'!$D$2:$D$307,'d18'!$AD$88)</f>
        <v>0</v>
      </c>
      <c r="T62" s="68">
        <f>SUMIFS('d19'!$C$2:$C$307,'d19'!$B$2:$B$307,$A62,'d19'!$D$2:$D$307,'d19'!$AD$88)</f>
        <v>0</v>
      </c>
      <c r="U62" s="68">
        <f>SUMIFS('d20'!$C$2:$C$307,'d20'!$B$2:$B$307,$A62,'d20'!$D$2:$D$307,'d20'!$AD$88)</f>
        <v>0</v>
      </c>
      <c r="V62" s="68">
        <f>SUMIFS('d21'!$C$2:$C$307,'d21'!$B$2:$B$307,$A62,'d21'!$D$2:$D$307,'d21'!$AD$88)</f>
        <v>0</v>
      </c>
      <c r="W62" s="68">
        <f>SUMIFS('d22'!$C$2:$C$307,'d22'!$B$2:$B$307,$A62,'d22'!$D$2:$D$307,'d22'!$AD$88)</f>
        <v>0</v>
      </c>
      <c r="X62" s="68">
        <f>SUMIFS('d23'!$C$2:$C$307,'d23'!$B$2:$B$307,$A62,'d23'!$D$2:$D$307,'d23'!$AD$88)</f>
        <v>0</v>
      </c>
      <c r="Y62" s="68">
        <f>SUMIFS('d24'!$C$2:$C$307,'d24'!$B$2:$B$307,$A62,'d24'!$D$2:$D$307,'d24'!$AD$88)</f>
        <v>0</v>
      </c>
      <c r="Z62" s="68">
        <f>SUMIFS('d25'!$C$2:$C$307,'d25'!$B$2:$B$307,$A62,'d25'!$D$2:$D$307,'d25'!$AD$88)</f>
        <v>0</v>
      </c>
      <c r="AA62" s="68">
        <f>SUMIFS('d26'!$C$2:$C$307,'d26'!$B$2:$B$307,$A62,'d26'!$D$2:$D$307,'d26'!$AD$88)</f>
        <v>0</v>
      </c>
      <c r="AB62" s="68">
        <f>SUMIFS('d27'!$C$2:$C$307,'d27'!$B$2:$B$307,$A62,'d27'!$D$2:$D$307,'d27'!$AD$88)</f>
        <v>0</v>
      </c>
      <c r="AC62" s="68">
        <f>SUMIFS('d28'!$C$2:$C$307,'d28'!$B$2:$B$307,$A62,'d28'!$D$2:$D$307,'d28'!$AD$88)</f>
        <v>0</v>
      </c>
      <c r="AD62" s="68">
        <f>SUMIFS('d29'!$C$2:$C$307,'d29'!$B$2:$B$307,$A62,'d29'!$D$2:$D$307,'d29'!$AD$88)</f>
        <v>0</v>
      </c>
      <c r="AE62" s="68">
        <f>SUMIFS('d30'!$C$2:$C$307,'d30'!$B$2:$B$307,$A62,'d30'!$D$2:$D$307,'d30'!$AD$88)</f>
        <v>0</v>
      </c>
      <c r="AF62" s="68">
        <f>SUMIFS('d31'!$C$2:$C$307,'d31'!$B$2:$B$307,$A62,'d31'!$D$2:$D$307,'d31'!$AD$88)</f>
        <v>0</v>
      </c>
      <c r="AG62" s="72"/>
      <c r="AH62" s="34">
        <f t="shared" si="15"/>
        <v>0</v>
      </c>
      <c r="AI62" s="70">
        <f t="shared" si="16"/>
        <v>0</v>
      </c>
      <c r="AJ62" s="59"/>
      <c r="AK62" s="59"/>
      <c r="AL62" s="15"/>
      <c r="AM62" s="15"/>
      <c r="AN62" s="15"/>
      <c r="AO62" s="15"/>
      <c r="AP62" s="15"/>
      <c r="AQ62" s="15"/>
      <c r="AR62" s="15"/>
      <c r="AS62" s="15"/>
      <c r="AT62" s="15"/>
      <c r="AU62" s="15"/>
      <c r="AV62" s="15"/>
      <c r="AW62" s="15"/>
      <c r="AX62" s="15"/>
      <c r="AY62" s="15"/>
      <c r="AZ62" s="15"/>
      <c r="BA62" s="15"/>
      <c r="BB62" s="15"/>
      <c r="BC62" s="15"/>
      <c r="BD62" s="15"/>
      <c r="BE62" s="15"/>
      <c r="BF62" s="15"/>
      <c r="BG62" s="15"/>
      <c r="BH62" s="15"/>
      <c r="BI62" s="15"/>
      <c r="BJ62" s="15"/>
      <c r="BK62" s="15"/>
      <c r="BL62" s="15"/>
      <c r="BM62" s="15"/>
      <c r="BN62" s="15"/>
      <c r="BO62" s="15"/>
      <c r="BP62" s="15"/>
      <c r="BQ62" s="15"/>
      <c r="BR62" s="15"/>
      <c r="BS62" s="15"/>
      <c r="BT62" s="15"/>
      <c r="BU62" s="15"/>
      <c r="BV62" s="15"/>
      <c r="BW62" s="15"/>
      <c r="BX62" s="15"/>
      <c r="BY62" s="15"/>
      <c r="BZ62" s="15"/>
      <c r="CA62" s="15"/>
      <c r="CB62" s="15"/>
      <c r="CC62" s="15"/>
      <c r="CD62" s="15"/>
      <c r="CE62" s="15"/>
      <c r="CF62" s="15"/>
      <c r="CG62" s="15"/>
      <c r="CH62" s="15"/>
      <c r="CI62" s="15"/>
      <c r="CJ62" s="15"/>
      <c r="CK62" s="15"/>
      <c r="CL62" s="15"/>
      <c r="CM62" s="15"/>
      <c r="CN62" s="15"/>
      <c r="CO62" s="15"/>
      <c r="CP62" s="15"/>
      <c r="CQ62" s="66"/>
      <c r="CR62" s="66"/>
      <c r="CS62" s="66"/>
      <c r="CT62" s="66"/>
      <c r="CU62" s="66"/>
      <c r="CV62" s="66"/>
      <c r="CW62" s="66"/>
      <c r="CX62" s="66"/>
      <c r="CY62" s="66"/>
      <c r="CZ62" s="66"/>
      <c r="DA62" s="66"/>
      <c r="DB62" s="66"/>
      <c r="DC62" s="66"/>
      <c r="DD62" s="66"/>
      <c r="DE62" s="66"/>
      <c r="DF62" s="66"/>
      <c r="DG62" s="66"/>
      <c r="DH62" s="66"/>
      <c r="DI62" s="66"/>
      <c r="DJ62" s="66"/>
      <c r="DK62" s="66"/>
      <c r="DL62" s="66"/>
      <c r="DM62" s="66"/>
      <c r="DN62" s="66"/>
      <c r="DO62" s="66"/>
      <c r="DP62" s="66"/>
      <c r="DQ62" s="66"/>
      <c r="DR62" s="66"/>
      <c r="DS62" s="66"/>
      <c r="DT62" s="66"/>
      <c r="DU62" s="66"/>
      <c r="DV62" s="66"/>
      <c r="DW62" s="66"/>
      <c r="DX62" s="66"/>
      <c r="DY62" s="66"/>
      <c r="DZ62" s="66"/>
      <c r="EA62" s="66"/>
      <c r="EB62" s="66"/>
      <c r="EC62" s="66"/>
      <c r="ED62" s="66"/>
      <c r="EE62" s="66"/>
      <c r="EF62" s="66"/>
      <c r="EG62" s="66"/>
      <c r="EH62" s="66"/>
      <c r="EI62" s="66"/>
      <c r="EJ62" s="66"/>
      <c r="EK62" s="66"/>
      <c r="EL62" s="66"/>
      <c r="EM62" s="66"/>
      <c r="EN62" s="66"/>
      <c r="EO62" s="66"/>
      <c r="EP62" s="66"/>
      <c r="EQ62" s="66"/>
      <c r="ER62" s="66"/>
      <c r="ES62" s="66"/>
      <c r="ET62" s="66"/>
      <c r="EU62" s="66"/>
      <c r="EV62" s="66"/>
      <c r="EW62" s="66"/>
      <c r="EX62" s="66"/>
      <c r="EY62" s="66"/>
      <c r="EZ62" s="66"/>
      <c r="FA62" s="66"/>
      <c r="FB62" s="66"/>
      <c r="FC62" s="66"/>
      <c r="FD62" s="66"/>
      <c r="FE62" s="66"/>
      <c r="FF62" s="66"/>
      <c r="FG62" s="66"/>
      <c r="FH62" s="66"/>
      <c r="FI62" s="66"/>
      <c r="FJ62" s="66"/>
      <c r="FK62" s="66"/>
      <c r="FL62" s="66"/>
      <c r="FM62" s="66"/>
      <c r="FN62" s="66"/>
      <c r="FO62" s="66"/>
      <c r="FP62" s="66"/>
      <c r="FQ62" s="66"/>
      <c r="FR62" s="66"/>
      <c r="FS62" s="66"/>
      <c r="FT62" s="66"/>
      <c r="FU62" s="66"/>
      <c r="FV62" s="66"/>
      <c r="FW62" s="66"/>
      <c r="FX62" s="66"/>
      <c r="FY62" s="66"/>
      <c r="FZ62" s="66"/>
      <c r="GA62" s="66"/>
      <c r="GB62" s="66"/>
      <c r="GC62" s="66"/>
      <c r="GD62" s="66"/>
      <c r="GE62" s="66"/>
      <c r="GF62" s="66"/>
      <c r="GG62" s="66"/>
      <c r="GH62" s="66"/>
      <c r="GI62" s="66"/>
      <c r="GJ62" s="66"/>
      <c r="GK62" s="66"/>
      <c r="GL62" s="66"/>
      <c r="GM62" s="66"/>
      <c r="GN62" s="66"/>
    </row>
    <row r="63" spans="1:216" s="67" customFormat="1" x14ac:dyDescent="0.3">
      <c r="A63" s="66" t="s">
        <v>116</v>
      </c>
      <c r="B63" s="68">
        <f>SUMIFS('d1'!$C$2:$C$307,'d1'!$B$2:$B$307,$A63,'d1'!$D$2:$D$307,'d1'!$AD$88)</f>
        <v>0</v>
      </c>
      <c r="C63" s="68">
        <f>SUMIFS('d2'!$C$2:$C$307,'d2'!$B$2:$B$307,$A63,'d2'!$D$2:$D$307,'d2'!$AD$88)</f>
        <v>0</v>
      </c>
      <c r="D63" s="68">
        <f>SUMIFS('d3'!$C$2:$C$307,'d3'!$B$2:$B$307,$A63,'d3'!$D$2:$D$307,'d3'!$AD$88)</f>
        <v>0</v>
      </c>
      <c r="E63" s="68">
        <f>SUMIFS('d4'!$C$2:$C$307,'d4'!$B$2:$B$307,$A63,'d4'!$D$2:$D$307,'d4'!$AD$88)</f>
        <v>0</v>
      </c>
      <c r="F63" s="68">
        <f>SUMIFS('d5'!$C$2:$C$307,'d5'!$B$2:$B$307,$A63,'d5'!$D$2:$D$307,'d5'!$AD$88)</f>
        <v>0</v>
      </c>
      <c r="G63" s="68">
        <f>SUMIFS('d6'!$C$2:$C$307,'d6'!$B$2:$B$307,$A63,'d6'!$D$2:$D$307,'d6'!$AD$88)</f>
        <v>0</v>
      </c>
      <c r="H63" s="68">
        <f>SUMIFS('d7'!$C$2:$C$307,'d7'!$B$2:$B$307,$A63,'d7'!$D$2:$D$307,'d7'!$AD$88)</f>
        <v>0</v>
      </c>
      <c r="I63" s="68">
        <f>SUMIFS('d8'!$C$2:$C$307,'d8'!$B$2:$B$307,$A63,'d8'!$D$2:$D$307,'d8'!$AD$88)</f>
        <v>0</v>
      </c>
      <c r="J63" s="68">
        <f>SUMIFS('d9'!$C$2:$C$307,'d9'!$B$2:$B$307,$A63,'d9'!$D$2:$D$307,'d9'!$AD$88)</f>
        <v>0</v>
      </c>
      <c r="K63" s="68">
        <f>SUMIFS('d10'!$C$2:$C$307,'d10'!$B$2:$B$307,$A63,'d10'!$D$2:$D$307,'d10'!$AD$88)</f>
        <v>0</v>
      </c>
      <c r="L63" s="68">
        <f>SUMIFS('d11'!$C$2:$C$307,'d11'!$B$2:$B$307,$A63,'d11'!$D$2:$D$307,'d11'!$AD$88)</f>
        <v>0</v>
      </c>
      <c r="M63" s="68">
        <f>SUMIFS('d12'!$C$2:$C$307,'d12'!$B$2:$B$307,$A63,'d12'!$D$2:$D$307,'d12'!$AD$88)</f>
        <v>0</v>
      </c>
      <c r="N63" s="68">
        <f>SUMIFS('d13'!$C$2:$C$307,'d13'!$B$2:$B$307,$A63,'d13'!$D$2:$D$307,'d13'!$AD$88)</f>
        <v>0</v>
      </c>
      <c r="O63" s="68">
        <f>SUMIFS('d14'!$C$2:$C$307,'d14'!$B$2:$B$307,$A63,'d14'!$D$2:$D$307,'d14'!$AD$88)</f>
        <v>0</v>
      </c>
      <c r="P63" s="68">
        <f>SUMIFS('d15'!$C$2:$C$307,'d15'!$B$2:$B$307,$A63,'d15'!$D$2:$D$307,'d15'!$AD$88)</f>
        <v>0</v>
      </c>
      <c r="Q63" s="68">
        <f>SUMIFS('d16'!$C$2:$C$307,'d16'!$B$2:$B$307,$A63,'d16'!$D$2:$D$307,'d16'!$AD$88)</f>
        <v>0</v>
      </c>
      <c r="R63" s="68">
        <f>SUMIFS('d17'!$C$2:$C$307,'d17'!$B$2:$B$307,$A63,'d17'!$D$2:$D$307,'d17'!$AD$88)</f>
        <v>0</v>
      </c>
      <c r="S63" s="68">
        <f>SUMIFS('d18'!$C$2:$C$307,'d18'!$B$2:$B$307,$A63,'d18'!$D$2:$D$307,'d18'!$AD$88)</f>
        <v>0</v>
      </c>
      <c r="T63" s="68">
        <f>SUMIFS('d19'!$C$2:$C$307,'d19'!$B$2:$B$307,$A63,'d19'!$D$2:$D$307,'d19'!$AD$88)</f>
        <v>0</v>
      </c>
      <c r="U63" s="68">
        <f>SUMIFS('d20'!$C$2:$C$307,'d20'!$B$2:$B$307,$A63,'d20'!$D$2:$D$307,'d20'!$AD$88)</f>
        <v>0</v>
      </c>
      <c r="V63" s="68">
        <f>SUMIFS('d21'!$C$2:$C$307,'d21'!$B$2:$B$307,$A63,'d21'!$D$2:$D$307,'d21'!$AD$88)</f>
        <v>0</v>
      </c>
      <c r="W63" s="68">
        <f>SUMIFS('d22'!$C$2:$C$307,'d22'!$B$2:$B$307,$A63,'d22'!$D$2:$D$307,'d22'!$AD$88)</f>
        <v>0</v>
      </c>
      <c r="X63" s="68">
        <f>SUMIFS('d23'!$C$2:$C$307,'d23'!$B$2:$B$307,$A63,'d23'!$D$2:$D$307,'d23'!$AD$88)</f>
        <v>0</v>
      </c>
      <c r="Y63" s="68">
        <f>SUMIFS('d24'!$C$2:$C$307,'d24'!$B$2:$B$307,$A63,'d24'!$D$2:$D$307,'d24'!$AD$88)</f>
        <v>0</v>
      </c>
      <c r="Z63" s="68">
        <f>SUMIFS('d25'!$C$2:$C$307,'d25'!$B$2:$B$307,$A63,'d25'!$D$2:$D$307,'d25'!$AD$88)</f>
        <v>0</v>
      </c>
      <c r="AA63" s="68">
        <f>SUMIFS('d26'!$C$2:$C$307,'d26'!$B$2:$B$307,$A63,'d26'!$D$2:$D$307,'d26'!$AD$88)</f>
        <v>0</v>
      </c>
      <c r="AB63" s="68">
        <f>SUMIFS('d27'!$C$2:$C$307,'d27'!$B$2:$B$307,$A63,'d27'!$D$2:$D$307,'d27'!$AD$88)</f>
        <v>0</v>
      </c>
      <c r="AC63" s="68">
        <f>SUMIFS('d28'!$C$2:$C$307,'d28'!$B$2:$B$307,$A63,'d28'!$D$2:$D$307,'d28'!$AD$88)</f>
        <v>0</v>
      </c>
      <c r="AD63" s="68">
        <f>SUMIFS('d29'!$C$2:$C$307,'d29'!$B$2:$B$307,$A63,'d29'!$D$2:$D$307,'d29'!$AD$88)</f>
        <v>0</v>
      </c>
      <c r="AE63" s="68">
        <f>SUMIFS('d30'!$C$2:$C$307,'d30'!$B$2:$B$307,$A63,'d30'!$D$2:$D$307,'d30'!$AD$88)</f>
        <v>0</v>
      </c>
      <c r="AF63" s="68">
        <f>SUMIFS('d31'!$C$2:$C$307,'d31'!$B$2:$B$307,$A63,'d31'!$D$2:$D$307,'d31'!$AD$88)</f>
        <v>0</v>
      </c>
      <c r="AG63" s="69"/>
      <c r="AH63" s="34">
        <f t="shared" si="15"/>
        <v>0</v>
      </c>
      <c r="AI63" s="70">
        <f t="shared" si="16"/>
        <v>0</v>
      </c>
      <c r="AJ63" s="59"/>
      <c r="AK63" s="59"/>
      <c r="AL63" s="15"/>
      <c r="AM63" s="15"/>
      <c r="AN63" s="15"/>
      <c r="AO63" s="15"/>
      <c r="AP63" s="15"/>
      <c r="AQ63" s="15"/>
      <c r="AR63" s="15"/>
      <c r="AS63" s="15"/>
      <c r="AT63" s="15"/>
      <c r="AU63" s="15"/>
      <c r="AV63" s="15"/>
      <c r="AW63" s="15"/>
      <c r="AX63" s="15"/>
      <c r="AY63" s="15"/>
      <c r="AZ63" s="15"/>
      <c r="BA63" s="15"/>
      <c r="BB63" s="15"/>
      <c r="BC63" s="15"/>
      <c r="BD63" s="15"/>
      <c r="BE63" s="15"/>
      <c r="BF63" s="15"/>
      <c r="BG63" s="15"/>
      <c r="BH63" s="15"/>
      <c r="BI63" s="15"/>
      <c r="BJ63" s="15"/>
      <c r="BK63" s="15"/>
      <c r="BL63" s="15"/>
      <c r="BM63" s="15"/>
      <c r="BN63" s="15"/>
      <c r="BO63" s="15"/>
      <c r="BP63" s="15"/>
      <c r="BQ63" s="15"/>
      <c r="BR63" s="15"/>
      <c r="BS63" s="15"/>
      <c r="BT63" s="15"/>
      <c r="BU63" s="15"/>
      <c r="BV63" s="15"/>
      <c r="BW63" s="15"/>
      <c r="BX63" s="15"/>
      <c r="BY63" s="15"/>
      <c r="BZ63" s="15"/>
      <c r="CA63" s="15"/>
      <c r="CB63" s="15"/>
      <c r="CC63" s="15"/>
      <c r="CD63" s="15"/>
      <c r="CE63" s="15"/>
      <c r="CF63" s="15"/>
      <c r="CG63" s="15"/>
      <c r="CH63" s="15"/>
      <c r="CI63" s="15"/>
      <c r="CJ63" s="15"/>
      <c r="CK63" s="15"/>
      <c r="CL63" s="15"/>
      <c r="CM63" s="15"/>
      <c r="CN63" s="15"/>
      <c r="CO63" s="15"/>
      <c r="CP63" s="15"/>
      <c r="CQ63" s="66"/>
      <c r="CR63" s="66"/>
      <c r="CS63" s="66"/>
      <c r="CT63" s="66"/>
      <c r="CU63" s="66"/>
      <c r="CV63" s="66"/>
      <c r="CW63" s="66"/>
      <c r="CX63" s="66"/>
      <c r="CY63" s="66"/>
      <c r="CZ63" s="66"/>
      <c r="DA63" s="66"/>
      <c r="DB63" s="66"/>
      <c r="DC63" s="66"/>
      <c r="DD63" s="66"/>
      <c r="DE63" s="66"/>
      <c r="DF63" s="66"/>
      <c r="DG63" s="66"/>
      <c r="DH63" s="66"/>
      <c r="DI63" s="66"/>
      <c r="DJ63" s="66"/>
      <c r="DK63" s="66"/>
      <c r="DL63" s="66"/>
      <c r="DM63" s="66"/>
      <c r="DN63" s="66"/>
      <c r="DO63" s="66"/>
      <c r="DP63" s="66"/>
      <c r="DQ63" s="66"/>
      <c r="DR63" s="66"/>
      <c r="DS63" s="66"/>
      <c r="DT63" s="66"/>
      <c r="DU63" s="66"/>
      <c r="DV63" s="66"/>
      <c r="DW63" s="66"/>
      <c r="DX63" s="66"/>
      <c r="DY63" s="66"/>
      <c r="DZ63" s="66"/>
      <c r="EA63" s="66"/>
      <c r="EB63" s="66"/>
      <c r="EC63" s="66"/>
      <c r="ED63" s="66"/>
      <c r="EE63" s="66"/>
      <c r="EF63" s="66"/>
      <c r="EG63" s="66"/>
      <c r="EH63" s="66"/>
      <c r="EI63" s="66"/>
      <c r="EJ63" s="66"/>
      <c r="EK63" s="66"/>
      <c r="EL63" s="66"/>
      <c r="EM63" s="66"/>
      <c r="EN63" s="66"/>
      <c r="EO63" s="66"/>
      <c r="EP63" s="66"/>
      <c r="EQ63" s="66"/>
      <c r="ER63" s="66"/>
      <c r="ES63" s="66"/>
      <c r="ET63" s="66"/>
      <c r="EU63" s="66"/>
      <c r="EV63" s="66"/>
      <c r="EW63" s="66"/>
      <c r="EX63" s="66"/>
      <c r="EY63" s="66"/>
      <c r="EZ63" s="66"/>
      <c r="FA63" s="66"/>
      <c r="FB63" s="66"/>
      <c r="FC63" s="66"/>
      <c r="FD63" s="66"/>
      <c r="FE63" s="66"/>
      <c r="FF63" s="66"/>
      <c r="FG63" s="66"/>
      <c r="FH63" s="66"/>
      <c r="FI63" s="66"/>
      <c r="FJ63" s="66"/>
      <c r="FK63" s="66"/>
      <c r="FL63" s="66"/>
      <c r="FM63" s="66"/>
      <c r="FN63" s="66"/>
      <c r="FO63" s="66"/>
      <c r="FP63" s="66"/>
      <c r="FQ63" s="66"/>
      <c r="FR63" s="66"/>
      <c r="FS63" s="66"/>
      <c r="FT63" s="66"/>
      <c r="FU63" s="66"/>
      <c r="FV63" s="66"/>
      <c r="FW63" s="66"/>
      <c r="FX63" s="66"/>
      <c r="FY63" s="66"/>
      <c r="FZ63" s="66"/>
      <c r="GA63" s="66"/>
      <c r="GB63" s="66"/>
      <c r="GC63" s="66"/>
      <c r="GD63" s="66"/>
      <c r="GE63" s="66"/>
      <c r="GF63" s="66"/>
      <c r="GG63" s="66"/>
      <c r="GH63" s="66"/>
      <c r="GI63" s="66"/>
      <c r="GJ63" s="66"/>
      <c r="GK63" s="66"/>
      <c r="GL63" s="66"/>
      <c r="GM63" s="66"/>
      <c r="GN63" s="66"/>
    </row>
    <row r="64" spans="1:216" s="67" customFormat="1" x14ac:dyDescent="0.3">
      <c r="A64" s="66" t="s">
        <v>117</v>
      </c>
      <c r="B64" s="68">
        <f>SUMIFS('d1'!$C$2:$C$307,'d1'!$B$2:$B$307,$A64,'d1'!$D$2:$D$307,'d1'!$AD$88)</f>
        <v>0</v>
      </c>
      <c r="C64" s="68">
        <f>SUMIFS('d2'!$C$2:$C$307,'d2'!$B$2:$B$307,$A64,'d2'!$D$2:$D$307,'d2'!$AD$88)</f>
        <v>0</v>
      </c>
      <c r="D64" s="68">
        <f>SUMIFS('d3'!$C$2:$C$307,'d3'!$B$2:$B$307,$A64,'d3'!$D$2:$D$307,'d3'!$AD$88)</f>
        <v>0</v>
      </c>
      <c r="E64" s="68">
        <f>SUMIFS('d4'!$C$2:$C$307,'d4'!$B$2:$B$307,$A64,'d4'!$D$2:$D$307,'d4'!$AD$88)</f>
        <v>0</v>
      </c>
      <c r="F64" s="68">
        <f>SUMIFS('d5'!$C$2:$C$307,'d5'!$B$2:$B$307,$A64,'d5'!$D$2:$D$307,'d5'!$AD$88)</f>
        <v>0</v>
      </c>
      <c r="G64" s="68">
        <f>SUMIFS('d6'!$C$2:$C$307,'d6'!$B$2:$B$307,$A64,'d6'!$D$2:$D$307,'d6'!$AD$88)</f>
        <v>0</v>
      </c>
      <c r="H64" s="68">
        <f>SUMIFS('d7'!$C$2:$C$307,'d7'!$B$2:$B$307,$A64,'d7'!$D$2:$D$307,'d7'!$AD$88)</f>
        <v>0</v>
      </c>
      <c r="I64" s="68">
        <f>SUMIFS('d8'!$C$2:$C$307,'d8'!$B$2:$B$307,$A64,'d8'!$D$2:$D$307,'d8'!$AD$88)</f>
        <v>0</v>
      </c>
      <c r="J64" s="68">
        <f>SUMIFS('d9'!$C$2:$C$307,'d9'!$B$2:$B$307,$A64,'d9'!$D$2:$D$307,'d9'!$AD$88)</f>
        <v>0</v>
      </c>
      <c r="K64" s="68">
        <f>SUMIFS('d10'!$C$2:$C$307,'d10'!$B$2:$B$307,$A64,'d10'!$D$2:$D$307,'d10'!$AD$88)</f>
        <v>0</v>
      </c>
      <c r="L64" s="68">
        <f>SUMIFS('d11'!$C$2:$C$307,'d11'!$B$2:$B$307,$A64,'d11'!$D$2:$D$307,'d11'!$AD$88)</f>
        <v>0</v>
      </c>
      <c r="M64" s="68">
        <f>SUMIFS('d12'!$C$2:$C$307,'d12'!$B$2:$B$307,$A64,'d12'!$D$2:$D$307,'d12'!$AD$88)</f>
        <v>0</v>
      </c>
      <c r="N64" s="68">
        <f>SUMIFS('d13'!$C$2:$C$307,'d13'!$B$2:$B$307,$A64,'d13'!$D$2:$D$307,'d13'!$AD$88)</f>
        <v>0</v>
      </c>
      <c r="O64" s="68">
        <f>SUMIFS('d14'!$C$2:$C$307,'d14'!$B$2:$B$307,$A64,'d14'!$D$2:$D$307,'d14'!$AD$88)</f>
        <v>0</v>
      </c>
      <c r="P64" s="68">
        <f>SUMIFS('d15'!$C$2:$C$307,'d15'!$B$2:$B$307,$A64,'d15'!$D$2:$D$307,'d15'!$AD$88)</f>
        <v>0</v>
      </c>
      <c r="Q64" s="68">
        <f>SUMIFS('d16'!$C$2:$C$307,'d16'!$B$2:$B$307,$A64,'d16'!$D$2:$D$307,'d16'!$AD$88)</f>
        <v>0</v>
      </c>
      <c r="R64" s="68">
        <f>SUMIFS('d17'!$C$2:$C$307,'d17'!$B$2:$B$307,$A64,'d17'!$D$2:$D$307,'d17'!$AD$88)</f>
        <v>0</v>
      </c>
      <c r="S64" s="68">
        <f>SUMIFS('d18'!$C$2:$C$307,'d18'!$B$2:$B$307,$A64,'d18'!$D$2:$D$307,'d18'!$AD$88)</f>
        <v>0</v>
      </c>
      <c r="T64" s="68">
        <f>SUMIFS('d19'!$C$2:$C$307,'d19'!$B$2:$B$307,$A64,'d19'!$D$2:$D$307,'d19'!$AD$88)</f>
        <v>0</v>
      </c>
      <c r="U64" s="68">
        <f>SUMIFS('d20'!$C$2:$C$307,'d20'!$B$2:$B$307,$A64,'d20'!$D$2:$D$307,'d20'!$AD$88)</f>
        <v>0</v>
      </c>
      <c r="V64" s="68">
        <f>SUMIFS('d21'!$C$2:$C$307,'d21'!$B$2:$B$307,$A64,'d21'!$D$2:$D$307,'d21'!$AD$88)</f>
        <v>0</v>
      </c>
      <c r="W64" s="68">
        <f>SUMIFS('d22'!$C$2:$C$307,'d22'!$B$2:$B$307,$A64,'d22'!$D$2:$D$307,'d22'!$AD$88)</f>
        <v>0</v>
      </c>
      <c r="X64" s="68">
        <f>SUMIFS('d23'!$C$2:$C$307,'d23'!$B$2:$B$307,$A64,'d23'!$D$2:$D$307,'d23'!$AD$88)</f>
        <v>0</v>
      </c>
      <c r="Y64" s="68">
        <f>SUMIFS('d24'!$C$2:$C$307,'d24'!$B$2:$B$307,$A64,'d24'!$D$2:$D$307,'d24'!$AD$88)</f>
        <v>0</v>
      </c>
      <c r="Z64" s="68">
        <f>SUMIFS('d25'!$C$2:$C$307,'d25'!$B$2:$B$307,$A64,'d25'!$D$2:$D$307,'d25'!$AD$88)</f>
        <v>0</v>
      </c>
      <c r="AA64" s="68">
        <f>SUMIFS('d26'!$C$2:$C$307,'d26'!$B$2:$B$307,$A64,'d26'!$D$2:$D$307,'d26'!$AD$88)</f>
        <v>0</v>
      </c>
      <c r="AB64" s="68">
        <f>SUMIFS('d27'!$C$2:$C$307,'d27'!$B$2:$B$307,$A64,'d27'!$D$2:$D$307,'d27'!$AD$88)</f>
        <v>0</v>
      </c>
      <c r="AC64" s="68">
        <f>SUMIFS('d28'!$C$2:$C$307,'d28'!$B$2:$B$307,$A64,'d28'!$D$2:$D$307,'d28'!$AD$88)</f>
        <v>0</v>
      </c>
      <c r="AD64" s="68">
        <f>SUMIFS('d29'!$C$2:$C$307,'d29'!$B$2:$B$307,$A64,'d29'!$D$2:$D$307,'d29'!$AD$88)</f>
        <v>0</v>
      </c>
      <c r="AE64" s="68">
        <f>SUMIFS('d30'!$C$2:$C$307,'d30'!$B$2:$B$307,$A64,'d30'!$D$2:$D$307,'d30'!$AD$88)</f>
        <v>0</v>
      </c>
      <c r="AF64" s="68">
        <f>SUMIFS('d31'!$C$2:$C$307,'d31'!$B$2:$B$307,$A64,'d31'!$D$2:$D$307,'d31'!$AD$88)</f>
        <v>0</v>
      </c>
      <c r="AG64" s="69"/>
      <c r="AH64" s="34">
        <f t="shared" si="15"/>
        <v>0</v>
      </c>
      <c r="AI64" s="70">
        <f t="shared" si="16"/>
        <v>0</v>
      </c>
      <c r="AJ64" s="59"/>
      <c r="AK64" s="59"/>
      <c r="AL64" s="15"/>
      <c r="AM64" s="15"/>
      <c r="AN64" s="15"/>
      <c r="AO64" s="15"/>
      <c r="AP64" s="15"/>
      <c r="AQ64" s="15"/>
      <c r="AR64" s="15"/>
      <c r="AS64" s="15"/>
      <c r="AT64" s="15"/>
      <c r="AU64" s="15"/>
      <c r="AV64" s="15"/>
      <c r="AW64" s="15"/>
      <c r="AX64" s="15"/>
      <c r="AY64" s="15"/>
      <c r="AZ64" s="15"/>
      <c r="BA64" s="15"/>
      <c r="BB64" s="15"/>
      <c r="BC64" s="15"/>
      <c r="BD64" s="15"/>
      <c r="BE64" s="15"/>
      <c r="BF64" s="15"/>
      <c r="BG64" s="15"/>
      <c r="BH64" s="15"/>
      <c r="BI64" s="15"/>
      <c r="BJ64" s="15"/>
      <c r="BK64" s="15"/>
      <c r="BL64" s="15"/>
      <c r="BM64" s="15"/>
      <c r="BN64" s="15"/>
      <c r="BO64" s="15"/>
      <c r="BP64" s="15"/>
      <c r="BQ64" s="15"/>
      <c r="BR64" s="15"/>
      <c r="BS64" s="15"/>
      <c r="BT64" s="15"/>
      <c r="BU64" s="15"/>
      <c r="BV64" s="15"/>
      <c r="BW64" s="15"/>
      <c r="BX64" s="15"/>
      <c r="BY64" s="15"/>
      <c r="BZ64" s="15"/>
      <c r="CA64" s="15"/>
      <c r="CB64" s="15"/>
      <c r="CC64" s="15"/>
      <c r="CD64" s="15"/>
      <c r="CE64" s="15"/>
      <c r="CF64" s="15"/>
      <c r="CG64" s="15"/>
      <c r="CH64" s="15"/>
      <c r="CI64" s="15"/>
      <c r="CJ64" s="15"/>
      <c r="CK64" s="15"/>
      <c r="CL64" s="15"/>
      <c r="CM64" s="15"/>
      <c r="CN64" s="15"/>
      <c r="CO64" s="15"/>
      <c r="CP64" s="15"/>
      <c r="CQ64" s="66"/>
      <c r="CR64" s="66"/>
      <c r="CS64" s="66"/>
      <c r="CT64" s="66"/>
      <c r="CU64" s="66"/>
      <c r="CV64" s="66"/>
      <c r="CW64" s="66"/>
      <c r="CX64" s="66"/>
      <c r="CY64" s="66"/>
      <c r="CZ64" s="66"/>
      <c r="DA64" s="66"/>
      <c r="DB64" s="66"/>
      <c r="DC64" s="66"/>
      <c r="DD64" s="66"/>
      <c r="DE64" s="66"/>
      <c r="DF64" s="66"/>
      <c r="DG64" s="66"/>
      <c r="DH64" s="66"/>
      <c r="DI64" s="66"/>
      <c r="DJ64" s="66"/>
      <c r="DK64" s="66"/>
      <c r="DL64" s="66"/>
      <c r="DM64" s="66"/>
      <c r="DN64" s="66"/>
      <c r="DO64" s="66"/>
      <c r="DP64" s="66"/>
      <c r="DQ64" s="66"/>
      <c r="DR64" s="66"/>
      <c r="DS64" s="66"/>
      <c r="DT64" s="66"/>
      <c r="DU64" s="66"/>
      <c r="DV64" s="66"/>
      <c r="DW64" s="66"/>
      <c r="DX64" s="66"/>
      <c r="DY64" s="66"/>
      <c r="DZ64" s="66"/>
      <c r="EA64" s="66"/>
      <c r="EB64" s="66"/>
      <c r="EC64" s="66"/>
      <c r="ED64" s="66"/>
      <c r="EE64" s="66"/>
      <c r="EF64" s="66"/>
      <c r="EG64" s="66"/>
      <c r="EH64" s="66"/>
      <c r="EI64" s="66"/>
      <c r="EJ64" s="66"/>
      <c r="EK64" s="66"/>
      <c r="EL64" s="66"/>
      <c r="EM64" s="66"/>
      <c r="EN64" s="66"/>
      <c r="EO64" s="66"/>
      <c r="EP64" s="66"/>
      <c r="EQ64" s="66"/>
      <c r="ER64" s="66"/>
      <c r="ES64" s="66"/>
      <c r="ET64" s="66"/>
      <c r="EU64" s="66"/>
      <c r="EV64" s="66"/>
      <c r="EW64" s="66"/>
      <c r="EX64" s="66"/>
      <c r="EY64" s="66"/>
      <c r="EZ64" s="66"/>
      <c r="FA64" s="66"/>
      <c r="FB64" s="66"/>
      <c r="FC64" s="66"/>
      <c r="FD64" s="66"/>
      <c r="FE64" s="66"/>
      <c r="FF64" s="66"/>
      <c r="FG64" s="66"/>
      <c r="FH64" s="66"/>
      <c r="FI64" s="66"/>
      <c r="FJ64" s="66"/>
      <c r="FK64" s="66"/>
      <c r="FL64" s="66"/>
      <c r="FM64" s="66"/>
      <c r="FN64" s="66"/>
      <c r="FO64" s="66"/>
      <c r="FP64" s="66"/>
      <c r="FQ64" s="66"/>
      <c r="FR64" s="66"/>
      <c r="FS64" s="66"/>
      <c r="FT64" s="66"/>
      <c r="FU64" s="66"/>
      <c r="FV64" s="66"/>
      <c r="FW64" s="66"/>
      <c r="FX64" s="66"/>
      <c r="FY64" s="66"/>
      <c r="FZ64" s="66"/>
      <c r="GA64" s="66"/>
      <c r="GB64" s="66"/>
      <c r="GC64" s="66"/>
      <c r="GD64" s="66"/>
      <c r="GE64" s="66"/>
      <c r="GF64" s="66"/>
      <c r="GG64" s="66"/>
      <c r="GH64" s="66"/>
      <c r="GI64" s="66"/>
      <c r="GJ64" s="66"/>
      <c r="GK64" s="66"/>
      <c r="GL64" s="66"/>
      <c r="GM64" s="66"/>
      <c r="GN64" s="66"/>
    </row>
    <row r="65" spans="1:196" s="67" customFormat="1" x14ac:dyDescent="0.3">
      <c r="A65" s="66" t="s">
        <v>118</v>
      </c>
      <c r="B65" s="68">
        <f>SUMIFS('d1'!$C$2:$C$307,'d1'!$B$2:$B$307,$A65,'d1'!$D$2:$D$307,'d1'!$AD$88)</f>
        <v>0</v>
      </c>
      <c r="C65" s="68">
        <f>SUMIFS('d2'!$C$2:$C$307,'d2'!$B$2:$B$307,$A65,'d2'!$D$2:$D$307,'d2'!$AD$88)</f>
        <v>0</v>
      </c>
      <c r="D65" s="68">
        <f>SUMIFS('d3'!$C$2:$C$307,'d3'!$B$2:$B$307,$A65,'d3'!$D$2:$D$307,'d3'!$AD$88)</f>
        <v>0</v>
      </c>
      <c r="E65" s="68">
        <f>SUMIFS('d4'!$C$2:$C$307,'d4'!$B$2:$B$307,$A65,'d4'!$D$2:$D$307,'d4'!$AD$88)</f>
        <v>0</v>
      </c>
      <c r="F65" s="68">
        <f>SUMIFS('d5'!$C$2:$C$307,'d5'!$B$2:$B$307,$A65,'d5'!$D$2:$D$307,'d5'!$AD$88)</f>
        <v>0</v>
      </c>
      <c r="G65" s="68">
        <f>SUMIFS('d6'!$C$2:$C$307,'d6'!$B$2:$B$307,$A65,'d6'!$D$2:$D$307,'d6'!$AD$88)</f>
        <v>0</v>
      </c>
      <c r="H65" s="68">
        <f>SUMIFS('d7'!$C$2:$C$307,'d7'!$B$2:$B$307,$A65,'d7'!$D$2:$D$307,'d7'!$AD$88)</f>
        <v>0</v>
      </c>
      <c r="I65" s="68">
        <f>SUMIFS('d8'!$C$2:$C$307,'d8'!$B$2:$B$307,$A65,'d8'!$D$2:$D$307,'d8'!$AD$88)</f>
        <v>0</v>
      </c>
      <c r="J65" s="68">
        <f>SUMIFS('d9'!$C$2:$C$307,'d9'!$B$2:$B$307,$A65,'d9'!$D$2:$D$307,'d9'!$AD$88)</f>
        <v>0</v>
      </c>
      <c r="K65" s="68">
        <f>SUMIFS('d10'!$C$2:$C$307,'d10'!$B$2:$B$307,$A65,'d10'!$D$2:$D$307,'d10'!$AD$88)</f>
        <v>0</v>
      </c>
      <c r="L65" s="68">
        <f>SUMIFS('d11'!$C$2:$C$307,'d11'!$B$2:$B$307,$A65,'d11'!$D$2:$D$307,'d11'!$AD$88)</f>
        <v>0</v>
      </c>
      <c r="M65" s="68">
        <f>SUMIFS('d12'!$C$2:$C$307,'d12'!$B$2:$B$307,$A65,'d12'!$D$2:$D$307,'d12'!$AD$88)</f>
        <v>0</v>
      </c>
      <c r="N65" s="68">
        <f>SUMIFS('d13'!$C$2:$C$307,'d13'!$B$2:$B$307,$A65,'d13'!$D$2:$D$307,'d13'!$AD$88)</f>
        <v>0</v>
      </c>
      <c r="O65" s="68">
        <f>SUMIFS('d14'!$C$2:$C$307,'d14'!$B$2:$B$307,$A65,'d14'!$D$2:$D$307,'d14'!$AD$88)</f>
        <v>0</v>
      </c>
      <c r="P65" s="68">
        <f>SUMIFS('d15'!$C$2:$C$307,'d15'!$B$2:$B$307,$A65,'d15'!$D$2:$D$307,'d15'!$AD$88)</f>
        <v>0</v>
      </c>
      <c r="Q65" s="68">
        <f>SUMIFS('d16'!$C$2:$C$307,'d16'!$B$2:$B$307,$A65,'d16'!$D$2:$D$307,'d16'!$AD$88)</f>
        <v>0</v>
      </c>
      <c r="R65" s="68">
        <f>SUMIFS('d17'!$C$2:$C$307,'d17'!$B$2:$B$307,$A65,'d17'!$D$2:$D$307,'d17'!$AD$88)</f>
        <v>0</v>
      </c>
      <c r="S65" s="68">
        <f>SUMIFS('d18'!$C$2:$C$307,'d18'!$B$2:$B$307,$A65,'d18'!$D$2:$D$307,'d18'!$AD$88)</f>
        <v>0</v>
      </c>
      <c r="T65" s="68">
        <f>SUMIFS('d19'!$C$2:$C$307,'d19'!$B$2:$B$307,$A65,'d19'!$D$2:$D$307,'d19'!$AD$88)</f>
        <v>0</v>
      </c>
      <c r="U65" s="68">
        <f>SUMIFS('d20'!$C$2:$C$307,'d20'!$B$2:$B$307,$A65,'d20'!$D$2:$D$307,'d20'!$AD$88)</f>
        <v>0</v>
      </c>
      <c r="V65" s="68">
        <f>SUMIFS('d21'!$C$2:$C$307,'d21'!$B$2:$B$307,$A65,'d21'!$D$2:$D$307,'d21'!$AD$88)</f>
        <v>0</v>
      </c>
      <c r="W65" s="68">
        <f>SUMIFS('d22'!$C$2:$C$307,'d22'!$B$2:$B$307,$A65,'d22'!$D$2:$D$307,'d22'!$AD$88)</f>
        <v>0</v>
      </c>
      <c r="X65" s="68">
        <f>SUMIFS('d23'!$C$2:$C$307,'d23'!$B$2:$B$307,$A65,'d23'!$D$2:$D$307,'d23'!$AD$88)</f>
        <v>0</v>
      </c>
      <c r="Y65" s="68">
        <f>SUMIFS('d24'!$C$2:$C$307,'d24'!$B$2:$B$307,$A65,'d24'!$D$2:$D$307,'d24'!$AD$88)</f>
        <v>0</v>
      </c>
      <c r="Z65" s="68">
        <f>SUMIFS('d25'!$C$2:$C$307,'d25'!$B$2:$B$307,$A65,'d25'!$D$2:$D$307,'d25'!$AD$88)</f>
        <v>0</v>
      </c>
      <c r="AA65" s="68">
        <f>SUMIFS('d26'!$C$2:$C$307,'d26'!$B$2:$B$307,$A65,'d26'!$D$2:$D$307,'d26'!$AD$88)</f>
        <v>0</v>
      </c>
      <c r="AB65" s="68">
        <f>SUMIFS('d27'!$C$2:$C$307,'d27'!$B$2:$B$307,$A65,'d27'!$D$2:$D$307,'d27'!$AD$88)</f>
        <v>0</v>
      </c>
      <c r="AC65" s="68">
        <f>SUMIFS('d28'!$C$2:$C$307,'d28'!$B$2:$B$307,$A65,'d28'!$D$2:$D$307,'d28'!$AD$88)</f>
        <v>0</v>
      </c>
      <c r="AD65" s="68">
        <f>SUMIFS('d29'!$C$2:$C$307,'d29'!$B$2:$B$307,$A65,'d29'!$D$2:$D$307,'d29'!$AD$88)</f>
        <v>0</v>
      </c>
      <c r="AE65" s="68">
        <f>SUMIFS('d30'!$C$2:$C$307,'d30'!$B$2:$B$307,$A65,'d30'!$D$2:$D$307,'d30'!$AD$88)</f>
        <v>0</v>
      </c>
      <c r="AF65" s="68">
        <f>SUMIFS('d31'!$C$2:$C$307,'d31'!$B$2:$B$307,$A65,'d31'!$D$2:$D$307,'d31'!$AD$88)</f>
        <v>0</v>
      </c>
      <c r="AG65" s="69"/>
      <c r="AH65" s="34">
        <f t="shared" si="15"/>
        <v>0</v>
      </c>
      <c r="AI65" s="70">
        <f t="shared" si="16"/>
        <v>0</v>
      </c>
      <c r="AJ65" s="59"/>
      <c r="AK65" s="59"/>
      <c r="AL65" s="15"/>
      <c r="AM65" s="15"/>
      <c r="AN65" s="15"/>
      <c r="AO65" s="15"/>
      <c r="AP65" s="15"/>
      <c r="AQ65" s="15"/>
      <c r="AR65" s="15"/>
      <c r="AS65" s="15"/>
      <c r="AT65" s="15"/>
      <c r="AU65" s="15"/>
      <c r="AV65" s="15"/>
      <c r="AW65" s="15"/>
      <c r="AX65" s="15"/>
      <c r="AY65" s="15"/>
      <c r="AZ65" s="15"/>
      <c r="BA65" s="15"/>
      <c r="BB65" s="15"/>
      <c r="BC65" s="15"/>
      <c r="BD65" s="15"/>
      <c r="BE65" s="15"/>
      <c r="BF65" s="15"/>
      <c r="BG65" s="15"/>
      <c r="BH65" s="15"/>
      <c r="BI65" s="15"/>
      <c r="BJ65" s="15"/>
      <c r="BK65" s="15"/>
      <c r="BL65" s="15"/>
      <c r="BM65" s="15"/>
      <c r="BN65" s="15"/>
      <c r="BO65" s="15"/>
      <c r="BP65" s="15"/>
      <c r="BQ65" s="15"/>
      <c r="BR65" s="15"/>
      <c r="BS65" s="15"/>
      <c r="BT65" s="15"/>
      <c r="BU65" s="15"/>
      <c r="BV65" s="15"/>
      <c r="BW65" s="15"/>
      <c r="BX65" s="15"/>
      <c r="BY65" s="15"/>
      <c r="BZ65" s="15"/>
      <c r="CA65" s="15"/>
      <c r="CB65" s="15"/>
      <c r="CC65" s="15"/>
      <c r="CD65" s="15"/>
      <c r="CE65" s="15"/>
      <c r="CF65" s="15"/>
      <c r="CG65" s="15"/>
      <c r="CH65" s="15"/>
      <c r="CI65" s="15"/>
      <c r="CJ65" s="15"/>
      <c r="CK65" s="15"/>
      <c r="CL65" s="15"/>
      <c r="CM65" s="15"/>
      <c r="CN65" s="15"/>
      <c r="CO65" s="15"/>
      <c r="CP65" s="15"/>
      <c r="CQ65" s="66"/>
      <c r="CR65" s="66"/>
      <c r="CS65" s="66"/>
      <c r="CT65" s="66"/>
      <c r="CU65" s="66"/>
      <c r="CV65" s="66"/>
      <c r="CW65" s="66"/>
      <c r="CX65" s="66"/>
      <c r="CY65" s="66"/>
      <c r="CZ65" s="66"/>
      <c r="DA65" s="66"/>
      <c r="DB65" s="66"/>
      <c r="DC65" s="66"/>
      <c r="DD65" s="66"/>
      <c r="DE65" s="66"/>
      <c r="DF65" s="66"/>
      <c r="DG65" s="66"/>
      <c r="DH65" s="66"/>
      <c r="DI65" s="66"/>
      <c r="DJ65" s="66"/>
      <c r="DK65" s="66"/>
      <c r="DL65" s="66"/>
      <c r="DM65" s="66"/>
      <c r="DN65" s="66"/>
      <c r="DO65" s="66"/>
      <c r="DP65" s="66"/>
      <c r="DQ65" s="66"/>
      <c r="DR65" s="66"/>
      <c r="DS65" s="66"/>
      <c r="DT65" s="66"/>
      <c r="DU65" s="66"/>
      <c r="DV65" s="66"/>
      <c r="DW65" s="66"/>
      <c r="DX65" s="66"/>
      <c r="DY65" s="66"/>
      <c r="DZ65" s="66"/>
      <c r="EA65" s="66"/>
      <c r="EB65" s="66"/>
      <c r="EC65" s="66"/>
      <c r="ED65" s="66"/>
      <c r="EE65" s="66"/>
      <c r="EF65" s="66"/>
      <c r="EG65" s="66"/>
      <c r="EH65" s="66"/>
      <c r="EI65" s="66"/>
      <c r="EJ65" s="66"/>
      <c r="EK65" s="66"/>
      <c r="EL65" s="66"/>
      <c r="EM65" s="66"/>
      <c r="EN65" s="66"/>
      <c r="EO65" s="66"/>
      <c r="EP65" s="66"/>
      <c r="EQ65" s="66"/>
      <c r="ER65" s="66"/>
      <c r="ES65" s="66"/>
      <c r="ET65" s="66"/>
      <c r="EU65" s="66"/>
      <c r="EV65" s="66"/>
      <c r="EW65" s="66"/>
      <c r="EX65" s="66"/>
      <c r="EY65" s="66"/>
      <c r="EZ65" s="66"/>
      <c r="FA65" s="66"/>
      <c r="FB65" s="66"/>
      <c r="FC65" s="66"/>
      <c r="FD65" s="66"/>
      <c r="FE65" s="66"/>
      <c r="FF65" s="66"/>
      <c r="FG65" s="66"/>
      <c r="FH65" s="66"/>
      <c r="FI65" s="66"/>
      <c r="FJ65" s="66"/>
      <c r="FK65" s="66"/>
      <c r="FL65" s="66"/>
      <c r="FM65" s="66"/>
      <c r="FN65" s="66"/>
      <c r="FO65" s="66"/>
      <c r="FP65" s="66"/>
      <c r="FQ65" s="66"/>
      <c r="FR65" s="66"/>
      <c r="FS65" s="66"/>
      <c r="FT65" s="66"/>
      <c r="FU65" s="66"/>
      <c r="FV65" s="66"/>
      <c r="FW65" s="66"/>
      <c r="FX65" s="66"/>
      <c r="FY65" s="66"/>
      <c r="FZ65" s="66"/>
      <c r="GA65" s="66"/>
      <c r="GB65" s="66"/>
      <c r="GC65" s="66"/>
      <c r="GD65" s="66"/>
      <c r="GE65" s="66"/>
      <c r="GF65" s="66"/>
      <c r="GG65" s="66"/>
      <c r="GH65" s="66"/>
      <c r="GI65" s="66"/>
      <c r="GJ65" s="66"/>
      <c r="GK65" s="66"/>
      <c r="GL65" s="66"/>
      <c r="GM65" s="66"/>
      <c r="GN65" s="66"/>
    </row>
    <row r="66" spans="1:196" s="67" customFormat="1" x14ac:dyDescent="0.3">
      <c r="A66" s="66" t="s">
        <v>119</v>
      </c>
      <c r="B66" s="68">
        <f>SUMIFS('d1'!$C$2:$C$307,'d1'!$B$2:$B$307,$A66,'d1'!$D$2:$D$307,'d1'!$AD$88)</f>
        <v>0</v>
      </c>
      <c r="C66" s="68">
        <f>SUMIFS('d2'!$C$2:$C$307,'d2'!$B$2:$B$307,$A66,'d2'!$D$2:$D$307,'d2'!$AD$88)</f>
        <v>0</v>
      </c>
      <c r="D66" s="68">
        <f>SUMIFS('d3'!$C$2:$C$307,'d3'!$B$2:$B$307,$A66,'d3'!$D$2:$D$307,'d3'!$AD$88)</f>
        <v>0</v>
      </c>
      <c r="E66" s="68">
        <f>SUMIFS('d4'!$C$2:$C$307,'d4'!$B$2:$B$307,$A66,'d4'!$D$2:$D$307,'d4'!$AD$88)</f>
        <v>0</v>
      </c>
      <c r="F66" s="68">
        <f>SUMIFS('d5'!$C$2:$C$307,'d5'!$B$2:$B$307,$A66,'d5'!$D$2:$D$307,'d5'!$AD$88)</f>
        <v>0</v>
      </c>
      <c r="G66" s="68">
        <f>SUMIFS('d6'!$C$2:$C$307,'d6'!$B$2:$B$307,$A66,'d6'!$D$2:$D$307,'d6'!$AD$88)</f>
        <v>0</v>
      </c>
      <c r="H66" s="68">
        <f>SUMIFS('d7'!$C$2:$C$307,'d7'!$B$2:$B$307,$A66,'d7'!$D$2:$D$307,'d7'!$AD$88)</f>
        <v>0</v>
      </c>
      <c r="I66" s="68">
        <f>SUMIFS('d8'!$C$2:$C$307,'d8'!$B$2:$B$307,$A66,'d8'!$D$2:$D$307,'d8'!$AD$88)</f>
        <v>0</v>
      </c>
      <c r="J66" s="68">
        <f>SUMIFS('d9'!$C$2:$C$307,'d9'!$B$2:$B$307,$A66,'d9'!$D$2:$D$307,'d9'!$AD$88)</f>
        <v>0</v>
      </c>
      <c r="K66" s="68">
        <f>SUMIFS('d10'!$C$2:$C$307,'d10'!$B$2:$B$307,$A66,'d10'!$D$2:$D$307,'d10'!$AD$88)</f>
        <v>0</v>
      </c>
      <c r="L66" s="68">
        <f>SUMIFS('d11'!$C$2:$C$307,'d11'!$B$2:$B$307,$A66,'d11'!$D$2:$D$307,'d11'!$AD$88)</f>
        <v>0</v>
      </c>
      <c r="M66" s="68">
        <f>SUMIFS('d12'!$C$2:$C$307,'d12'!$B$2:$B$307,$A66,'d12'!$D$2:$D$307,'d12'!$AD$88)</f>
        <v>0</v>
      </c>
      <c r="N66" s="68">
        <f>SUMIFS('d13'!$C$2:$C$307,'d13'!$B$2:$B$307,$A66,'d13'!$D$2:$D$307,'d13'!$AD$88)</f>
        <v>0</v>
      </c>
      <c r="O66" s="68">
        <f>SUMIFS('d14'!$C$2:$C$307,'d14'!$B$2:$B$307,$A66,'d14'!$D$2:$D$307,'d14'!$AD$88)</f>
        <v>0</v>
      </c>
      <c r="P66" s="68">
        <f>SUMIFS('d15'!$C$2:$C$307,'d15'!$B$2:$B$307,$A66,'d15'!$D$2:$D$307,'d15'!$AD$88)</f>
        <v>0</v>
      </c>
      <c r="Q66" s="68">
        <f>SUMIFS('d16'!$C$2:$C$307,'d16'!$B$2:$B$307,$A66,'d16'!$D$2:$D$307,'d16'!$AD$88)</f>
        <v>0</v>
      </c>
      <c r="R66" s="68">
        <f>SUMIFS('d17'!$C$2:$C$307,'d17'!$B$2:$B$307,$A66,'d17'!$D$2:$D$307,'d17'!$AD$88)</f>
        <v>0</v>
      </c>
      <c r="S66" s="68">
        <f>SUMIFS('d18'!$C$2:$C$307,'d18'!$B$2:$B$307,$A66,'d18'!$D$2:$D$307,'d18'!$AD$88)</f>
        <v>0</v>
      </c>
      <c r="T66" s="68">
        <f>SUMIFS('d19'!$C$2:$C$307,'d19'!$B$2:$B$307,$A66,'d19'!$D$2:$D$307,'d19'!$AD$88)</f>
        <v>0</v>
      </c>
      <c r="U66" s="68">
        <f>SUMIFS('d20'!$C$2:$C$307,'d20'!$B$2:$B$307,$A66,'d20'!$D$2:$D$307,'d20'!$AD$88)</f>
        <v>0</v>
      </c>
      <c r="V66" s="68">
        <f>SUMIFS('d21'!$C$2:$C$307,'d21'!$B$2:$B$307,$A66,'d21'!$D$2:$D$307,'d21'!$AD$88)</f>
        <v>0</v>
      </c>
      <c r="W66" s="68">
        <f>SUMIFS('d22'!$C$2:$C$307,'d22'!$B$2:$B$307,$A66,'d22'!$D$2:$D$307,'d22'!$AD$88)</f>
        <v>0</v>
      </c>
      <c r="X66" s="68">
        <f>SUMIFS('d23'!$C$2:$C$307,'d23'!$B$2:$B$307,$A66,'d23'!$D$2:$D$307,'d23'!$AD$88)</f>
        <v>0</v>
      </c>
      <c r="Y66" s="68">
        <f>SUMIFS('d24'!$C$2:$C$307,'d24'!$B$2:$B$307,$A66,'d24'!$D$2:$D$307,'d24'!$AD$88)</f>
        <v>0</v>
      </c>
      <c r="Z66" s="68">
        <f>SUMIFS('d25'!$C$2:$C$307,'d25'!$B$2:$B$307,$A66,'d25'!$D$2:$D$307,'d25'!$AD$88)</f>
        <v>0</v>
      </c>
      <c r="AA66" s="68">
        <f>SUMIFS('d26'!$C$2:$C$307,'d26'!$B$2:$B$307,$A66,'d26'!$D$2:$D$307,'d26'!$AD$88)</f>
        <v>0</v>
      </c>
      <c r="AB66" s="68">
        <f>SUMIFS('d27'!$C$2:$C$307,'d27'!$B$2:$B$307,$A66,'d27'!$D$2:$D$307,'d27'!$AD$88)</f>
        <v>0</v>
      </c>
      <c r="AC66" s="68">
        <f>SUMIFS('d28'!$C$2:$C$307,'d28'!$B$2:$B$307,$A66,'d28'!$D$2:$D$307,'d28'!$AD$88)</f>
        <v>0</v>
      </c>
      <c r="AD66" s="68">
        <f>SUMIFS('d29'!$C$2:$C$307,'d29'!$B$2:$B$307,$A66,'d29'!$D$2:$D$307,'d29'!$AD$88)</f>
        <v>0</v>
      </c>
      <c r="AE66" s="68">
        <f>SUMIFS('d30'!$C$2:$C$307,'d30'!$B$2:$B$307,$A66,'d30'!$D$2:$D$307,'d30'!$AD$88)</f>
        <v>0</v>
      </c>
      <c r="AF66" s="68">
        <f>SUMIFS('d31'!$C$2:$C$307,'d31'!$B$2:$B$307,$A66,'d31'!$D$2:$D$307,'d31'!$AD$88)</f>
        <v>0</v>
      </c>
      <c r="AG66" s="69"/>
      <c r="AH66" s="34">
        <f t="shared" si="15"/>
        <v>0</v>
      </c>
      <c r="AI66" s="70">
        <f t="shared" si="16"/>
        <v>0</v>
      </c>
      <c r="AJ66" s="59"/>
      <c r="AK66" s="59"/>
      <c r="AL66" s="15"/>
      <c r="AM66" s="15"/>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BL66" s="15"/>
      <c r="BM66" s="15"/>
      <c r="BN66" s="15"/>
      <c r="BO66" s="15"/>
      <c r="BP66" s="15"/>
      <c r="BQ66" s="15"/>
      <c r="BR66" s="15"/>
      <c r="BS66" s="15"/>
      <c r="BT66" s="15"/>
      <c r="BU66" s="15"/>
      <c r="BV66" s="15"/>
      <c r="BW66" s="15"/>
      <c r="BX66" s="15"/>
      <c r="BY66" s="15"/>
      <c r="BZ66" s="15"/>
      <c r="CA66" s="15"/>
      <c r="CB66" s="15"/>
      <c r="CC66" s="15"/>
      <c r="CD66" s="15"/>
      <c r="CE66" s="15"/>
      <c r="CF66" s="15"/>
      <c r="CG66" s="15"/>
      <c r="CH66" s="15"/>
      <c r="CI66" s="15"/>
      <c r="CJ66" s="15"/>
      <c r="CK66" s="15"/>
      <c r="CL66" s="15"/>
      <c r="CM66" s="15"/>
      <c r="CN66" s="15"/>
      <c r="CO66" s="15"/>
      <c r="CP66" s="15"/>
      <c r="CQ66" s="66"/>
      <c r="CR66" s="66"/>
      <c r="CS66" s="66"/>
      <c r="CT66" s="66"/>
      <c r="CU66" s="66"/>
      <c r="CV66" s="66"/>
      <c r="CW66" s="66"/>
      <c r="CX66" s="66"/>
      <c r="CY66" s="66"/>
      <c r="CZ66" s="66"/>
      <c r="DA66" s="66"/>
      <c r="DB66" s="66"/>
      <c r="DC66" s="66"/>
      <c r="DD66" s="66"/>
      <c r="DE66" s="66"/>
      <c r="DF66" s="66"/>
      <c r="DG66" s="66"/>
      <c r="DH66" s="66"/>
      <c r="DI66" s="66"/>
      <c r="DJ66" s="66"/>
      <c r="DK66" s="66"/>
      <c r="DL66" s="66"/>
      <c r="DM66" s="66"/>
      <c r="DN66" s="66"/>
      <c r="DO66" s="66"/>
      <c r="DP66" s="66"/>
      <c r="DQ66" s="66"/>
      <c r="DR66" s="66"/>
      <c r="DS66" s="66"/>
      <c r="DT66" s="66"/>
      <c r="DU66" s="66"/>
      <c r="DV66" s="66"/>
      <c r="DW66" s="66"/>
      <c r="DX66" s="66"/>
      <c r="DY66" s="66"/>
      <c r="DZ66" s="66"/>
      <c r="EA66" s="66"/>
      <c r="EB66" s="66"/>
      <c r="EC66" s="66"/>
      <c r="ED66" s="66"/>
      <c r="EE66" s="66"/>
      <c r="EF66" s="66"/>
      <c r="EG66" s="66"/>
      <c r="EH66" s="66"/>
      <c r="EI66" s="66"/>
      <c r="EJ66" s="66"/>
      <c r="EK66" s="66"/>
      <c r="EL66" s="66"/>
      <c r="EM66" s="66"/>
      <c r="EN66" s="66"/>
      <c r="EO66" s="66"/>
      <c r="EP66" s="66"/>
      <c r="EQ66" s="66"/>
      <c r="ER66" s="66"/>
      <c r="ES66" s="66"/>
      <c r="ET66" s="66"/>
      <c r="EU66" s="66"/>
      <c r="EV66" s="66"/>
      <c r="EW66" s="66"/>
      <c r="EX66" s="66"/>
      <c r="EY66" s="66"/>
      <c r="EZ66" s="66"/>
      <c r="FA66" s="66"/>
      <c r="FB66" s="66"/>
      <c r="FC66" s="66"/>
      <c r="FD66" s="66"/>
      <c r="FE66" s="66"/>
      <c r="FF66" s="66"/>
      <c r="FG66" s="66"/>
      <c r="FH66" s="66"/>
      <c r="FI66" s="66"/>
      <c r="FJ66" s="66"/>
      <c r="FK66" s="66"/>
      <c r="FL66" s="66"/>
      <c r="FM66" s="66"/>
      <c r="FN66" s="66"/>
      <c r="FO66" s="66"/>
      <c r="FP66" s="66"/>
      <c r="FQ66" s="66"/>
      <c r="FR66" s="66"/>
      <c r="FS66" s="66"/>
      <c r="FT66" s="66"/>
      <c r="FU66" s="66"/>
      <c r="FV66" s="66"/>
      <c r="FW66" s="66"/>
      <c r="FX66" s="66"/>
      <c r="FY66" s="66"/>
      <c r="FZ66" s="66"/>
      <c r="GA66" s="66"/>
      <c r="GB66" s="66"/>
      <c r="GC66" s="66"/>
      <c r="GD66" s="66"/>
      <c r="GE66" s="66"/>
      <c r="GF66" s="66"/>
      <c r="GG66" s="66"/>
      <c r="GH66" s="66"/>
      <c r="GI66" s="66"/>
      <c r="GJ66" s="66"/>
      <c r="GK66" s="66"/>
      <c r="GL66" s="66"/>
      <c r="GM66" s="66"/>
      <c r="GN66" s="66"/>
    </row>
    <row r="67" spans="1:196" s="67" customFormat="1" x14ac:dyDescent="0.3">
      <c r="A67" s="66" t="s">
        <v>120</v>
      </c>
      <c r="B67" s="68">
        <f>SUMIFS('d1'!$C$2:$C$307,'d1'!$B$2:$B$307,$A67,'d1'!$D$2:$D$307,'d1'!$AD$88)</f>
        <v>0</v>
      </c>
      <c r="C67" s="68">
        <f>SUMIFS('d2'!$C$2:$C$307,'d2'!$B$2:$B$307,$A67,'d2'!$D$2:$D$307,'d2'!$AD$88)</f>
        <v>0</v>
      </c>
      <c r="D67" s="68">
        <f>SUMIFS('d3'!$C$2:$C$307,'d3'!$B$2:$B$307,$A67,'d3'!$D$2:$D$307,'d3'!$AD$88)</f>
        <v>0</v>
      </c>
      <c r="E67" s="68">
        <f>SUMIFS('d4'!$C$2:$C$307,'d4'!$B$2:$B$307,$A67,'d4'!$D$2:$D$307,'d4'!$AD$88)</f>
        <v>0</v>
      </c>
      <c r="F67" s="68">
        <f>SUMIFS('d5'!$C$2:$C$307,'d5'!$B$2:$B$307,$A67,'d5'!$D$2:$D$307,'d5'!$AD$88)</f>
        <v>0</v>
      </c>
      <c r="G67" s="68">
        <f>SUMIFS('d6'!$C$2:$C$307,'d6'!$B$2:$B$307,$A67,'d6'!$D$2:$D$307,'d6'!$AD$88)</f>
        <v>0</v>
      </c>
      <c r="H67" s="68">
        <f>SUMIFS('d7'!$C$2:$C$307,'d7'!$B$2:$B$307,$A67,'d7'!$D$2:$D$307,'d7'!$AD$88)</f>
        <v>0</v>
      </c>
      <c r="I67" s="68">
        <f>SUMIFS('d8'!$C$2:$C$307,'d8'!$B$2:$B$307,$A67,'d8'!$D$2:$D$307,'d8'!$AD$88)</f>
        <v>0</v>
      </c>
      <c r="J67" s="68">
        <f>SUMIFS('d9'!$C$2:$C$307,'d9'!$B$2:$B$307,$A67,'d9'!$D$2:$D$307,'d9'!$AD$88)</f>
        <v>0</v>
      </c>
      <c r="K67" s="68">
        <f>SUMIFS('d10'!$C$2:$C$307,'d10'!$B$2:$B$307,$A67,'d10'!$D$2:$D$307,'d10'!$AD$88)</f>
        <v>0</v>
      </c>
      <c r="L67" s="68">
        <f>SUMIFS('d11'!$C$2:$C$307,'d11'!$B$2:$B$307,$A67,'d11'!$D$2:$D$307,'d11'!$AD$88)</f>
        <v>0</v>
      </c>
      <c r="M67" s="68">
        <f>SUMIFS('d12'!$C$2:$C$307,'d12'!$B$2:$B$307,$A67,'d12'!$D$2:$D$307,'d12'!$AD$88)</f>
        <v>0</v>
      </c>
      <c r="N67" s="68">
        <f>SUMIFS('d13'!$C$2:$C$307,'d13'!$B$2:$B$307,$A67,'d13'!$D$2:$D$307,'d13'!$AD$88)</f>
        <v>0</v>
      </c>
      <c r="O67" s="68">
        <f>SUMIFS('d14'!$C$2:$C$307,'d14'!$B$2:$B$307,$A67,'d14'!$D$2:$D$307,'d14'!$AD$88)</f>
        <v>0</v>
      </c>
      <c r="P67" s="68">
        <f>SUMIFS('d15'!$C$2:$C$307,'d15'!$B$2:$B$307,$A67,'d15'!$D$2:$D$307,'d15'!$AD$88)</f>
        <v>0</v>
      </c>
      <c r="Q67" s="68">
        <f>SUMIFS('d16'!$C$2:$C$307,'d16'!$B$2:$B$307,$A67,'d16'!$D$2:$D$307,'d16'!$AD$88)</f>
        <v>0</v>
      </c>
      <c r="R67" s="68">
        <f>SUMIFS('d17'!$C$2:$C$307,'d17'!$B$2:$B$307,$A67,'d17'!$D$2:$D$307,'d17'!$AD$88)</f>
        <v>0</v>
      </c>
      <c r="S67" s="68">
        <f>SUMIFS('d18'!$C$2:$C$307,'d18'!$B$2:$B$307,$A67,'d18'!$D$2:$D$307,'d18'!$AD$88)</f>
        <v>0</v>
      </c>
      <c r="T67" s="68">
        <f>SUMIFS('d19'!$C$2:$C$307,'d19'!$B$2:$B$307,$A67,'d19'!$D$2:$D$307,'d19'!$AD$88)</f>
        <v>0</v>
      </c>
      <c r="U67" s="68">
        <f>SUMIFS('d20'!$C$2:$C$307,'d20'!$B$2:$B$307,$A67,'d20'!$D$2:$D$307,'d20'!$AD$88)</f>
        <v>0</v>
      </c>
      <c r="V67" s="68">
        <f>SUMIFS('d21'!$C$2:$C$307,'d21'!$B$2:$B$307,$A67,'d21'!$D$2:$D$307,'d21'!$AD$88)</f>
        <v>0</v>
      </c>
      <c r="W67" s="68">
        <f>SUMIFS('d22'!$C$2:$C$307,'d22'!$B$2:$B$307,$A67,'d22'!$D$2:$D$307,'d22'!$AD$88)</f>
        <v>0</v>
      </c>
      <c r="X67" s="68">
        <f>SUMIFS('d23'!$C$2:$C$307,'d23'!$B$2:$B$307,$A67,'d23'!$D$2:$D$307,'d23'!$AD$88)</f>
        <v>0</v>
      </c>
      <c r="Y67" s="68">
        <f>SUMIFS('d24'!$C$2:$C$307,'d24'!$B$2:$B$307,$A67,'d24'!$D$2:$D$307,'d24'!$AD$88)</f>
        <v>0</v>
      </c>
      <c r="Z67" s="68">
        <f>SUMIFS('d25'!$C$2:$C$307,'d25'!$B$2:$B$307,$A67,'d25'!$D$2:$D$307,'d25'!$AD$88)</f>
        <v>0</v>
      </c>
      <c r="AA67" s="68">
        <f>SUMIFS('d26'!$C$2:$C$307,'d26'!$B$2:$B$307,$A67,'d26'!$D$2:$D$307,'d26'!$AD$88)</f>
        <v>0</v>
      </c>
      <c r="AB67" s="68">
        <f>SUMIFS('d27'!$C$2:$C$307,'d27'!$B$2:$B$307,$A67,'d27'!$D$2:$D$307,'d27'!$AD$88)</f>
        <v>0</v>
      </c>
      <c r="AC67" s="68">
        <f>SUMIFS('d28'!$C$2:$C$307,'d28'!$B$2:$B$307,$A67,'d28'!$D$2:$D$307,'d28'!$AD$88)</f>
        <v>0</v>
      </c>
      <c r="AD67" s="68">
        <f>SUMIFS('d29'!$C$2:$C$307,'d29'!$B$2:$B$307,$A67,'d29'!$D$2:$D$307,'d29'!$AD$88)</f>
        <v>0</v>
      </c>
      <c r="AE67" s="68">
        <f>SUMIFS('d30'!$C$2:$C$307,'d30'!$B$2:$B$307,$A67,'d30'!$D$2:$D$307,'d30'!$AD$88)</f>
        <v>0</v>
      </c>
      <c r="AF67" s="68">
        <f>SUMIFS('d31'!$C$2:$C$307,'d31'!$B$2:$B$307,$A67,'d31'!$D$2:$D$307,'d31'!$AD$88)</f>
        <v>0</v>
      </c>
      <c r="AG67" s="69"/>
      <c r="AH67" s="34">
        <f t="shared" si="15"/>
        <v>0</v>
      </c>
      <c r="AI67" s="70">
        <f t="shared" si="16"/>
        <v>0</v>
      </c>
      <c r="AJ67" s="59"/>
      <c r="AK67" s="59"/>
      <c r="AL67" s="15"/>
      <c r="AM67" s="15"/>
      <c r="AN67" s="15"/>
      <c r="AO67" s="15"/>
      <c r="AP67" s="15"/>
      <c r="AQ67" s="15"/>
      <c r="AR67" s="15"/>
      <c r="AS67" s="15"/>
      <c r="AT67" s="15"/>
      <c r="AU67" s="15"/>
      <c r="AV67" s="15"/>
      <c r="AW67" s="15"/>
      <c r="AX67" s="15"/>
      <c r="AY67" s="15"/>
      <c r="AZ67" s="15"/>
      <c r="BA67" s="15"/>
      <c r="BB67" s="15"/>
      <c r="BC67" s="15"/>
      <c r="BD67" s="15"/>
      <c r="BE67" s="15"/>
      <c r="BF67" s="15"/>
      <c r="BG67" s="15"/>
      <c r="BH67" s="15"/>
      <c r="BI67" s="15"/>
      <c r="BJ67" s="15"/>
      <c r="BK67" s="15"/>
      <c r="BL67" s="15"/>
      <c r="BM67" s="15"/>
      <c r="BN67" s="15"/>
      <c r="BO67" s="15"/>
      <c r="BP67" s="15"/>
      <c r="BQ67" s="15"/>
      <c r="BR67" s="15"/>
      <c r="BS67" s="15"/>
      <c r="BT67" s="15"/>
      <c r="BU67" s="15"/>
      <c r="BV67" s="15"/>
      <c r="BW67" s="15"/>
      <c r="BX67" s="15"/>
      <c r="BY67" s="15"/>
      <c r="BZ67" s="15"/>
      <c r="CA67" s="15"/>
      <c r="CB67" s="15"/>
      <c r="CC67" s="15"/>
      <c r="CD67" s="15"/>
      <c r="CE67" s="15"/>
      <c r="CF67" s="15"/>
      <c r="CG67" s="15"/>
      <c r="CH67" s="15"/>
      <c r="CI67" s="15"/>
      <c r="CJ67" s="15"/>
      <c r="CK67" s="15"/>
      <c r="CL67" s="15"/>
      <c r="CM67" s="15"/>
      <c r="CN67" s="15"/>
      <c r="CO67" s="15"/>
      <c r="CP67" s="15"/>
      <c r="CQ67" s="66"/>
      <c r="CR67" s="66"/>
      <c r="CS67" s="66"/>
      <c r="CT67" s="66"/>
      <c r="CU67" s="66"/>
      <c r="CV67" s="66"/>
      <c r="CW67" s="66"/>
      <c r="CX67" s="66"/>
      <c r="CY67" s="66"/>
      <c r="CZ67" s="66"/>
      <c r="DA67" s="66"/>
      <c r="DB67" s="66"/>
      <c r="DC67" s="66"/>
      <c r="DD67" s="66"/>
      <c r="DE67" s="66"/>
      <c r="DF67" s="66"/>
      <c r="DG67" s="66"/>
      <c r="DH67" s="66"/>
      <c r="DI67" s="66"/>
      <c r="DJ67" s="66"/>
      <c r="DK67" s="66"/>
      <c r="DL67" s="66"/>
      <c r="DM67" s="66"/>
      <c r="DN67" s="66"/>
      <c r="DO67" s="66"/>
      <c r="DP67" s="66"/>
      <c r="DQ67" s="66"/>
      <c r="DR67" s="66"/>
      <c r="DS67" s="66"/>
      <c r="DT67" s="66"/>
      <c r="DU67" s="66"/>
      <c r="DV67" s="66"/>
      <c r="DW67" s="66"/>
      <c r="DX67" s="66"/>
      <c r="DY67" s="66"/>
      <c r="DZ67" s="66"/>
      <c r="EA67" s="66"/>
      <c r="EB67" s="66"/>
      <c r="EC67" s="66"/>
      <c r="ED67" s="66"/>
      <c r="EE67" s="66"/>
      <c r="EF67" s="66"/>
      <c r="EG67" s="66"/>
      <c r="EH67" s="66"/>
      <c r="EI67" s="66"/>
      <c r="EJ67" s="66"/>
      <c r="EK67" s="66"/>
      <c r="EL67" s="66"/>
      <c r="EM67" s="66"/>
      <c r="EN67" s="66"/>
      <c r="EO67" s="66"/>
      <c r="EP67" s="66"/>
      <c r="EQ67" s="66"/>
      <c r="ER67" s="66"/>
      <c r="ES67" s="66"/>
      <c r="ET67" s="66"/>
      <c r="EU67" s="66"/>
      <c r="EV67" s="66"/>
      <c r="EW67" s="66"/>
      <c r="EX67" s="66"/>
      <c r="EY67" s="66"/>
      <c r="EZ67" s="66"/>
      <c r="FA67" s="66"/>
      <c r="FB67" s="66"/>
      <c r="FC67" s="66"/>
      <c r="FD67" s="66"/>
      <c r="FE67" s="66"/>
      <c r="FF67" s="66"/>
      <c r="FG67" s="66"/>
      <c r="FH67" s="66"/>
      <c r="FI67" s="66"/>
      <c r="FJ67" s="66"/>
      <c r="FK67" s="66"/>
      <c r="FL67" s="66"/>
      <c r="FM67" s="66"/>
      <c r="FN67" s="66"/>
      <c r="FO67" s="66"/>
      <c r="FP67" s="66"/>
      <c r="FQ67" s="66"/>
      <c r="FR67" s="66"/>
      <c r="FS67" s="66"/>
      <c r="FT67" s="66"/>
      <c r="FU67" s="66"/>
      <c r="FV67" s="66"/>
      <c r="FW67" s="66"/>
      <c r="FX67" s="66"/>
      <c r="FY67" s="66"/>
      <c r="FZ67" s="66"/>
      <c r="GA67" s="66"/>
      <c r="GB67" s="66"/>
      <c r="GC67" s="66"/>
      <c r="GD67" s="66"/>
      <c r="GE67" s="66"/>
      <c r="GF67" s="66"/>
      <c r="GG67" s="66"/>
      <c r="GH67" s="66"/>
      <c r="GI67" s="66"/>
      <c r="GJ67" s="66"/>
      <c r="GK67" s="66"/>
      <c r="GL67" s="66"/>
      <c r="GM67" s="66"/>
      <c r="GN67" s="66"/>
    </row>
    <row r="68" spans="1:196" s="67" customFormat="1" x14ac:dyDescent="0.3">
      <c r="A68" s="66" t="s">
        <v>121</v>
      </c>
      <c r="B68" s="68">
        <f>SUMIFS('d1'!$C$2:$C$307,'d1'!$B$2:$B$307,$A68,'d1'!$D$2:$D$307,'d1'!$AD$88)</f>
        <v>0</v>
      </c>
      <c r="C68" s="68">
        <f>SUMIFS('d2'!$C$2:$C$307,'d2'!$B$2:$B$307,$A68,'d2'!$D$2:$D$307,'d2'!$AD$88)</f>
        <v>0</v>
      </c>
      <c r="D68" s="68">
        <f>SUMIFS('d3'!$C$2:$C$307,'d3'!$B$2:$B$307,$A68,'d3'!$D$2:$D$307,'d3'!$AD$88)</f>
        <v>0</v>
      </c>
      <c r="E68" s="68">
        <f>SUMIFS('d4'!$C$2:$C$307,'d4'!$B$2:$B$307,$A68,'d4'!$D$2:$D$307,'d4'!$AD$88)</f>
        <v>0</v>
      </c>
      <c r="F68" s="68">
        <f>SUMIFS('d5'!$C$2:$C$307,'d5'!$B$2:$B$307,$A68,'d5'!$D$2:$D$307,'d5'!$AD$88)</f>
        <v>0</v>
      </c>
      <c r="G68" s="68">
        <f>SUMIFS('d6'!$C$2:$C$307,'d6'!$B$2:$B$307,$A68,'d6'!$D$2:$D$307,'d6'!$AD$88)</f>
        <v>0</v>
      </c>
      <c r="H68" s="68">
        <f>SUMIFS('d7'!$C$2:$C$307,'d7'!$B$2:$B$307,$A68,'d7'!$D$2:$D$307,'d7'!$AD$88)</f>
        <v>0</v>
      </c>
      <c r="I68" s="68">
        <f>SUMIFS('d8'!$C$2:$C$307,'d8'!$B$2:$B$307,$A68,'d8'!$D$2:$D$307,'d8'!$AD$88)</f>
        <v>0</v>
      </c>
      <c r="J68" s="68">
        <f>SUMIFS('d9'!$C$2:$C$307,'d9'!$B$2:$B$307,$A68,'d9'!$D$2:$D$307,'d9'!$AD$88)</f>
        <v>0</v>
      </c>
      <c r="K68" s="68">
        <f>SUMIFS('d10'!$C$2:$C$307,'d10'!$B$2:$B$307,$A68,'d10'!$D$2:$D$307,'d10'!$AD$88)</f>
        <v>0</v>
      </c>
      <c r="L68" s="68">
        <f>SUMIFS('d11'!$C$2:$C$307,'d11'!$B$2:$B$307,$A68,'d11'!$D$2:$D$307,'d11'!$AD$88)</f>
        <v>0</v>
      </c>
      <c r="M68" s="68">
        <f>SUMIFS('d12'!$C$2:$C$307,'d12'!$B$2:$B$307,$A68,'d12'!$D$2:$D$307,'d12'!$AD$88)</f>
        <v>0</v>
      </c>
      <c r="N68" s="68">
        <f>SUMIFS('d13'!$C$2:$C$307,'d13'!$B$2:$B$307,$A68,'d13'!$D$2:$D$307,'d13'!$AD$88)</f>
        <v>0</v>
      </c>
      <c r="O68" s="68">
        <f>SUMIFS('d14'!$C$2:$C$307,'d14'!$B$2:$B$307,$A68,'d14'!$D$2:$D$307,'d14'!$AD$88)</f>
        <v>0</v>
      </c>
      <c r="P68" s="68">
        <f>SUMIFS('d15'!$C$2:$C$307,'d15'!$B$2:$B$307,$A68,'d15'!$D$2:$D$307,'d15'!$AD$88)</f>
        <v>0</v>
      </c>
      <c r="Q68" s="68">
        <f>SUMIFS('d16'!$C$2:$C$307,'d16'!$B$2:$B$307,$A68,'d16'!$D$2:$D$307,'d16'!$AD$88)</f>
        <v>0</v>
      </c>
      <c r="R68" s="68">
        <f>SUMIFS('d17'!$C$2:$C$307,'d17'!$B$2:$B$307,$A68,'d17'!$D$2:$D$307,'d17'!$AD$88)</f>
        <v>0</v>
      </c>
      <c r="S68" s="68">
        <f>SUMIFS('d18'!$C$2:$C$307,'d18'!$B$2:$B$307,$A68,'d18'!$D$2:$D$307,'d18'!$AD$88)</f>
        <v>0</v>
      </c>
      <c r="T68" s="68">
        <f>SUMIFS('d19'!$C$2:$C$307,'d19'!$B$2:$B$307,$A68,'d19'!$D$2:$D$307,'d19'!$AD$88)</f>
        <v>0</v>
      </c>
      <c r="U68" s="68">
        <f>SUMIFS('d20'!$C$2:$C$307,'d20'!$B$2:$B$307,$A68,'d20'!$D$2:$D$307,'d20'!$AD$88)</f>
        <v>0</v>
      </c>
      <c r="V68" s="68">
        <f>SUMIFS('d21'!$C$2:$C$307,'d21'!$B$2:$B$307,$A68,'d21'!$D$2:$D$307,'d21'!$AD$88)</f>
        <v>0</v>
      </c>
      <c r="W68" s="68">
        <f>SUMIFS('d22'!$C$2:$C$307,'d22'!$B$2:$B$307,$A68,'d22'!$D$2:$D$307,'d22'!$AD$88)</f>
        <v>0</v>
      </c>
      <c r="X68" s="68">
        <f>SUMIFS('d23'!$C$2:$C$307,'d23'!$B$2:$B$307,$A68,'d23'!$D$2:$D$307,'d23'!$AD$88)</f>
        <v>0</v>
      </c>
      <c r="Y68" s="68">
        <f>SUMIFS('d24'!$C$2:$C$307,'d24'!$B$2:$B$307,$A68,'d24'!$D$2:$D$307,'d24'!$AD$88)</f>
        <v>0</v>
      </c>
      <c r="Z68" s="68">
        <f>SUMIFS('d25'!$C$2:$C$307,'d25'!$B$2:$B$307,$A68,'d25'!$D$2:$D$307,'d25'!$AD$88)</f>
        <v>0</v>
      </c>
      <c r="AA68" s="68">
        <f>SUMIFS('d26'!$C$2:$C$307,'d26'!$B$2:$B$307,$A68,'d26'!$D$2:$D$307,'d26'!$AD$88)</f>
        <v>0</v>
      </c>
      <c r="AB68" s="68">
        <f>SUMIFS('d27'!$C$2:$C$307,'d27'!$B$2:$B$307,$A68,'d27'!$D$2:$D$307,'d27'!$AD$88)</f>
        <v>0</v>
      </c>
      <c r="AC68" s="68">
        <f>SUMIFS('d28'!$C$2:$C$307,'d28'!$B$2:$B$307,$A68,'d28'!$D$2:$D$307,'d28'!$AD$88)</f>
        <v>0</v>
      </c>
      <c r="AD68" s="68">
        <f>SUMIFS('d29'!$C$2:$C$307,'d29'!$B$2:$B$307,$A68,'d29'!$D$2:$D$307,'d29'!$AD$88)</f>
        <v>0</v>
      </c>
      <c r="AE68" s="68">
        <f>SUMIFS('d30'!$C$2:$C$307,'d30'!$B$2:$B$307,$A68,'d30'!$D$2:$D$307,'d30'!$AD$88)</f>
        <v>0</v>
      </c>
      <c r="AF68" s="68">
        <f>SUMIFS('d31'!$C$2:$C$307,'d31'!$B$2:$B$307,$A68,'d31'!$D$2:$D$307,'d31'!$AD$88)</f>
        <v>0</v>
      </c>
      <c r="AG68" s="69"/>
      <c r="AH68" s="34">
        <f t="shared" si="15"/>
        <v>0</v>
      </c>
      <c r="AI68" s="70">
        <f t="shared" si="16"/>
        <v>0</v>
      </c>
      <c r="AJ68" s="59"/>
      <c r="AK68" s="59"/>
      <c r="AL68" s="15"/>
      <c r="AM68" s="15"/>
      <c r="AN68" s="15"/>
      <c r="AO68" s="15"/>
      <c r="AP68" s="15"/>
      <c r="AQ68" s="15"/>
      <c r="AR68" s="15"/>
      <c r="AS68" s="15"/>
      <c r="AT68" s="15"/>
      <c r="AU68" s="15"/>
      <c r="AV68" s="15"/>
      <c r="AW68" s="15"/>
      <c r="AX68" s="15"/>
      <c r="AY68" s="15"/>
      <c r="AZ68" s="15"/>
      <c r="BA68" s="15"/>
      <c r="BB68" s="15"/>
      <c r="BC68" s="15"/>
      <c r="BD68" s="15"/>
      <c r="BE68" s="15"/>
      <c r="BF68" s="15"/>
      <c r="BG68" s="15"/>
      <c r="BH68" s="15"/>
      <c r="BI68" s="15"/>
      <c r="BJ68" s="15"/>
      <c r="BK68" s="15"/>
      <c r="BL68" s="15"/>
      <c r="BM68" s="15"/>
      <c r="BN68" s="15"/>
      <c r="BO68" s="15"/>
      <c r="BP68" s="15"/>
      <c r="BQ68" s="15"/>
      <c r="BR68" s="15"/>
      <c r="BS68" s="15"/>
      <c r="BT68" s="15"/>
      <c r="BU68" s="15"/>
      <c r="BV68" s="15"/>
      <c r="BW68" s="15"/>
      <c r="BX68" s="15"/>
      <c r="BY68" s="15"/>
      <c r="BZ68" s="15"/>
      <c r="CA68" s="15"/>
      <c r="CB68" s="15"/>
      <c r="CC68" s="15"/>
      <c r="CD68" s="15"/>
      <c r="CE68" s="15"/>
      <c r="CF68" s="15"/>
      <c r="CG68" s="15"/>
      <c r="CH68" s="15"/>
      <c r="CI68" s="15"/>
      <c r="CJ68" s="15"/>
      <c r="CK68" s="15"/>
      <c r="CL68" s="15"/>
      <c r="CM68" s="15"/>
      <c r="CN68" s="15"/>
      <c r="CO68" s="15"/>
      <c r="CP68" s="15"/>
      <c r="CQ68" s="66"/>
      <c r="CR68" s="66"/>
      <c r="CS68" s="66"/>
      <c r="CT68" s="66"/>
      <c r="CU68" s="66"/>
      <c r="CV68" s="66"/>
      <c r="CW68" s="66"/>
      <c r="CX68" s="66"/>
      <c r="CY68" s="66"/>
      <c r="CZ68" s="66"/>
      <c r="DA68" s="66"/>
      <c r="DB68" s="66"/>
      <c r="DC68" s="66"/>
      <c r="DD68" s="66"/>
      <c r="DE68" s="66"/>
      <c r="DF68" s="66"/>
      <c r="DG68" s="66"/>
      <c r="DH68" s="66"/>
      <c r="DI68" s="66"/>
      <c r="DJ68" s="66"/>
      <c r="DK68" s="66"/>
      <c r="DL68" s="66"/>
      <c r="DM68" s="66"/>
      <c r="DN68" s="66"/>
      <c r="DO68" s="66"/>
      <c r="DP68" s="66"/>
      <c r="DQ68" s="66"/>
      <c r="DR68" s="66"/>
      <c r="DS68" s="66"/>
      <c r="DT68" s="66"/>
      <c r="DU68" s="66"/>
      <c r="DV68" s="66"/>
      <c r="DW68" s="66"/>
      <c r="DX68" s="66"/>
      <c r="DY68" s="66"/>
      <c r="DZ68" s="66"/>
      <c r="EA68" s="66"/>
      <c r="EB68" s="66"/>
      <c r="EC68" s="66"/>
      <c r="ED68" s="66"/>
      <c r="EE68" s="66"/>
      <c r="EF68" s="66"/>
      <c r="EG68" s="66"/>
      <c r="EH68" s="66"/>
      <c r="EI68" s="66"/>
      <c r="EJ68" s="66"/>
      <c r="EK68" s="66"/>
      <c r="EL68" s="66"/>
      <c r="EM68" s="66"/>
      <c r="EN68" s="66"/>
      <c r="EO68" s="66"/>
      <c r="EP68" s="66"/>
      <c r="EQ68" s="66"/>
      <c r="ER68" s="66"/>
      <c r="ES68" s="66"/>
      <c r="ET68" s="66"/>
      <c r="EU68" s="66"/>
      <c r="EV68" s="66"/>
      <c r="EW68" s="66"/>
      <c r="EX68" s="66"/>
      <c r="EY68" s="66"/>
      <c r="EZ68" s="66"/>
      <c r="FA68" s="66"/>
      <c r="FB68" s="66"/>
      <c r="FC68" s="66"/>
      <c r="FD68" s="66"/>
      <c r="FE68" s="66"/>
      <c r="FF68" s="66"/>
      <c r="FG68" s="66"/>
      <c r="FH68" s="66"/>
      <c r="FI68" s="66"/>
      <c r="FJ68" s="66"/>
      <c r="FK68" s="66"/>
      <c r="FL68" s="66"/>
      <c r="FM68" s="66"/>
      <c r="FN68" s="66"/>
      <c r="FO68" s="66"/>
      <c r="FP68" s="66"/>
      <c r="FQ68" s="66"/>
      <c r="FR68" s="66"/>
      <c r="FS68" s="66"/>
      <c r="FT68" s="66"/>
      <c r="FU68" s="66"/>
      <c r="FV68" s="66"/>
      <c r="FW68" s="66"/>
      <c r="FX68" s="66"/>
      <c r="FY68" s="66"/>
      <c r="FZ68" s="66"/>
      <c r="GA68" s="66"/>
      <c r="GB68" s="66"/>
      <c r="GC68" s="66"/>
      <c r="GD68" s="66"/>
      <c r="GE68" s="66"/>
      <c r="GF68" s="66"/>
      <c r="GG68" s="66"/>
      <c r="GH68" s="66"/>
      <c r="GI68" s="66"/>
      <c r="GJ68" s="66"/>
      <c r="GK68" s="66"/>
      <c r="GL68" s="66"/>
      <c r="GM68" s="66"/>
      <c r="GN68" s="66"/>
    </row>
    <row r="69" spans="1:196" s="67" customFormat="1" x14ac:dyDescent="0.3">
      <c r="A69" s="66" t="s">
        <v>122</v>
      </c>
      <c r="B69" s="68">
        <f>SUMIFS('d1'!$C$2:$C$307,'d1'!$B$2:$B$307,$A69,'d1'!$D$2:$D$307,'d1'!$AD$88)</f>
        <v>0</v>
      </c>
      <c r="C69" s="68">
        <f>SUMIFS('d2'!$C$2:$C$307,'d2'!$B$2:$B$307,$A69,'d2'!$D$2:$D$307,'d2'!$AD$88)</f>
        <v>0</v>
      </c>
      <c r="D69" s="68">
        <f>SUMIFS('d3'!$C$2:$C$307,'d3'!$B$2:$B$307,$A69,'d3'!$D$2:$D$307,'d3'!$AD$88)</f>
        <v>0</v>
      </c>
      <c r="E69" s="68">
        <f>SUMIFS('d4'!$C$2:$C$307,'d4'!$B$2:$B$307,$A69,'d4'!$D$2:$D$307,'d4'!$AD$88)</f>
        <v>0</v>
      </c>
      <c r="F69" s="68">
        <f>SUMIFS('d5'!$C$2:$C$307,'d5'!$B$2:$B$307,$A69,'d5'!$D$2:$D$307,'d5'!$AD$88)</f>
        <v>0</v>
      </c>
      <c r="G69" s="68">
        <f>SUMIFS('d6'!$C$2:$C$307,'d6'!$B$2:$B$307,$A69,'d6'!$D$2:$D$307,'d6'!$AD$88)</f>
        <v>0</v>
      </c>
      <c r="H69" s="68">
        <f>SUMIFS('d7'!$C$2:$C$307,'d7'!$B$2:$B$307,$A69,'d7'!$D$2:$D$307,'d7'!$AD$88)</f>
        <v>0</v>
      </c>
      <c r="I69" s="68">
        <f>SUMIFS('d8'!$C$2:$C$307,'d8'!$B$2:$B$307,$A69,'d8'!$D$2:$D$307,'d8'!$AD$88)</f>
        <v>0</v>
      </c>
      <c r="J69" s="68">
        <f>SUMIFS('d9'!$C$2:$C$307,'d9'!$B$2:$B$307,$A69,'d9'!$D$2:$D$307,'d9'!$AD$88)</f>
        <v>0</v>
      </c>
      <c r="K69" s="68">
        <f>SUMIFS('d10'!$C$2:$C$307,'d10'!$B$2:$B$307,$A69,'d10'!$D$2:$D$307,'d10'!$AD$88)</f>
        <v>0</v>
      </c>
      <c r="L69" s="68">
        <f>SUMIFS('d11'!$C$2:$C$307,'d11'!$B$2:$B$307,$A69,'d11'!$D$2:$D$307,'d11'!$AD$88)</f>
        <v>0</v>
      </c>
      <c r="M69" s="68">
        <f>SUMIFS('d12'!$C$2:$C$307,'d12'!$B$2:$B$307,$A69,'d12'!$D$2:$D$307,'d12'!$AD$88)</f>
        <v>0</v>
      </c>
      <c r="N69" s="68">
        <f>SUMIFS('d13'!$C$2:$C$307,'d13'!$B$2:$B$307,$A69,'d13'!$D$2:$D$307,'d13'!$AD$88)</f>
        <v>0</v>
      </c>
      <c r="O69" s="68">
        <f>SUMIFS('d14'!$C$2:$C$307,'d14'!$B$2:$B$307,$A69,'d14'!$D$2:$D$307,'d14'!$AD$88)</f>
        <v>0</v>
      </c>
      <c r="P69" s="68">
        <f>SUMIFS('d15'!$C$2:$C$307,'d15'!$B$2:$B$307,$A69,'d15'!$D$2:$D$307,'d15'!$AD$88)</f>
        <v>0</v>
      </c>
      <c r="Q69" s="68">
        <f>SUMIFS('d16'!$C$2:$C$307,'d16'!$B$2:$B$307,$A69,'d16'!$D$2:$D$307,'d16'!$AD$88)</f>
        <v>0</v>
      </c>
      <c r="R69" s="68">
        <f>SUMIFS('d17'!$C$2:$C$307,'d17'!$B$2:$B$307,$A69,'d17'!$D$2:$D$307,'d17'!$AD$88)</f>
        <v>0</v>
      </c>
      <c r="S69" s="68">
        <f>SUMIFS('d18'!$C$2:$C$307,'d18'!$B$2:$B$307,$A69,'d18'!$D$2:$D$307,'d18'!$AD$88)</f>
        <v>0</v>
      </c>
      <c r="T69" s="68">
        <f>SUMIFS('d19'!$C$2:$C$307,'d19'!$B$2:$B$307,$A69,'d19'!$D$2:$D$307,'d19'!$AD$88)</f>
        <v>0</v>
      </c>
      <c r="U69" s="68">
        <f>SUMIFS('d20'!$C$2:$C$307,'d20'!$B$2:$B$307,$A69,'d20'!$D$2:$D$307,'d20'!$AD$88)</f>
        <v>0</v>
      </c>
      <c r="V69" s="68">
        <f>SUMIFS('d21'!$C$2:$C$307,'d21'!$B$2:$B$307,$A69,'d21'!$D$2:$D$307,'d21'!$AD$88)</f>
        <v>0</v>
      </c>
      <c r="W69" s="68">
        <f>SUMIFS('d22'!$C$2:$C$307,'d22'!$B$2:$B$307,$A69,'d22'!$D$2:$D$307,'d22'!$AD$88)</f>
        <v>0</v>
      </c>
      <c r="X69" s="68">
        <f>SUMIFS('d23'!$C$2:$C$307,'d23'!$B$2:$B$307,$A69,'d23'!$D$2:$D$307,'d23'!$AD$88)</f>
        <v>0</v>
      </c>
      <c r="Y69" s="68">
        <f>SUMIFS('d24'!$C$2:$C$307,'d24'!$B$2:$B$307,$A69,'d24'!$D$2:$D$307,'d24'!$AD$88)</f>
        <v>0</v>
      </c>
      <c r="Z69" s="68">
        <f>SUMIFS('d25'!$C$2:$C$307,'d25'!$B$2:$B$307,$A69,'d25'!$D$2:$D$307,'d25'!$AD$88)</f>
        <v>0</v>
      </c>
      <c r="AA69" s="68">
        <f>SUMIFS('d26'!$C$2:$C$307,'d26'!$B$2:$B$307,$A69,'d26'!$D$2:$D$307,'d26'!$AD$88)</f>
        <v>0</v>
      </c>
      <c r="AB69" s="68">
        <f>SUMIFS('d27'!$C$2:$C$307,'d27'!$B$2:$B$307,$A69,'d27'!$D$2:$D$307,'d27'!$AD$88)</f>
        <v>0</v>
      </c>
      <c r="AC69" s="68">
        <f>SUMIFS('d28'!$C$2:$C$307,'d28'!$B$2:$B$307,$A69,'d28'!$D$2:$D$307,'d28'!$AD$88)</f>
        <v>0</v>
      </c>
      <c r="AD69" s="68">
        <f>SUMIFS('d29'!$C$2:$C$307,'d29'!$B$2:$B$307,$A69,'d29'!$D$2:$D$307,'d29'!$AD$88)</f>
        <v>0</v>
      </c>
      <c r="AE69" s="68">
        <f>SUMIFS('d30'!$C$2:$C$307,'d30'!$B$2:$B$307,$A69,'d30'!$D$2:$D$307,'d30'!$AD$88)</f>
        <v>0</v>
      </c>
      <c r="AF69" s="68">
        <f>SUMIFS('d31'!$C$2:$C$307,'d31'!$B$2:$B$307,$A69,'d31'!$D$2:$D$307,'d31'!$AD$88)</f>
        <v>0</v>
      </c>
      <c r="AG69" s="69"/>
      <c r="AH69" s="34">
        <f t="shared" si="15"/>
        <v>0</v>
      </c>
      <c r="AI69" s="70">
        <f t="shared" si="16"/>
        <v>0</v>
      </c>
      <c r="AJ69" s="59"/>
      <c r="AK69" s="59"/>
      <c r="AL69" s="15"/>
      <c r="AM69" s="15"/>
      <c r="AN69" s="15"/>
      <c r="AO69" s="15"/>
      <c r="AP69" s="15"/>
      <c r="AQ69" s="15"/>
      <c r="AR69" s="15"/>
      <c r="AS69" s="15"/>
      <c r="AT69" s="15"/>
      <c r="AU69" s="15"/>
      <c r="AV69" s="15"/>
      <c r="AW69" s="15"/>
      <c r="AX69" s="15"/>
      <c r="AY69" s="15"/>
      <c r="AZ69" s="15"/>
      <c r="BA69" s="15"/>
      <c r="BB69" s="15"/>
      <c r="BC69" s="15"/>
      <c r="BD69" s="15"/>
      <c r="BE69" s="15"/>
      <c r="BF69" s="15"/>
      <c r="BG69" s="15"/>
      <c r="BH69" s="15"/>
      <c r="BI69" s="15"/>
      <c r="BJ69" s="15"/>
      <c r="BK69" s="15"/>
      <c r="BL69" s="15"/>
      <c r="BM69" s="15"/>
      <c r="BN69" s="15"/>
      <c r="BO69" s="15"/>
      <c r="BP69" s="15"/>
      <c r="BQ69" s="15"/>
      <c r="BR69" s="15"/>
      <c r="BS69" s="15"/>
      <c r="BT69" s="15"/>
      <c r="BU69" s="15"/>
      <c r="BV69" s="15"/>
      <c r="BW69" s="15"/>
      <c r="BX69" s="15"/>
      <c r="BY69" s="15"/>
      <c r="BZ69" s="15"/>
      <c r="CA69" s="15"/>
      <c r="CB69" s="15"/>
      <c r="CC69" s="15"/>
      <c r="CD69" s="15"/>
      <c r="CE69" s="15"/>
      <c r="CF69" s="15"/>
      <c r="CG69" s="15"/>
      <c r="CH69" s="15"/>
      <c r="CI69" s="15"/>
      <c r="CJ69" s="15"/>
      <c r="CK69" s="15"/>
      <c r="CL69" s="15"/>
      <c r="CM69" s="15"/>
      <c r="CN69" s="15"/>
      <c r="CO69" s="15"/>
      <c r="CP69" s="15"/>
      <c r="CQ69" s="66"/>
      <c r="CR69" s="66"/>
      <c r="CS69" s="66"/>
      <c r="CT69" s="66"/>
      <c r="CU69" s="66"/>
      <c r="CV69" s="66"/>
      <c r="CW69" s="66"/>
      <c r="CX69" s="66"/>
      <c r="CY69" s="66"/>
      <c r="CZ69" s="66"/>
      <c r="DA69" s="66"/>
      <c r="DB69" s="66"/>
      <c r="DC69" s="66"/>
      <c r="DD69" s="66"/>
      <c r="DE69" s="66"/>
      <c r="DF69" s="66"/>
      <c r="DG69" s="66"/>
      <c r="DH69" s="66"/>
      <c r="DI69" s="66"/>
      <c r="DJ69" s="66"/>
      <c r="DK69" s="66"/>
      <c r="DL69" s="66"/>
      <c r="DM69" s="66"/>
      <c r="DN69" s="66"/>
      <c r="DO69" s="66"/>
      <c r="DP69" s="66"/>
      <c r="DQ69" s="66"/>
      <c r="DR69" s="66"/>
      <c r="DS69" s="66"/>
      <c r="DT69" s="66"/>
      <c r="DU69" s="66"/>
      <c r="DV69" s="66"/>
      <c r="DW69" s="66"/>
      <c r="DX69" s="66"/>
      <c r="DY69" s="66"/>
      <c r="DZ69" s="66"/>
      <c r="EA69" s="66"/>
      <c r="EB69" s="66"/>
      <c r="EC69" s="66"/>
      <c r="ED69" s="66"/>
      <c r="EE69" s="66"/>
      <c r="EF69" s="66"/>
      <c r="EG69" s="66"/>
      <c r="EH69" s="66"/>
      <c r="EI69" s="66"/>
      <c r="EJ69" s="66"/>
      <c r="EK69" s="66"/>
      <c r="EL69" s="66"/>
      <c r="EM69" s="66"/>
      <c r="EN69" s="66"/>
      <c r="EO69" s="66"/>
      <c r="EP69" s="66"/>
      <c r="EQ69" s="66"/>
      <c r="ER69" s="66"/>
      <c r="ES69" s="66"/>
      <c r="ET69" s="66"/>
      <c r="EU69" s="66"/>
      <c r="EV69" s="66"/>
      <c r="EW69" s="66"/>
      <c r="EX69" s="66"/>
      <c r="EY69" s="66"/>
      <c r="EZ69" s="66"/>
      <c r="FA69" s="66"/>
      <c r="FB69" s="66"/>
      <c r="FC69" s="66"/>
      <c r="FD69" s="66"/>
      <c r="FE69" s="66"/>
      <c r="FF69" s="66"/>
      <c r="FG69" s="66"/>
      <c r="FH69" s="66"/>
      <c r="FI69" s="66"/>
      <c r="FJ69" s="66"/>
      <c r="FK69" s="66"/>
      <c r="FL69" s="66"/>
      <c r="FM69" s="66"/>
      <c r="FN69" s="66"/>
      <c r="FO69" s="66"/>
      <c r="FP69" s="66"/>
      <c r="FQ69" s="66"/>
      <c r="FR69" s="66"/>
      <c r="FS69" s="66"/>
      <c r="FT69" s="66"/>
      <c r="FU69" s="66"/>
      <c r="FV69" s="66"/>
      <c r="FW69" s="66"/>
      <c r="FX69" s="66"/>
      <c r="FY69" s="66"/>
      <c r="FZ69" s="66"/>
      <c r="GA69" s="66"/>
      <c r="GB69" s="66"/>
      <c r="GC69" s="66"/>
      <c r="GD69" s="66"/>
      <c r="GE69" s="66"/>
      <c r="GF69" s="66"/>
      <c r="GG69" s="66"/>
      <c r="GH69" s="66"/>
      <c r="GI69" s="66"/>
      <c r="GJ69" s="66"/>
      <c r="GK69" s="66"/>
      <c r="GL69" s="66"/>
      <c r="GM69" s="66"/>
      <c r="GN69" s="66"/>
    </row>
    <row r="70" spans="1:196" s="67" customFormat="1" x14ac:dyDescent="0.3">
      <c r="A70" s="66" t="s">
        <v>123</v>
      </c>
      <c r="B70" s="68">
        <f>SUMIFS('d1'!$C$2:$C$307,'d1'!$B$2:$B$307,$A70,'d1'!$D$2:$D$307,'d1'!$AD$88)</f>
        <v>0</v>
      </c>
      <c r="C70" s="68">
        <f>SUMIFS('d2'!$C$2:$C$307,'d2'!$B$2:$B$307,$A70,'d2'!$D$2:$D$307,'d2'!$AD$88)</f>
        <v>0</v>
      </c>
      <c r="D70" s="68">
        <f>SUMIFS('d3'!$C$2:$C$307,'d3'!$B$2:$B$307,$A70,'d3'!$D$2:$D$307,'d3'!$AD$88)</f>
        <v>0</v>
      </c>
      <c r="E70" s="68">
        <f>SUMIFS('d4'!$C$2:$C$307,'d4'!$B$2:$B$307,$A70,'d4'!$D$2:$D$307,'d4'!$AD$88)</f>
        <v>0</v>
      </c>
      <c r="F70" s="68">
        <f>SUMIFS('d5'!$C$2:$C$307,'d5'!$B$2:$B$307,$A70,'d5'!$D$2:$D$307,'d5'!$AD$88)</f>
        <v>0</v>
      </c>
      <c r="G70" s="68">
        <f>SUMIFS('d6'!$C$2:$C$307,'d6'!$B$2:$B$307,$A70,'d6'!$D$2:$D$307,'d6'!$AD$88)</f>
        <v>0</v>
      </c>
      <c r="H70" s="68">
        <f>SUMIFS('d7'!$C$2:$C$307,'d7'!$B$2:$B$307,$A70,'d7'!$D$2:$D$307,'d7'!$AD$88)</f>
        <v>0</v>
      </c>
      <c r="I70" s="68">
        <f>SUMIFS('d8'!$C$2:$C$307,'d8'!$B$2:$B$307,$A70,'d8'!$D$2:$D$307,'d8'!$AD$88)</f>
        <v>0</v>
      </c>
      <c r="J70" s="68">
        <f>SUMIFS('d9'!$C$2:$C$307,'d9'!$B$2:$B$307,$A70,'d9'!$D$2:$D$307,'d9'!$AD$88)</f>
        <v>0</v>
      </c>
      <c r="K70" s="68">
        <f>SUMIFS('d10'!$C$2:$C$307,'d10'!$B$2:$B$307,$A70,'d10'!$D$2:$D$307,'d10'!$AD$88)</f>
        <v>0</v>
      </c>
      <c r="L70" s="68">
        <f>SUMIFS('d11'!$C$2:$C$307,'d11'!$B$2:$B$307,$A70,'d11'!$D$2:$D$307,'d11'!$AD$88)</f>
        <v>0</v>
      </c>
      <c r="M70" s="68">
        <f>SUMIFS('d12'!$C$2:$C$307,'d12'!$B$2:$B$307,$A70,'d12'!$D$2:$D$307,'d12'!$AD$88)</f>
        <v>0</v>
      </c>
      <c r="N70" s="68">
        <f>SUMIFS('d13'!$C$2:$C$307,'d13'!$B$2:$B$307,$A70,'d13'!$D$2:$D$307,'d13'!$AD$88)</f>
        <v>0</v>
      </c>
      <c r="O70" s="68">
        <f>SUMIFS('d14'!$C$2:$C$307,'d14'!$B$2:$B$307,$A70,'d14'!$D$2:$D$307,'d14'!$AD$88)</f>
        <v>0</v>
      </c>
      <c r="P70" s="68">
        <f>SUMIFS('d15'!$C$2:$C$307,'d15'!$B$2:$B$307,$A70,'d15'!$D$2:$D$307,'d15'!$AD$88)</f>
        <v>0</v>
      </c>
      <c r="Q70" s="68">
        <f>SUMIFS('d16'!$C$2:$C$307,'d16'!$B$2:$B$307,$A70,'d16'!$D$2:$D$307,'d16'!$AD$88)</f>
        <v>0</v>
      </c>
      <c r="R70" s="68">
        <f>SUMIFS('d17'!$C$2:$C$307,'d17'!$B$2:$B$307,$A70,'d17'!$D$2:$D$307,'d17'!$AD$88)</f>
        <v>0</v>
      </c>
      <c r="S70" s="68">
        <f>SUMIFS('d18'!$C$2:$C$307,'d18'!$B$2:$B$307,$A70,'d18'!$D$2:$D$307,'d18'!$AD$88)</f>
        <v>0</v>
      </c>
      <c r="T70" s="68">
        <f>SUMIFS('d19'!$C$2:$C$307,'d19'!$B$2:$B$307,$A70,'d19'!$D$2:$D$307,'d19'!$AD$88)</f>
        <v>0</v>
      </c>
      <c r="U70" s="68">
        <f>SUMIFS('d20'!$C$2:$C$307,'d20'!$B$2:$B$307,$A70,'d20'!$D$2:$D$307,'d20'!$AD$88)</f>
        <v>0</v>
      </c>
      <c r="V70" s="68">
        <f>SUMIFS('d21'!$C$2:$C$307,'d21'!$B$2:$B$307,$A70,'d21'!$D$2:$D$307,'d21'!$AD$88)</f>
        <v>0</v>
      </c>
      <c r="W70" s="68">
        <f>SUMIFS('d22'!$C$2:$C$307,'d22'!$B$2:$B$307,$A70,'d22'!$D$2:$D$307,'d22'!$AD$88)</f>
        <v>0</v>
      </c>
      <c r="X70" s="68">
        <f>SUMIFS('d23'!$C$2:$C$307,'d23'!$B$2:$B$307,$A70,'d23'!$D$2:$D$307,'d23'!$AD$88)</f>
        <v>0</v>
      </c>
      <c r="Y70" s="68">
        <f>SUMIFS('d24'!$C$2:$C$307,'d24'!$B$2:$B$307,$A70,'d24'!$D$2:$D$307,'d24'!$AD$88)</f>
        <v>0</v>
      </c>
      <c r="Z70" s="68">
        <f>SUMIFS('d25'!$C$2:$C$307,'d25'!$B$2:$B$307,$A70,'d25'!$D$2:$D$307,'d25'!$AD$88)</f>
        <v>0</v>
      </c>
      <c r="AA70" s="68">
        <f>SUMIFS('d26'!$C$2:$C$307,'d26'!$B$2:$B$307,$A70,'d26'!$D$2:$D$307,'d26'!$AD$88)</f>
        <v>0</v>
      </c>
      <c r="AB70" s="68">
        <f>SUMIFS('d27'!$C$2:$C$307,'d27'!$B$2:$B$307,$A70,'d27'!$D$2:$D$307,'d27'!$AD$88)</f>
        <v>0</v>
      </c>
      <c r="AC70" s="68">
        <f>SUMIFS('d28'!$C$2:$C$307,'d28'!$B$2:$B$307,$A70,'d28'!$D$2:$D$307,'d28'!$AD$88)</f>
        <v>0</v>
      </c>
      <c r="AD70" s="68">
        <f>SUMIFS('d29'!$C$2:$C$307,'d29'!$B$2:$B$307,$A70,'d29'!$D$2:$D$307,'d29'!$AD$88)</f>
        <v>0</v>
      </c>
      <c r="AE70" s="68">
        <f>SUMIFS('d30'!$C$2:$C$307,'d30'!$B$2:$B$307,$A70,'d30'!$D$2:$D$307,'d30'!$AD$88)</f>
        <v>0</v>
      </c>
      <c r="AF70" s="68">
        <f>SUMIFS('d31'!$C$2:$C$307,'d31'!$B$2:$B$307,$A70,'d31'!$D$2:$D$307,'d31'!$AD$88)</f>
        <v>0</v>
      </c>
      <c r="AG70" s="69"/>
      <c r="AH70" s="34">
        <f t="shared" si="15"/>
        <v>0</v>
      </c>
      <c r="AI70" s="70">
        <f t="shared" si="16"/>
        <v>0</v>
      </c>
      <c r="AJ70" s="59"/>
      <c r="AK70" s="59"/>
      <c r="AL70" s="15"/>
      <c r="AM70" s="15"/>
      <c r="AN70" s="15"/>
      <c r="AO70" s="15"/>
      <c r="AP70" s="15"/>
      <c r="AQ70" s="15"/>
      <c r="AR70" s="15"/>
      <c r="AS70" s="15"/>
      <c r="AT70" s="15"/>
      <c r="AU70" s="15"/>
      <c r="AV70" s="15"/>
      <c r="AW70" s="15"/>
      <c r="AX70" s="15"/>
      <c r="AY70" s="15"/>
      <c r="AZ70" s="15"/>
      <c r="BA70" s="15"/>
      <c r="BB70" s="15"/>
      <c r="BC70" s="15"/>
      <c r="BD70" s="15"/>
      <c r="BE70" s="15"/>
      <c r="BF70" s="15"/>
      <c r="BG70" s="15"/>
      <c r="BH70" s="15"/>
      <c r="BI70" s="15"/>
      <c r="BJ70" s="15"/>
      <c r="BK70" s="15"/>
      <c r="BL70" s="15"/>
      <c r="BM70" s="15"/>
      <c r="BN70" s="15"/>
      <c r="BO70" s="15"/>
      <c r="BP70" s="15"/>
      <c r="BQ70" s="15"/>
      <c r="BR70" s="15"/>
      <c r="BS70" s="15"/>
      <c r="BT70" s="15"/>
      <c r="BU70" s="15"/>
      <c r="BV70" s="15"/>
      <c r="BW70" s="15"/>
      <c r="BX70" s="15"/>
      <c r="BY70" s="15"/>
      <c r="BZ70" s="15"/>
      <c r="CA70" s="15"/>
      <c r="CB70" s="15"/>
      <c r="CC70" s="15"/>
      <c r="CD70" s="15"/>
      <c r="CE70" s="15"/>
      <c r="CF70" s="15"/>
      <c r="CG70" s="15"/>
      <c r="CH70" s="15"/>
      <c r="CI70" s="15"/>
      <c r="CJ70" s="15"/>
      <c r="CK70" s="15"/>
      <c r="CL70" s="15"/>
      <c r="CM70" s="15"/>
      <c r="CN70" s="15"/>
      <c r="CO70" s="15"/>
      <c r="CP70" s="15"/>
      <c r="CQ70" s="66"/>
      <c r="CR70" s="66"/>
      <c r="CS70" s="66"/>
      <c r="CT70" s="66"/>
      <c r="CU70" s="66"/>
      <c r="CV70" s="66"/>
      <c r="CW70" s="66"/>
      <c r="CX70" s="66"/>
      <c r="CY70" s="66"/>
      <c r="CZ70" s="66"/>
      <c r="DA70" s="66"/>
      <c r="DB70" s="66"/>
      <c r="DC70" s="66"/>
      <c r="DD70" s="66"/>
      <c r="DE70" s="66"/>
      <c r="DF70" s="66"/>
      <c r="DG70" s="66"/>
      <c r="DH70" s="66"/>
      <c r="DI70" s="66"/>
      <c r="DJ70" s="66"/>
      <c r="DK70" s="66"/>
      <c r="DL70" s="66"/>
      <c r="DM70" s="66"/>
      <c r="DN70" s="66"/>
      <c r="DO70" s="66"/>
      <c r="DP70" s="66"/>
      <c r="DQ70" s="66"/>
      <c r="DR70" s="66"/>
      <c r="DS70" s="66"/>
      <c r="DT70" s="66"/>
      <c r="DU70" s="66"/>
      <c r="DV70" s="66"/>
      <c r="DW70" s="66"/>
      <c r="DX70" s="66"/>
      <c r="DY70" s="66"/>
      <c r="DZ70" s="66"/>
      <c r="EA70" s="66"/>
      <c r="EB70" s="66"/>
      <c r="EC70" s="66"/>
      <c r="ED70" s="66"/>
      <c r="EE70" s="66"/>
      <c r="EF70" s="66"/>
      <c r="EG70" s="66"/>
      <c r="EH70" s="66"/>
      <c r="EI70" s="66"/>
      <c r="EJ70" s="66"/>
      <c r="EK70" s="66"/>
      <c r="EL70" s="66"/>
      <c r="EM70" s="66"/>
      <c r="EN70" s="66"/>
      <c r="EO70" s="66"/>
      <c r="EP70" s="66"/>
      <c r="EQ70" s="66"/>
      <c r="ER70" s="66"/>
      <c r="ES70" s="66"/>
      <c r="ET70" s="66"/>
      <c r="EU70" s="66"/>
      <c r="EV70" s="66"/>
      <c r="EW70" s="66"/>
      <c r="EX70" s="66"/>
      <c r="EY70" s="66"/>
      <c r="EZ70" s="66"/>
      <c r="FA70" s="66"/>
      <c r="FB70" s="66"/>
      <c r="FC70" s="66"/>
      <c r="FD70" s="66"/>
      <c r="FE70" s="66"/>
      <c r="FF70" s="66"/>
      <c r="FG70" s="66"/>
      <c r="FH70" s="66"/>
      <c r="FI70" s="66"/>
      <c r="FJ70" s="66"/>
      <c r="FK70" s="66"/>
      <c r="FL70" s="66"/>
      <c r="FM70" s="66"/>
      <c r="FN70" s="66"/>
      <c r="FO70" s="66"/>
      <c r="FP70" s="66"/>
      <c r="FQ70" s="66"/>
      <c r="FR70" s="66"/>
      <c r="FS70" s="66"/>
      <c r="FT70" s="66"/>
      <c r="FU70" s="66"/>
      <c r="FV70" s="66"/>
      <c r="FW70" s="66"/>
      <c r="FX70" s="66"/>
      <c r="FY70" s="66"/>
      <c r="FZ70" s="66"/>
      <c r="GA70" s="66"/>
      <c r="GB70" s="66"/>
      <c r="GC70" s="66"/>
      <c r="GD70" s="66"/>
      <c r="GE70" s="66"/>
      <c r="GF70" s="66"/>
      <c r="GG70" s="66"/>
      <c r="GH70" s="66"/>
      <c r="GI70" s="66"/>
      <c r="GJ70" s="66"/>
      <c r="GK70" s="66"/>
      <c r="GL70" s="66"/>
      <c r="GM70" s="66"/>
      <c r="GN70" s="66"/>
    </row>
    <row r="71" spans="1:196" s="67" customFormat="1" x14ac:dyDescent="0.3">
      <c r="A71" s="66" t="s">
        <v>124</v>
      </c>
      <c r="B71" s="68">
        <f>SUMIFS('d1'!$C$2:$C$307,'d1'!$B$2:$B$307,$A71,'d1'!$D$2:$D$307,'d1'!$AD$88)</f>
        <v>0</v>
      </c>
      <c r="C71" s="68">
        <f>SUMIFS('d2'!$C$2:$C$307,'d2'!$B$2:$B$307,$A71,'d2'!$D$2:$D$307,'d2'!$AD$88)</f>
        <v>0</v>
      </c>
      <c r="D71" s="68">
        <f>SUMIFS('d3'!$C$2:$C$307,'d3'!$B$2:$B$307,$A71,'d3'!$D$2:$D$307,'d3'!$AD$88)</f>
        <v>0</v>
      </c>
      <c r="E71" s="68">
        <f>SUMIFS('d4'!$C$2:$C$307,'d4'!$B$2:$B$307,$A71,'d4'!$D$2:$D$307,'d4'!$AD$88)</f>
        <v>0</v>
      </c>
      <c r="F71" s="68">
        <f>SUMIFS('d5'!$C$2:$C$307,'d5'!$B$2:$B$307,$A71,'d5'!$D$2:$D$307,'d5'!$AD$88)</f>
        <v>0</v>
      </c>
      <c r="G71" s="68">
        <f>SUMIFS('d6'!$C$2:$C$307,'d6'!$B$2:$B$307,$A71,'d6'!$D$2:$D$307,'d6'!$AD$88)</f>
        <v>0</v>
      </c>
      <c r="H71" s="68">
        <f>SUMIFS('d7'!$C$2:$C$307,'d7'!$B$2:$B$307,$A71,'d7'!$D$2:$D$307,'d7'!$AD$88)</f>
        <v>0</v>
      </c>
      <c r="I71" s="68">
        <f>SUMIFS('d8'!$C$2:$C$307,'d8'!$B$2:$B$307,$A71,'d8'!$D$2:$D$307,'d8'!$AD$88)</f>
        <v>0</v>
      </c>
      <c r="J71" s="68">
        <f>SUMIFS('d9'!$C$2:$C$307,'d9'!$B$2:$B$307,$A71,'d9'!$D$2:$D$307,'d9'!$AD$88)</f>
        <v>0</v>
      </c>
      <c r="K71" s="68">
        <f>SUMIFS('d10'!$C$2:$C$307,'d10'!$B$2:$B$307,$A71,'d10'!$D$2:$D$307,'d10'!$AD$88)</f>
        <v>0</v>
      </c>
      <c r="L71" s="68">
        <f>SUMIFS('d11'!$C$2:$C$307,'d11'!$B$2:$B$307,$A71,'d11'!$D$2:$D$307,'d11'!$AD$88)</f>
        <v>0</v>
      </c>
      <c r="M71" s="68">
        <f>SUMIFS('d12'!$C$2:$C$307,'d12'!$B$2:$B$307,$A71,'d12'!$D$2:$D$307,'d12'!$AD$88)</f>
        <v>0</v>
      </c>
      <c r="N71" s="68">
        <f>SUMIFS('d13'!$C$2:$C$307,'d13'!$B$2:$B$307,$A71,'d13'!$D$2:$D$307,'d13'!$AD$88)</f>
        <v>0</v>
      </c>
      <c r="O71" s="68">
        <f>SUMIFS('d14'!$C$2:$C$307,'d14'!$B$2:$B$307,$A71,'d14'!$D$2:$D$307,'d14'!$AD$88)</f>
        <v>0</v>
      </c>
      <c r="P71" s="68">
        <f>SUMIFS('d15'!$C$2:$C$307,'d15'!$B$2:$B$307,$A71,'d15'!$D$2:$D$307,'d15'!$AD$88)</f>
        <v>0</v>
      </c>
      <c r="Q71" s="68">
        <f>SUMIFS('d16'!$C$2:$C$307,'d16'!$B$2:$B$307,$A71,'d16'!$D$2:$D$307,'d16'!$AD$88)</f>
        <v>0</v>
      </c>
      <c r="R71" s="68">
        <f>SUMIFS('d17'!$C$2:$C$307,'d17'!$B$2:$B$307,$A71,'d17'!$D$2:$D$307,'d17'!$AD$88)</f>
        <v>0</v>
      </c>
      <c r="S71" s="68">
        <f>SUMIFS('d18'!$C$2:$C$307,'d18'!$B$2:$B$307,$A71,'d18'!$D$2:$D$307,'d18'!$AD$88)</f>
        <v>0</v>
      </c>
      <c r="T71" s="68">
        <f>SUMIFS('d19'!$C$2:$C$307,'d19'!$B$2:$B$307,$A71,'d19'!$D$2:$D$307,'d19'!$AD$88)</f>
        <v>0</v>
      </c>
      <c r="U71" s="68">
        <f>SUMIFS('d20'!$C$2:$C$307,'d20'!$B$2:$B$307,$A71,'d20'!$D$2:$D$307,'d20'!$AD$88)</f>
        <v>0</v>
      </c>
      <c r="V71" s="68">
        <f>SUMIFS('d21'!$C$2:$C$307,'d21'!$B$2:$B$307,$A71,'d21'!$D$2:$D$307,'d21'!$AD$88)</f>
        <v>0</v>
      </c>
      <c r="W71" s="68">
        <f>SUMIFS('d22'!$C$2:$C$307,'d22'!$B$2:$B$307,$A71,'d22'!$D$2:$D$307,'d22'!$AD$88)</f>
        <v>0</v>
      </c>
      <c r="X71" s="68">
        <f>SUMIFS('d23'!$C$2:$C$307,'d23'!$B$2:$B$307,$A71,'d23'!$D$2:$D$307,'d23'!$AD$88)</f>
        <v>0</v>
      </c>
      <c r="Y71" s="68">
        <f>SUMIFS('d24'!$C$2:$C$307,'d24'!$B$2:$B$307,$A71,'d24'!$D$2:$D$307,'d24'!$AD$88)</f>
        <v>0</v>
      </c>
      <c r="Z71" s="68">
        <f>SUMIFS('d25'!$C$2:$C$307,'d25'!$B$2:$B$307,$A71,'d25'!$D$2:$D$307,'d25'!$AD$88)</f>
        <v>0</v>
      </c>
      <c r="AA71" s="68">
        <f>SUMIFS('d26'!$C$2:$C$307,'d26'!$B$2:$B$307,$A71,'d26'!$D$2:$D$307,'d26'!$AD$88)</f>
        <v>0</v>
      </c>
      <c r="AB71" s="68">
        <f>SUMIFS('d27'!$C$2:$C$307,'d27'!$B$2:$B$307,$A71,'d27'!$D$2:$D$307,'d27'!$AD$88)</f>
        <v>0</v>
      </c>
      <c r="AC71" s="68">
        <f>SUMIFS('d28'!$C$2:$C$307,'d28'!$B$2:$B$307,$A71,'d28'!$D$2:$D$307,'d28'!$AD$88)</f>
        <v>0</v>
      </c>
      <c r="AD71" s="68">
        <f>SUMIFS('d29'!$C$2:$C$307,'d29'!$B$2:$B$307,$A71,'d29'!$D$2:$D$307,'d29'!$AD$88)</f>
        <v>0</v>
      </c>
      <c r="AE71" s="68">
        <f>SUMIFS('d30'!$C$2:$C$307,'d30'!$B$2:$B$307,$A71,'d30'!$D$2:$D$307,'d30'!$AD$88)</f>
        <v>0</v>
      </c>
      <c r="AF71" s="68">
        <f>SUMIFS('d31'!$C$2:$C$307,'d31'!$B$2:$B$307,$A71,'d31'!$D$2:$D$307,'d31'!$AD$88)</f>
        <v>0</v>
      </c>
      <c r="AG71" s="69"/>
      <c r="AH71" s="34">
        <f t="shared" si="15"/>
        <v>0</v>
      </c>
      <c r="AI71" s="70">
        <f t="shared" si="16"/>
        <v>0</v>
      </c>
      <c r="AJ71" s="59"/>
      <c r="AK71" s="59"/>
      <c r="AL71" s="15"/>
      <c r="AM71" s="15"/>
      <c r="AN71" s="15"/>
      <c r="AO71" s="15"/>
      <c r="AP71" s="15"/>
      <c r="AQ71" s="15"/>
      <c r="AR71" s="15"/>
      <c r="AS71" s="15"/>
      <c r="AT71" s="15"/>
      <c r="AU71" s="15"/>
      <c r="AV71" s="15"/>
      <c r="AW71" s="15"/>
      <c r="AX71" s="15"/>
      <c r="AY71" s="15"/>
      <c r="AZ71" s="15"/>
      <c r="BA71" s="15"/>
      <c r="BB71" s="15"/>
      <c r="BC71" s="15"/>
      <c r="BD71" s="15"/>
      <c r="BE71" s="15"/>
      <c r="BF71" s="15"/>
      <c r="BG71" s="15"/>
      <c r="BH71" s="15"/>
      <c r="BI71" s="15"/>
      <c r="BJ71" s="15"/>
      <c r="BK71" s="15"/>
      <c r="BL71" s="15"/>
      <c r="BM71" s="15"/>
      <c r="BN71" s="15"/>
      <c r="BO71" s="15"/>
      <c r="BP71" s="15"/>
      <c r="BQ71" s="15"/>
      <c r="BR71" s="15"/>
      <c r="BS71" s="15"/>
      <c r="BT71" s="15"/>
      <c r="BU71" s="15"/>
      <c r="BV71" s="15"/>
      <c r="BW71" s="15"/>
      <c r="BX71" s="15"/>
      <c r="BY71" s="15"/>
      <c r="BZ71" s="15"/>
      <c r="CA71" s="15"/>
      <c r="CB71" s="15"/>
      <c r="CC71" s="15"/>
      <c r="CD71" s="15"/>
      <c r="CE71" s="15"/>
      <c r="CF71" s="15"/>
      <c r="CG71" s="15"/>
      <c r="CH71" s="15"/>
      <c r="CI71" s="15"/>
      <c r="CJ71" s="15"/>
      <c r="CK71" s="15"/>
      <c r="CL71" s="15"/>
      <c r="CM71" s="15"/>
      <c r="CN71" s="15"/>
      <c r="CO71" s="15"/>
      <c r="CP71" s="15"/>
      <c r="CQ71" s="66"/>
      <c r="CR71" s="66"/>
      <c r="CS71" s="66"/>
      <c r="CT71" s="66"/>
      <c r="CU71" s="66"/>
      <c r="CV71" s="66"/>
      <c r="CW71" s="66"/>
      <c r="CX71" s="66"/>
      <c r="CY71" s="66"/>
      <c r="CZ71" s="66"/>
      <c r="DA71" s="66"/>
      <c r="DB71" s="66"/>
      <c r="DC71" s="66"/>
      <c r="DD71" s="66"/>
      <c r="DE71" s="66"/>
      <c r="DF71" s="66"/>
      <c r="DG71" s="66"/>
      <c r="DH71" s="66"/>
      <c r="DI71" s="66"/>
      <c r="DJ71" s="66"/>
      <c r="DK71" s="66"/>
      <c r="DL71" s="66"/>
      <c r="DM71" s="66"/>
      <c r="DN71" s="66"/>
      <c r="DO71" s="66"/>
      <c r="DP71" s="66"/>
      <c r="DQ71" s="66"/>
      <c r="DR71" s="66"/>
      <c r="DS71" s="66"/>
      <c r="DT71" s="66"/>
      <c r="DU71" s="66"/>
      <c r="DV71" s="66"/>
      <c r="DW71" s="66"/>
      <c r="DX71" s="66"/>
      <c r="DY71" s="66"/>
      <c r="DZ71" s="66"/>
      <c r="EA71" s="66"/>
      <c r="EB71" s="66"/>
      <c r="EC71" s="66"/>
      <c r="ED71" s="66"/>
      <c r="EE71" s="66"/>
      <c r="EF71" s="66"/>
      <c r="EG71" s="66"/>
      <c r="EH71" s="66"/>
      <c r="EI71" s="66"/>
      <c r="EJ71" s="66"/>
      <c r="EK71" s="66"/>
      <c r="EL71" s="66"/>
      <c r="EM71" s="66"/>
      <c r="EN71" s="66"/>
      <c r="EO71" s="66"/>
      <c r="EP71" s="66"/>
      <c r="EQ71" s="66"/>
      <c r="ER71" s="66"/>
      <c r="ES71" s="66"/>
      <c r="ET71" s="66"/>
      <c r="EU71" s="66"/>
      <c r="EV71" s="66"/>
      <c r="EW71" s="66"/>
      <c r="EX71" s="66"/>
      <c r="EY71" s="66"/>
      <c r="EZ71" s="66"/>
      <c r="FA71" s="66"/>
      <c r="FB71" s="66"/>
      <c r="FC71" s="66"/>
      <c r="FD71" s="66"/>
      <c r="FE71" s="66"/>
      <c r="FF71" s="66"/>
      <c r="FG71" s="66"/>
      <c r="FH71" s="66"/>
      <c r="FI71" s="66"/>
      <c r="FJ71" s="66"/>
      <c r="FK71" s="66"/>
      <c r="FL71" s="66"/>
      <c r="FM71" s="66"/>
      <c r="FN71" s="66"/>
      <c r="FO71" s="66"/>
      <c r="FP71" s="66"/>
      <c r="FQ71" s="66"/>
      <c r="FR71" s="66"/>
      <c r="FS71" s="66"/>
      <c r="FT71" s="66"/>
      <c r="FU71" s="66"/>
      <c r="FV71" s="66"/>
      <c r="FW71" s="66"/>
      <c r="FX71" s="66"/>
      <c r="FY71" s="66"/>
      <c r="FZ71" s="66"/>
      <c r="GA71" s="66"/>
      <c r="GB71" s="66"/>
      <c r="GC71" s="66"/>
      <c r="GD71" s="66"/>
      <c r="GE71" s="66"/>
      <c r="GF71" s="66"/>
      <c r="GG71" s="66"/>
      <c r="GH71" s="66"/>
      <c r="GI71" s="66"/>
      <c r="GJ71" s="66"/>
      <c r="GK71" s="66"/>
      <c r="GL71" s="66"/>
      <c r="GM71" s="66"/>
      <c r="GN71" s="66"/>
    </row>
    <row r="72" spans="1:196" s="67" customFormat="1" x14ac:dyDescent="0.3">
      <c r="A72" s="66" t="s">
        <v>125</v>
      </c>
      <c r="B72" s="68">
        <f>SUMIFS('d1'!$C$2:$C$307,'d1'!$B$2:$B$307,$A72,'d1'!$D$2:$D$307,'d1'!$AD$88)</f>
        <v>0</v>
      </c>
      <c r="C72" s="68">
        <f>SUMIFS('d2'!$C$2:$C$307,'d2'!$B$2:$B$307,$A72,'d2'!$D$2:$D$307,'d2'!$AD$88)</f>
        <v>0</v>
      </c>
      <c r="D72" s="68">
        <f>SUMIFS('d3'!$C$2:$C$307,'d3'!$B$2:$B$307,$A72,'d3'!$D$2:$D$307,'d3'!$AD$88)</f>
        <v>0</v>
      </c>
      <c r="E72" s="68">
        <f>SUMIFS('d4'!$C$2:$C$307,'d4'!$B$2:$B$307,$A72,'d4'!$D$2:$D$307,'d4'!$AD$88)</f>
        <v>0</v>
      </c>
      <c r="F72" s="68">
        <f>SUMIFS('d5'!$C$2:$C$307,'d5'!$B$2:$B$307,$A72,'d5'!$D$2:$D$307,'d5'!$AD$88)</f>
        <v>0</v>
      </c>
      <c r="G72" s="68">
        <f>SUMIFS('d6'!$C$2:$C$307,'d6'!$B$2:$B$307,$A72,'d6'!$D$2:$D$307,'d6'!$AD$88)</f>
        <v>0</v>
      </c>
      <c r="H72" s="68">
        <f>SUMIFS('d7'!$C$2:$C$307,'d7'!$B$2:$B$307,$A72,'d7'!$D$2:$D$307,'d7'!$AD$88)</f>
        <v>0</v>
      </c>
      <c r="I72" s="68">
        <f>SUMIFS('d8'!$C$2:$C$307,'d8'!$B$2:$B$307,$A72,'d8'!$D$2:$D$307,'d8'!$AD$88)</f>
        <v>0</v>
      </c>
      <c r="J72" s="68">
        <f>SUMIFS('d9'!$C$2:$C$307,'d9'!$B$2:$B$307,$A72,'d9'!$D$2:$D$307,'d9'!$AD$88)</f>
        <v>0</v>
      </c>
      <c r="K72" s="68">
        <f>SUMIFS('d10'!$C$2:$C$307,'d10'!$B$2:$B$307,$A72,'d10'!$D$2:$D$307,'d10'!$AD$88)</f>
        <v>0</v>
      </c>
      <c r="L72" s="68">
        <f>SUMIFS('d11'!$C$2:$C$307,'d11'!$B$2:$B$307,$A72,'d11'!$D$2:$D$307,'d11'!$AD$88)</f>
        <v>0</v>
      </c>
      <c r="M72" s="68">
        <f>SUMIFS('d12'!$C$2:$C$307,'d12'!$B$2:$B$307,$A72,'d12'!$D$2:$D$307,'d12'!$AD$88)</f>
        <v>0</v>
      </c>
      <c r="N72" s="68">
        <f>SUMIFS('d13'!$C$2:$C$307,'d13'!$B$2:$B$307,$A72,'d13'!$D$2:$D$307,'d13'!$AD$88)</f>
        <v>0</v>
      </c>
      <c r="O72" s="68">
        <f>SUMIFS('d14'!$C$2:$C$307,'d14'!$B$2:$B$307,$A72,'d14'!$D$2:$D$307,'d14'!$AD$88)</f>
        <v>0</v>
      </c>
      <c r="P72" s="68">
        <f>SUMIFS('d15'!$C$2:$C$307,'d15'!$B$2:$B$307,$A72,'d15'!$D$2:$D$307,'d15'!$AD$88)</f>
        <v>0</v>
      </c>
      <c r="Q72" s="68">
        <f>SUMIFS('d16'!$C$2:$C$307,'d16'!$B$2:$B$307,$A72,'d16'!$D$2:$D$307,'d16'!$AD$88)</f>
        <v>0</v>
      </c>
      <c r="R72" s="68">
        <f>SUMIFS('d17'!$C$2:$C$307,'d17'!$B$2:$B$307,$A72,'d17'!$D$2:$D$307,'d17'!$AD$88)</f>
        <v>0</v>
      </c>
      <c r="S72" s="68">
        <f>SUMIFS('d18'!$C$2:$C$307,'d18'!$B$2:$B$307,$A72,'d18'!$D$2:$D$307,'d18'!$AD$88)</f>
        <v>0</v>
      </c>
      <c r="T72" s="68">
        <f>SUMIFS('d19'!$C$2:$C$307,'d19'!$B$2:$B$307,$A72,'d19'!$D$2:$D$307,'d19'!$AD$88)</f>
        <v>0</v>
      </c>
      <c r="U72" s="68">
        <f>SUMIFS('d20'!$C$2:$C$307,'d20'!$B$2:$B$307,$A72,'d20'!$D$2:$D$307,'d20'!$AD$88)</f>
        <v>0</v>
      </c>
      <c r="V72" s="68">
        <f>SUMIFS('d21'!$C$2:$C$307,'d21'!$B$2:$B$307,$A72,'d21'!$D$2:$D$307,'d21'!$AD$88)</f>
        <v>0</v>
      </c>
      <c r="W72" s="68">
        <f>SUMIFS('d22'!$C$2:$C$307,'d22'!$B$2:$B$307,$A72,'d22'!$D$2:$D$307,'d22'!$AD$88)</f>
        <v>0</v>
      </c>
      <c r="X72" s="68">
        <f>SUMIFS('d23'!$C$2:$C$307,'d23'!$B$2:$B$307,$A72,'d23'!$D$2:$D$307,'d23'!$AD$88)</f>
        <v>0</v>
      </c>
      <c r="Y72" s="68">
        <f>SUMIFS('d24'!$C$2:$C$307,'d24'!$B$2:$B$307,$A72,'d24'!$D$2:$D$307,'d24'!$AD$88)</f>
        <v>0</v>
      </c>
      <c r="Z72" s="68">
        <f>SUMIFS('d25'!$C$2:$C$307,'d25'!$B$2:$B$307,$A72,'d25'!$D$2:$D$307,'d25'!$AD$88)</f>
        <v>0</v>
      </c>
      <c r="AA72" s="68">
        <f>SUMIFS('d26'!$C$2:$C$307,'d26'!$B$2:$B$307,$A72,'d26'!$D$2:$D$307,'d26'!$AD$88)</f>
        <v>0</v>
      </c>
      <c r="AB72" s="68">
        <f>SUMIFS('d27'!$C$2:$C$307,'d27'!$B$2:$B$307,$A72,'d27'!$D$2:$D$307,'d27'!$AD$88)</f>
        <v>0</v>
      </c>
      <c r="AC72" s="68">
        <f>SUMIFS('d28'!$C$2:$C$307,'d28'!$B$2:$B$307,$A72,'d28'!$D$2:$D$307,'d28'!$AD$88)</f>
        <v>0</v>
      </c>
      <c r="AD72" s="68">
        <f>SUMIFS('d29'!$C$2:$C$307,'d29'!$B$2:$B$307,$A72,'d29'!$D$2:$D$307,'d29'!$AD$88)</f>
        <v>0</v>
      </c>
      <c r="AE72" s="68">
        <f>SUMIFS('d30'!$C$2:$C$307,'d30'!$B$2:$B$307,$A72,'d30'!$D$2:$D$307,'d30'!$AD$88)</f>
        <v>0</v>
      </c>
      <c r="AF72" s="68">
        <f>SUMIFS('d31'!$C$2:$C$307,'d31'!$B$2:$B$307,$A72,'d31'!$D$2:$D$307,'d31'!$AD$88)</f>
        <v>0</v>
      </c>
      <c r="AG72" s="69"/>
      <c r="AH72" s="34">
        <f t="shared" si="15"/>
        <v>0</v>
      </c>
      <c r="AI72" s="70">
        <f t="shared" si="16"/>
        <v>0</v>
      </c>
      <c r="AJ72" s="59"/>
      <c r="AK72" s="59"/>
      <c r="AL72" s="15"/>
      <c r="AM72" s="15"/>
      <c r="AN72" s="15"/>
      <c r="AO72" s="15"/>
      <c r="AP72" s="15"/>
      <c r="AQ72" s="15"/>
      <c r="AR72" s="15"/>
      <c r="AS72" s="15"/>
      <c r="AT72" s="15"/>
      <c r="AU72" s="15"/>
      <c r="AV72" s="15"/>
      <c r="AW72" s="15"/>
      <c r="AX72" s="15"/>
      <c r="AY72" s="15"/>
      <c r="AZ72" s="15"/>
      <c r="BA72" s="15"/>
      <c r="BB72" s="15"/>
      <c r="BC72" s="15"/>
      <c r="BD72" s="15"/>
      <c r="BE72" s="15"/>
      <c r="BF72" s="15"/>
      <c r="BG72" s="15"/>
      <c r="BH72" s="15"/>
      <c r="BI72" s="15"/>
      <c r="BJ72" s="15"/>
      <c r="BK72" s="15"/>
      <c r="BL72" s="15"/>
      <c r="BM72" s="15"/>
      <c r="BN72" s="15"/>
      <c r="BO72" s="15"/>
      <c r="BP72" s="15"/>
      <c r="BQ72" s="15"/>
      <c r="BR72" s="15"/>
      <c r="BS72" s="15"/>
      <c r="BT72" s="15"/>
      <c r="BU72" s="15"/>
      <c r="BV72" s="15"/>
      <c r="BW72" s="15"/>
      <c r="BX72" s="15"/>
      <c r="BY72" s="15"/>
      <c r="BZ72" s="15"/>
      <c r="CA72" s="15"/>
      <c r="CB72" s="15"/>
      <c r="CC72" s="15"/>
      <c r="CD72" s="15"/>
      <c r="CE72" s="15"/>
      <c r="CF72" s="15"/>
      <c r="CG72" s="15"/>
      <c r="CH72" s="15"/>
      <c r="CI72" s="15"/>
      <c r="CJ72" s="15"/>
      <c r="CK72" s="15"/>
      <c r="CL72" s="15"/>
      <c r="CM72" s="15"/>
      <c r="CN72" s="15"/>
      <c r="CO72" s="15"/>
      <c r="CP72" s="15"/>
      <c r="CQ72" s="66"/>
      <c r="CR72" s="66"/>
      <c r="CS72" s="66"/>
      <c r="CT72" s="66"/>
      <c r="CU72" s="66"/>
      <c r="CV72" s="66"/>
      <c r="CW72" s="66"/>
      <c r="CX72" s="66"/>
      <c r="CY72" s="66"/>
      <c r="CZ72" s="66"/>
      <c r="DA72" s="66"/>
      <c r="DB72" s="66"/>
      <c r="DC72" s="66"/>
      <c r="DD72" s="66"/>
      <c r="DE72" s="66"/>
      <c r="DF72" s="66"/>
      <c r="DG72" s="66"/>
      <c r="DH72" s="66"/>
      <c r="DI72" s="66"/>
      <c r="DJ72" s="66"/>
      <c r="DK72" s="66"/>
      <c r="DL72" s="66"/>
      <c r="DM72" s="66"/>
      <c r="DN72" s="66"/>
      <c r="DO72" s="66"/>
      <c r="DP72" s="66"/>
      <c r="DQ72" s="66"/>
      <c r="DR72" s="66"/>
      <c r="DS72" s="66"/>
      <c r="DT72" s="66"/>
      <c r="DU72" s="66"/>
      <c r="DV72" s="66"/>
      <c r="DW72" s="66"/>
      <c r="DX72" s="66"/>
      <c r="DY72" s="66"/>
      <c r="DZ72" s="66"/>
      <c r="EA72" s="66"/>
      <c r="EB72" s="66"/>
      <c r="EC72" s="66"/>
      <c r="ED72" s="66"/>
      <c r="EE72" s="66"/>
      <c r="EF72" s="66"/>
      <c r="EG72" s="66"/>
      <c r="EH72" s="66"/>
      <c r="EI72" s="66"/>
      <c r="EJ72" s="66"/>
      <c r="EK72" s="66"/>
      <c r="EL72" s="66"/>
      <c r="EM72" s="66"/>
      <c r="EN72" s="66"/>
      <c r="EO72" s="66"/>
      <c r="EP72" s="66"/>
      <c r="EQ72" s="66"/>
      <c r="ER72" s="66"/>
      <c r="ES72" s="66"/>
      <c r="ET72" s="66"/>
      <c r="EU72" s="66"/>
      <c r="EV72" s="66"/>
      <c r="EW72" s="66"/>
      <c r="EX72" s="66"/>
      <c r="EY72" s="66"/>
      <c r="EZ72" s="66"/>
      <c r="FA72" s="66"/>
      <c r="FB72" s="66"/>
      <c r="FC72" s="66"/>
      <c r="FD72" s="66"/>
      <c r="FE72" s="66"/>
      <c r="FF72" s="66"/>
      <c r="FG72" s="66"/>
      <c r="FH72" s="66"/>
      <c r="FI72" s="66"/>
      <c r="FJ72" s="66"/>
      <c r="FK72" s="66"/>
      <c r="FL72" s="66"/>
      <c r="FM72" s="66"/>
      <c r="FN72" s="66"/>
      <c r="FO72" s="66"/>
      <c r="FP72" s="66"/>
      <c r="FQ72" s="66"/>
      <c r="FR72" s="66"/>
      <c r="FS72" s="66"/>
      <c r="FT72" s="66"/>
      <c r="FU72" s="66"/>
      <c r="FV72" s="66"/>
      <c r="FW72" s="66"/>
      <c r="FX72" s="66"/>
      <c r="FY72" s="66"/>
      <c r="FZ72" s="66"/>
      <c r="GA72" s="66"/>
      <c r="GB72" s="66"/>
      <c r="GC72" s="66"/>
      <c r="GD72" s="66"/>
      <c r="GE72" s="66"/>
      <c r="GF72" s="66"/>
      <c r="GG72" s="66"/>
      <c r="GH72" s="66"/>
      <c r="GI72" s="66"/>
      <c r="GJ72" s="66"/>
      <c r="GK72" s="66"/>
      <c r="GL72" s="66"/>
      <c r="GM72" s="66"/>
      <c r="GN72" s="66"/>
    </row>
    <row r="73" spans="1:196" s="74" customFormat="1" ht="19.5" thickBot="1" x14ac:dyDescent="0.35">
      <c r="A73" s="66" t="s">
        <v>126</v>
      </c>
      <c r="B73" s="68">
        <f>SUMIFS('d1'!$C$2:$C$307,'d1'!$B$2:$B$307,$A73,'d1'!$D$2:$D$307,'d1'!$AD$88)</f>
        <v>0</v>
      </c>
      <c r="C73" s="68">
        <f>SUMIFS('d2'!$C$2:$C$307,'d2'!$B$2:$B$307,$A73,'d2'!$D$2:$D$307,'d2'!$AD$88)</f>
        <v>0</v>
      </c>
      <c r="D73" s="68">
        <f>SUMIFS('d3'!$C$2:$C$307,'d3'!$B$2:$B$307,$A73,'d3'!$D$2:$D$307,'d3'!$AD$88)</f>
        <v>0</v>
      </c>
      <c r="E73" s="68">
        <f>SUMIFS('d4'!$C$2:$C$307,'d4'!$B$2:$B$307,$A73,'d4'!$D$2:$D$307,'d4'!$AD$88)</f>
        <v>0</v>
      </c>
      <c r="F73" s="68">
        <f>SUMIFS('d5'!$C$2:$C$307,'d5'!$B$2:$B$307,$A73,'d5'!$D$2:$D$307,'d5'!$AD$88)</f>
        <v>0</v>
      </c>
      <c r="G73" s="68">
        <f>SUMIFS('d6'!$C$2:$C$307,'d6'!$B$2:$B$307,$A73,'d6'!$D$2:$D$307,'d6'!$AD$88)</f>
        <v>0</v>
      </c>
      <c r="H73" s="68">
        <f>SUMIFS('d7'!$C$2:$C$307,'d7'!$B$2:$B$307,$A73,'d7'!$D$2:$D$307,'d7'!$AD$88)</f>
        <v>0</v>
      </c>
      <c r="I73" s="68">
        <f>SUMIFS('d8'!$C$2:$C$307,'d8'!$B$2:$B$307,$A73,'d8'!$D$2:$D$307,'d8'!$AD$88)</f>
        <v>0</v>
      </c>
      <c r="J73" s="68">
        <f>SUMIFS('d9'!$C$2:$C$307,'d9'!$B$2:$B$307,$A73,'d9'!$D$2:$D$307,'d9'!$AD$88)</f>
        <v>0</v>
      </c>
      <c r="K73" s="68">
        <f>SUMIFS('d10'!$C$2:$C$307,'d10'!$B$2:$B$307,$A73,'d10'!$D$2:$D$307,'d10'!$AD$88)</f>
        <v>0</v>
      </c>
      <c r="L73" s="68">
        <f>SUMIFS('d11'!$C$2:$C$307,'d11'!$B$2:$B$307,$A73,'d11'!$D$2:$D$307,'d11'!$AD$88)</f>
        <v>0</v>
      </c>
      <c r="M73" s="68">
        <f>SUMIFS('d12'!$C$2:$C$307,'d12'!$B$2:$B$307,$A73,'d12'!$D$2:$D$307,'d12'!$AD$88)</f>
        <v>0</v>
      </c>
      <c r="N73" s="68">
        <f>SUMIFS('d13'!$C$2:$C$307,'d13'!$B$2:$B$307,$A73,'d13'!$D$2:$D$307,'d13'!$AD$88)</f>
        <v>0</v>
      </c>
      <c r="O73" s="68">
        <f>SUMIFS('d14'!$C$2:$C$307,'d14'!$B$2:$B$307,$A73,'d14'!$D$2:$D$307,'d14'!$AD$88)</f>
        <v>0</v>
      </c>
      <c r="P73" s="68">
        <f>SUMIFS('d15'!$C$2:$C$307,'d15'!$B$2:$B$307,$A73,'d15'!$D$2:$D$307,'d15'!$AD$88)</f>
        <v>0</v>
      </c>
      <c r="Q73" s="68">
        <f>SUMIFS('d16'!$C$2:$C$307,'d16'!$B$2:$B$307,$A73,'d16'!$D$2:$D$307,'d16'!$AD$88)</f>
        <v>0</v>
      </c>
      <c r="R73" s="68">
        <f>SUMIFS('d17'!$C$2:$C$307,'d17'!$B$2:$B$307,$A73,'d17'!$D$2:$D$307,'d17'!$AD$88)</f>
        <v>0</v>
      </c>
      <c r="S73" s="68">
        <f>SUMIFS('d18'!$C$2:$C$307,'d18'!$B$2:$B$307,$A73,'d18'!$D$2:$D$307,'d18'!$AD$88)</f>
        <v>0</v>
      </c>
      <c r="T73" s="68">
        <f>SUMIFS('d19'!$C$2:$C$307,'d19'!$B$2:$B$307,$A73,'d19'!$D$2:$D$307,'d19'!$AD$88)</f>
        <v>0</v>
      </c>
      <c r="U73" s="68">
        <f>SUMIFS('d20'!$C$2:$C$307,'d20'!$B$2:$B$307,$A73,'d20'!$D$2:$D$307,'d20'!$AD$88)</f>
        <v>0</v>
      </c>
      <c r="V73" s="68">
        <f>SUMIFS('d21'!$C$2:$C$307,'d21'!$B$2:$B$307,$A73,'d21'!$D$2:$D$307,'d21'!$AD$88)</f>
        <v>0</v>
      </c>
      <c r="W73" s="68">
        <f>SUMIFS('d22'!$C$2:$C$307,'d22'!$B$2:$B$307,$A73,'d22'!$D$2:$D$307,'d22'!$AD$88)</f>
        <v>0</v>
      </c>
      <c r="X73" s="68">
        <f>SUMIFS('d23'!$C$2:$C$307,'d23'!$B$2:$B$307,$A73,'d23'!$D$2:$D$307,'d23'!$AD$88)</f>
        <v>0</v>
      </c>
      <c r="Y73" s="68">
        <f>SUMIFS('d24'!$C$2:$C$307,'d24'!$B$2:$B$307,$A73,'d24'!$D$2:$D$307,'d24'!$AD$88)</f>
        <v>0</v>
      </c>
      <c r="Z73" s="68">
        <f>SUMIFS('d25'!$C$2:$C$307,'d25'!$B$2:$B$307,$A73,'d25'!$D$2:$D$307,'d25'!$AD$88)</f>
        <v>0</v>
      </c>
      <c r="AA73" s="68">
        <f>SUMIFS('d26'!$C$2:$C$307,'d26'!$B$2:$B$307,$A73,'d26'!$D$2:$D$307,'d26'!$AD$88)</f>
        <v>0</v>
      </c>
      <c r="AB73" s="68">
        <f>SUMIFS('d27'!$C$2:$C$307,'d27'!$B$2:$B$307,$A73,'d27'!$D$2:$D$307,'d27'!$AD$88)</f>
        <v>0</v>
      </c>
      <c r="AC73" s="68">
        <f>SUMIFS('d28'!$C$2:$C$307,'d28'!$B$2:$B$307,$A73,'d28'!$D$2:$D$307,'d28'!$AD$88)</f>
        <v>0</v>
      </c>
      <c r="AD73" s="68">
        <f>SUMIFS('d29'!$C$2:$C$307,'d29'!$B$2:$B$307,$A73,'d29'!$D$2:$D$307,'d29'!$AD$88)</f>
        <v>0</v>
      </c>
      <c r="AE73" s="68">
        <f>SUMIFS('d30'!$C$2:$C$307,'d30'!$B$2:$B$307,$A73,'d30'!$D$2:$D$307,'d30'!$AD$88)</f>
        <v>0</v>
      </c>
      <c r="AF73" s="68">
        <f>SUMIFS('d31'!$C$2:$C$307,'d31'!$B$2:$B$307,$A73,'d31'!$D$2:$D$307,'d31'!$AD$88)</f>
        <v>0</v>
      </c>
      <c r="AG73" s="69"/>
      <c r="AH73" s="34">
        <f t="shared" si="15"/>
        <v>0</v>
      </c>
      <c r="AI73" s="70">
        <f t="shared" si="16"/>
        <v>0</v>
      </c>
      <c r="AJ73" s="59"/>
      <c r="AK73" s="59"/>
      <c r="AL73" s="15"/>
      <c r="AM73" s="15"/>
      <c r="AN73" s="15"/>
      <c r="AO73" s="15"/>
      <c r="AP73" s="15"/>
      <c r="AQ73" s="15"/>
      <c r="AR73" s="15"/>
      <c r="AS73" s="15"/>
      <c r="AT73" s="15"/>
      <c r="AU73" s="15"/>
      <c r="AV73" s="15"/>
      <c r="AW73" s="15"/>
      <c r="AX73" s="15"/>
      <c r="AY73" s="15"/>
      <c r="AZ73" s="15"/>
      <c r="BA73" s="15"/>
      <c r="BB73" s="15"/>
      <c r="BC73" s="15"/>
      <c r="BD73" s="15"/>
      <c r="BE73" s="15"/>
      <c r="BF73" s="15"/>
      <c r="BG73" s="15"/>
      <c r="BH73" s="15"/>
      <c r="BI73" s="15"/>
      <c r="BJ73" s="15"/>
      <c r="BK73" s="15"/>
      <c r="BL73" s="15"/>
      <c r="BM73" s="15"/>
      <c r="BN73" s="15"/>
      <c r="BO73" s="15"/>
      <c r="BP73" s="15"/>
      <c r="BQ73" s="15"/>
      <c r="BR73" s="15"/>
      <c r="BS73" s="15"/>
      <c r="BT73" s="15"/>
      <c r="BU73" s="15"/>
      <c r="BV73" s="15"/>
      <c r="BW73" s="15"/>
      <c r="BX73" s="15"/>
      <c r="BY73" s="15"/>
      <c r="BZ73" s="15"/>
      <c r="CA73" s="15"/>
      <c r="CB73" s="15"/>
      <c r="CC73" s="15"/>
      <c r="CD73" s="15"/>
      <c r="CE73" s="15"/>
      <c r="CF73" s="15"/>
      <c r="CG73" s="15"/>
      <c r="CH73" s="15"/>
      <c r="CI73" s="15"/>
      <c r="CJ73" s="15"/>
      <c r="CK73" s="15"/>
      <c r="CL73" s="15"/>
      <c r="CM73" s="15"/>
      <c r="CN73" s="15"/>
      <c r="CO73" s="15"/>
      <c r="CP73" s="15"/>
      <c r="CQ73" s="73"/>
      <c r="CR73" s="73"/>
      <c r="CS73" s="73"/>
      <c r="CT73" s="73"/>
      <c r="CU73" s="73"/>
      <c r="CV73" s="73"/>
      <c r="CW73" s="73"/>
      <c r="CX73" s="73"/>
      <c r="CY73" s="73"/>
      <c r="CZ73" s="73"/>
      <c r="DA73" s="73"/>
      <c r="DB73" s="73"/>
      <c r="DC73" s="73"/>
      <c r="DD73" s="73"/>
      <c r="DE73" s="73"/>
      <c r="DF73" s="73"/>
      <c r="DG73" s="73"/>
      <c r="DH73" s="73"/>
      <c r="DI73" s="73"/>
      <c r="DJ73" s="73"/>
      <c r="DK73" s="73"/>
      <c r="DL73" s="73"/>
      <c r="DM73" s="73"/>
      <c r="DN73" s="73"/>
      <c r="DO73" s="73"/>
      <c r="DP73" s="73"/>
      <c r="DQ73" s="73"/>
      <c r="DR73" s="73"/>
      <c r="DS73" s="73"/>
      <c r="DT73" s="73"/>
      <c r="DU73" s="73"/>
      <c r="DV73" s="73"/>
      <c r="DW73" s="73"/>
      <c r="DX73" s="73"/>
      <c r="DY73" s="73"/>
      <c r="DZ73" s="73"/>
      <c r="EA73" s="73"/>
      <c r="EB73" s="73"/>
      <c r="EC73" s="73"/>
      <c r="ED73" s="73"/>
      <c r="EE73" s="73"/>
      <c r="EF73" s="73"/>
      <c r="EG73" s="73"/>
      <c r="EH73" s="73"/>
      <c r="EI73" s="73"/>
      <c r="EJ73" s="73"/>
      <c r="EK73" s="73"/>
      <c r="EL73" s="73"/>
      <c r="EM73" s="73"/>
      <c r="EN73" s="73"/>
      <c r="EO73" s="73"/>
      <c r="EP73" s="73"/>
      <c r="EQ73" s="73"/>
      <c r="ER73" s="73"/>
      <c r="ES73" s="73"/>
      <c r="ET73" s="73"/>
      <c r="EU73" s="73"/>
      <c r="EV73" s="73"/>
      <c r="EW73" s="73"/>
      <c r="EX73" s="73"/>
      <c r="EY73" s="73"/>
      <c r="EZ73" s="73"/>
      <c r="FA73" s="73"/>
      <c r="FB73" s="73"/>
      <c r="FC73" s="73"/>
      <c r="FD73" s="73"/>
      <c r="FE73" s="73"/>
      <c r="FF73" s="73"/>
      <c r="FG73" s="73"/>
      <c r="FH73" s="73"/>
      <c r="FI73" s="73"/>
      <c r="FJ73" s="73"/>
      <c r="FK73" s="73"/>
      <c r="FL73" s="73"/>
      <c r="FM73" s="73"/>
      <c r="FN73" s="73"/>
      <c r="FO73" s="73"/>
      <c r="FP73" s="73"/>
      <c r="FQ73" s="73"/>
      <c r="FR73" s="73"/>
      <c r="FS73" s="73"/>
      <c r="FT73" s="73"/>
      <c r="FU73" s="73"/>
      <c r="FV73" s="73"/>
      <c r="FW73" s="73"/>
      <c r="FX73" s="73"/>
      <c r="FY73" s="73"/>
      <c r="FZ73" s="73"/>
      <c r="GA73" s="73"/>
      <c r="GB73" s="73"/>
      <c r="GC73" s="73"/>
      <c r="GD73" s="73"/>
      <c r="GE73" s="73"/>
      <c r="GF73" s="73"/>
      <c r="GG73" s="73"/>
      <c r="GH73" s="73"/>
      <c r="GI73" s="73"/>
      <c r="GJ73" s="73"/>
      <c r="GK73" s="73"/>
      <c r="GL73" s="73"/>
      <c r="GM73" s="73"/>
      <c r="GN73" s="73"/>
    </row>
    <row r="74" spans="1:196" s="79" customFormat="1" ht="19.5" thickBot="1" x14ac:dyDescent="0.35">
      <c r="A74" s="75" t="s">
        <v>127</v>
      </c>
      <c r="B74" s="76">
        <f>SUM(B55:B73)</f>
        <v>0</v>
      </c>
      <c r="C74" s="76">
        <f t="shared" ref="C74:AF74" si="17">SUM(C55:C73)</f>
        <v>0</v>
      </c>
      <c r="D74" s="76">
        <f t="shared" si="17"/>
        <v>0</v>
      </c>
      <c r="E74" s="76">
        <f t="shared" si="17"/>
        <v>0</v>
      </c>
      <c r="F74" s="76">
        <f t="shared" si="17"/>
        <v>0</v>
      </c>
      <c r="G74" s="76">
        <f t="shared" si="17"/>
        <v>0</v>
      </c>
      <c r="H74" s="76">
        <f t="shared" si="17"/>
        <v>0</v>
      </c>
      <c r="I74" s="76">
        <f t="shared" si="17"/>
        <v>0</v>
      </c>
      <c r="J74" s="76">
        <f t="shared" si="17"/>
        <v>0</v>
      </c>
      <c r="K74" s="76">
        <f t="shared" si="17"/>
        <v>0</v>
      </c>
      <c r="L74" s="76">
        <f t="shared" si="17"/>
        <v>0</v>
      </c>
      <c r="M74" s="76">
        <f t="shared" si="17"/>
        <v>0</v>
      </c>
      <c r="N74" s="76">
        <f t="shared" si="17"/>
        <v>0</v>
      </c>
      <c r="O74" s="76">
        <f t="shared" si="17"/>
        <v>0</v>
      </c>
      <c r="P74" s="76">
        <f t="shared" si="17"/>
        <v>0</v>
      </c>
      <c r="Q74" s="76">
        <f t="shared" si="17"/>
        <v>0</v>
      </c>
      <c r="R74" s="76">
        <f t="shared" si="17"/>
        <v>0</v>
      </c>
      <c r="S74" s="76">
        <f t="shared" si="17"/>
        <v>0</v>
      </c>
      <c r="T74" s="76">
        <f t="shared" si="17"/>
        <v>0</v>
      </c>
      <c r="U74" s="76">
        <f t="shared" si="17"/>
        <v>0</v>
      </c>
      <c r="V74" s="76">
        <f t="shared" si="17"/>
        <v>0</v>
      </c>
      <c r="W74" s="76">
        <f t="shared" si="17"/>
        <v>0</v>
      </c>
      <c r="X74" s="76">
        <f t="shared" si="17"/>
        <v>0</v>
      </c>
      <c r="Y74" s="76">
        <f t="shared" si="17"/>
        <v>0</v>
      </c>
      <c r="Z74" s="76">
        <f t="shared" si="17"/>
        <v>0</v>
      </c>
      <c r="AA74" s="76">
        <f t="shared" si="17"/>
        <v>0</v>
      </c>
      <c r="AB74" s="76">
        <f t="shared" si="17"/>
        <v>0</v>
      </c>
      <c r="AC74" s="76">
        <f t="shared" si="17"/>
        <v>0</v>
      </c>
      <c r="AD74" s="76">
        <f t="shared" si="17"/>
        <v>0</v>
      </c>
      <c r="AE74" s="76">
        <f t="shared" si="17"/>
        <v>0</v>
      </c>
      <c r="AF74" s="76">
        <f t="shared" si="17"/>
        <v>0</v>
      </c>
      <c r="AG74" s="75"/>
      <c r="AH74" s="75">
        <f>ROUND(SUM(AH55:AH73), 2)</f>
        <v>0</v>
      </c>
      <c r="AI74" s="75">
        <f>SUM(AI55:AI73)</f>
        <v>0</v>
      </c>
      <c r="AJ74" s="44"/>
      <c r="AK74" s="45"/>
      <c r="AL74" s="45"/>
      <c r="AM74" s="45"/>
      <c r="AN74" s="45"/>
      <c r="AO74" s="45"/>
      <c r="AP74" s="45"/>
      <c r="AQ74" s="45"/>
      <c r="AR74" s="45"/>
      <c r="AS74" s="45"/>
      <c r="AT74" s="45"/>
      <c r="AU74" s="45"/>
      <c r="AV74" s="45"/>
      <c r="AW74" s="45"/>
      <c r="AX74" s="45"/>
      <c r="AY74" s="45"/>
      <c r="AZ74" s="45"/>
      <c r="BA74" s="45"/>
      <c r="BB74" s="45"/>
      <c r="BC74" s="45"/>
      <c r="BD74" s="45"/>
      <c r="BE74" s="45"/>
      <c r="BF74" s="45"/>
      <c r="BG74" s="45"/>
      <c r="BH74" s="45"/>
      <c r="BI74" s="45"/>
      <c r="BJ74" s="45"/>
      <c r="BK74" s="45"/>
      <c r="BL74" s="45"/>
      <c r="BM74" s="45"/>
      <c r="BN74" s="45"/>
      <c r="BO74" s="45"/>
      <c r="BP74" s="45"/>
      <c r="BQ74" s="45"/>
      <c r="BR74" s="45"/>
      <c r="BS74" s="45"/>
      <c r="BT74" s="45"/>
      <c r="BU74" s="45"/>
      <c r="BV74" s="45"/>
      <c r="BW74" s="45"/>
      <c r="BX74" s="45"/>
      <c r="BY74" s="45"/>
      <c r="BZ74" s="45"/>
      <c r="CA74" s="45"/>
      <c r="CB74" s="45"/>
      <c r="CC74" s="45"/>
      <c r="CD74" s="45"/>
      <c r="CE74" s="45"/>
      <c r="CF74" s="45"/>
      <c r="CG74" s="45"/>
      <c r="CH74" s="45"/>
      <c r="CI74" s="45"/>
      <c r="CJ74" s="45"/>
      <c r="CK74" s="45"/>
      <c r="CL74" s="45"/>
      <c r="CM74" s="45"/>
      <c r="CN74" s="45"/>
      <c r="CO74" s="45"/>
      <c r="CP74" s="45"/>
      <c r="CQ74" s="78"/>
      <c r="CR74" s="78"/>
      <c r="CS74" s="78"/>
      <c r="CT74" s="78"/>
      <c r="CU74" s="78"/>
      <c r="CV74" s="78"/>
      <c r="CW74" s="78"/>
      <c r="CX74" s="78"/>
      <c r="CY74" s="78"/>
      <c r="CZ74" s="78"/>
      <c r="DA74" s="78"/>
      <c r="DB74" s="78"/>
      <c r="DC74" s="78"/>
      <c r="DD74" s="78"/>
      <c r="DE74" s="78"/>
      <c r="DF74" s="78"/>
      <c r="DG74" s="78"/>
      <c r="DH74" s="78"/>
      <c r="DI74" s="78"/>
      <c r="DJ74" s="78"/>
      <c r="DK74" s="78"/>
      <c r="DL74" s="78"/>
      <c r="DM74" s="78"/>
      <c r="DN74" s="78"/>
      <c r="DO74" s="78"/>
      <c r="DP74" s="78"/>
      <c r="DQ74" s="78"/>
      <c r="DR74" s="78"/>
      <c r="DS74" s="78"/>
      <c r="DT74" s="78"/>
      <c r="DU74" s="78"/>
      <c r="DV74" s="78"/>
      <c r="DW74" s="78"/>
      <c r="DX74" s="78"/>
      <c r="DY74" s="78"/>
      <c r="DZ74" s="78"/>
      <c r="EA74" s="78"/>
      <c r="EB74" s="78"/>
      <c r="EC74" s="78"/>
      <c r="ED74" s="78"/>
      <c r="EE74" s="78"/>
      <c r="EF74" s="78"/>
      <c r="EG74" s="78"/>
      <c r="EH74" s="78"/>
      <c r="EI74" s="78"/>
      <c r="EJ74" s="78"/>
      <c r="EK74" s="78"/>
      <c r="EL74" s="78"/>
      <c r="EM74" s="78"/>
      <c r="EN74" s="78"/>
      <c r="EO74" s="78"/>
      <c r="EP74" s="78"/>
      <c r="EQ74" s="78"/>
      <c r="ER74" s="78"/>
      <c r="ES74" s="78"/>
      <c r="ET74" s="78"/>
      <c r="EU74" s="78"/>
      <c r="EV74" s="78"/>
      <c r="EW74" s="78"/>
      <c r="EX74" s="78"/>
      <c r="EY74" s="78"/>
      <c r="EZ74" s="78"/>
      <c r="FA74" s="78"/>
      <c r="FB74" s="78"/>
      <c r="FC74" s="78"/>
      <c r="FD74" s="78"/>
      <c r="FE74" s="78"/>
      <c r="FF74" s="78"/>
      <c r="FG74" s="78"/>
      <c r="FH74" s="78"/>
      <c r="FI74" s="78"/>
      <c r="FJ74" s="78"/>
      <c r="FK74" s="78"/>
      <c r="FL74" s="78"/>
      <c r="FM74" s="78"/>
      <c r="FN74" s="78"/>
      <c r="FO74" s="78"/>
      <c r="FP74" s="78"/>
      <c r="FQ74" s="78"/>
      <c r="FR74" s="78"/>
      <c r="FS74" s="78"/>
      <c r="FT74" s="78"/>
      <c r="FU74" s="78"/>
      <c r="FV74" s="78"/>
      <c r="FW74" s="78"/>
      <c r="FX74" s="78"/>
      <c r="FY74" s="78"/>
      <c r="FZ74" s="78"/>
      <c r="GA74" s="78"/>
      <c r="GB74" s="78"/>
      <c r="GC74" s="78"/>
      <c r="GD74" s="78"/>
      <c r="GE74" s="78"/>
      <c r="GF74" s="78"/>
      <c r="GG74" s="78"/>
      <c r="GH74" s="78"/>
      <c r="GI74" s="78"/>
      <c r="GJ74" s="78"/>
      <c r="GK74" s="78"/>
      <c r="GL74" s="78"/>
      <c r="GM74" s="78"/>
      <c r="GN74" s="78"/>
    </row>
    <row r="75" spans="1:196" x14ac:dyDescent="0.3">
      <c r="A75" s="54"/>
      <c r="B75" s="80">
        <f>SUMIF('d1'!$D$3:$D$307,'d1'!$AD$88,'d1'!$C$3:$C$307)</f>
        <v>0</v>
      </c>
      <c r="C75" s="80">
        <f>SUMIF('d2'!$D$3:$D$307,'d2'!$AD$88,'d2'!$C$3:$C$307)</f>
        <v>0</v>
      </c>
      <c r="D75" s="80">
        <f>SUMIF('d3'!$D$3:$D$307,'d3'!$AD$88,'d3'!$C$3:$C$307)</f>
        <v>0</v>
      </c>
      <c r="E75" s="80">
        <f>SUMIF('d4'!$D$3:$D$307,'d4'!$AD$88,'d4'!$C$3:$C$307)</f>
        <v>0</v>
      </c>
      <c r="F75" s="80">
        <f>SUMIF('d5'!$D$3:$D$307,'d5'!$AD$88,'d5'!$C$3:$C$307)</f>
        <v>0</v>
      </c>
      <c r="G75" s="80">
        <f>SUMIF('d6'!$D$3:$D$307,'d6'!$AD$88,'d6'!$C$3:$C$307)</f>
        <v>0</v>
      </c>
      <c r="H75" s="80">
        <f>SUMIF('d7'!$D$3:$D$307,'d7'!$AD$88,'d7'!$C$3:$C$307)</f>
        <v>0</v>
      </c>
      <c r="I75" s="80">
        <f>SUMIF('d8'!$D$3:$D$307,'d8'!$AD$88,'d8'!$C$3:$C$307)</f>
        <v>0</v>
      </c>
      <c r="J75" s="80">
        <f>SUMIF('d9'!$D$3:$D$307,'d9'!$AD$88,'d9'!$C$3:$C$307)</f>
        <v>0</v>
      </c>
      <c r="K75" s="80">
        <f>SUMIF('d10'!$D$3:$D$307,'d10'!$AD$88,'d10'!$C$3:$C$307)</f>
        <v>0</v>
      </c>
      <c r="L75" s="80">
        <f>SUMIF('d11'!$D$3:$D$307,'d11'!$AD$88,'d11'!$C$3:$C$307)</f>
        <v>0</v>
      </c>
      <c r="M75" s="80">
        <f>SUMIF('d12'!$D$3:$D$307,'d12'!$AD$88,'d12'!$C$3:$C$307)</f>
        <v>0</v>
      </c>
      <c r="N75" s="80">
        <f>SUMIF('d13'!$D$3:$D$307,'d13'!$AD$88,'d13'!$C$3:$C$307)</f>
        <v>0</v>
      </c>
      <c r="O75" s="80">
        <f>SUMIF('d14'!$D$3:$D$307,'d14'!$AD$88,'d14'!$C$3:$C$307)</f>
        <v>0</v>
      </c>
      <c r="P75" s="80">
        <f>SUMIF('d15'!$D$3:$D$307,'d15'!$AD$88,'d15'!$C$3:$C$307)</f>
        <v>0</v>
      </c>
      <c r="Q75" s="80">
        <f>SUMIF('d16'!$D$3:$D$307,'d16'!$AD$88,'d16'!$C$3:$C$307)</f>
        <v>0</v>
      </c>
      <c r="R75" s="80">
        <f>SUMIF('d17'!$D$3:$D$307,'d17'!$AD$88,'d17'!$C$3:$C$307)</f>
        <v>0</v>
      </c>
      <c r="S75" s="80">
        <f>SUMIF('d18'!$D$3:$D$307,'d18'!$AD$88,'d18'!$C$3:$C$307)</f>
        <v>0</v>
      </c>
      <c r="T75" s="80">
        <f>SUMIF('d19'!$D$3:$D$307,'d19'!$AD$88,'d19'!$C$3:$C$307)</f>
        <v>0</v>
      </c>
      <c r="U75" s="80">
        <f>SUMIF('d20'!$D$3:$D$307,'d20'!$AD$88,'d20'!$C$3:$C$307)</f>
        <v>0</v>
      </c>
      <c r="V75" s="80">
        <f>SUMIF('d21'!$D$3:$D$307,'d21'!$AD$88,'d21'!$C$3:$C$307)</f>
        <v>0</v>
      </c>
      <c r="W75" s="80">
        <f>SUMIF('d22'!$D$3:$D$307,'d22'!$AD$88,'d22'!$C$3:$C$307)</f>
        <v>0</v>
      </c>
      <c r="X75" s="80">
        <f>SUMIF('d23'!$D$3:$D$307,'d23'!$AD$88,'d23'!$C$3:$C$307)</f>
        <v>0</v>
      </c>
      <c r="Y75" s="80">
        <f>SUMIF('d24'!$D$3:$D$307,'d24'!$AD$88,'d24'!$C$3:$C$307)</f>
        <v>0</v>
      </c>
      <c r="Z75" s="80">
        <f>SUMIF('d25'!$D$3:$D$307,'d25'!$AD$88,'d25'!$C$3:$C$307)</f>
        <v>0</v>
      </c>
      <c r="AA75" s="80">
        <f>SUMIF('d26'!$D$3:$D$307,'d26'!$AD$88,'d26'!$C$3:$C$307)</f>
        <v>0</v>
      </c>
      <c r="AB75" s="80">
        <f>SUMIF('d27'!$D$3:$D$307,'d27'!$AD$88,'d27'!$C$3:$C$307)</f>
        <v>0</v>
      </c>
      <c r="AC75" s="80">
        <f>SUMIF('d28'!$D$3:$D$307,'d28'!$AD$88,'d28'!$C$3:$C$307)</f>
        <v>0</v>
      </c>
      <c r="AD75" s="80">
        <f>SUMIF('d29'!$D$3:$D$307,'d29'!$AD$88,'d29'!$C$3:$C$307)</f>
        <v>0</v>
      </c>
      <c r="AE75" s="80">
        <f>SUMIF('d30'!$D$3:$D$307,'d30'!$AD$88,'d30'!$C$3:$C$307)</f>
        <v>0</v>
      </c>
      <c r="AF75" s="80">
        <f>SUMIF('d31'!$D$3:$D$307,'d31'!$AD$88,'d31'!$C$3:$C$307)</f>
        <v>0</v>
      </c>
      <c r="AH75" s="16"/>
      <c r="AI75" s="16"/>
      <c r="AJ75" s="15"/>
      <c r="AK75" s="15"/>
      <c r="AL75" s="15"/>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c r="BQ75" s="15"/>
      <c r="BR75" s="15"/>
      <c r="BS75" s="15"/>
      <c r="BT75" s="15"/>
      <c r="BU75" s="15"/>
      <c r="BV75" s="15"/>
      <c r="BW75" s="15"/>
      <c r="BX75" s="15"/>
      <c r="BY75" s="15"/>
      <c r="BZ75" s="15"/>
      <c r="CA75" s="15"/>
      <c r="CB75" s="15"/>
      <c r="CC75" s="15"/>
      <c r="CD75" s="15"/>
      <c r="CE75" s="15"/>
      <c r="CF75" s="15"/>
      <c r="CG75" s="15"/>
      <c r="CH75" s="15"/>
      <c r="CI75" s="15"/>
      <c r="CJ75" s="15"/>
      <c r="CK75" s="15"/>
      <c r="CL75" s="15"/>
      <c r="CM75" s="15"/>
      <c r="CN75" s="15"/>
      <c r="CO75" s="15"/>
      <c r="CP75" s="15"/>
      <c r="CQ75" s="15"/>
      <c r="CR75" s="15"/>
      <c r="CS75" s="15"/>
      <c r="CT75" s="15"/>
      <c r="CU75" s="15"/>
      <c r="CV75" s="15"/>
      <c r="CW75" s="15"/>
      <c r="CX75" s="15"/>
      <c r="CY75" s="15"/>
      <c r="CZ75" s="15"/>
      <c r="DA75" s="15"/>
      <c r="DB75" s="15"/>
      <c r="DC75" s="15"/>
      <c r="DD75" s="15"/>
      <c r="DE75" s="15"/>
      <c r="DF75" s="15"/>
      <c r="DG75" s="15"/>
      <c r="DH75" s="15"/>
      <c r="DI75" s="15"/>
      <c r="DJ75" s="15"/>
      <c r="DK75" s="15"/>
      <c r="DL75" s="15"/>
      <c r="DM75" s="15"/>
      <c r="DN75" s="15"/>
      <c r="DO75" s="15"/>
      <c r="DP75" s="15"/>
      <c r="DQ75" s="15"/>
      <c r="DR75" s="15"/>
      <c r="DS75" s="15"/>
      <c r="DT75" s="15"/>
      <c r="DU75" s="15"/>
      <c r="DV75" s="15"/>
      <c r="DW75" s="15"/>
      <c r="DX75" s="15"/>
      <c r="DY75" s="15"/>
      <c r="DZ75" s="15"/>
      <c r="EA75" s="15"/>
      <c r="EB75" s="15"/>
      <c r="EC75" s="15"/>
      <c r="ED75" s="15"/>
      <c r="EE75" s="15"/>
      <c r="EF75" s="15"/>
      <c r="EG75" s="15"/>
      <c r="EH75" s="15"/>
      <c r="EI75" s="15"/>
      <c r="EJ75" s="15"/>
      <c r="EK75" s="15"/>
      <c r="EL75" s="15"/>
      <c r="EM75" s="15"/>
      <c r="EN75" s="15"/>
      <c r="EO75" s="15"/>
      <c r="EP75" s="15"/>
      <c r="EQ75" s="15"/>
      <c r="ER75" s="15"/>
      <c r="ES75" s="15"/>
      <c r="ET75" s="15"/>
      <c r="EU75" s="15"/>
      <c r="EV75" s="15"/>
      <c r="EW75" s="15"/>
      <c r="EX75" s="15"/>
      <c r="EY75" s="15"/>
      <c r="EZ75" s="15"/>
      <c r="FA75" s="15"/>
      <c r="FB75" s="15"/>
      <c r="FC75" s="15"/>
      <c r="FD75" s="15"/>
      <c r="FE75" s="15"/>
      <c r="FF75" s="15"/>
      <c r="FG75" s="15"/>
      <c r="FH75" s="15"/>
      <c r="FI75" s="15"/>
      <c r="FJ75" s="15"/>
      <c r="FK75" s="15"/>
      <c r="FL75" s="15"/>
      <c r="FM75" s="15"/>
      <c r="FN75" s="15"/>
      <c r="FO75" s="15"/>
      <c r="FP75" s="15"/>
      <c r="FQ75" s="15"/>
      <c r="FR75" s="15"/>
      <c r="FS75" s="15"/>
      <c r="FT75" s="15"/>
      <c r="FU75" s="15"/>
      <c r="FV75" s="15"/>
      <c r="FW75" s="15"/>
      <c r="FX75" s="15"/>
      <c r="FY75" s="15"/>
      <c r="FZ75" s="15"/>
      <c r="GA75" s="15"/>
      <c r="GB75" s="15"/>
      <c r="GC75" s="15"/>
      <c r="GD75" s="15"/>
      <c r="GE75" s="15"/>
      <c r="GF75" s="15"/>
      <c r="GG75" s="15"/>
      <c r="GH75" s="15"/>
      <c r="GI75" s="15"/>
      <c r="GJ75" s="15"/>
      <c r="GK75" s="15"/>
      <c r="GL75" s="15"/>
      <c r="GM75" s="15"/>
      <c r="GN75" s="15"/>
    </row>
    <row r="76" spans="1:196" s="102" customFormat="1" x14ac:dyDescent="0.3">
      <c r="A76" s="103" t="s">
        <v>130</v>
      </c>
      <c r="B76" s="100">
        <f>B74-B75</f>
        <v>0</v>
      </c>
      <c r="C76" s="100">
        <f t="shared" ref="C76:V76" si="18">C74-C75</f>
        <v>0</v>
      </c>
      <c r="D76" s="100">
        <f t="shared" si="18"/>
        <v>0</v>
      </c>
      <c r="E76" s="100">
        <f t="shared" si="18"/>
        <v>0</v>
      </c>
      <c r="F76" s="100">
        <f t="shared" si="18"/>
        <v>0</v>
      </c>
      <c r="G76" s="100">
        <f t="shared" si="18"/>
        <v>0</v>
      </c>
      <c r="H76" s="100">
        <f t="shared" si="18"/>
        <v>0</v>
      </c>
      <c r="I76" s="100">
        <f t="shared" si="18"/>
        <v>0</v>
      </c>
      <c r="J76" s="100">
        <f t="shared" si="18"/>
        <v>0</v>
      </c>
      <c r="K76" s="100">
        <f t="shared" si="18"/>
        <v>0</v>
      </c>
      <c r="L76" s="100">
        <f t="shared" si="18"/>
        <v>0</v>
      </c>
      <c r="M76" s="100">
        <f t="shared" si="18"/>
        <v>0</v>
      </c>
      <c r="N76" s="100">
        <f t="shared" si="18"/>
        <v>0</v>
      </c>
      <c r="O76" s="100">
        <f t="shared" si="18"/>
        <v>0</v>
      </c>
      <c r="P76" s="100">
        <f t="shared" si="18"/>
        <v>0</v>
      </c>
      <c r="Q76" s="100">
        <f t="shared" si="18"/>
        <v>0</v>
      </c>
      <c r="R76" s="100">
        <f t="shared" si="18"/>
        <v>0</v>
      </c>
      <c r="S76" s="100">
        <f t="shared" si="18"/>
        <v>0</v>
      </c>
      <c r="T76" s="100">
        <f t="shared" si="18"/>
        <v>0</v>
      </c>
      <c r="U76" s="100">
        <f t="shared" si="18"/>
        <v>0</v>
      </c>
      <c r="V76" s="100">
        <f t="shared" si="18"/>
        <v>0</v>
      </c>
      <c r="W76" s="100">
        <f>+W74-W77</f>
        <v>0</v>
      </c>
      <c r="X76" s="100">
        <f t="shared" ref="X76:AF76" si="19">+X74-X77</f>
        <v>0</v>
      </c>
      <c r="Y76" s="100">
        <f t="shared" si="19"/>
        <v>0</v>
      </c>
      <c r="Z76" s="100">
        <f t="shared" si="19"/>
        <v>0</v>
      </c>
      <c r="AA76" s="100">
        <f t="shared" si="19"/>
        <v>0</v>
      </c>
      <c r="AB76" s="100">
        <f t="shared" si="19"/>
        <v>0</v>
      </c>
      <c r="AC76" s="100">
        <f t="shared" si="19"/>
        <v>0</v>
      </c>
      <c r="AD76" s="101">
        <f t="shared" si="19"/>
        <v>0</v>
      </c>
      <c r="AE76" s="101">
        <f t="shared" si="19"/>
        <v>0</v>
      </c>
      <c r="AF76" s="101">
        <f t="shared" si="19"/>
        <v>0</v>
      </c>
      <c r="AG76" s="101"/>
      <c r="AH76" s="101"/>
      <c r="AI76" s="101">
        <f>+AH74/2</f>
        <v>0</v>
      </c>
      <c r="AJ76" s="99"/>
      <c r="AK76" s="99"/>
      <c r="AL76" s="99"/>
      <c r="AM76" s="99"/>
      <c r="AN76" s="99"/>
      <c r="AO76" s="99"/>
      <c r="AP76" s="99"/>
      <c r="AQ76" s="99"/>
      <c r="AR76" s="99"/>
      <c r="AS76" s="99"/>
      <c r="AT76" s="99"/>
      <c r="AU76" s="99"/>
      <c r="AV76" s="99"/>
      <c r="AW76" s="99"/>
      <c r="AX76" s="99"/>
      <c r="AY76" s="99"/>
      <c r="AZ76" s="99"/>
      <c r="BA76" s="99"/>
      <c r="BB76" s="99"/>
      <c r="BC76" s="99"/>
      <c r="BD76" s="99"/>
      <c r="BE76" s="99"/>
      <c r="BF76" s="99"/>
      <c r="BG76" s="99"/>
      <c r="BH76" s="99"/>
      <c r="BI76" s="99"/>
      <c r="BJ76" s="99"/>
      <c r="BK76" s="99"/>
      <c r="BL76" s="99"/>
      <c r="BM76" s="99"/>
      <c r="BN76" s="99"/>
      <c r="BO76" s="99"/>
      <c r="BP76" s="99"/>
      <c r="BQ76" s="99"/>
      <c r="BR76" s="99"/>
      <c r="BS76" s="99"/>
      <c r="BT76" s="99"/>
      <c r="BU76" s="99"/>
      <c r="BV76" s="99"/>
      <c r="BW76" s="99"/>
      <c r="BX76" s="99"/>
      <c r="BY76" s="99"/>
      <c r="BZ76" s="99"/>
      <c r="CA76" s="99"/>
      <c r="CB76" s="99"/>
      <c r="CC76" s="99"/>
      <c r="CD76" s="99"/>
      <c r="CE76" s="99"/>
      <c r="CF76" s="99"/>
      <c r="CG76" s="99"/>
      <c r="CH76" s="99"/>
      <c r="CI76" s="99"/>
      <c r="CJ76" s="99"/>
      <c r="CK76" s="99"/>
      <c r="CL76" s="99"/>
      <c r="CM76" s="99"/>
      <c r="CN76" s="99"/>
      <c r="CO76" s="99"/>
      <c r="CP76" s="99"/>
      <c r="CQ76" s="99"/>
      <c r="CR76" s="99"/>
      <c r="CS76" s="99"/>
      <c r="CT76" s="99"/>
      <c r="CU76" s="99"/>
      <c r="CV76" s="99"/>
      <c r="CW76" s="99"/>
      <c r="CX76" s="99"/>
      <c r="CY76" s="99"/>
      <c r="CZ76" s="99"/>
      <c r="DA76" s="99"/>
      <c r="DB76" s="99"/>
      <c r="DC76" s="99"/>
      <c r="DD76" s="99"/>
      <c r="DE76" s="99"/>
      <c r="DF76" s="99"/>
      <c r="DG76" s="99"/>
      <c r="DH76" s="99"/>
      <c r="DI76" s="99"/>
      <c r="DJ76" s="99"/>
      <c r="DK76" s="99"/>
      <c r="DL76" s="99"/>
      <c r="DM76" s="99"/>
      <c r="DN76" s="99"/>
      <c r="DO76" s="99"/>
      <c r="DP76" s="99"/>
      <c r="DQ76" s="99"/>
      <c r="DR76" s="99"/>
      <c r="DS76" s="99"/>
      <c r="DT76" s="99"/>
      <c r="DU76" s="99"/>
      <c r="DV76" s="99"/>
      <c r="DW76" s="99"/>
      <c r="DX76" s="99"/>
      <c r="DY76" s="99"/>
      <c r="DZ76" s="99"/>
      <c r="EA76" s="99"/>
      <c r="EB76" s="99"/>
      <c r="EC76" s="99"/>
      <c r="ED76" s="99"/>
      <c r="EE76" s="99"/>
      <c r="EF76" s="99"/>
      <c r="EG76" s="99"/>
      <c r="EH76" s="99"/>
      <c r="EI76" s="99"/>
      <c r="EJ76" s="99"/>
      <c r="EK76" s="99"/>
      <c r="EL76" s="99"/>
      <c r="EM76" s="99"/>
      <c r="EN76" s="99"/>
      <c r="EO76" s="99"/>
      <c r="EP76" s="99"/>
      <c r="EQ76" s="99"/>
      <c r="ER76" s="99"/>
      <c r="ES76" s="99"/>
      <c r="ET76" s="99"/>
      <c r="EU76" s="99"/>
      <c r="EV76" s="99"/>
      <c r="EW76" s="99"/>
      <c r="EX76" s="99"/>
      <c r="EY76" s="99"/>
      <c r="EZ76" s="99"/>
      <c r="FA76" s="99"/>
      <c r="FB76" s="99"/>
      <c r="FC76" s="99"/>
      <c r="FD76" s="99"/>
      <c r="FE76" s="99"/>
      <c r="FF76" s="99"/>
      <c r="FG76" s="99"/>
      <c r="FH76" s="99"/>
      <c r="FI76" s="99"/>
      <c r="FJ76" s="99"/>
      <c r="FK76" s="99"/>
      <c r="FL76" s="99"/>
      <c r="FM76" s="99"/>
      <c r="FN76" s="99"/>
      <c r="FO76" s="99"/>
      <c r="FP76" s="99"/>
      <c r="FQ76" s="99"/>
      <c r="FR76" s="99"/>
      <c r="FS76" s="99"/>
      <c r="FT76" s="99"/>
      <c r="FU76" s="99"/>
      <c r="FV76" s="99"/>
      <c r="FW76" s="99"/>
      <c r="FX76" s="99"/>
      <c r="FY76" s="99"/>
      <c r="FZ76" s="99"/>
      <c r="GA76" s="99"/>
      <c r="GB76" s="99"/>
      <c r="GC76" s="99"/>
      <c r="GD76" s="99"/>
      <c r="GE76" s="99"/>
      <c r="GF76" s="99"/>
      <c r="GG76" s="99"/>
      <c r="GH76" s="99"/>
      <c r="GI76" s="99"/>
      <c r="GJ76" s="99"/>
      <c r="GK76" s="99"/>
      <c r="GL76" s="99"/>
      <c r="GM76" s="99"/>
      <c r="GN76" s="99"/>
    </row>
    <row r="2977" spans="25:40" x14ac:dyDescent="0.3">
      <c r="Y2977" s="18">
        <f>+P2977</f>
        <v>0</v>
      </c>
    </row>
    <row r="2978" spans="25:40" x14ac:dyDescent="0.3">
      <c r="AE2978" s="82">
        <f>+P2978</f>
        <v>0</v>
      </c>
    </row>
    <row r="2979" spans="25:40" x14ac:dyDescent="0.3">
      <c r="AE2979" s="82">
        <f>+P2979</f>
        <v>0</v>
      </c>
    </row>
    <row r="2980" spans="25:40" x14ac:dyDescent="0.3">
      <c r="AE2980" s="82">
        <f>+P2980</f>
        <v>0</v>
      </c>
    </row>
    <row r="2981" spans="25:40" x14ac:dyDescent="0.3">
      <c r="AF2981" s="82">
        <f>+P2981</f>
        <v>0</v>
      </c>
    </row>
    <row r="2982" spans="25:40" x14ac:dyDescent="0.3">
      <c r="AJ2982" s="18">
        <f>+P2982</f>
        <v>0</v>
      </c>
    </row>
    <row r="2983" spans="25:40" x14ac:dyDescent="0.3">
      <c r="AJ2983" s="18">
        <f>+P2983</f>
        <v>0</v>
      </c>
    </row>
    <row r="2984" spans="25:40" x14ac:dyDescent="0.3">
      <c r="AJ2984" s="18">
        <f>+P2984</f>
        <v>0</v>
      </c>
    </row>
    <row r="2985" spans="25:40" x14ac:dyDescent="0.3">
      <c r="Y2985" s="18">
        <f>+P2985</f>
        <v>0</v>
      </c>
    </row>
    <row r="2986" spans="25:40" x14ac:dyDescent="0.3">
      <c r="Y2986" s="18">
        <f>+P2986</f>
        <v>0</v>
      </c>
    </row>
    <row r="2987" spans="25:40" x14ac:dyDescent="0.3">
      <c r="AM2987" s="18">
        <f>+P2987</f>
        <v>0</v>
      </c>
    </row>
    <row r="2988" spans="25:40" x14ac:dyDescent="0.3">
      <c r="AM2988" s="18">
        <f>+P2988</f>
        <v>0</v>
      </c>
    </row>
    <row r="2989" spans="25:40" x14ac:dyDescent="0.3">
      <c r="AN2989" s="18">
        <f t="shared" ref="AN2989:AN2994" si="20">+P2989</f>
        <v>0</v>
      </c>
    </row>
    <row r="2990" spans="25:40" x14ac:dyDescent="0.3">
      <c r="AN2990" s="18">
        <f t="shared" si="20"/>
        <v>0</v>
      </c>
    </row>
    <row r="2991" spans="25:40" x14ac:dyDescent="0.3">
      <c r="AN2991" s="18">
        <f t="shared" si="20"/>
        <v>0</v>
      </c>
    </row>
    <row r="2992" spans="25:40" x14ac:dyDescent="0.3">
      <c r="AN2992" s="18">
        <f t="shared" si="20"/>
        <v>0</v>
      </c>
    </row>
    <row r="2993" spans="24:41" x14ac:dyDescent="0.3">
      <c r="AN2993" s="18">
        <f t="shared" si="20"/>
        <v>0</v>
      </c>
    </row>
    <row r="2994" spans="24:41" x14ac:dyDescent="0.3">
      <c r="AN2994" s="18">
        <f t="shared" si="20"/>
        <v>0</v>
      </c>
    </row>
    <row r="2995" spans="24:41" x14ac:dyDescent="0.3">
      <c r="AO2995" s="18">
        <f>+P2995</f>
        <v>0</v>
      </c>
    </row>
    <row r="2996" spans="24:41" x14ac:dyDescent="0.3">
      <c r="Y2996" s="18">
        <f>+P2996</f>
        <v>0</v>
      </c>
    </row>
    <row r="2997" spans="24:41" x14ac:dyDescent="0.3">
      <c r="AE2997" s="82">
        <f>+P2997</f>
        <v>0</v>
      </c>
    </row>
    <row r="2998" spans="24:41" x14ac:dyDescent="0.3">
      <c r="AM2998" s="18">
        <f>+P2998</f>
        <v>0</v>
      </c>
    </row>
    <row r="2999" spans="24:41" x14ac:dyDescent="0.3">
      <c r="AM2999" s="18">
        <f>+P2999</f>
        <v>0</v>
      </c>
    </row>
    <row r="3000" spans="24:41" x14ac:dyDescent="0.3">
      <c r="AM3000" s="18">
        <f>+P3000</f>
        <v>0</v>
      </c>
    </row>
    <row r="3001" spans="24:41" x14ac:dyDescent="0.3">
      <c r="X3001" s="18">
        <f>+P3001</f>
        <v>0</v>
      </c>
    </row>
    <row r="3002" spans="24:41" x14ac:dyDescent="0.3">
      <c r="X3002" s="18">
        <f>+P3002</f>
        <v>0</v>
      </c>
    </row>
    <row r="3003" spans="24:41" x14ac:dyDescent="0.3">
      <c r="AC3003" s="18">
        <f>+P3003</f>
        <v>0</v>
      </c>
    </row>
    <row r="3004" spans="24:41" x14ac:dyDescent="0.3">
      <c r="AD3004" s="82">
        <f>+P3004</f>
        <v>0</v>
      </c>
    </row>
    <row r="3005" spans="24:41" x14ac:dyDescent="0.3">
      <c r="AO3005" s="18">
        <f>+P3005</f>
        <v>0</v>
      </c>
    </row>
    <row r="3006" spans="24:41" x14ac:dyDescent="0.3">
      <c r="AO3006" s="18">
        <f>+P3006</f>
        <v>0</v>
      </c>
    </row>
    <row r="3007" spans="24:41" x14ac:dyDescent="0.3">
      <c r="AO3007" s="18">
        <f>+P3007</f>
        <v>0</v>
      </c>
    </row>
    <row r="3008" spans="24:41" x14ac:dyDescent="0.3">
      <c r="AE3008" s="82">
        <f>+P3008</f>
        <v>0</v>
      </c>
    </row>
    <row r="3009" spans="32:41" x14ac:dyDescent="0.3">
      <c r="AJ3009" s="18">
        <f>+P3009</f>
        <v>0</v>
      </c>
    </row>
    <row r="3010" spans="32:41" x14ac:dyDescent="0.3">
      <c r="AJ3010" s="18">
        <f>+P3010</f>
        <v>0</v>
      </c>
    </row>
    <row r="3011" spans="32:41" x14ac:dyDescent="0.3">
      <c r="AJ3011" s="18">
        <f>+P3011</f>
        <v>0</v>
      </c>
    </row>
    <row r="3012" spans="32:41" x14ac:dyDescent="0.3">
      <c r="AO3012" s="18">
        <f t="shared" ref="AO3012:AO3017" si="21">+P3012</f>
        <v>0</v>
      </c>
    </row>
    <row r="3013" spans="32:41" x14ac:dyDescent="0.3">
      <c r="AO3013" s="18">
        <f t="shared" si="21"/>
        <v>0</v>
      </c>
    </row>
    <row r="3014" spans="32:41" x14ac:dyDescent="0.3">
      <c r="AO3014" s="18">
        <f t="shared" si="21"/>
        <v>0</v>
      </c>
    </row>
    <row r="3015" spans="32:41" x14ac:dyDescent="0.3">
      <c r="AO3015" s="18">
        <f t="shared" si="21"/>
        <v>0</v>
      </c>
    </row>
    <row r="3016" spans="32:41" x14ac:dyDescent="0.3">
      <c r="AO3016" s="18">
        <f t="shared" si="21"/>
        <v>0</v>
      </c>
    </row>
    <row r="3017" spans="32:41" x14ac:dyDescent="0.3">
      <c r="AO3017" s="18">
        <f t="shared" si="21"/>
        <v>0</v>
      </c>
    </row>
    <row r="3018" spans="32:41" x14ac:dyDescent="0.3">
      <c r="AM3018" s="18">
        <f>+P3018</f>
        <v>0</v>
      </c>
    </row>
    <row r="3019" spans="32:41" x14ac:dyDescent="0.3">
      <c r="AF3019" s="82">
        <f>+P3019</f>
        <v>0</v>
      </c>
    </row>
    <row r="3020" spans="32:41" x14ac:dyDescent="0.3">
      <c r="AO3020" s="18">
        <f>+P3020</f>
        <v>0</v>
      </c>
    </row>
    <row r="3021" spans="32:41" x14ac:dyDescent="0.3">
      <c r="AO3021" s="18">
        <f>+P3021</f>
        <v>0</v>
      </c>
    </row>
    <row r="3022" spans="32:41" x14ac:dyDescent="0.3">
      <c r="AN3022" s="18">
        <f>+P3022</f>
        <v>0</v>
      </c>
    </row>
    <row r="3023" spans="32:41" x14ac:dyDescent="0.3">
      <c r="AM3023" s="18">
        <f>+P3023</f>
        <v>0</v>
      </c>
    </row>
    <row r="3024" spans="32:41" x14ac:dyDescent="0.3">
      <c r="AO3024" s="18">
        <f>+P3024</f>
        <v>0</v>
      </c>
    </row>
    <row r="3025" spans="25:41" x14ac:dyDescent="0.3">
      <c r="AO3025" s="18">
        <f>+P3025</f>
        <v>0</v>
      </c>
    </row>
    <row r="3026" spans="25:41" x14ac:dyDescent="0.3">
      <c r="AH3026" s="82">
        <f>+P3026</f>
        <v>0</v>
      </c>
    </row>
    <row r="3027" spans="25:41" x14ac:dyDescent="0.3">
      <c r="AH3027" s="82">
        <f>+P3027</f>
        <v>0</v>
      </c>
    </row>
    <row r="3028" spans="25:41" x14ac:dyDescent="0.3">
      <c r="AH3028" s="82">
        <f>+P3028</f>
        <v>0</v>
      </c>
    </row>
    <row r="3029" spans="25:41" x14ac:dyDescent="0.3">
      <c r="AH3029" s="82">
        <f>+P3029</f>
        <v>0</v>
      </c>
    </row>
    <row r="3030" spans="25:41" x14ac:dyDescent="0.3">
      <c r="AE3030" s="82">
        <f>+P3030</f>
        <v>0</v>
      </c>
    </row>
    <row r="3031" spans="25:41" x14ac:dyDescent="0.3">
      <c r="Y3031" s="18">
        <f>+P3031</f>
        <v>0</v>
      </c>
    </row>
    <row r="3032" spans="25:41" x14ac:dyDescent="0.3">
      <c r="Y3032" s="18">
        <f>+P3032</f>
        <v>0</v>
      </c>
    </row>
    <row r="3036" spans="25:41" x14ac:dyDescent="0.3">
      <c r="AJ3036" s="18">
        <f>+P3036</f>
        <v>0</v>
      </c>
    </row>
    <row r="3037" spans="25:41" x14ac:dyDescent="0.3">
      <c r="AJ3037" s="18">
        <f>+P3037</f>
        <v>0</v>
      </c>
    </row>
    <row r="3038" spans="25:41" x14ac:dyDescent="0.3">
      <c r="AJ3038" s="18">
        <f>+P3038</f>
        <v>0</v>
      </c>
    </row>
    <row r="3039" spans="25:41" x14ac:dyDescent="0.3">
      <c r="AE3039" s="82">
        <f>+P3039</f>
        <v>0</v>
      </c>
    </row>
    <row r="3040" spans="25:41" x14ac:dyDescent="0.3">
      <c r="AH3040" s="82">
        <f>+P3040</f>
        <v>0</v>
      </c>
    </row>
    <row r="3041" spans="31:42" x14ac:dyDescent="0.3">
      <c r="AP3041" s="18">
        <f>+P3041</f>
        <v>0</v>
      </c>
    </row>
    <row r="3042" spans="31:42" x14ac:dyDescent="0.3">
      <c r="AJ3042" s="18">
        <f>+P3042</f>
        <v>0</v>
      </c>
    </row>
    <row r="3043" spans="31:42" x14ac:dyDescent="0.3">
      <c r="AJ3043" s="18">
        <f>+P3043</f>
        <v>0</v>
      </c>
    </row>
    <row r="3044" spans="31:42" x14ac:dyDescent="0.3">
      <c r="AJ3044" s="18">
        <f t="shared" ref="AJ3044:AJ3051" si="22">+P3044</f>
        <v>0</v>
      </c>
    </row>
    <row r="3045" spans="31:42" x14ac:dyDescent="0.3">
      <c r="AJ3045" s="18">
        <f t="shared" si="22"/>
        <v>0</v>
      </c>
    </row>
    <row r="3046" spans="31:42" x14ac:dyDescent="0.3">
      <c r="AJ3046" s="18">
        <f t="shared" si="22"/>
        <v>0</v>
      </c>
    </row>
    <row r="3047" spans="31:42" x14ac:dyDescent="0.3">
      <c r="AJ3047" s="18">
        <f t="shared" si="22"/>
        <v>0</v>
      </c>
    </row>
    <row r="3048" spans="31:42" x14ac:dyDescent="0.3">
      <c r="AJ3048" s="18">
        <f t="shared" si="22"/>
        <v>0</v>
      </c>
    </row>
    <row r="3049" spans="31:42" x14ac:dyDescent="0.3">
      <c r="AJ3049" s="18">
        <f t="shared" si="22"/>
        <v>0</v>
      </c>
    </row>
    <row r="3050" spans="31:42" x14ac:dyDescent="0.3">
      <c r="AJ3050" s="18">
        <f t="shared" si="22"/>
        <v>0</v>
      </c>
    </row>
    <row r="3051" spans="31:42" x14ac:dyDescent="0.3">
      <c r="AJ3051" s="18">
        <f t="shared" si="22"/>
        <v>0</v>
      </c>
    </row>
    <row r="3052" spans="31:42" x14ac:dyDescent="0.3">
      <c r="AE3052" s="82">
        <f>+P3052</f>
        <v>0</v>
      </c>
    </row>
    <row r="3053" spans="31:42" x14ac:dyDescent="0.3">
      <c r="AH3053" s="82">
        <f>+P3053</f>
        <v>0</v>
      </c>
    </row>
    <row r="3054" spans="31:42" x14ac:dyDescent="0.3">
      <c r="AH3054" s="82">
        <f>+P3054</f>
        <v>0</v>
      </c>
    </row>
    <row r="3055" spans="31:42" x14ac:dyDescent="0.3">
      <c r="AJ3055" s="18">
        <f>+P3055</f>
        <v>0</v>
      </c>
    </row>
    <row r="3056" spans="31:42" x14ac:dyDescent="0.3">
      <c r="AF3056" s="82">
        <f>+P3056</f>
        <v>0</v>
      </c>
    </row>
    <row r="3057" spans="24:41" x14ac:dyDescent="0.3">
      <c r="AO3057" s="18">
        <f>+P3057</f>
        <v>0</v>
      </c>
    </row>
    <row r="3058" spans="24:41" x14ac:dyDescent="0.3">
      <c r="AO3058" s="18">
        <f>+P3058</f>
        <v>0</v>
      </c>
    </row>
    <row r="3059" spans="24:41" x14ac:dyDescent="0.3">
      <c r="Y3059" s="18">
        <f>+P3059</f>
        <v>0</v>
      </c>
    </row>
    <row r="3060" spans="24:41" x14ac:dyDescent="0.3">
      <c r="X3060" s="18">
        <f>+P3060</f>
        <v>0</v>
      </c>
    </row>
    <row r="3061" spans="24:41" x14ac:dyDescent="0.3">
      <c r="X3061" s="18">
        <f>+P3061</f>
        <v>0</v>
      </c>
    </row>
    <row r="3062" spans="24:41" x14ac:dyDescent="0.3">
      <c r="AO3062" s="18">
        <f t="shared" ref="AO3062:AO3067" si="23">+P3062</f>
        <v>0</v>
      </c>
    </row>
    <row r="3063" spans="24:41" x14ac:dyDescent="0.3">
      <c r="AO3063" s="18">
        <f t="shared" si="23"/>
        <v>0</v>
      </c>
    </row>
    <row r="3064" spans="24:41" x14ac:dyDescent="0.3">
      <c r="AO3064" s="18">
        <f t="shared" si="23"/>
        <v>0</v>
      </c>
    </row>
    <row r="3065" spans="24:41" x14ac:dyDescent="0.3">
      <c r="AO3065" s="18">
        <f t="shared" si="23"/>
        <v>0</v>
      </c>
    </row>
    <row r="3066" spans="24:41" x14ac:dyDescent="0.3">
      <c r="AO3066" s="18">
        <f t="shared" si="23"/>
        <v>0</v>
      </c>
    </row>
    <row r="3067" spans="24:41" x14ac:dyDescent="0.3">
      <c r="AO3067" s="18">
        <f t="shared" si="23"/>
        <v>0</v>
      </c>
    </row>
    <row r="3068" spans="24:41" x14ac:dyDescent="0.3">
      <c r="AE3068" s="82">
        <f>+P3068</f>
        <v>0</v>
      </c>
    </row>
    <row r="3069" spans="24:41" x14ac:dyDescent="0.3">
      <c r="AD3069" s="82">
        <f>+P3069</f>
        <v>0</v>
      </c>
    </row>
    <row r="3070" spans="24:41" x14ac:dyDescent="0.3">
      <c r="AJ3070" s="18">
        <f>+P3070</f>
        <v>0</v>
      </c>
    </row>
    <row r="3071" spans="24:41" x14ac:dyDescent="0.3">
      <c r="AJ3071" s="18">
        <f>+P3071</f>
        <v>0</v>
      </c>
    </row>
    <row r="3072" spans="24:41" x14ac:dyDescent="0.3">
      <c r="AJ3072" s="18">
        <f>+P3072</f>
        <v>0</v>
      </c>
    </row>
    <row r="3073" spans="24:41" x14ac:dyDescent="0.3">
      <c r="AN3073" s="18">
        <f>+P3073</f>
        <v>0</v>
      </c>
    </row>
    <row r="3074" spans="24:41" x14ac:dyDescent="0.3">
      <c r="AC3074" s="18">
        <f>+P3074</f>
        <v>0</v>
      </c>
    </row>
    <row r="3075" spans="24:41" x14ac:dyDescent="0.3">
      <c r="AC3075" s="18">
        <f>+P3075</f>
        <v>0</v>
      </c>
    </row>
    <row r="3076" spans="24:41" x14ac:dyDescent="0.3">
      <c r="X3076" s="18">
        <f>+P3076</f>
        <v>0</v>
      </c>
    </row>
    <row r="3077" spans="24:41" x14ac:dyDescent="0.3">
      <c r="X3077" s="18">
        <f>+P3077</f>
        <v>0</v>
      </c>
    </row>
    <row r="3078" spans="24:41" x14ac:dyDescent="0.3">
      <c r="AF3078" s="82">
        <f>+P3078</f>
        <v>0</v>
      </c>
    </row>
    <row r="3079" spans="24:41" x14ac:dyDescent="0.3">
      <c r="AO3079" s="18">
        <f>+P3079</f>
        <v>0</v>
      </c>
    </row>
    <row r="3080" spans="24:41" x14ac:dyDescent="0.3">
      <c r="AO3080" s="18">
        <f>+P3080</f>
        <v>0</v>
      </c>
    </row>
    <row r="3081" spans="24:41" x14ac:dyDescent="0.3">
      <c r="AO3081" s="18">
        <f>+P3081</f>
        <v>0</v>
      </c>
    </row>
    <row r="3082" spans="24:41" x14ac:dyDescent="0.3">
      <c r="AO3082" s="18">
        <f>+P3082</f>
        <v>0</v>
      </c>
    </row>
    <row r="3083" spans="24:41" x14ac:dyDescent="0.3">
      <c r="AH3083" s="82">
        <f t="shared" ref="AH3083:AH3088" si="24">+P3083</f>
        <v>0</v>
      </c>
    </row>
    <row r="3084" spans="24:41" x14ac:dyDescent="0.3">
      <c r="AH3084" s="82">
        <f t="shared" si="24"/>
        <v>0</v>
      </c>
    </row>
    <row r="3085" spans="24:41" x14ac:dyDescent="0.3">
      <c r="AH3085" s="82">
        <f t="shared" si="24"/>
        <v>0</v>
      </c>
    </row>
    <row r="3086" spans="24:41" x14ac:dyDescent="0.3">
      <c r="AH3086" s="82">
        <f t="shared" si="24"/>
        <v>0</v>
      </c>
    </row>
    <row r="3087" spans="24:41" x14ac:dyDescent="0.3">
      <c r="AH3087" s="82">
        <f t="shared" si="24"/>
        <v>0</v>
      </c>
    </row>
    <row r="3088" spans="24:41" x14ac:dyDescent="0.3">
      <c r="AH3088" s="82">
        <f t="shared" si="24"/>
        <v>0</v>
      </c>
    </row>
    <row r="3089" spans="24:39" x14ac:dyDescent="0.3">
      <c r="AM3089" s="18">
        <f>+P3089</f>
        <v>0</v>
      </c>
    </row>
    <row r="3090" spans="24:39" x14ac:dyDescent="0.3">
      <c r="AM3090" s="18">
        <f>+P3090</f>
        <v>0</v>
      </c>
    </row>
    <row r="3091" spans="24:39" x14ac:dyDescent="0.3">
      <c r="AM3091" s="18">
        <f>+P3091</f>
        <v>0</v>
      </c>
    </row>
    <row r="3092" spans="24:39" x14ac:dyDescent="0.3">
      <c r="AM3092" s="18">
        <f>+P3092</f>
        <v>0</v>
      </c>
    </row>
    <row r="3093" spans="24:39" x14ac:dyDescent="0.3">
      <c r="AM3093" s="18">
        <f>+P3093</f>
        <v>0</v>
      </c>
    </row>
    <row r="3094" spans="24:39" x14ac:dyDescent="0.3">
      <c r="X3094" s="18">
        <f>+P3094</f>
        <v>0</v>
      </c>
    </row>
    <row r="3095" spans="24:39" x14ac:dyDescent="0.3">
      <c r="AH3095" s="82">
        <f t="shared" ref="AH3095:AH3100" si="25">+P3095</f>
        <v>0</v>
      </c>
    </row>
    <row r="3096" spans="24:39" x14ac:dyDescent="0.3">
      <c r="AH3096" s="82">
        <f t="shared" si="25"/>
        <v>0</v>
      </c>
    </row>
    <row r="3097" spans="24:39" x14ac:dyDescent="0.3">
      <c r="AH3097" s="82">
        <f t="shared" si="25"/>
        <v>0</v>
      </c>
    </row>
    <row r="3098" spans="24:39" x14ac:dyDescent="0.3">
      <c r="AH3098" s="82">
        <f t="shared" si="25"/>
        <v>0</v>
      </c>
    </row>
    <row r="3099" spans="24:39" x14ac:dyDescent="0.3">
      <c r="AH3099" s="82">
        <f t="shared" si="25"/>
        <v>0</v>
      </c>
    </row>
    <row r="3100" spans="24:39" x14ac:dyDescent="0.3">
      <c r="AH3100" s="82">
        <f t="shared" si="25"/>
        <v>0</v>
      </c>
    </row>
    <row r="3101" spans="24:39" x14ac:dyDescent="0.3">
      <c r="Y3101" s="18">
        <f>+P3101</f>
        <v>0</v>
      </c>
    </row>
    <row r="3102" spans="24:39" x14ac:dyDescent="0.3">
      <c r="Y3102" s="18">
        <f>+P3102</f>
        <v>0</v>
      </c>
    </row>
    <row r="3103" spans="24:39" x14ac:dyDescent="0.3">
      <c r="AH3103" s="82">
        <f>+P3103</f>
        <v>0</v>
      </c>
    </row>
    <row r="3104" spans="24:39" x14ac:dyDescent="0.3">
      <c r="AH3104" s="82">
        <f>+P3104</f>
        <v>0</v>
      </c>
    </row>
    <row r="3105" spans="34:42" x14ac:dyDescent="0.3">
      <c r="AH3105" s="82">
        <f t="shared" ref="AH3105:AH3112" si="26">+P3105</f>
        <v>0</v>
      </c>
    </row>
    <row r="3106" spans="34:42" x14ac:dyDescent="0.3">
      <c r="AH3106" s="82">
        <f t="shared" si="26"/>
        <v>0</v>
      </c>
    </row>
    <row r="3107" spans="34:42" x14ac:dyDescent="0.3">
      <c r="AH3107" s="82">
        <f t="shared" si="26"/>
        <v>0</v>
      </c>
    </row>
    <row r="3108" spans="34:42" x14ac:dyDescent="0.3">
      <c r="AH3108" s="82">
        <f t="shared" si="26"/>
        <v>0</v>
      </c>
    </row>
    <row r="3109" spans="34:42" x14ac:dyDescent="0.3">
      <c r="AH3109" s="82">
        <f t="shared" si="26"/>
        <v>0</v>
      </c>
    </row>
    <row r="3110" spans="34:42" x14ac:dyDescent="0.3">
      <c r="AH3110" s="82">
        <f t="shared" si="26"/>
        <v>0</v>
      </c>
    </row>
    <row r="3111" spans="34:42" x14ac:dyDescent="0.3">
      <c r="AH3111" s="82">
        <f t="shared" si="26"/>
        <v>0</v>
      </c>
    </row>
    <row r="3112" spans="34:42" x14ac:dyDescent="0.3">
      <c r="AH3112" s="82">
        <f t="shared" si="26"/>
        <v>0</v>
      </c>
    </row>
    <row r="3113" spans="34:42" x14ac:dyDescent="0.3">
      <c r="AJ3113" s="18">
        <f>+P3113</f>
        <v>0</v>
      </c>
    </row>
    <row r="3114" spans="34:42" x14ac:dyDescent="0.3">
      <c r="AJ3114" s="18">
        <f>+P3114</f>
        <v>0</v>
      </c>
    </row>
    <row r="3115" spans="34:42" x14ac:dyDescent="0.3">
      <c r="AJ3115" s="18">
        <f>+P3115</f>
        <v>0</v>
      </c>
    </row>
    <row r="3116" spans="34:42" x14ac:dyDescent="0.3">
      <c r="AJ3116" s="18">
        <f>+P3116</f>
        <v>0</v>
      </c>
    </row>
    <row r="3117" spans="34:42" x14ac:dyDescent="0.3">
      <c r="AP3117" s="18">
        <f>+P3117</f>
        <v>0</v>
      </c>
    </row>
    <row r="3118" spans="34:42" x14ac:dyDescent="0.3">
      <c r="AP3118" s="18">
        <f>+P3118</f>
        <v>0</v>
      </c>
    </row>
    <row r="3119" spans="34:42" x14ac:dyDescent="0.3">
      <c r="AP3119" s="18">
        <f>+P3119</f>
        <v>0</v>
      </c>
    </row>
    <row r="3120" spans="34:42" x14ac:dyDescent="0.3">
      <c r="AP3120" s="18">
        <f>+P3120</f>
        <v>0</v>
      </c>
    </row>
    <row r="3121" spans="23:41" x14ac:dyDescent="0.3">
      <c r="X3121" s="18">
        <f>+P3121</f>
        <v>0</v>
      </c>
    </row>
    <row r="3122" spans="23:41" x14ac:dyDescent="0.3">
      <c r="AO3122" s="18">
        <f>+P3122</f>
        <v>0</v>
      </c>
    </row>
    <row r="3123" spans="23:41" x14ac:dyDescent="0.3">
      <c r="W3123" s="18">
        <f>+P3123</f>
        <v>0</v>
      </c>
    </row>
    <row r="3124" spans="23:41" x14ac:dyDescent="0.3">
      <c r="W3124" s="18">
        <f>+P3124</f>
        <v>0</v>
      </c>
    </row>
    <row r="3125" spans="23:41" x14ac:dyDescent="0.3">
      <c r="AJ3125" s="18">
        <f>+P3125</f>
        <v>0</v>
      </c>
    </row>
    <row r="3126" spans="23:41" x14ac:dyDescent="0.3">
      <c r="AJ3126" s="18">
        <f>+P3126</f>
        <v>0</v>
      </c>
    </row>
    <row r="3127" spans="23:41" x14ac:dyDescent="0.3">
      <c r="AJ3127" s="18">
        <f>+P3127</f>
        <v>0</v>
      </c>
    </row>
    <row r="3128" spans="23:41" x14ac:dyDescent="0.3">
      <c r="AO3128" s="18">
        <f>+P3128</f>
        <v>0</v>
      </c>
    </row>
    <row r="3129" spans="23:41" x14ac:dyDescent="0.3">
      <c r="AO3129" s="18">
        <f>+P3129</f>
        <v>0</v>
      </c>
    </row>
    <row r="3130" spans="23:41" x14ac:dyDescent="0.3">
      <c r="AJ3130" s="18">
        <f>+P3130</f>
        <v>0</v>
      </c>
    </row>
    <row r="3131" spans="23:41" x14ac:dyDescent="0.3">
      <c r="AO3131" s="18">
        <f>+P3131</f>
        <v>0</v>
      </c>
    </row>
    <row r="3132" spans="23:41" x14ac:dyDescent="0.3">
      <c r="AH3132" s="82">
        <f>+P3132</f>
        <v>0</v>
      </c>
    </row>
    <row r="3133" spans="23:41" x14ac:dyDescent="0.3">
      <c r="AO3133" s="18">
        <f>+P3133</f>
        <v>0</v>
      </c>
    </row>
    <row r="3134" spans="23:41" x14ac:dyDescent="0.3">
      <c r="AO3134" s="18">
        <f>+P3134</f>
        <v>0</v>
      </c>
    </row>
    <row r="3135" spans="23:41" x14ac:dyDescent="0.3">
      <c r="AO3135" s="18">
        <f>+P3135</f>
        <v>0</v>
      </c>
    </row>
    <row r="3136" spans="23:41" x14ac:dyDescent="0.3">
      <c r="AC3136" s="18">
        <f>+P3136</f>
        <v>0</v>
      </c>
    </row>
    <row r="3137" spans="23:42" x14ac:dyDescent="0.3">
      <c r="AC3137" s="18">
        <f>+P3137</f>
        <v>0</v>
      </c>
    </row>
    <row r="3138" spans="23:42" x14ac:dyDescent="0.3">
      <c r="AC3138" s="18">
        <f>+P3138</f>
        <v>0</v>
      </c>
    </row>
    <row r="3139" spans="23:42" x14ac:dyDescent="0.3">
      <c r="AC3139" s="18">
        <f>+P3139</f>
        <v>0</v>
      </c>
    </row>
    <row r="3140" spans="23:42" x14ac:dyDescent="0.3">
      <c r="AO3140" s="18">
        <f>+P3140</f>
        <v>0</v>
      </c>
    </row>
    <row r="3141" spans="23:42" x14ac:dyDescent="0.3">
      <c r="AP3141" s="18">
        <f>+P3141</f>
        <v>0</v>
      </c>
    </row>
    <row r="3142" spans="23:42" x14ac:dyDescent="0.3">
      <c r="AP3142" s="18">
        <f>+P3142</f>
        <v>0</v>
      </c>
    </row>
    <row r="3143" spans="23:42" x14ac:dyDescent="0.3">
      <c r="AP3143" s="18">
        <f>+P3143</f>
        <v>0</v>
      </c>
    </row>
    <row r="3144" spans="23:42" x14ac:dyDescent="0.3">
      <c r="AO3144" s="18">
        <f>+P3144</f>
        <v>0</v>
      </c>
    </row>
    <row r="3145" spans="23:42" x14ac:dyDescent="0.3">
      <c r="AO3145" s="18">
        <f>+P3145</f>
        <v>0</v>
      </c>
    </row>
    <row r="3146" spans="23:42" x14ac:dyDescent="0.3">
      <c r="AO3146" s="18">
        <f>+P3146</f>
        <v>0</v>
      </c>
    </row>
    <row r="3147" spans="23:42" x14ac:dyDescent="0.3">
      <c r="AO3147" s="18">
        <f>+P3147</f>
        <v>0</v>
      </c>
    </row>
    <row r="3148" spans="23:42" x14ac:dyDescent="0.3">
      <c r="AO3148" s="18">
        <f>+P3148</f>
        <v>0</v>
      </c>
    </row>
    <row r="3151" spans="23:42" x14ac:dyDescent="0.3">
      <c r="W3151" s="18">
        <v>154.97</v>
      </c>
      <c r="X3151" s="18">
        <v>1112.2</v>
      </c>
      <c r="Y3151" s="18">
        <v>561.54</v>
      </c>
      <c r="AC3151" s="18">
        <v>558.47</v>
      </c>
      <c r="AD3151" s="82">
        <v>385.93</v>
      </c>
      <c r="AE3151" s="82">
        <v>978.61</v>
      </c>
      <c r="AF3151" s="82">
        <v>281.89</v>
      </c>
      <c r="AH3151" s="82">
        <v>4202.33</v>
      </c>
      <c r="AJ3151" s="18">
        <v>2731.09</v>
      </c>
      <c r="AM3151" s="18">
        <v>11362.84</v>
      </c>
      <c r="AN3151" s="18">
        <v>340.28</v>
      </c>
      <c r="AO3151" s="18">
        <v>7840.89</v>
      </c>
      <c r="AP3151" s="18">
        <v>9789.94</v>
      </c>
    </row>
    <row r="3156" spans="40:40" x14ac:dyDescent="0.3">
      <c r="AN3156" s="18">
        <f>+P3156</f>
        <v>0</v>
      </c>
    </row>
    <row r="3157" spans="40:40" x14ac:dyDescent="0.3">
      <c r="AN3157" s="18">
        <f>+P3157</f>
        <v>0</v>
      </c>
    </row>
    <row r="3158" spans="40:40" x14ac:dyDescent="0.3">
      <c r="AN3158" s="18">
        <f t="shared" ref="AN3158:AN3221" si="27">+P3158</f>
        <v>0</v>
      </c>
    </row>
    <row r="3159" spans="40:40" x14ac:dyDescent="0.3">
      <c r="AN3159" s="18">
        <f t="shared" si="27"/>
        <v>0</v>
      </c>
    </row>
    <row r="3160" spans="40:40" x14ac:dyDescent="0.3">
      <c r="AN3160" s="18">
        <f t="shared" si="27"/>
        <v>0</v>
      </c>
    </row>
    <row r="3161" spans="40:40" x14ac:dyDescent="0.3">
      <c r="AN3161" s="18">
        <f t="shared" si="27"/>
        <v>0</v>
      </c>
    </row>
    <row r="3162" spans="40:40" x14ac:dyDescent="0.3">
      <c r="AN3162" s="18">
        <f t="shared" si="27"/>
        <v>0</v>
      </c>
    </row>
    <row r="3163" spans="40:40" x14ac:dyDescent="0.3">
      <c r="AN3163" s="18">
        <f t="shared" si="27"/>
        <v>0</v>
      </c>
    </row>
    <row r="3164" spans="40:40" x14ac:dyDescent="0.3">
      <c r="AN3164" s="18">
        <f t="shared" si="27"/>
        <v>0</v>
      </c>
    </row>
    <row r="3165" spans="40:40" x14ac:dyDescent="0.3">
      <c r="AN3165" s="18">
        <f t="shared" si="27"/>
        <v>0</v>
      </c>
    </row>
    <row r="3166" spans="40:40" x14ac:dyDescent="0.3">
      <c r="AN3166" s="18">
        <f t="shared" si="27"/>
        <v>0</v>
      </c>
    </row>
    <row r="3167" spans="40:40" x14ac:dyDescent="0.3">
      <c r="AN3167" s="18">
        <f t="shared" si="27"/>
        <v>0</v>
      </c>
    </row>
    <row r="3168" spans="40:40" x14ac:dyDescent="0.3">
      <c r="AN3168" s="18">
        <f t="shared" si="27"/>
        <v>0</v>
      </c>
    </row>
    <row r="3169" spans="40:40" x14ac:dyDescent="0.3">
      <c r="AN3169" s="18">
        <f t="shared" si="27"/>
        <v>0</v>
      </c>
    </row>
    <row r="3170" spans="40:40" x14ac:dyDescent="0.3">
      <c r="AN3170" s="18">
        <f t="shared" si="27"/>
        <v>0</v>
      </c>
    </row>
    <row r="3171" spans="40:40" x14ac:dyDescent="0.3">
      <c r="AN3171" s="18">
        <f t="shared" si="27"/>
        <v>0</v>
      </c>
    </row>
    <row r="3172" spans="40:40" x14ac:dyDescent="0.3">
      <c r="AN3172" s="18">
        <f t="shared" si="27"/>
        <v>0</v>
      </c>
    </row>
    <row r="3173" spans="40:40" x14ac:dyDescent="0.3">
      <c r="AN3173" s="18">
        <f t="shared" si="27"/>
        <v>0</v>
      </c>
    </row>
    <row r="3174" spans="40:40" x14ac:dyDescent="0.3">
      <c r="AN3174" s="18">
        <f t="shared" si="27"/>
        <v>0</v>
      </c>
    </row>
    <row r="3175" spans="40:40" x14ac:dyDescent="0.3">
      <c r="AN3175" s="18">
        <f t="shared" si="27"/>
        <v>0</v>
      </c>
    </row>
    <row r="3176" spans="40:40" x14ac:dyDescent="0.3">
      <c r="AN3176" s="18">
        <f t="shared" si="27"/>
        <v>0</v>
      </c>
    </row>
    <row r="3177" spans="40:40" x14ac:dyDescent="0.3">
      <c r="AN3177" s="18">
        <f t="shared" si="27"/>
        <v>0</v>
      </c>
    </row>
    <row r="3178" spans="40:40" x14ac:dyDescent="0.3">
      <c r="AN3178" s="18">
        <f t="shared" si="27"/>
        <v>0</v>
      </c>
    </row>
    <row r="3179" spans="40:40" x14ac:dyDescent="0.3">
      <c r="AN3179" s="18">
        <f t="shared" si="27"/>
        <v>0</v>
      </c>
    </row>
    <row r="3180" spans="40:40" x14ac:dyDescent="0.3">
      <c r="AN3180" s="18">
        <f t="shared" si="27"/>
        <v>0</v>
      </c>
    </row>
    <row r="3181" spans="40:40" x14ac:dyDescent="0.3">
      <c r="AN3181" s="18">
        <f t="shared" si="27"/>
        <v>0</v>
      </c>
    </row>
    <row r="3182" spans="40:40" x14ac:dyDescent="0.3">
      <c r="AN3182" s="18">
        <f t="shared" si="27"/>
        <v>0</v>
      </c>
    </row>
    <row r="3183" spans="40:40" x14ac:dyDescent="0.3">
      <c r="AN3183" s="18">
        <f t="shared" si="27"/>
        <v>0</v>
      </c>
    </row>
    <row r="3184" spans="40:40" x14ac:dyDescent="0.3">
      <c r="AN3184" s="18">
        <f t="shared" si="27"/>
        <v>0</v>
      </c>
    </row>
    <row r="3185" spans="40:40" x14ac:dyDescent="0.3">
      <c r="AN3185" s="18">
        <f t="shared" si="27"/>
        <v>0</v>
      </c>
    </row>
    <row r="3186" spans="40:40" x14ac:dyDescent="0.3">
      <c r="AN3186" s="18">
        <f t="shared" si="27"/>
        <v>0</v>
      </c>
    </row>
    <row r="3187" spans="40:40" x14ac:dyDescent="0.3">
      <c r="AN3187" s="18">
        <f t="shared" si="27"/>
        <v>0</v>
      </c>
    </row>
    <row r="3188" spans="40:40" x14ac:dyDescent="0.3">
      <c r="AN3188" s="18">
        <f t="shared" si="27"/>
        <v>0</v>
      </c>
    </row>
    <row r="3189" spans="40:40" x14ac:dyDescent="0.3">
      <c r="AN3189" s="18">
        <f t="shared" si="27"/>
        <v>0</v>
      </c>
    </row>
    <row r="3190" spans="40:40" x14ac:dyDescent="0.3">
      <c r="AN3190" s="18">
        <f t="shared" si="27"/>
        <v>0</v>
      </c>
    </row>
    <row r="3191" spans="40:40" x14ac:dyDescent="0.3">
      <c r="AN3191" s="18">
        <f t="shared" si="27"/>
        <v>0</v>
      </c>
    </row>
    <row r="3192" spans="40:40" x14ac:dyDescent="0.3">
      <c r="AN3192" s="18">
        <f t="shared" si="27"/>
        <v>0</v>
      </c>
    </row>
    <row r="3193" spans="40:40" x14ac:dyDescent="0.3">
      <c r="AN3193" s="18">
        <f t="shared" si="27"/>
        <v>0</v>
      </c>
    </row>
    <row r="3194" spans="40:40" x14ac:dyDescent="0.3">
      <c r="AN3194" s="18">
        <f t="shared" si="27"/>
        <v>0</v>
      </c>
    </row>
    <row r="3195" spans="40:40" x14ac:dyDescent="0.3">
      <c r="AN3195" s="18">
        <f t="shared" si="27"/>
        <v>0</v>
      </c>
    </row>
    <row r="3196" spans="40:40" x14ac:dyDescent="0.3">
      <c r="AN3196" s="18">
        <f t="shared" si="27"/>
        <v>0</v>
      </c>
    </row>
    <row r="3197" spans="40:40" x14ac:dyDescent="0.3">
      <c r="AN3197" s="18">
        <f t="shared" si="27"/>
        <v>0</v>
      </c>
    </row>
    <row r="3198" spans="40:40" x14ac:dyDescent="0.3">
      <c r="AN3198" s="18">
        <f t="shared" si="27"/>
        <v>0</v>
      </c>
    </row>
    <row r="3199" spans="40:40" x14ac:dyDescent="0.3">
      <c r="AN3199" s="18">
        <f t="shared" si="27"/>
        <v>0</v>
      </c>
    </row>
    <row r="3200" spans="40:40" x14ac:dyDescent="0.3">
      <c r="AN3200" s="18">
        <f t="shared" si="27"/>
        <v>0</v>
      </c>
    </row>
    <row r="3201" spans="40:40" x14ac:dyDescent="0.3">
      <c r="AN3201" s="18">
        <f t="shared" si="27"/>
        <v>0</v>
      </c>
    </row>
    <row r="3202" spans="40:40" x14ac:dyDescent="0.3">
      <c r="AN3202" s="18">
        <f t="shared" si="27"/>
        <v>0</v>
      </c>
    </row>
    <row r="3203" spans="40:40" x14ac:dyDescent="0.3">
      <c r="AN3203" s="18">
        <f t="shared" si="27"/>
        <v>0</v>
      </c>
    </row>
    <row r="3204" spans="40:40" x14ac:dyDescent="0.3">
      <c r="AN3204" s="18">
        <f t="shared" si="27"/>
        <v>0</v>
      </c>
    </row>
    <row r="3205" spans="40:40" x14ac:dyDescent="0.3">
      <c r="AN3205" s="18">
        <f t="shared" si="27"/>
        <v>0</v>
      </c>
    </row>
    <row r="3206" spans="40:40" x14ac:dyDescent="0.3">
      <c r="AN3206" s="18">
        <f t="shared" si="27"/>
        <v>0</v>
      </c>
    </row>
    <row r="3207" spans="40:40" x14ac:dyDescent="0.3">
      <c r="AN3207" s="18">
        <f t="shared" si="27"/>
        <v>0</v>
      </c>
    </row>
    <row r="3208" spans="40:40" x14ac:dyDescent="0.3">
      <c r="AN3208" s="18">
        <f t="shared" si="27"/>
        <v>0</v>
      </c>
    </row>
    <row r="3209" spans="40:40" x14ac:dyDescent="0.3">
      <c r="AN3209" s="18">
        <f t="shared" si="27"/>
        <v>0</v>
      </c>
    </row>
    <row r="3210" spans="40:40" x14ac:dyDescent="0.3">
      <c r="AN3210" s="18">
        <f t="shared" si="27"/>
        <v>0</v>
      </c>
    </row>
    <row r="3211" spans="40:40" x14ac:dyDescent="0.3">
      <c r="AN3211" s="18">
        <f t="shared" si="27"/>
        <v>0</v>
      </c>
    </row>
    <row r="3212" spans="40:40" x14ac:dyDescent="0.3">
      <c r="AN3212" s="18">
        <f t="shared" si="27"/>
        <v>0</v>
      </c>
    </row>
    <row r="3213" spans="40:40" x14ac:dyDescent="0.3">
      <c r="AN3213" s="18">
        <f t="shared" si="27"/>
        <v>0</v>
      </c>
    </row>
    <row r="3214" spans="40:40" x14ac:dyDescent="0.3">
      <c r="AN3214" s="18">
        <f t="shared" si="27"/>
        <v>0</v>
      </c>
    </row>
    <row r="3215" spans="40:40" x14ac:dyDescent="0.3">
      <c r="AN3215" s="18">
        <f t="shared" si="27"/>
        <v>0</v>
      </c>
    </row>
    <row r="3216" spans="40:40" x14ac:dyDescent="0.3">
      <c r="AN3216" s="18">
        <f t="shared" si="27"/>
        <v>0</v>
      </c>
    </row>
    <row r="3217" spans="25:40" x14ac:dyDescent="0.3">
      <c r="AN3217" s="18">
        <f t="shared" si="27"/>
        <v>0</v>
      </c>
    </row>
    <row r="3218" spans="25:40" x14ac:dyDescent="0.3">
      <c r="AN3218" s="18">
        <f t="shared" si="27"/>
        <v>0</v>
      </c>
    </row>
    <row r="3219" spans="25:40" x14ac:dyDescent="0.3">
      <c r="AN3219" s="18">
        <f t="shared" si="27"/>
        <v>0</v>
      </c>
    </row>
    <row r="3220" spans="25:40" x14ac:dyDescent="0.3">
      <c r="AN3220" s="18">
        <f t="shared" si="27"/>
        <v>0</v>
      </c>
    </row>
    <row r="3221" spans="25:40" x14ac:dyDescent="0.3">
      <c r="AN3221" s="18">
        <f t="shared" si="27"/>
        <v>0</v>
      </c>
    </row>
    <row r="3222" spans="25:40" x14ac:dyDescent="0.3">
      <c r="AN3222" s="18">
        <f t="shared" ref="AN3222:AN3229" si="28">+P3222</f>
        <v>0</v>
      </c>
    </row>
    <row r="3223" spans="25:40" x14ac:dyDescent="0.3">
      <c r="AN3223" s="18">
        <f t="shared" si="28"/>
        <v>0</v>
      </c>
    </row>
    <row r="3224" spans="25:40" x14ac:dyDescent="0.3">
      <c r="AN3224" s="18">
        <f t="shared" si="28"/>
        <v>0</v>
      </c>
    </row>
    <row r="3225" spans="25:40" x14ac:dyDescent="0.3">
      <c r="AN3225" s="18">
        <f t="shared" si="28"/>
        <v>0</v>
      </c>
    </row>
    <row r="3226" spans="25:40" x14ac:dyDescent="0.3">
      <c r="AN3226" s="18">
        <f t="shared" si="28"/>
        <v>0</v>
      </c>
    </row>
    <row r="3227" spans="25:40" x14ac:dyDescent="0.3">
      <c r="AN3227" s="18">
        <f t="shared" si="28"/>
        <v>0</v>
      </c>
    </row>
    <row r="3228" spans="25:40" x14ac:dyDescent="0.3">
      <c r="AN3228" s="18">
        <f t="shared" si="28"/>
        <v>0</v>
      </c>
    </row>
    <row r="3229" spans="25:40" x14ac:dyDescent="0.3">
      <c r="AN3229" s="18">
        <f t="shared" si="28"/>
        <v>0</v>
      </c>
    </row>
    <row r="3230" spans="25:40" x14ac:dyDescent="0.3">
      <c r="Y3230" s="18">
        <f>+P3230</f>
        <v>0</v>
      </c>
    </row>
    <row r="3231" spans="25:40" x14ac:dyDescent="0.3">
      <c r="Y3231" s="18">
        <f>+P3231</f>
        <v>0</v>
      </c>
    </row>
    <row r="3232" spans="25:40" x14ac:dyDescent="0.3">
      <c r="Y3232" s="18">
        <f t="shared" ref="Y3232:Y3259" si="29">+P3232</f>
        <v>0</v>
      </c>
    </row>
    <row r="3233" spans="25:25" x14ac:dyDescent="0.3">
      <c r="Y3233" s="18">
        <f t="shared" si="29"/>
        <v>0</v>
      </c>
    </row>
    <row r="3234" spans="25:25" x14ac:dyDescent="0.3">
      <c r="Y3234" s="18">
        <f t="shared" si="29"/>
        <v>0</v>
      </c>
    </row>
    <row r="3235" spans="25:25" x14ac:dyDescent="0.3">
      <c r="Y3235" s="18">
        <f t="shared" si="29"/>
        <v>0</v>
      </c>
    </row>
    <row r="3236" spans="25:25" x14ac:dyDescent="0.3">
      <c r="Y3236" s="18">
        <f t="shared" si="29"/>
        <v>0</v>
      </c>
    </row>
    <row r="3237" spans="25:25" x14ac:dyDescent="0.3">
      <c r="Y3237" s="18">
        <f t="shared" si="29"/>
        <v>0</v>
      </c>
    </row>
    <row r="3238" spans="25:25" x14ac:dyDescent="0.3">
      <c r="Y3238" s="18">
        <f t="shared" si="29"/>
        <v>0</v>
      </c>
    </row>
    <row r="3239" spans="25:25" x14ac:dyDescent="0.3">
      <c r="Y3239" s="18">
        <f t="shared" si="29"/>
        <v>0</v>
      </c>
    </row>
    <row r="3240" spans="25:25" x14ac:dyDescent="0.3">
      <c r="Y3240" s="18">
        <f t="shared" si="29"/>
        <v>0</v>
      </c>
    </row>
    <row r="3241" spans="25:25" x14ac:dyDescent="0.3">
      <c r="Y3241" s="18">
        <f t="shared" si="29"/>
        <v>0</v>
      </c>
    </row>
    <row r="3242" spans="25:25" x14ac:dyDescent="0.3">
      <c r="Y3242" s="18">
        <f t="shared" si="29"/>
        <v>0</v>
      </c>
    </row>
    <row r="3243" spans="25:25" x14ac:dyDescent="0.3">
      <c r="Y3243" s="18">
        <f t="shared" si="29"/>
        <v>0</v>
      </c>
    </row>
    <row r="3244" spans="25:25" x14ac:dyDescent="0.3">
      <c r="Y3244" s="18">
        <f t="shared" si="29"/>
        <v>0</v>
      </c>
    </row>
    <row r="3245" spans="25:25" x14ac:dyDescent="0.3">
      <c r="Y3245" s="18">
        <f t="shared" si="29"/>
        <v>0</v>
      </c>
    </row>
    <row r="3246" spans="25:25" x14ac:dyDescent="0.3">
      <c r="Y3246" s="18">
        <f t="shared" si="29"/>
        <v>0</v>
      </c>
    </row>
    <row r="3247" spans="25:25" x14ac:dyDescent="0.3">
      <c r="Y3247" s="18">
        <f t="shared" si="29"/>
        <v>0</v>
      </c>
    </row>
    <row r="3248" spans="25:25" x14ac:dyDescent="0.3">
      <c r="Y3248" s="18">
        <f t="shared" si="29"/>
        <v>0</v>
      </c>
    </row>
    <row r="3249" spans="25:40" x14ac:dyDescent="0.3">
      <c r="Y3249" s="18">
        <f t="shared" si="29"/>
        <v>0</v>
      </c>
    </row>
    <row r="3250" spans="25:40" x14ac:dyDescent="0.3">
      <c r="Y3250" s="18">
        <f t="shared" si="29"/>
        <v>0</v>
      </c>
    </row>
    <row r="3251" spans="25:40" x14ac:dyDescent="0.3">
      <c r="Y3251" s="18">
        <f t="shared" si="29"/>
        <v>0</v>
      </c>
    </row>
    <row r="3252" spans="25:40" x14ac:dyDescent="0.3">
      <c r="Y3252" s="18">
        <f t="shared" si="29"/>
        <v>0</v>
      </c>
    </row>
    <row r="3253" spans="25:40" x14ac:dyDescent="0.3">
      <c r="Y3253" s="18">
        <f t="shared" si="29"/>
        <v>0</v>
      </c>
    </row>
    <row r="3254" spans="25:40" x14ac:dyDescent="0.3">
      <c r="Y3254" s="18">
        <f t="shared" si="29"/>
        <v>0</v>
      </c>
    </row>
    <row r="3255" spans="25:40" x14ac:dyDescent="0.3">
      <c r="Y3255" s="18">
        <f t="shared" si="29"/>
        <v>0</v>
      </c>
    </row>
    <row r="3256" spans="25:40" x14ac:dyDescent="0.3">
      <c r="Y3256" s="18">
        <f t="shared" si="29"/>
        <v>0</v>
      </c>
    </row>
    <row r="3257" spans="25:40" x14ac:dyDescent="0.3">
      <c r="Y3257" s="18">
        <f t="shared" si="29"/>
        <v>0</v>
      </c>
    </row>
    <row r="3258" spans="25:40" x14ac:dyDescent="0.3">
      <c r="Y3258" s="18">
        <f t="shared" si="29"/>
        <v>0</v>
      </c>
    </row>
    <row r="3259" spans="25:40" x14ac:dyDescent="0.3">
      <c r="Y3259" s="18">
        <f t="shared" si="29"/>
        <v>0</v>
      </c>
    </row>
    <row r="3260" spans="25:40" x14ac:dyDescent="0.3">
      <c r="AN3260" s="18">
        <f>+P3260</f>
        <v>0</v>
      </c>
    </row>
    <row r="3261" spans="25:40" x14ac:dyDescent="0.3">
      <c r="AN3261" s="18">
        <f>+P3261</f>
        <v>0</v>
      </c>
    </row>
    <row r="3262" spans="25:40" x14ac:dyDescent="0.3">
      <c r="AN3262" s="18">
        <f>+P3262</f>
        <v>0</v>
      </c>
    </row>
    <row r="3263" spans="25:40" x14ac:dyDescent="0.3">
      <c r="AN3263" s="18">
        <f>+P3263</f>
        <v>0</v>
      </c>
    </row>
    <row r="3264" spans="25:40" x14ac:dyDescent="0.3">
      <c r="AN3264" s="18">
        <f>+P3264</f>
        <v>0</v>
      </c>
    </row>
    <row r="3265" spans="25:25" x14ac:dyDescent="0.3">
      <c r="Y3265" s="18">
        <f>+P3265</f>
        <v>0</v>
      </c>
    </row>
    <row r="3266" spans="25:25" x14ac:dyDescent="0.3">
      <c r="Y3266" s="18">
        <f>+P3266</f>
        <v>0</v>
      </c>
    </row>
    <row r="3267" spans="25:25" x14ac:dyDescent="0.3">
      <c r="Y3267" s="18">
        <f t="shared" ref="Y3267:Y3305" si="30">+P3267</f>
        <v>0</v>
      </c>
    </row>
    <row r="3268" spans="25:25" x14ac:dyDescent="0.3">
      <c r="Y3268" s="18">
        <f t="shared" si="30"/>
        <v>0</v>
      </c>
    </row>
    <row r="3269" spans="25:25" x14ac:dyDescent="0.3">
      <c r="Y3269" s="18">
        <f t="shared" si="30"/>
        <v>0</v>
      </c>
    </row>
    <row r="3270" spans="25:25" x14ac:dyDescent="0.3">
      <c r="Y3270" s="18">
        <f t="shared" si="30"/>
        <v>0</v>
      </c>
    </row>
    <row r="3271" spans="25:25" x14ac:dyDescent="0.3">
      <c r="Y3271" s="18">
        <f t="shared" si="30"/>
        <v>0</v>
      </c>
    </row>
    <row r="3272" spans="25:25" x14ac:dyDescent="0.3">
      <c r="Y3272" s="18">
        <f t="shared" si="30"/>
        <v>0</v>
      </c>
    </row>
    <row r="3273" spans="25:25" x14ac:dyDescent="0.3">
      <c r="Y3273" s="18">
        <f t="shared" si="30"/>
        <v>0</v>
      </c>
    </row>
    <row r="3274" spans="25:25" x14ac:dyDescent="0.3">
      <c r="Y3274" s="18">
        <f t="shared" si="30"/>
        <v>0</v>
      </c>
    </row>
    <row r="3275" spans="25:25" x14ac:dyDescent="0.3">
      <c r="Y3275" s="18">
        <f t="shared" si="30"/>
        <v>0</v>
      </c>
    </row>
    <row r="3276" spans="25:25" x14ac:dyDescent="0.3">
      <c r="Y3276" s="18">
        <f t="shared" si="30"/>
        <v>0</v>
      </c>
    </row>
    <row r="3277" spans="25:25" x14ac:dyDescent="0.3">
      <c r="Y3277" s="18">
        <f t="shared" si="30"/>
        <v>0</v>
      </c>
    </row>
    <row r="3278" spans="25:25" x14ac:dyDescent="0.3">
      <c r="Y3278" s="18">
        <f t="shared" si="30"/>
        <v>0</v>
      </c>
    </row>
    <row r="3279" spans="25:25" x14ac:dyDescent="0.3">
      <c r="Y3279" s="18">
        <f t="shared" si="30"/>
        <v>0</v>
      </c>
    </row>
    <row r="3280" spans="25:25" x14ac:dyDescent="0.3">
      <c r="Y3280" s="18">
        <f t="shared" si="30"/>
        <v>0</v>
      </c>
    </row>
    <row r="3281" spans="25:25" x14ac:dyDescent="0.3">
      <c r="Y3281" s="18">
        <f t="shared" si="30"/>
        <v>0</v>
      </c>
    </row>
    <row r="3282" spans="25:25" x14ac:dyDescent="0.3">
      <c r="Y3282" s="18">
        <f t="shared" si="30"/>
        <v>0</v>
      </c>
    </row>
    <row r="3283" spans="25:25" x14ac:dyDescent="0.3">
      <c r="Y3283" s="18">
        <f t="shared" si="30"/>
        <v>0</v>
      </c>
    </row>
    <row r="3284" spans="25:25" x14ac:dyDescent="0.3">
      <c r="Y3284" s="18">
        <f t="shared" si="30"/>
        <v>0</v>
      </c>
    </row>
    <row r="3285" spans="25:25" x14ac:dyDescent="0.3">
      <c r="Y3285" s="18">
        <f t="shared" si="30"/>
        <v>0</v>
      </c>
    </row>
    <row r="3286" spans="25:25" x14ac:dyDescent="0.3">
      <c r="Y3286" s="18">
        <f t="shared" si="30"/>
        <v>0</v>
      </c>
    </row>
    <row r="3287" spans="25:25" x14ac:dyDescent="0.3">
      <c r="Y3287" s="18">
        <f t="shared" si="30"/>
        <v>0</v>
      </c>
    </row>
    <row r="3288" spans="25:25" x14ac:dyDescent="0.3">
      <c r="Y3288" s="18">
        <f t="shared" si="30"/>
        <v>0</v>
      </c>
    </row>
    <row r="3289" spans="25:25" x14ac:dyDescent="0.3">
      <c r="Y3289" s="18">
        <f t="shared" si="30"/>
        <v>0</v>
      </c>
    </row>
    <row r="3290" spans="25:25" x14ac:dyDescent="0.3">
      <c r="Y3290" s="18">
        <f t="shared" si="30"/>
        <v>0</v>
      </c>
    </row>
    <row r="3291" spans="25:25" x14ac:dyDescent="0.3">
      <c r="Y3291" s="18">
        <f t="shared" si="30"/>
        <v>0</v>
      </c>
    </row>
    <row r="3292" spans="25:25" x14ac:dyDescent="0.3">
      <c r="Y3292" s="18">
        <f t="shared" si="30"/>
        <v>0</v>
      </c>
    </row>
    <row r="3293" spans="25:25" x14ac:dyDescent="0.3">
      <c r="Y3293" s="18">
        <f t="shared" si="30"/>
        <v>0</v>
      </c>
    </row>
    <row r="3294" spans="25:25" x14ac:dyDescent="0.3">
      <c r="Y3294" s="18">
        <f t="shared" si="30"/>
        <v>0</v>
      </c>
    </row>
    <row r="3295" spans="25:25" x14ac:dyDescent="0.3">
      <c r="Y3295" s="18">
        <f t="shared" si="30"/>
        <v>0</v>
      </c>
    </row>
    <row r="3296" spans="25:25" x14ac:dyDescent="0.3">
      <c r="Y3296" s="18">
        <f t="shared" si="30"/>
        <v>0</v>
      </c>
    </row>
    <row r="3297" spans="25:41" x14ac:dyDescent="0.3">
      <c r="Y3297" s="18">
        <f t="shared" si="30"/>
        <v>0</v>
      </c>
    </row>
    <row r="3298" spans="25:41" x14ac:dyDescent="0.3">
      <c r="Y3298" s="18">
        <f t="shared" si="30"/>
        <v>0</v>
      </c>
    </row>
    <row r="3299" spans="25:41" x14ac:dyDescent="0.3">
      <c r="Y3299" s="18">
        <f t="shared" si="30"/>
        <v>0</v>
      </c>
    </row>
    <row r="3300" spans="25:41" x14ac:dyDescent="0.3">
      <c r="Y3300" s="18">
        <f t="shared" si="30"/>
        <v>0</v>
      </c>
    </row>
    <row r="3301" spans="25:41" x14ac:dyDescent="0.3">
      <c r="Y3301" s="18">
        <f t="shared" si="30"/>
        <v>0</v>
      </c>
    </row>
    <row r="3302" spans="25:41" x14ac:dyDescent="0.3">
      <c r="Y3302" s="18">
        <f t="shared" si="30"/>
        <v>0</v>
      </c>
    </row>
    <row r="3303" spans="25:41" x14ac:dyDescent="0.3">
      <c r="Y3303" s="18">
        <f t="shared" si="30"/>
        <v>0</v>
      </c>
    </row>
    <row r="3304" spans="25:41" x14ac:dyDescent="0.3">
      <c r="Y3304" s="18">
        <f t="shared" si="30"/>
        <v>0</v>
      </c>
    </row>
    <row r="3305" spans="25:41" x14ac:dyDescent="0.3">
      <c r="Y3305" s="18">
        <f t="shared" si="30"/>
        <v>0</v>
      </c>
    </row>
    <row r="3306" spans="25:41" x14ac:dyDescent="0.3">
      <c r="AJ3306" s="18">
        <f>+P3306</f>
        <v>0</v>
      </c>
    </row>
    <row r="3307" spans="25:41" x14ac:dyDescent="0.3">
      <c r="AO3307" s="18">
        <f>+P3307</f>
        <v>0</v>
      </c>
    </row>
    <row r="3308" spans="25:41" x14ac:dyDescent="0.3">
      <c r="AH3308" s="82">
        <f t="shared" ref="AH3308:AH3313" si="31">+P3308</f>
        <v>0</v>
      </c>
    </row>
    <row r="3309" spans="25:41" x14ac:dyDescent="0.3">
      <c r="AH3309" s="82">
        <f t="shared" si="31"/>
        <v>0</v>
      </c>
    </row>
    <row r="3310" spans="25:41" x14ac:dyDescent="0.3">
      <c r="AH3310" s="82">
        <f t="shared" si="31"/>
        <v>0</v>
      </c>
    </row>
    <row r="3311" spans="25:41" x14ac:dyDescent="0.3">
      <c r="AH3311" s="82">
        <f t="shared" si="31"/>
        <v>0</v>
      </c>
    </row>
    <row r="3312" spans="25:41" x14ac:dyDescent="0.3">
      <c r="AH3312" s="82">
        <f t="shared" si="31"/>
        <v>0</v>
      </c>
    </row>
    <row r="3313" spans="24:38" x14ac:dyDescent="0.3">
      <c r="AH3313" s="82">
        <f t="shared" si="31"/>
        <v>0</v>
      </c>
    </row>
    <row r="3314" spans="24:38" x14ac:dyDescent="0.3">
      <c r="Z3314" s="18">
        <f>+P3314</f>
        <v>0</v>
      </c>
    </row>
    <row r="3315" spans="24:38" x14ac:dyDescent="0.3">
      <c r="Z3315" s="18">
        <f>+P3315</f>
        <v>0</v>
      </c>
    </row>
    <row r="3316" spans="24:38" x14ac:dyDescent="0.3">
      <c r="X3316" s="18">
        <f>+P3316</f>
        <v>0</v>
      </c>
    </row>
    <row r="3317" spans="24:38" x14ac:dyDescent="0.3">
      <c r="AL3317" s="18">
        <f>+P3317</f>
        <v>0</v>
      </c>
    </row>
    <row r="3318" spans="24:38" x14ac:dyDescent="0.3">
      <c r="Y3318" s="18">
        <f>+P3318</f>
        <v>0</v>
      </c>
    </row>
    <row r="3319" spans="24:38" x14ac:dyDescent="0.3">
      <c r="Y3319" s="18">
        <f>+P3319</f>
        <v>0</v>
      </c>
    </row>
    <row r="3320" spans="24:38" x14ac:dyDescent="0.3">
      <c r="Y3320" s="18">
        <f t="shared" ref="Y3320:Y3356" si="32">+P3320</f>
        <v>0</v>
      </c>
    </row>
    <row r="3321" spans="24:38" x14ac:dyDescent="0.3">
      <c r="Y3321" s="18">
        <f t="shared" si="32"/>
        <v>0</v>
      </c>
    </row>
    <row r="3322" spans="24:38" x14ac:dyDescent="0.3">
      <c r="Y3322" s="18">
        <f t="shared" si="32"/>
        <v>0</v>
      </c>
    </row>
    <row r="3323" spans="24:38" x14ac:dyDescent="0.3">
      <c r="Y3323" s="18">
        <f t="shared" si="32"/>
        <v>0</v>
      </c>
    </row>
    <row r="3324" spans="24:38" x14ac:dyDescent="0.3">
      <c r="Y3324" s="18">
        <f t="shared" si="32"/>
        <v>0</v>
      </c>
    </row>
    <row r="3325" spans="24:38" x14ac:dyDescent="0.3">
      <c r="Y3325" s="18">
        <f t="shared" si="32"/>
        <v>0</v>
      </c>
    </row>
    <row r="3326" spans="24:38" x14ac:dyDescent="0.3">
      <c r="Y3326" s="18">
        <f t="shared" si="32"/>
        <v>0</v>
      </c>
    </row>
    <row r="3327" spans="24:38" x14ac:dyDescent="0.3">
      <c r="Y3327" s="18">
        <f t="shared" si="32"/>
        <v>0</v>
      </c>
    </row>
    <row r="3328" spans="24:38" x14ac:dyDescent="0.3">
      <c r="Y3328" s="18">
        <f t="shared" si="32"/>
        <v>0</v>
      </c>
    </row>
    <row r="3329" spans="25:25" x14ac:dyDescent="0.3">
      <c r="Y3329" s="18">
        <f t="shared" si="32"/>
        <v>0</v>
      </c>
    </row>
    <row r="3330" spans="25:25" x14ac:dyDescent="0.3">
      <c r="Y3330" s="18">
        <f t="shared" si="32"/>
        <v>0</v>
      </c>
    </row>
    <row r="3331" spans="25:25" x14ac:dyDescent="0.3">
      <c r="Y3331" s="18">
        <f t="shared" si="32"/>
        <v>0</v>
      </c>
    </row>
    <row r="3332" spans="25:25" x14ac:dyDescent="0.3">
      <c r="Y3332" s="18">
        <f t="shared" si="32"/>
        <v>0</v>
      </c>
    </row>
    <row r="3333" spans="25:25" x14ac:dyDescent="0.3">
      <c r="Y3333" s="18">
        <f t="shared" si="32"/>
        <v>0</v>
      </c>
    </row>
    <row r="3334" spans="25:25" x14ac:dyDescent="0.3">
      <c r="Y3334" s="18">
        <f t="shared" si="32"/>
        <v>0</v>
      </c>
    </row>
    <row r="3335" spans="25:25" x14ac:dyDescent="0.3">
      <c r="Y3335" s="18">
        <f t="shared" si="32"/>
        <v>0</v>
      </c>
    </row>
    <row r="3336" spans="25:25" x14ac:dyDescent="0.3">
      <c r="Y3336" s="18">
        <f t="shared" si="32"/>
        <v>0</v>
      </c>
    </row>
    <row r="3337" spans="25:25" x14ac:dyDescent="0.3">
      <c r="Y3337" s="18">
        <f t="shared" si="32"/>
        <v>0</v>
      </c>
    </row>
    <row r="3338" spans="25:25" x14ac:dyDescent="0.3">
      <c r="Y3338" s="18">
        <f t="shared" si="32"/>
        <v>0</v>
      </c>
    </row>
    <row r="3339" spans="25:25" x14ac:dyDescent="0.3">
      <c r="Y3339" s="18">
        <f t="shared" si="32"/>
        <v>0</v>
      </c>
    </row>
    <row r="3340" spans="25:25" x14ac:dyDescent="0.3">
      <c r="Y3340" s="18">
        <f t="shared" si="32"/>
        <v>0</v>
      </c>
    </row>
    <row r="3341" spans="25:25" x14ac:dyDescent="0.3">
      <c r="Y3341" s="18">
        <f t="shared" si="32"/>
        <v>0</v>
      </c>
    </row>
    <row r="3342" spans="25:25" x14ac:dyDescent="0.3">
      <c r="Y3342" s="18">
        <f t="shared" si="32"/>
        <v>0</v>
      </c>
    </row>
    <row r="3343" spans="25:25" x14ac:dyDescent="0.3">
      <c r="Y3343" s="18">
        <f t="shared" si="32"/>
        <v>0</v>
      </c>
    </row>
    <row r="3344" spans="25:25" x14ac:dyDescent="0.3">
      <c r="Y3344" s="18">
        <f t="shared" si="32"/>
        <v>0</v>
      </c>
    </row>
    <row r="3345" spans="25:40" x14ac:dyDescent="0.3">
      <c r="Y3345" s="18">
        <f t="shared" si="32"/>
        <v>0</v>
      </c>
    </row>
    <row r="3346" spans="25:40" x14ac:dyDescent="0.3">
      <c r="Y3346" s="18">
        <f t="shared" si="32"/>
        <v>0</v>
      </c>
    </row>
    <row r="3347" spans="25:40" x14ac:dyDescent="0.3">
      <c r="Y3347" s="18">
        <f t="shared" si="32"/>
        <v>0</v>
      </c>
    </row>
    <row r="3348" spans="25:40" x14ac:dyDescent="0.3">
      <c r="Y3348" s="18">
        <f t="shared" si="32"/>
        <v>0</v>
      </c>
    </row>
    <row r="3349" spans="25:40" x14ac:dyDescent="0.3">
      <c r="Y3349" s="18">
        <f t="shared" si="32"/>
        <v>0</v>
      </c>
    </row>
    <row r="3350" spans="25:40" x14ac:dyDescent="0.3">
      <c r="Y3350" s="18">
        <f t="shared" si="32"/>
        <v>0</v>
      </c>
    </row>
    <row r="3351" spans="25:40" x14ac:dyDescent="0.3">
      <c r="Y3351" s="18">
        <f t="shared" si="32"/>
        <v>0</v>
      </c>
    </row>
    <row r="3352" spans="25:40" x14ac:dyDescent="0.3">
      <c r="Y3352" s="18">
        <f t="shared" si="32"/>
        <v>0</v>
      </c>
    </row>
    <row r="3353" spans="25:40" x14ac:dyDescent="0.3">
      <c r="Y3353" s="18">
        <f t="shared" si="32"/>
        <v>0</v>
      </c>
    </row>
    <row r="3354" spans="25:40" x14ac:dyDescent="0.3">
      <c r="Y3354" s="18">
        <f t="shared" si="32"/>
        <v>0</v>
      </c>
    </row>
    <row r="3355" spans="25:40" x14ac:dyDescent="0.3">
      <c r="Y3355" s="18">
        <f t="shared" si="32"/>
        <v>0</v>
      </c>
    </row>
    <row r="3356" spans="25:40" x14ac:dyDescent="0.3">
      <c r="Y3356" s="18">
        <f t="shared" si="32"/>
        <v>0</v>
      </c>
    </row>
    <row r="3357" spans="25:40" x14ac:dyDescent="0.3">
      <c r="AN3357" s="18">
        <f>+P3357</f>
        <v>0</v>
      </c>
    </row>
    <row r="3358" spans="25:40" x14ac:dyDescent="0.3">
      <c r="Y3358" s="18">
        <f>+P3358</f>
        <v>0</v>
      </c>
    </row>
    <row r="3359" spans="25:40" x14ac:dyDescent="0.3">
      <c r="Y3359" s="18">
        <f>+P3359</f>
        <v>0</v>
      </c>
    </row>
    <row r="3360" spans="25:40" x14ac:dyDescent="0.3">
      <c r="Y3360" s="18">
        <f>+P3360</f>
        <v>0</v>
      </c>
    </row>
    <row r="3361" spans="23:40" x14ac:dyDescent="0.3">
      <c r="Y3361" s="18">
        <f>+P3361</f>
        <v>0</v>
      </c>
    </row>
    <row r="3362" spans="23:40" x14ac:dyDescent="0.3">
      <c r="Y3362" s="18">
        <f>+P3362</f>
        <v>0</v>
      </c>
    </row>
    <row r="3363" spans="23:40" x14ac:dyDescent="0.3">
      <c r="AN3363" s="18">
        <f>+P3363</f>
        <v>0</v>
      </c>
    </row>
    <row r="3364" spans="23:40" x14ac:dyDescent="0.3">
      <c r="AN3364" s="18">
        <f>+P3364</f>
        <v>0</v>
      </c>
    </row>
    <row r="3365" spans="23:40" x14ac:dyDescent="0.3">
      <c r="Y3365" s="18">
        <f>+P3365</f>
        <v>0</v>
      </c>
    </row>
    <row r="3366" spans="23:40" x14ac:dyDescent="0.3">
      <c r="Y3366" s="18">
        <f>+P3366</f>
        <v>0</v>
      </c>
    </row>
    <row r="3367" spans="23:40" x14ac:dyDescent="0.3">
      <c r="Y3367" s="18">
        <f>+P3367</f>
        <v>0</v>
      </c>
    </row>
    <row r="3368" spans="23:40" x14ac:dyDescent="0.3">
      <c r="AL3368" s="18">
        <f>+P3368</f>
        <v>0</v>
      </c>
    </row>
    <row r="3369" spans="23:40" x14ac:dyDescent="0.3">
      <c r="AL3369" s="18">
        <f>+P3369</f>
        <v>0</v>
      </c>
    </row>
    <row r="3370" spans="23:40" x14ac:dyDescent="0.3">
      <c r="AL3370" s="18">
        <f>+P3370</f>
        <v>0</v>
      </c>
    </row>
    <row r="3371" spans="23:40" x14ac:dyDescent="0.3">
      <c r="AL3371" s="18">
        <f>+P3371</f>
        <v>0</v>
      </c>
    </row>
    <row r="3372" spans="23:40" x14ac:dyDescent="0.3">
      <c r="AJ3372" s="18">
        <f>+P3372</f>
        <v>0</v>
      </c>
    </row>
    <row r="3373" spans="23:40" x14ac:dyDescent="0.3">
      <c r="AL3373" s="18">
        <f>+P3373</f>
        <v>0</v>
      </c>
    </row>
    <row r="3374" spans="23:40" x14ac:dyDescent="0.3">
      <c r="W3374" s="18">
        <f>+P3374</f>
        <v>0</v>
      </c>
    </row>
    <row r="3375" spans="23:40" x14ac:dyDescent="0.3">
      <c r="AJ3375" s="18">
        <f>+P3375</f>
        <v>0</v>
      </c>
    </row>
    <row r="3376" spans="23:40" x14ac:dyDescent="0.3">
      <c r="AJ3376" s="18">
        <f>+P3376</f>
        <v>0</v>
      </c>
    </row>
    <row r="3377" spans="23:40" x14ac:dyDescent="0.3">
      <c r="X3377" s="18">
        <f>+P3377</f>
        <v>0</v>
      </c>
    </row>
    <row r="3378" spans="23:40" x14ac:dyDescent="0.3">
      <c r="AG3378" s="16">
        <f>+P3378</f>
        <v>0</v>
      </c>
    </row>
    <row r="3379" spans="23:40" x14ac:dyDescent="0.3">
      <c r="W3379" s="18">
        <f>+P3379</f>
        <v>0</v>
      </c>
    </row>
    <row r="3380" spans="23:40" x14ac:dyDescent="0.3">
      <c r="W3380" s="18">
        <f>+P3380</f>
        <v>0</v>
      </c>
    </row>
    <row r="3381" spans="23:40" x14ac:dyDescent="0.3">
      <c r="AL3381" s="18">
        <f>+P3381</f>
        <v>0</v>
      </c>
    </row>
    <row r="3382" spans="23:40" x14ac:dyDescent="0.3">
      <c r="AL3382" s="18">
        <f>+P3382</f>
        <v>0</v>
      </c>
    </row>
    <row r="3383" spans="23:40" x14ac:dyDescent="0.3">
      <c r="AL3383" s="18">
        <f>+P3383</f>
        <v>0</v>
      </c>
    </row>
    <row r="3384" spans="23:40" x14ac:dyDescent="0.3">
      <c r="AK3384" s="18">
        <f>+P3384</f>
        <v>0</v>
      </c>
    </row>
    <row r="3385" spans="23:40" x14ac:dyDescent="0.3">
      <c r="AK3385" s="18">
        <f>+P3385</f>
        <v>0</v>
      </c>
    </row>
    <row r="3386" spans="23:40" x14ac:dyDescent="0.3">
      <c r="AN3386" s="18">
        <f>+P3386</f>
        <v>0</v>
      </c>
    </row>
    <row r="3387" spans="23:40" x14ac:dyDescent="0.3">
      <c r="Y3387" s="18">
        <f>+P3387</f>
        <v>0</v>
      </c>
    </row>
    <row r="3388" spans="23:40" x14ac:dyDescent="0.3">
      <c r="AM3388" s="18">
        <f>+P3388</f>
        <v>0</v>
      </c>
    </row>
    <row r="3389" spans="23:40" x14ac:dyDescent="0.3">
      <c r="AM3389" s="18">
        <f>+P3389</f>
        <v>0</v>
      </c>
    </row>
    <row r="3390" spans="23:40" x14ac:dyDescent="0.3">
      <c r="AJ3390" s="18">
        <f>+P3390</f>
        <v>0</v>
      </c>
    </row>
    <row r="3391" spans="23:40" x14ac:dyDescent="0.3">
      <c r="AN3391" s="18">
        <f>+P3391</f>
        <v>0</v>
      </c>
    </row>
    <row r="3392" spans="23:40" x14ac:dyDescent="0.3">
      <c r="AK3392" s="18">
        <f>+P3392</f>
        <v>0</v>
      </c>
    </row>
    <row r="3393" spans="24:39" x14ac:dyDescent="0.3">
      <c r="AK3393" s="18">
        <f>+P3393</f>
        <v>0</v>
      </c>
    </row>
    <row r="3394" spans="24:39" x14ac:dyDescent="0.3">
      <c r="AK3394" s="18">
        <f>+P3394</f>
        <v>0</v>
      </c>
    </row>
    <row r="3395" spans="24:39" x14ac:dyDescent="0.3">
      <c r="AK3395" s="18">
        <f>+P3395</f>
        <v>0</v>
      </c>
    </row>
    <row r="3396" spans="24:39" x14ac:dyDescent="0.3">
      <c r="AK3396" s="18">
        <f>+P3396</f>
        <v>0</v>
      </c>
    </row>
    <row r="3397" spans="24:39" x14ac:dyDescent="0.3">
      <c r="AC3397" s="18">
        <f>+P3397</f>
        <v>0</v>
      </c>
    </row>
    <row r="3398" spans="24:39" x14ac:dyDescent="0.3">
      <c r="AH3398" s="82">
        <f>+P3398</f>
        <v>0</v>
      </c>
    </row>
    <row r="3399" spans="24:39" x14ac:dyDescent="0.3">
      <c r="AH3399" s="82">
        <f>+P3399</f>
        <v>0</v>
      </c>
    </row>
    <row r="3400" spans="24:39" x14ac:dyDescent="0.3">
      <c r="AC3400" s="18">
        <f>+P3400</f>
        <v>0</v>
      </c>
    </row>
    <row r="3401" spans="24:39" x14ac:dyDescent="0.3">
      <c r="AC3401" s="18">
        <f>+P3401</f>
        <v>0</v>
      </c>
    </row>
    <row r="3402" spans="24:39" x14ac:dyDescent="0.3">
      <c r="AM3402" s="18">
        <f>+P3402</f>
        <v>0</v>
      </c>
    </row>
    <row r="3403" spans="24:39" x14ac:dyDescent="0.3">
      <c r="AE3403" s="82">
        <f>+P3403</f>
        <v>0</v>
      </c>
    </row>
    <row r="3404" spans="24:39" x14ac:dyDescent="0.3">
      <c r="AE3404" s="82">
        <f>+P3404</f>
        <v>0</v>
      </c>
    </row>
    <row r="3405" spans="24:39" x14ac:dyDescent="0.3">
      <c r="X3405" s="18">
        <f>+P3405</f>
        <v>0</v>
      </c>
    </row>
    <row r="3406" spans="24:39" x14ac:dyDescent="0.3">
      <c r="AH3406" s="82">
        <f>+P3406</f>
        <v>0</v>
      </c>
    </row>
    <row r="3407" spans="24:39" x14ac:dyDescent="0.3">
      <c r="AH3407" s="82">
        <f>+P3407</f>
        <v>0</v>
      </c>
    </row>
    <row r="3408" spans="24:39" x14ac:dyDescent="0.3">
      <c r="AH3408" s="82">
        <f>+P3408</f>
        <v>0</v>
      </c>
    </row>
    <row r="3409" spans="19:41" x14ac:dyDescent="0.3">
      <c r="AO3409" s="18">
        <f>+P3409</f>
        <v>0</v>
      </c>
    </row>
    <row r="3410" spans="19:41" x14ac:dyDescent="0.3">
      <c r="AH3410" s="82">
        <f>+P3410</f>
        <v>0</v>
      </c>
    </row>
    <row r="3411" spans="19:41" x14ac:dyDescent="0.3">
      <c r="AH3411" s="82">
        <f>+P3411</f>
        <v>0</v>
      </c>
    </row>
    <row r="3412" spans="19:41" x14ac:dyDescent="0.3">
      <c r="AH3412" s="82">
        <f>+P3412</f>
        <v>0</v>
      </c>
    </row>
    <row r="3413" spans="19:41" x14ac:dyDescent="0.3">
      <c r="AH3413" s="82">
        <f>+P3413</f>
        <v>0</v>
      </c>
    </row>
    <row r="3414" spans="19:41" x14ac:dyDescent="0.3">
      <c r="AK3414" s="18">
        <f>+P3414</f>
        <v>0</v>
      </c>
    </row>
    <row r="3415" spans="19:41" x14ac:dyDescent="0.3">
      <c r="AK3415" s="18">
        <f>+P3415</f>
        <v>0</v>
      </c>
    </row>
    <row r="3416" spans="19:41" x14ac:dyDescent="0.3">
      <c r="AK3416" s="18">
        <f>+P3416</f>
        <v>0</v>
      </c>
    </row>
    <row r="3417" spans="19:41" x14ac:dyDescent="0.3">
      <c r="AK3417" s="18">
        <f>+P3417</f>
        <v>0</v>
      </c>
    </row>
    <row r="3418" spans="19:41" x14ac:dyDescent="0.3">
      <c r="AJ3418" s="18">
        <f>+P3418</f>
        <v>0</v>
      </c>
    </row>
    <row r="3419" spans="19:41" x14ac:dyDescent="0.3">
      <c r="S3419" s="18">
        <f>+P3419</f>
        <v>0</v>
      </c>
    </row>
    <row r="3420" spans="19:41" x14ac:dyDescent="0.3">
      <c r="X3420" s="18">
        <f>+P3420</f>
        <v>0</v>
      </c>
    </row>
    <row r="3421" spans="19:41" x14ac:dyDescent="0.3">
      <c r="S3421" s="18">
        <f>+P3421</f>
        <v>0</v>
      </c>
    </row>
    <row r="3422" spans="19:41" x14ac:dyDescent="0.3">
      <c r="X3422" s="18">
        <f>+P3422</f>
        <v>0</v>
      </c>
    </row>
    <row r="3423" spans="19:41" x14ac:dyDescent="0.3">
      <c r="X3423" s="18">
        <f>+P3423</f>
        <v>0</v>
      </c>
    </row>
    <row r="3424" spans="19:41" x14ac:dyDescent="0.3">
      <c r="X3424" s="18">
        <f>+P3424</f>
        <v>0</v>
      </c>
    </row>
    <row r="3425" spans="19:40" x14ac:dyDescent="0.3">
      <c r="X3425" s="18">
        <f>+P3425</f>
        <v>0</v>
      </c>
    </row>
    <row r="3426" spans="19:40" x14ac:dyDescent="0.3">
      <c r="Z3426" s="18">
        <f>+P3426</f>
        <v>0</v>
      </c>
    </row>
    <row r="3427" spans="19:40" x14ac:dyDescent="0.3">
      <c r="AH3427" s="82">
        <f>+P3427</f>
        <v>0</v>
      </c>
    </row>
    <row r="3428" spans="19:40" x14ac:dyDescent="0.3">
      <c r="AH3428" s="82">
        <f>+P3428</f>
        <v>0</v>
      </c>
    </row>
    <row r="3429" spans="19:40" x14ac:dyDescent="0.3">
      <c r="AH3429" s="82">
        <f>+P3429</f>
        <v>0</v>
      </c>
    </row>
    <row r="3430" spans="19:40" x14ac:dyDescent="0.3">
      <c r="AH3430" s="82">
        <f>+P3430</f>
        <v>0</v>
      </c>
    </row>
    <row r="3431" spans="19:40" x14ac:dyDescent="0.3">
      <c r="AH3431" s="82">
        <f>+P3431</f>
        <v>0</v>
      </c>
    </row>
    <row r="3432" spans="19:40" x14ac:dyDescent="0.3">
      <c r="S3432" s="18">
        <f>+P3432</f>
        <v>0</v>
      </c>
    </row>
    <row r="3433" spans="19:40" x14ac:dyDescent="0.3">
      <c r="S3433" s="18">
        <f>+P3433</f>
        <v>0</v>
      </c>
    </row>
    <row r="3434" spans="19:40" x14ac:dyDescent="0.3">
      <c r="Y3434" s="18">
        <f>+P3434</f>
        <v>0</v>
      </c>
    </row>
    <row r="3435" spans="19:40" x14ac:dyDescent="0.3">
      <c r="Y3435" s="18">
        <f>+P3435</f>
        <v>0</v>
      </c>
    </row>
    <row r="3436" spans="19:40" x14ac:dyDescent="0.3">
      <c r="X3436" s="18">
        <f>+P3436</f>
        <v>0</v>
      </c>
    </row>
    <row r="3437" spans="19:40" x14ac:dyDescent="0.3">
      <c r="AG3437" s="16">
        <f>+P3437</f>
        <v>0</v>
      </c>
    </row>
    <row r="3438" spans="19:40" x14ac:dyDescent="0.3">
      <c r="Y3438" s="18">
        <f>+P3438</f>
        <v>0</v>
      </c>
    </row>
    <row r="3439" spans="19:40" x14ac:dyDescent="0.3">
      <c r="AN3439" s="18">
        <f>+P3439</f>
        <v>0</v>
      </c>
    </row>
    <row r="3440" spans="19:40" x14ac:dyDescent="0.3">
      <c r="AN3440" s="18">
        <f>+P3440</f>
        <v>0</v>
      </c>
    </row>
    <row r="3441" spans="25:41" x14ac:dyDescent="0.3">
      <c r="AN3441" s="18">
        <f>+P3441</f>
        <v>0</v>
      </c>
    </row>
    <row r="3442" spans="25:41" x14ac:dyDescent="0.3">
      <c r="AN3442" s="18">
        <f>+P3442</f>
        <v>0</v>
      </c>
    </row>
    <row r="3443" spans="25:41" x14ac:dyDescent="0.3">
      <c r="Y3443" s="18">
        <f>+P3443</f>
        <v>0</v>
      </c>
    </row>
    <row r="3444" spans="25:41" x14ac:dyDescent="0.3">
      <c r="AJ3444" s="18">
        <f>+P3444</f>
        <v>0</v>
      </c>
    </row>
    <row r="3445" spans="25:41" x14ac:dyDescent="0.3">
      <c r="AJ3445" s="18">
        <f>+P3445</f>
        <v>0</v>
      </c>
    </row>
    <row r="3446" spans="25:41" x14ac:dyDescent="0.3">
      <c r="AO3446" s="18">
        <f>+P3446</f>
        <v>0</v>
      </c>
    </row>
    <row r="3447" spans="25:41" x14ac:dyDescent="0.3">
      <c r="AJ3447" s="18">
        <f t="shared" ref="AJ3447:AJ3452" si="33">+P3447</f>
        <v>0</v>
      </c>
    </row>
    <row r="3448" spans="25:41" x14ac:dyDescent="0.3">
      <c r="AJ3448" s="18">
        <f t="shared" si="33"/>
        <v>0</v>
      </c>
    </row>
    <row r="3449" spans="25:41" x14ac:dyDescent="0.3">
      <c r="AJ3449" s="18">
        <f t="shared" si="33"/>
        <v>0</v>
      </c>
    </row>
    <row r="3450" spans="25:41" x14ac:dyDescent="0.3">
      <c r="AJ3450" s="18">
        <f t="shared" si="33"/>
        <v>0</v>
      </c>
    </row>
    <row r="3451" spans="25:41" x14ac:dyDescent="0.3">
      <c r="AJ3451" s="18">
        <f t="shared" si="33"/>
        <v>0</v>
      </c>
    </row>
    <row r="3452" spans="25:41" x14ac:dyDescent="0.3">
      <c r="AJ3452" s="18">
        <f t="shared" si="33"/>
        <v>0</v>
      </c>
    </row>
    <row r="3453" spans="25:41" x14ac:dyDescent="0.3">
      <c r="AH3453" s="82">
        <f>+P3453</f>
        <v>0</v>
      </c>
    </row>
    <row r="3454" spans="25:41" x14ac:dyDescent="0.3">
      <c r="AH3454" s="82">
        <f>+P3454</f>
        <v>0</v>
      </c>
    </row>
    <row r="3455" spans="25:41" x14ac:dyDescent="0.3">
      <c r="AJ3455" s="18">
        <f>+P3455</f>
        <v>0</v>
      </c>
    </row>
    <row r="3456" spans="25:41" x14ac:dyDescent="0.3">
      <c r="AF3456" s="82">
        <f>+P3456</f>
        <v>0</v>
      </c>
    </row>
    <row r="3457" spans="23:41" x14ac:dyDescent="0.3">
      <c r="AF3457" s="82">
        <f>+P3457</f>
        <v>0</v>
      </c>
    </row>
    <row r="3458" spans="23:41" x14ac:dyDescent="0.3">
      <c r="W3458" s="18">
        <f>+P3458</f>
        <v>0</v>
      </c>
    </row>
    <row r="3459" spans="23:41" x14ac:dyDescent="0.3">
      <c r="AG3459" s="16">
        <f>+P3459</f>
        <v>0</v>
      </c>
    </row>
    <row r="3460" spans="23:41" x14ac:dyDescent="0.3">
      <c r="AJ3460" s="18">
        <f>+P3460</f>
        <v>0</v>
      </c>
    </row>
    <row r="3461" spans="23:41" x14ac:dyDescent="0.3">
      <c r="AE3461" s="82">
        <f>+P3461</f>
        <v>0</v>
      </c>
    </row>
    <row r="3462" spans="23:41" x14ac:dyDescent="0.3">
      <c r="AH3462" s="82">
        <f>+P3462</f>
        <v>0</v>
      </c>
    </row>
    <row r="3463" spans="23:41" x14ac:dyDescent="0.3">
      <c r="AO3463" s="18">
        <f>+P3463</f>
        <v>0</v>
      </c>
    </row>
    <row r="3464" spans="23:41" x14ac:dyDescent="0.3">
      <c r="AJ3464" s="18">
        <f>+P3464</f>
        <v>0</v>
      </c>
    </row>
    <row r="3465" spans="23:41" x14ac:dyDescent="0.3">
      <c r="AJ3465" s="18">
        <f>+P3465</f>
        <v>0</v>
      </c>
    </row>
    <row r="3466" spans="23:41" x14ac:dyDescent="0.3">
      <c r="AH3466" s="82">
        <f>+P3466</f>
        <v>0</v>
      </c>
    </row>
    <row r="3467" spans="23:41" x14ac:dyDescent="0.3">
      <c r="AM3467" s="18">
        <f>+P3467</f>
        <v>0</v>
      </c>
    </row>
    <row r="3468" spans="23:41" x14ac:dyDescent="0.3">
      <c r="AH3468" s="82">
        <f>+P3468</f>
        <v>0</v>
      </c>
    </row>
    <row r="3469" spans="23:41" x14ac:dyDescent="0.3">
      <c r="AH3469" s="82">
        <f>+P3469</f>
        <v>0</v>
      </c>
    </row>
    <row r="3470" spans="23:41" x14ac:dyDescent="0.3">
      <c r="AH3470" s="82">
        <f>+P3470</f>
        <v>0</v>
      </c>
    </row>
    <row r="3471" spans="23:41" x14ac:dyDescent="0.3">
      <c r="AJ3471" s="18">
        <f>+P3471</f>
        <v>0</v>
      </c>
    </row>
    <row r="3474" spans="19:41" x14ac:dyDescent="0.3">
      <c r="S3474" s="18">
        <v>165.43</v>
      </c>
      <c r="W3474" s="18">
        <v>230.85</v>
      </c>
      <c r="X3474" s="18">
        <v>663.65</v>
      </c>
      <c r="Y3474" s="18">
        <v>6348.67</v>
      </c>
      <c r="Z3474" s="18">
        <v>498.14</v>
      </c>
      <c r="AC3474" s="18">
        <v>7579.79</v>
      </c>
      <c r="AE3474" s="82">
        <v>168.81</v>
      </c>
      <c r="AF3474" s="82">
        <v>192.58</v>
      </c>
      <c r="AG3474" s="16">
        <v>177.35</v>
      </c>
      <c r="AH3474" s="82">
        <v>1427.61</v>
      </c>
      <c r="AJ3474" s="18">
        <v>1828.94</v>
      </c>
      <c r="AK3474" s="18">
        <v>1343.65</v>
      </c>
      <c r="AL3474" s="18">
        <v>446.88</v>
      </c>
      <c r="AM3474" s="18">
        <v>397.74</v>
      </c>
      <c r="AN3474" s="18">
        <v>1210.27</v>
      </c>
      <c r="AO3474" s="18">
        <v>226.24</v>
      </c>
    </row>
    <row r="3479" spans="19:41" x14ac:dyDescent="0.3">
      <c r="AG3479" s="16">
        <f>+P3479</f>
        <v>0</v>
      </c>
    </row>
    <row r="3480" spans="19:41" x14ac:dyDescent="0.3">
      <c r="AJ3480" s="18">
        <f>+P3480</f>
        <v>0</v>
      </c>
    </row>
    <row r="3481" spans="19:41" x14ac:dyDescent="0.3">
      <c r="AJ3481" s="18">
        <f>+P3481</f>
        <v>0</v>
      </c>
    </row>
    <row r="3482" spans="19:41" x14ac:dyDescent="0.3">
      <c r="AH3482" s="82">
        <f>+P3482</f>
        <v>0</v>
      </c>
    </row>
    <row r="3483" spans="19:41" x14ac:dyDescent="0.3">
      <c r="AH3483" s="82">
        <f>+P3483</f>
        <v>0</v>
      </c>
    </row>
    <row r="3484" spans="19:41" x14ac:dyDescent="0.3">
      <c r="AH3484" s="82">
        <f t="shared" ref="AH3484:AH3490" si="34">+P3484</f>
        <v>0</v>
      </c>
    </row>
    <row r="3485" spans="19:41" x14ac:dyDescent="0.3">
      <c r="AH3485" s="82">
        <f t="shared" si="34"/>
        <v>0</v>
      </c>
    </row>
    <row r="3486" spans="19:41" x14ac:dyDescent="0.3">
      <c r="AH3486" s="82">
        <f t="shared" si="34"/>
        <v>0</v>
      </c>
    </row>
    <row r="3487" spans="19:41" x14ac:dyDescent="0.3">
      <c r="AH3487" s="82">
        <f t="shared" si="34"/>
        <v>0</v>
      </c>
    </row>
    <row r="3488" spans="19:41" x14ac:dyDescent="0.3">
      <c r="AH3488" s="82">
        <f t="shared" si="34"/>
        <v>0</v>
      </c>
    </row>
    <row r="3489" spans="24:38" x14ac:dyDescent="0.3">
      <c r="AH3489" s="82">
        <f t="shared" si="34"/>
        <v>0</v>
      </c>
    </row>
    <row r="3490" spans="24:38" x14ac:dyDescent="0.3">
      <c r="AH3490" s="82">
        <f t="shared" si="34"/>
        <v>0</v>
      </c>
    </row>
    <row r="3491" spans="24:38" x14ac:dyDescent="0.3">
      <c r="Y3491" s="18">
        <f>+P3491</f>
        <v>0</v>
      </c>
    </row>
    <row r="3492" spans="24:38" x14ac:dyDescent="0.3">
      <c r="AH3492" s="82">
        <f>+P3492</f>
        <v>0</v>
      </c>
    </row>
    <row r="3493" spans="24:38" x14ac:dyDescent="0.3">
      <c r="X3493" s="18">
        <f>+P3493</f>
        <v>0</v>
      </c>
    </row>
    <row r="3494" spans="24:38" x14ac:dyDescent="0.3">
      <c r="X3494" s="18">
        <f>+P3494</f>
        <v>0</v>
      </c>
    </row>
    <row r="3495" spans="24:38" x14ac:dyDescent="0.3">
      <c r="X3495" s="18">
        <f>+P3495</f>
        <v>0</v>
      </c>
    </row>
    <row r="3496" spans="24:38" x14ac:dyDescent="0.3">
      <c r="Z3496" s="18">
        <f>+P3496</f>
        <v>0</v>
      </c>
    </row>
    <row r="3497" spans="24:38" x14ac:dyDescent="0.3">
      <c r="X3497" s="18">
        <f>+P3497</f>
        <v>0</v>
      </c>
    </row>
    <row r="3498" spans="24:38" x14ac:dyDescent="0.3">
      <c r="AL3498" s="18">
        <f t="shared" ref="AL3498:AL3503" si="35">+P3498</f>
        <v>0</v>
      </c>
    </row>
    <row r="3499" spans="24:38" x14ac:dyDescent="0.3">
      <c r="AL3499" s="18">
        <f t="shared" si="35"/>
        <v>0</v>
      </c>
    </row>
    <row r="3500" spans="24:38" x14ac:dyDescent="0.3">
      <c r="AL3500" s="18">
        <f t="shared" si="35"/>
        <v>0</v>
      </c>
    </row>
    <row r="3501" spans="24:38" x14ac:dyDescent="0.3">
      <c r="AL3501" s="18">
        <f t="shared" si="35"/>
        <v>0</v>
      </c>
    </row>
    <row r="3502" spans="24:38" x14ac:dyDescent="0.3">
      <c r="AL3502" s="18">
        <f t="shared" si="35"/>
        <v>0</v>
      </c>
    </row>
    <row r="3503" spans="24:38" x14ac:dyDescent="0.3">
      <c r="AL3503" s="18">
        <f t="shared" si="35"/>
        <v>0</v>
      </c>
    </row>
    <row r="3504" spans="24:38" x14ac:dyDescent="0.3">
      <c r="AH3504" s="82">
        <f>+P3504</f>
        <v>0</v>
      </c>
    </row>
    <row r="3505" spans="29:41" x14ac:dyDescent="0.3">
      <c r="AH3505" s="82">
        <f>+P3505</f>
        <v>0</v>
      </c>
    </row>
    <row r="3506" spans="29:41" x14ac:dyDescent="0.3">
      <c r="AJ3506" s="18">
        <f>+P3506</f>
        <v>0</v>
      </c>
    </row>
    <row r="3507" spans="29:41" x14ac:dyDescent="0.3">
      <c r="AH3507" s="82">
        <f>+P3507</f>
        <v>0</v>
      </c>
    </row>
    <row r="3508" spans="29:41" x14ac:dyDescent="0.3">
      <c r="AH3508" s="82">
        <f>+P3508</f>
        <v>0</v>
      </c>
    </row>
    <row r="3509" spans="29:41" x14ac:dyDescent="0.3">
      <c r="AH3509" s="82">
        <f>+P3509</f>
        <v>0</v>
      </c>
    </row>
    <row r="3510" spans="29:41" x14ac:dyDescent="0.3">
      <c r="AO3510" s="18">
        <f>+P3510</f>
        <v>0</v>
      </c>
    </row>
    <row r="3511" spans="29:41" x14ac:dyDescent="0.3">
      <c r="AO3511" s="18">
        <f>+P3511</f>
        <v>0</v>
      </c>
    </row>
    <row r="3512" spans="29:41" x14ac:dyDescent="0.3">
      <c r="AO3512" s="18">
        <f>+P3512</f>
        <v>0</v>
      </c>
    </row>
    <row r="3513" spans="29:41" x14ac:dyDescent="0.3">
      <c r="AO3513" s="18">
        <f>+P3513</f>
        <v>0</v>
      </c>
    </row>
    <row r="3514" spans="29:41" x14ac:dyDescent="0.3">
      <c r="AC3514" s="18">
        <f>+P3514</f>
        <v>0</v>
      </c>
    </row>
    <row r="3515" spans="29:41" x14ac:dyDescent="0.3">
      <c r="AN3515" s="18">
        <f>+P3515</f>
        <v>0</v>
      </c>
    </row>
    <row r="3516" spans="29:41" x14ac:dyDescent="0.3">
      <c r="AN3516" s="18">
        <f>+P3516</f>
        <v>0</v>
      </c>
    </row>
    <row r="3517" spans="29:41" x14ac:dyDescent="0.3">
      <c r="AM3517" s="18">
        <f>+P3517</f>
        <v>0</v>
      </c>
    </row>
    <row r="3518" spans="29:41" x14ac:dyDescent="0.3">
      <c r="AM3518" s="18">
        <f>+P3518</f>
        <v>0</v>
      </c>
    </row>
    <row r="3519" spans="29:41" x14ac:dyDescent="0.3">
      <c r="AM3519" s="18">
        <f>+P3519</f>
        <v>0</v>
      </c>
    </row>
    <row r="3520" spans="29:41" x14ac:dyDescent="0.3">
      <c r="AM3520" s="18">
        <f>+P3520</f>
        <v>0</v>
      </c>
    </row>
    <row r="3521" spans="24:41" x14ac:dyDescent="0.3">
      <c r="AM3521" s="18">
        <f>+P3521</f>
        <v>0</v>
      </c>
    </row>
    <row r="3522" spans="24:41" x14ac:dyDescent="0.3">
      <c r="AO3522" s="18">
        <f>+P3522</f>
        <v>0</v>
      </c>
    </row>
    <row r="3523" spans="24:41" x14ac:dyDescent="0.3">
      <c r="Z3523" s="18">
        <f>+P3523</f>
        <v>0</v>
      </c>
    </row>
    <row r="3524" spans="24:41" x14ac:dyDescent="0.3">
      <c r="AI3524" s="18">
        <f>+P3524</f>
        <v>0</v>
      </c>
    </row>
    <row r="3525" spans="24:41" x14ac:dyDescent="0.3">
      <c r="AI3525" s="18">
        <f>+P3525</f>
        <v>0</v>
      </c>
    </row>
    <row r="3526" spans="24:41" x14ac:dyDescent="0.3">
      <c r="AJ3526" s="18">
        <f>+P3526</f>
        <v>0</v>
      </c>
    </row>
    <row r="3527" spans="24:41" x14ac:dyDescent="0.3">
      <c r="AJ3527" s="18">
        <f>+P3527</f>
        <v>0</v>
      </c>
    </row>
    <row r="3528" spans="24:41" x14ac:dyDescent="0.3">
      <c r="AJ3528" s="18">
        <f>+P3528</f>
        <v>0</v>
      </c>
    </row>
    <row r="3529" spans="24:41" x14ac:dyDescent="0.3">
      <c r="AJ3529" s="18">
        <f>+P3529</f>
        <v>0</v>
      </c>
    </row>
    <row r="3530" spans="24:41" x14ac:dyDescent="0.3">
      <c r="AJ3530" s="18">
        <f>+P3530</f>
        <v>0</v>
      </c>
    </row>
    <row r="3531" spans="24:41" x14ac:dyDescent="0.3">
      <c r="AM3531" s="18">
        <f>+P3531</f>
        <v>0</v>
      </c>
    </row>
    <row r="3532" spans="24:41" x14ac:dyDescent="0.3">
      <c r="X3532" s="18">
        <f>+P3532</f>
        <v>0</v>
      </c>
    </row>
    <row r="3533" spans="24:41" x14ac:dyDescent="0.3">
      <c r="AL3533" s="18">
        <f>+P3533</f>
        <v>0</v>
      </c>
    </row>
    <row r="3534" spans="24:41" x14ac:dyDescent="0.3">
      <c r="AJ3534" s="18">
        <f>+P3534</f>
        <v>0</v>
      </c>
    </row>
    <row r="3535" spans="24:41" x14ac:dyDescent="0.3">
      <c r="AJ3535" s="18">
        <f>+P3535</f>
        <v>0</v>
      </c>
    </row>
    <row r="3536" spans="24:41" x14ac:dyDescent="0.3">
      <c r="AE3536" s="82">
        <f>+P3536</f>
        <v>0</v>
      </c>
    </row>
    <row r="3537" spans="41:42" x14ac:dyDescent="0.3">
      <c r="AP3537" s="18">
        <f>+P3537</f>
        <v>0</v>
      </c>
    </row>
    <row r="3538" spans="41:42" x14ac:dyDescent="0.3">
      <c r="AP3538" s="18">
        <f>+P3538</f>
        <v>0</v>
      </c>
    </row>
    <row r="3539" spans="41:42" x14ac:dyDescent="0.3">
      <c r="AP3539" s="18">
        <f t="shared" ref="AP3539:AP3550" si="36">+P3539</f>
        <v>0</v>
      </c>
    </row>
    <row r="3540" spans="41:42" x14ac:dyDescent="0.3">
      <c r="AP3540" s="18">
        <f t="shared" si="36"/>
        <v>0</v>
      </c>
    </row>
    <row r="3541" spans="41:42" x14ac:dyDescent="0.3">
      <c r="AP3541" s="18">
        <f t="shared" si="36"/>
        <v>0</v>
      </c>
    </row>
    <row r="3542" spans="41:42" x14ac:dyDescent="0.3">
      <c r="AP3542" s="18">
        <f t="shared" si="36"/>
        <v>0</v>
      </c>
    </row>
    <row r="3543" spans="41:42" x14ac:dyDescent="0.3">
      <c r="AP3543" s="18">
        <f t="shared" si="36"/>
        <v>0</v>
      </c>
    </row>
    <row r="3544" spans="41:42" x14ac:dyDescent="0.3">
      <c r="AP3544" s="18">
        <f t="shared" si="36"/>
        <v>0</v>
      </c>
    </row>
    <row r="3545" spans="41:42" x14ac:dyDescent="0.3">
      <c r="AP3545" s="18">
        <f t="shared" si="36"/>
        <v>0</v>
      </c>
    </row>
    <row r="3546" spans="41:42" x14ac:dyDescent="0.3">
      <c r="AP3546" s="18">
        <f t="shared" si="36"/>
        <v>0</v>
      </c>
    </row>
    <row r="3547" spans="41:42" x14ac:dyDescent="0.3">
      <c r="AP3547" s="18">
        <f t="shared" si="36"/>
        <v>0</v>
      </c>
    </row>
    <row r="3548" spans="41:42" x14ac:dyDescent="0.3">
      <c r="AP3548" s="18">
        <f t="shared" si="36"/>
        <v>0</v>
      </c>
    </row>
    <row r="3549" spans="41:42" x14ac:dyDescent="0.3">
      <c r="AP3549" s="18">
        <f t="shared" si="36"/>
        <v>0</v>
      </c>
    </row>
    <row r="3550" spans="41:42" x14ac:dyDescent="0.3">
      <c r="AP3550" s="18">
        <f t="shared" si="36"/>
        <v>0</v>
      </c>
    </row>
    <row r="3551" spans="41:42" x14ac:dyDescent="0.3">
      <c r="AO3551" s="18">
        <f>+P3551</f>
        <v>0</v>
      </c>
    </row>
    <row r="3552" spans="41:42" x14ac:dyDescent="0.3">
      <c r="AO3552" s="18">
        <f>+P3552</f>
        <v>0</v>
      </c>
    </row>
    <row r="3553" spans="24:42" x14ac:dyDescent="0.3">
      <c r="AO3553" s="18">
        <f t="shared" ref="AO3553:AO3558" si="37">+P3553</f>
        <v>0</v>
      </c>
    </row>
    <row r="3554" spans="24:42" x14ac:dyDescent="0.3">
      <c r="AO3554" s="18">
        <f t="shared" si="37"/>
        <v>0</v>
      </c>
    </row>
    <row r="3555" spans="24:42" x14ac:dyDescent="0.3">
      <c r="AO3555" s="18">
        <f t="shared" si="37"/>
        <v>0</v>
      </c>
    </row>
    <row r="3556" spans="24:42" x14ac:dyDescent="0.3">
      <c r="AO3556" s="18">
        <f t="shared" si="37"/>
        <v>0</v>
      </c>
    </row>
    <row r="3557" spans="24:42" x14ac:dyDescent="0.3">
      <c r="AO3557" s="18">
        <f t="shared" si="37"/>
        <v>0</v>
      </c>
    </row>
    <row r="3558" spans="24:42" x14ac:dyDescent="0.3">
      <c r="AO3558" s="18">
        <f t="shared" si="37"/>
        <v>0</v>
      </c>
    </row>
    <row r="3559" spans="24:42" x14ac:dyDescent="0.3">
      <c r="AD3559" s="82">
        <f>+P3559</f>
        <v>0</v>
      </c>
    </row>
    <row r="3560" spans="24:42" x14ac:dyDescent="0.3">
      <c r="AN3560" s="18">
        <f>+P3560</f>
        <v>0</v>
      </c>
    </row>
    <row r="3561" spans="24:42" x14ac:dyDescent="0.3">
      <c r="AG3561" s="16">
        <f>+P3561</f>
        <v>0</v>
      </c>
    </row>
    <row r="3562" spans="24:42" x14ac:dyDescent="0.3">
      <c r="X3562" s="18">
        <f>+P3562</f>
        <v>0</v>
      </c>
    </row>
    <row r="3563" spans="24:42" x14ac:dyDescent="0.3">
      <c r="X3563" s="18">
        <f>+P3563</f>
        <v>0</v>
      </c>
    </row>
    <row r="3564" spans="24:42" x14ac:dyDescent="0.3">
      <c r="X3564" s="18">
        <f>+P3564</f>
        <v>0</v>
      </c>
    </row>
    <row r="3565" spans="24:42" x14ac:dyDescent="0.3">
      <c r="Z3565" s="18">
        <f>+P3565</f>
        <v>0</v>
      </c>
    </row>
    <row r="3566" spans="24:42" x14ac:dyDescent="0.3">
      <c r="Z3566" s="18">
        <f>+P3566</f>
        <v>0</v>
      </c>
    </row>
    <row r="3567" spans="24:42" x14ac:dyDescent="0.3">
      <c r="AP3567" s="18">
        <f>+P3567</f>
        <v>0</v>
      </c>
    </row>
    <row r="3568" spans="24:42" x14ac:dyDescent="0.3">
      <c r="AP3568" s="18">
        <f>+P3568</f>
        <v>0</v>
      </c>
    </row>
    <row r="3569" spans="19:41" x14ac:dyDescent="0.3">
      <c r="X3569" s="18">
        <f>+P3569</f>
        <v>0</v>
      </c>
    </row>
    <row r="3570" spans="19:41" x14ac:dyDescent="0.3">
      <c r="Y3570" s="18">
        <f>+P3570</f>
        <v>0</v>
      </c>
    </row>
    <row r="3571" spans="19:41" x14ac:dyDescent="0.3">
      <c r="Y3571" s="18">
        <f>+P3571</f>
        <v>0</v>
      </c>
    </row>
    <row r="3572" spans="19:41" x14ac:dyDescent="0.3">
      <c r="AD3572" s="82">
        <f>+P3572</f>
        <v>0</v>
      </c>
    </row>
    <row r="3573" spans="19:41" x14ac:dyDescent="0.3">
      <c r="X3573" s="18">
        <f>+P3573</f>
        <v>0</v>
      </c>
    </row>
    <row r="3574" spans="19:41" x14ac:dyDescent="0.3">
      <c r="AN3574" s="18">
        <f>+P3574</f>
        <v>0</v>
      </c>
    </row>
    <row r="3575" spans="19:41" x14ac:dyDescent="0.3">
      <c r="S3575" s="18">
        <f>+P3575</f>
        <v>0</v>
      </c>
    </row>
    <row r="3576" spans="19:41" x14ac:dyDescent="0.3">
      <c r="S3576" s="18">
        <f>+P3576</f>
        <v>0</v>
      </c>
    </row>
    <row r="3577" spans="19:41" x14ac:dyDescent="0.3">
      <c r="AO3577" s="18">
        <f>+P3577</f>
        <v>0</v>
      </c>
    </row>
    <row r="3578" spans="19:41" x14ac:dyDescent="0.3">
      <c r="S3578" s="18">
        <f>+P3578</f>
        <v>0</v>
      </c>
    </row>
    <row r="3579" spans="19:41" x14ac:dyDescent="0.3">
      <c r="AM3579" s="18">
        <f>+P3579</f>
        <v>0</v>
      </c>
    </row>
    <row r="3580" spans="19:41" x14ac:dyDescent="0.3">
      <c r="AJ3580" s="18">
        <f>+P3580</f>
        <v>0</v>
      </c>
    </row>
    <row r="3581" spans="19:41" x14ac:dyDescent="0.3">
      <c r="AJ3581" s="18">
        <f>+P3581</f>
        <v>0</v>
      </c>
    </row>
    <row r="3582" spans="19:41" x14ac:dyDescent="0.3">
      <c r="AJ3582" s="18">
        <f>+P3582</f>
        <v>0</v>
      </c>
    </row>
    <row r="3583" spans="19:41" x14ac:dyDescent="0.3">
      <c r="AH3583" s="82">
        <f>+P3583</f>
        <v>0</v>
      </c>
    </row>
    <row r="3584" spans="19:41" x14ac:dyDescent="0.3">
      <c r="AJ3584" s="18">
        <f>+P3584</f>
        <v>0</v>
      </c>
    </row>
    <row r="3585" spans="25:42" x14ac:dyDescent="0.3">
      <c r="AJ3585" s="18">
        <f>+P3585</f>
        <v>0</v>
      </c>
    </row>
    <row r="3586" spans="25:42" x14ac:dyDescent="0.3">
      <c r="AJ3586" s="18">
        <f>+P3586</f>
        <v>0</v>
      </c>
    </row>
    <row r="3587" spans="25:42" x14ac:dyDescent="0.3">
      <c r="AF3587" s="82">
        <f>+P3587</f>
        <v>0</v>
      </c>
    </row>
    <row r="3588" spans="25:42" x14ac:dyDescent="0.3">
      <c r="Y3588" s="18">
        <f>+P3588</f>
        <v>0</v>
      </c>
    </row>
    <row r="3589" spans="25:42" x14ac:dyDescent="0.3">
      <c r="AG3589" s="16">
        <f>+P3589</f>
        <v>0</v>
      </c>
    </row>
    <row r="3590" spans="25:42" x14ac:dyDescent="0.3">
      <c r="AG3590" s="16">
        <f>+P3590</f>
        <v>0</v>
      </c>
    </row>
    <row r="3591" spans="25:42" x14ac:dyDescent="0.3">
      <c r="AG3591" s="16">
        <f>+P3591</f>
        <v>0</v>
      </c>
    </row>
    <row r="3592" spans="25:42" x14ac:dyDescent="0.3">
      <c r="AG3592" s="16">
        <f>+P3592</f>
        <v>0</v>
      </c>
    </row>
    <row r="3593" spans="25:42" x14ac:dyDescent="0.3">
      <c r="AP3593" s="18">
        <f>+P3593</f>
        <v>0</v>
      </c>
    </row>
    <row r="3594" spans="25:42" x14ac:dyDescent="0.3">
      <c r="AP3594" s="18">
        <f>+P3594</f>
        <v>0</v>
      </c>
    </row>
    <row r="3595" spans="25:42" x14ac:dyDescent="0.3">
      <c r="AP3595" s="18">
        <f t="shared" ref="AP3595:AP3602" si="38">+P3595</f>
        <v>0</v>
      </c>
    </row>
    <row r="3596" spans="25:42" x14ac:dyDescent="0.3">
      <c r="AP3596" s="18">
        <f t="shared" si="38"/>
        <v>0</v>
      </c>
    </row>
    <row r="3597" spans="25:42" x14ac:dyDescent="0.3">
      <c r="AP3597" s="18">
        <f t="shared" si="38"/>
        <v>0</v>
      </c>
    </row>
    <row r="3598" spans="25:42" x14ac:dyDescent="0.3">
      <c r="AP3598" s="18">
        <f t="shared" si="38"/>
        <v>0</v>
      </c>
    </row>
    <row r="3599" spans="25:42" x14ac:dyDescent="0.3">
      <c r="AP3599" s="18">
        <f t="shared" si="38"/>
        <v>0</v>
      </c>
    </row>
    <row r="3600" spans="25:42" x14ac:dyDescent="0.3">
      <c r="AP3600" s="18">
        <f t="shared" si="38"/>
        <v>0</v>
      </c>
    </row>
    <row r="3601" spans="23:42" x14ac:dyDescent="0.3">
      <c r="AP3601" s="18">
        <f t="shared" si="38"/>
        <v>0</v>
      </c>
    </row>
    <row r="3602" spans="23:42" x14ac:dyDescent="0.3">
      <c r="AP3602" s="18">
        <f t="shared" si="38"/>
        <v>0</v>
      </c>
    </row>
    <row r="3603" spans="23:42" x14ac:dyDescent="0.3">
      <c r="Y3603" s="18">
        <f t="shared" ref="Y3603:Y3608" si="39">+P3603</f>
        <v>0</v>
      </c>
    </row>
    <row r="3604" spans="23:42" x14ac:dyDescent="0.3">
      <c r="Y3604" s="18">
        <f t="shared" si="39"/>
        <v>0</v>
      </c>
    </row>
    <row r="3605" spans="23:42" x14ac:dyDescent="0.3">
      <c r="Y3605" s="18">
        <f t="shared" si="39"/>
        <v>0</v>
      </c>
    </row>
    <row r="3606" spans="23:42" x14ac:dyDescent="0.3">
      <c r="Y3606" s="18">
        <f t="shared" si="39"/>
        <v>0</v>
      </c>
    </row>
    <row r="3607" spans="23:42" x14ac:dyDescent="0.3">
      <c r="Y3607" s="18">
        <f t="shared" si="39"/>
        <v>0</v>
      </c>
    </row>
    <row r="3608" spans="23:42" x14ac:dyDescent="0.3">
      <c r="Y3608" s="18">
        <f t="shared" si="39"/>
        <v>0</v>
      </c>
    </row>
    <row r="3609" spans="23:42" x14ac:dyDescent="0.3">
      <c r="W3609" s="18">
        <f>+P3609</f>
        <v>0</v>
      </c>
    </row>
    <row r="3610" spans="23:42" x14ac:dyDescent="0.3">
      <c r="AO3610" s="18">
        <f>+P3610</f>
        <v>0</v>
      </c>
    </row>
    <row r="3611" spans="23:42" x14ac:dyDescent="0.3">
      <c r="W3611" s="18">
        <f>+P3611</f>
        <v>0</v>
      </c>
    </row>
    <row r="3612" spans="23:42" x14ac:dyDescent="0.3">
      <c r="W3612" s="18">
        <f>+P3612</f>
        <v>0</v>
      </c>
    </row>
    <row r="3613" spans="23:42" x14ac:dyDescent="0.3">
      <c r="W3613" s="18">
        <f>+P3613</f>
        <v>0</v>
      </c>
    </row>
    <row r="3614" spans="23:42" x14ac:dyDescent="0.3">
      <c r="W3614" s="18">
        <f>+P3614</f>
        <v>0</v>
      </c>
    </row>
    <row r="3615" spans="23:42" x14ac:dyDescent="0.3">
      <c r="AF3615" s="82">
        <f>+P3615</f>
        <v>0</v>
      </c>
    </row>
    <row r="3616" spans="23:42" x14ac:dyDescent="0.3">
      <c r="AE3616" s="82">
        <f>+P3616</f>
        <v>0</v>
      </c>
    </row>
    <row r="3617" spans="19:42" x14ac:dyDescent="0.3">
      <c r="AK3617" s="18">
        <f>+P3617</f>
        <v>0</v>
      </c>
    </row>
    <row r="3618" spans="19:42" x14ac:dyDescent="0.3">
      <c r="AK3618" s="18">
        <f>+P3618</f>
        <v>0</v>
      </c>
    </row>
    <row r="3619" spans="19:42" x14ac:dyDescent="0.3">
      <c r="AK3619" s="18">
        <f>+P3619</f>
        <v>0</v>
      </c>
    </row>
    <row r="3620" spans="19:42" x14ac:dyDescent="0.3">
      <c r="AK3620" s="18">
        <f>+P3620</f>
        <v>0</v>
      </c>
    </row>
    <row r="3621" spans="19:42" x14ac:dyDescent="0.3">
      <c r="AO3621" s="18">
        <f>+P3621</f>
        <v>0</v>
      </c>
    </row>
    <row r="3624" spans="19:42" x14ac:dyDescent="0.3">
      <c r="S3624" s="18">
        <v>1455.6</v>
      </c>
      <c r="W3624" s="18">
        <v>223.06</v>
      </c>
      <c r="X3624" s="18">
        <v>338.48</v>
      </c>
      <c r="Y3624" s="18">
        <v>541.1</v>
      </c>
      <c r="Z3624" s="18">
        <v>123.01</v>
      </c>
      <c r="AC3624" s="18">
        <v>10.87</v>
      </c>
      <c r="AD3624" s="82">
        <v>323.57</v>
      </c>
      <c r="AE3624" s="82">
        <v>27.99</v>
      </c>
      <c r="AF3624" s="82">
        <v>67.900000000000006</v>
      </c>
      <c r="AG3624" s="16">
        <v>889.46</v>
      </c>
      <c r="AH3624" s="82">
        <v>459.6</v>
      </c>
      <c r="AI3624" s="18">
        <v>18.63</v>
      </c>
      <c r="AJ3624" s="18">
        <v>1495.74</v>
      </c>
      <c r="AK3624" s="18">
        <v>105.36</v>
      </c>
      <c r="AL3624" s="18">
        <v>615.70000000000005</v>
      </c>
      <c r="AM3624" s="18">
        <v>1021.48</v>
      </c>
      <c r="AN3624" s="18">
        <v>329.09</v>
      </c>
      <c r="AO3624" s="18">
        <v>1044.8800000000001</v>
      </c>
      <c r="AP3624" s="18">
        <v>21176.89</v>
      </c>
    </row>
  </sheetData>
  <dataValidations count="4">
    <dataValidation allowBlank="1" showInputMessage="1" showErrorMessage="1" promptTitle="copy VALUES from col AH here" prompt="Ctrl+Alt+V, V_x000a__x000a_eto yung icocopy sa summary page: RPT column_x000a_iayos mo na yung values nito into JUST TWO DECIMAL DIGITS" sqref="AI2" xr:uid="{FAC779F7-6EEF-4466-B542-438F1AF8A10D}"/>
    <dataValidation allowBlank="1" showInputMessage="1" showErrorMessage="1" promptTitle="copy VALUES from col AH here" prompt="Ctrl+Alt+V, V_x000a__x000a_iayos mo na yung values nito into JUST TWO DECIMAL DIGITS_x000a__x000a_yung next column (col AJ) ung ico-copy sa summary, HINDI ITO." sqref="AI28" xr:uid="{3B03AF8C-2583-42B8-A273-97AC960A7552}"/>
    <dataValidation allowBlank="1" showInputMessage="1" showErrorMessage="1" promptTitle="eto nga, hindi yung katabi " prompt="eto yung ico-copy sa summary page: _x000a_CTC column" sqref="AJ28 AJ54" xr:uid="{E17250AE-5616-4EEC-9E87-02F28A4BA9F8}"/>
    <dataValidation allowBlank="1" showInputMessage="1" showErrorMessage="1" promptTitle="Wala lang." prompt="Sum lang naman 'to tas rekta na sya sa &quot;Summary Report&quot; sheet._x000a_Walang need gawin. Pinaclick ko lang sayo. XD_x000a_Balakajan." sqref="AI54" xr:uid="{2250AA1D-6142-4FF7-A88C-2B521AEBCD98}"/>
  </dataValidations>
  <pageMargins left="0.7" right="0.7" top="0.75" bottom="0.75" header="0.3" footer="0.3"/>
  <pageSetup orientation="portrait" horizontalDpi="0" verticalDpi="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10C1E-6C99-4C83-9E70-B5F0D54CD152}">
  <sheetPr codeName="Sheet3"/>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1" t="s">
        <v>221</v>
      </c>
      <c r="E3" s="183"/>
      <c r="F3" s="116"/>
      <c r="G3" s="269"/>
      <c r="H3" s="116"/>
      <c r="I3" s="238"/>
      <c r="J3" s="116"/>
      <c r="K3" s="238"/>
      <c r="L3" s="116"/>
      <c r="M3" s="238"/>
      <c r="N3" s="116"/>
      <c r="O3" s="238"/>
      <c r="P3" s="116"/>
      <c r="Q3" s="238"/>
      <c r="R3" s="116"/>
      <c r="S3" s="238"/>
      <c r="T3" s="116"/>
      <c r="U3" s="238"/>
      <c r="V3" s="116"/>
      <c r="W3" s="238"/>
      <c r="X3" s="116"/>
      <c r="Y3" s="238"/>
      <c r="Z3" s="116"/>
      <c r="AA3" s="119"/>
      <c r="AB3" s="105">
        <f t="shared" ref="AB3:AB20" si="0">SUM(C3:Z3)</f>
        <v>0</v>
      </c>
      <c r="AD3" s="5" t="s">
        <v>53</v>
      </c>
      <c r="AE3" s="109">
        <f t="shared" ref="AE3:AE34"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69"/>
      <c r="H4" s="116"/>
      <c r="I4" s="238"/>
      <c r="J4" s="116"/>
      <c r="K4" s="238"/>
      <c r="L4" s="116"/>
      <c r="M4" s="238"/>
      <c r="N4" s="116"/>
      <c r="O4" s="238"/>
      <c r="P4" s="116"/>
      <c r="Q4" s="238"/>
      <c r="R4" s="116"/>
      <c r="S4" s="238"/>
      <c r="T4" s="116"/>
      <c r="U4" s="238"/>
      <c r="V4" s="116"/>
      <c r="W4" s="238"/>
      <c r="X4" s="116"/>
      <c r="Y4" s="238"/>
      <c r="Z4" s="116"/>
      <c r="AA4" s="120"/>
      <c r="AB4" s="105">
        <f t="shared" si="0"/>
        <v>0</v>
      </c>
      <c r="AD4" s="5" t="s">
        <v>60</v>
      </c>
      <c r="AE4" s="109">
        <f t="shared" si="1"/>
        <v>0</v>
      </c>
    </row>
    <row r="5" spans="1:31" x14ac:dyDescent="0.25">
      <c r="A5" s="115" t="s">
        <v>836</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836</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836</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836</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836</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836</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836</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836</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836</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836</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836</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836</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836</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836</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836</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836</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836</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9" customFormat="1" x14ac:dyDescent="0.25">
      <c r="A22" s="115" t="s">
        <v>836</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0">
        <f t="shared" ref="AB22:AB85" si="2">SUM(C22:Z22)</f>
        <v>0</v>
      </c>
      <c r="AD22" s="241" t="s">
        <v>34</v>
      </c>
      <c r="AE22" s="242">
        <f t="shared" si="1"/>
        <v>0</v>
      </c>
    </row>
    <row r="23" spans="1:31" x14ac:dyDescent="0.25">
      <c r="A23" s="115" t="s">
        <v>836</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836</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836</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836</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836</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836</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836</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836</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836</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836</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836</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836</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836</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ref="AE35:AE66" si="3">(SUMIF($D$2:$D$307, AD35, $C$2:$C$307))
+(SUMIF($F$2:$F$307, AD35, $E$2:$E$307))
+(SUMIF($H$2:$H$307, AD35, $G$2:$G$307))
+(SUMIF($J$2:$J$307, AD35, $I$2:$I$307))
+(SUMIF($L$2:$L$307, AD35, $K$2:$K$307))
+(SUMIF($N$2:$N$307, AD35, $M$2:$M$307))
+(SUMIF($P$2:$P$307, AD35, $O$2:$O$307))
+(SUMIF($R$2:$R$307, AD35, $Q$2:$Q$307))
+(SUMIF($T$2:$T$307, AD35, $S$2:$S$307))
+(SUMIF($V$2:$V$307, AD35, $U$2:$U$307))
+(SUMIF($X$2:$X$307, AD35, $W$2:$W$307))
+(SUMIF($Z$2:$Z$307, AD35, $Y$2:$Y$307))</f>
        <v>0</v>
      </c>
    </row>
    <row r="36" spans="1:31" x14ac:dyDescent="0.25">
      <c r="A36" s="115" t="s">
        <v>836</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3"/>
        <v>0</v>
      </c>
    </row>
    <row r="37" spans="1:31" x14ac:dyDescent="0.25">
      <c r="A37" s="115" t="s">
        <v>836</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845</v>
      </c>
      <c r="AE37" s="109">
        <f t="shared" si="3"/>
        <v>0</v>
      </c>
    </row>
    <row r="38" spans="1:31" x14ac:dyDescent="0.25">
      <c r="A38" s="115" t="s">
        <v>836</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3"/>
        <v>0</v>
      </c>
    </row>
    <row r="39" spans="1:31" x14ac:dyDescent="0.25">
      <c r="A39" s="115" t="s">
        <v>836</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3"/>
        <v>0</v>
      </c>
    </row>
    <row r="40" spans="1:31" x14ac:dyDescent="0.25">
      <c r="A40" s="115" t="s">
        <v>836</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3"/>
        <v>0</v>
      </c>
    </row>
    <row r="41" spans="1:31" x14ac:dyDescent="0.25">
      <c r="A41" s="115" t="s">
        <v>836</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3"/>
        <v>0</v>
      </c>
    </row>
    <row r="42" spans="1:31" x14ac:dyDescent="0.25">
      <c r="A42" s="115" t="s">
        <v>836</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3"/>
        <v>0</v>
      </c>
    </row>
    <row r="43" spans="1:31" x14ac:dyDescent="0.25">
      <c r="A43" s="115" t="s">
        <v>836</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3"/>
        <v>0</v>
      </c>
    </row>
    <row r="44" spans="1:31" x14ac:dyDescent="0.25">
      <c r="A44" s="115" t="s">
        <v>836</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3"/>
        <v>0</v>
      </c>
    </row>
    <row r="45" spans="1:31" x14ac:dyDescent="0.25">
      <c r="A45" s="115" t="s">
        <v>836</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3"/>
        <v>0</v>
      </c>
    </row>
    <row r="46" spans="1:31" x14ac:dyDescent="0.25">
      <c r="A46" s="115" t="s">
        <v>836</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3"/>
        <v>0</v>
      </c>
    </row>
    <row r="47" spans="1:31" x14ac:dyDescent="0.25">
      <c r="A47" s="115" t="s">
        <v>836</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3"/>
        <v>0</v>
      </c>
    </row>
    <row r="48" spans="1:31" x14ac:dyDescent="0.25">
      <c r="A48" s="115" t="s">
        <v>836</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3"/>
        <v>0</v>
      </c>
    </row>
    <row r="49" spans="1:31" x14ac:dyDescent="0.25">
      <c r="A49" s="115" t="s">
        <v>836</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3"/>
        <v>0</v>
      </c>
    </row>
    <row r="50" spans="1:31" x14ac:dyDescent="0.25">
      <c r="A50" s="115" t="s">
        <v>836</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3"/>
        <v>0</v>
      </c>
    </row>
    <row r="51" spans="1:31" x14ac:dyDescent="0.25">
      <c r="A51" s="115" t="s">
        <v>836</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3"/>
        <v>0</v>
      </c>
    </row>
    <row r="52" spans="1:31" x14ac:dyDescent="0.25">
      <c r="A52" s="115" t="s">
        <v>836</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3"/>
        <v>0</v>
      </c>
    </row>
    <row r="53" spans="1:31" x14ac:dyDescent="0.25">
      <c r="A53" s="115" t="s">
        <v>836</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3"/>
        <v>0</v>
      </c>
    </row>
    <row r="54" spans="1:31" x14ac:dyDescent="0.25">
      <c r="A54" s="115" t="s">
        <v>836</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3"/>
        <v>0</v>
      </c>
    </row>
    <row r="55" spans="1:31" x14ac:dyDescent="0.25">
      <c r="A55" s="115" t="s">
        <v>836</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3"/>
        <v>0</v>
      </c>
    </row>
    <row r="56" spans="1:31" x14ac:dyDescent="0.25">
      <c r="A56" s="115" t="s">
        <v>836</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3"/>
        <v>0</v>
      </c>
    </row>
    <row r="57" spans="1:31" x14ac:dyDescent="0.25">
      <c r="A57" s="115" t="s">
        <v>836</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3"/>
        <v>0</v>
      </c>
    </row>
    <row r="58" spans="1:31" x14ac:dyDescent="0.25">
      <c r="A58" s="115" t="s">
        <v>836</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3"/>
        <v>0</v>
      </c>
    </row>
    <row r="59" spans="1:31" x14ac:dyDescent="0.25">
      <c r="A59" s="115" t="s">
        <v>836</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3"/>
        <v>0</v>
      </c>
    </row>
    <row r="60" spans="1:31" x14ac:dyDescent="0.25">
      <c r="A60" s="115" t="s">
        <v>836</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3"/>
        <v>0</v>
      </c>
    </row>
    <row r="61" spans="1:31" x14ac:dyDescent="0.25">
      <c r="A61" s="115" t="s">
        <v>836</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3"/>
        <v>0</v>
      </c>
    </row>
    <row r="62" spans="1:31" x14ac:dyDescent="0.25">
      <c r="A62" s="115" t="s">
        <v>836</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3"/>
        <v>0</v>
      </c>
    </row>
    <row r="63" spans="1:31" x14ac:dyDescent="0.25">
      <c r="A63" s="115" t="s">
        <v>836</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3"/>
        <v>0</v>
      </c>
    </row>
    <row r="64" spans="1:31" x14ac:dyDescent="0.25">
      <c r="A64" s="115" t="s">
        <v>836</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3"/>
        <v>0</v>
      </c>
    </row>
    <row r="65" spans="1:31" x14ac:dyDescent="0.25">
      <c r="A65" s="115" t="s">
        <v>836</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3"/>
        <v>0</v>
      </c>
    </row>
    <row r="66" spans="1:31" x14ac:dyDescent="0.25">
      <c r="A66" s="115" t="s">
        <v>836</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3"/>
        <v>0</v>
      </c>
    </row>
    <row r="67" spans="1:31" x14ac:dyDescent="0.25">
      <c r="A67" s="115" t="s">
        <v>836</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4">(SUMIF($D$2:$D$307,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836</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4"/>
        <v>0</v>
      </c>
    </row>
    <row r="69" spans="1:31" x14ac:dyDescent="0.25">
      <c r="A69" s="115" t="s">
        <v>836</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836</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836</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836</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836</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836</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5">(SUMIF($D$2:$D$307,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836</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5"/>
        <v>0</v>
      </c>
    </row>
    <row r="76" spans="1:31" x14ac:dyDescent="0.25">
      <c r="A76" s="115" t="s">
        <v>836</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5"/>
        <v>0</v>
      </c>
    </row>
    <row r="77" spans="1:31" x14ac:dyDescent="0.25">
      <c r="A77" s="115" t="s">
        <v>836</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5"/>
        <v>0</v>
      </c>
    </row>
    <row r="78" spans="1:31" x14ac:dyDescent="0.25">
      <c r="A78" s="115" t="s">
        <v>836</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5"/>
        <v>0</v>
      </c>
    </row>
    <row r="79" spans="1:31" x14ac:dyDescent="0.25">
      <c r="A79" s="115" t="s">
        <v>836</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5"/>
        <v>0</v>
      </c>
    </row>
    <row r="80" spans="1:31" x14ac:dyDescent="0.25">
      <c r="A80" s="115" t="s">
        <v>836</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5"/>
        <v>0</v>
      </c>
    </row>
    <row r="81" spans="1:31" x14ac:dyDescent="0.25">
      <c r="A81" s="115" t="s">
        <v>836</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5"/>
        <v>0</v>
      </c>
    </row>
    <row r="82" spans="1:31" x14ac:dyDescent="0.25">
      <c r="A82" s="115" t="s">
        <v>836</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5"/>
        <v>0</v>
      </c>
    </row>
    <row r="83" spans="1:31" x14ac:dyDescent="0.25">
      <c r="A83" s="115" t="s">
        <v>836</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5"/>
        <v>0</v>
      </c>
    </row>
    <row r="84" spans="1:31" x14ac:dyDescent="0.25">
      <c r="A84" s="115" t="s">
        <v>836</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5"/>
        <v>0</v>
      </c>
    </row>
    <row r="85" spans="1:31" x14ac:dyDescent="0.25">
      <c r="A85" s="115" t="s">
        <v>836</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5"/>
        <v>0</v>
      </c>
    </row>
    <row r="86" spans="1:31" x14ac:dyDescent="0.25">
      <c r="A86" s="115" t="s">
        <v>836</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6">SUM(C86:Z86)</f>
        <v>0</v>
      </c>
      <c r="AD86" s="5" t="s">
        <v>18</v>
      </c>
      <c r="AE86" s="109">
        <f t="shared" si="5"/>
        <v>0</v>
      </c>
    </row>
    <row r="87" spans="1:31" x14ac:dyDescent="0.25">
      <c r="A87" s="115" t="s">
        <v>836</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6"/>
        <v>0</v>
      </c>
      <c r="AD87" s="5" t="s">
        <v>24</v>
      </c>
      <c r="AE87" s="109">
        <f t="shared" si="5"/>
        <v>0</v>
      </c>
    </row>
    <row r="88" spans="1:31" x14ac:dyDescent="0.25">
      <c r="A88" s="115" t="s">
        <v>836</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6"/>
        <v>0</v>
      </c>
      <c r="AD88" s="5" t="s">
        <v>239</v>
      </c>
      <c r="AE88" s="109">
        <f t="shared" si="5"/>
        <v>0</v>
      </c>
    </row>
    <row r="89" spans="1:31" x14ac:dyDescent="0.25">
      <c r="A89" s="115" t="s">
        <v>836</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6"/>
        <v>0</v>
      </c>
    </row>
    <row r="90" spans="1:31" x14ac:dyDescent="0.25">
      <c r="A90" s="115" t="s">
        <v>836</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6"/>
        <v>0</v>
      </c>
    </row>
    <row r="91" spans="1:31" x14ac:dyDescent="0.25">
      <c r="A91" s="115" t="s">
        <v>836</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6"/>
        <v>0</v>
      </c>
    </row>
    <row r="92" spans="1:31" x14ac:dyDescent="0.25">
      <c r="A92" s="115" t="s">
        <v>836</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6"/>
        <v>0</v>
      </c>
    </row>
    <row r="93" spans="1:31" x14ac:dyDescent="0.25">
      <c r="A93" s="115" t="s">
        <v>836</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6"/>
        <v>0</v>
      </c>
    </row>
    <row r="94" spans="1:31" x14ac:dyDescent="0.25">
      <c r="A94" s="115" t="s">
        <v>836</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6"/>
        <v>0</v>
      </c>
    </row>
    <row r="95" spans="1:31" x14ac:dyDescent="0.25">
      <c r="A95" s="115" t="s">
        <v>836</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6"/>
        <v>0</v>
      </c>
    </row>
    <row r="96" spans="1:31" x14ac:dyDescent="0.25">
      <c r="A96" s="115" t="s">
        <v>836</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6"/>
        <v>0</v>
      </c>
    </row>
    <row r="97" spans="1:28" x14ac:dyDescent="0.25">
      <c r="A97" s="115" t="s">
        <v>836</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6"/>
        <v>0</v>
      </c>
    </row>
    <row r="98" spans="1:28" x14ac:dyDescent="0.25">
      <c r="A98" s="115" t="s">
        <v>836</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6"/>
        <v>0</v>
      </c>
    </row>
    <row r="99" spans="1:28" x14ac:dyDescent="0.25">
      <c r="A99" s="115" t="s">
        <v>836</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6"/>
        <v>0</v>
      </c>
    </row>
    <row r="100" spans="1:28" x14ac:dyDescent="0.25">
      <c r="A100" s="115" t="s">
        <v>836</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6"/>
        <v>0</v>
      </c>
    </row>
    <row r="101" spans="1:28" x14ac:dyDescent="0.25">
      <c r="A101" s="115" t="s">
        <v>836</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6"/>
        <v>0</v>
      </c>
    </row>
    <row r="102" spans="1:28" x14ac:dyDescent="0.25">
      <c r="A102" s="115" t="s">
        <v>836</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6"/>
        <v>0</v>
      </c>
    </row>
    <row r="103" spans="1:28" x14ac:dyDescent="0.25">
      <c r="A103" s="115" t="s">
        <v>836</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6"/>
        <v>0</v>
      </c>
    </row>
    <row r="104" spans="1:28" x14ac:dyDescent="0.25">
      <c r="A104" s="115" t="s">
        <v>836</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6"/>
        <v>0</v>
      </c>
    </row>
    <row r="105" spans="1:28" x14ac:dyDescent="0.25">
      <c r="A105" s="115" t="s">
        <v>836</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6"/>
        <v>0</v>
      </c>
    </row>
    <row r="106" spans="1:28" x14ac:dyDescent="0.25">
      <c r="A106" s="115" t="s">
        <v>836</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6"/>
        <v>0</v>
      </c>
    </row>
    <row r="107" spans="1:28" x14ac:dyDescent="0.25">
      <c r="A107" s="115" t="s">
        <v>836</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6"/>
        <v>0</v>
      </c>
    </row>
    <row r="108" spans="1:28" x14ac:dyDescent="0.25">
      <c r="A108" s="115" t="s">
        <v>836</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6"/>
        <v>0</v>
      </c>
    </row>
    <row r="109" spans="1:28" x14ac:dyDescent="0.25">
      <c r="A109" s="115" t="s">
        <v>836</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6"/>
        <v>0</v>
      </c>
    </row>
    <row r="110" spans="1:28" x14ac:dyDescent="0.25">
      <c r="A110" s="115" t="s">
        <v>836</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6"/>
        <v>0</v>
      </c>
    </row>
    <row r="111" spans="1:28" x14ac:dyDescent="0.25">
      <c r="A111" s="115" t="s">
        <v>836</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6"/>
        <v>0</v>
      </c>
    </row>
    <row r="112" spans="1:28" x14ac:dyDescent="0.25">
      <c r="A112" s="115" t="s">
        <v>836</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6"/>
        <v>0</v>
      </c>
    </row>
    <row r="113" spans="1:28" x14ac:dyDescent="0.25">
      <c r="A113" s="115" t="s">
        <v>836</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6"/>
        <v>0</v>
      </c>
    </row>
    <row r="114" spans="1:28" x14ac:dyDescent="0.25">
      <c r="A114" s="115" t="s">
        <v>836</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6"/>
        <v>0</v>
      </c>
    </row>
    <row r="115" spans="1:28" x14ac:dyDescent="0.25">
      <c r="A115" s="115" t="s">
        <v>836</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6"/>
        <v>0</v>
      </c>
    </row>
    <row r="116" spans="1:28" x14ac:dyDescent="0.25">
      <c r="A116" s="115" t="s">
        <v>836</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6"/>
        <v>0</v>
      </c>
    </row>
    <row r="117" spans="1:28" x14ac:dyDescent="0.25">
      <c r="A117" s="115" t="s">
        <v>836</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6"/>
        <v>0</v>
      </c>
    </row>
    <row r="118" spans="1:28" x14ac:dyDescent="0.25">
      <c r="A118" s="115" t="s">
        <v>836</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6"/>
        <v>0</v>
      </c>
    </row>
    <row r="119" spans="1:28" x14ac:dyDescent="0.25">
      <c r="A119" s="115" t="s">
        <v>836</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6"/>
        <v>0</v>
      </c>
    </row>
    <row r="120" spans="1:28" x14ac:dyDescent="0.25">
      <c r="A120" s="115" t="s">
        <v>836</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6"/>
        <v>0</v>
      </c>
    </row>
    <row r="121" spans="1:28" x14ac:dyDescent="0.25">
      <c r="A121" s="115" t="s">
        <v>836</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6"/>
        <v>0</v>
      </c>
    </row>
    <row r="122" spans="1:28" x14ac:dyDescent="0.25">
      <c r="A122" s="115" t="s">
        <v>836</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6"/>
        <v>0</v>
      </c>
    </row>
    <row r="123" spans="1:28" x14ac:dyDescent="0.25">
      <c r="A123" s="115" t="s">
        <v>836</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6"/>
        <v>0</v>
      </c>
    </row>
    <row r="124" spans="1:28" x14ac:dyDescent="0.25">
      <c r="A124" s="115" t="s">
        <v>836</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6"/>
        <v>0</v>
      </c>
    </row>
    <row r="125" spans="1:28" x14ac:dyDescent="0.25">
      <c r="A125" s="115" t="s">
        <v>836</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6"/>
        <v>0</v>
      </c>
    </row>
    <row r="126" spans="1:28" x14ac:dyDescent="0.25">
      <c r="A126" s="115" t="s">
        <v>836</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6"/>
        <v>0</v>
      </c>
    </row>
    <row r="127" spans="1:28" x14ac:dyDescent="0.25">
      <c r="A127" s="115" t="s">
        <v>836</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6"/>
        <v>0</v>
      </c>
    </row>
    <row r="128" spans="1:28" x14ac:dyDescent="0.25">
      <c r="A128" s="115" t="s">
        <v>836</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6"/>
        <v>0</v>
      </c>
    </row>
    <row r="129" spans="1:28" x14ac:dyDescent="0.25">
      <c r="A129" s="115" t="s">
        <v>836</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6"/>
        <v>0</v>
      </c>
    </row>
    <row r="130" spans="1:28" x14ac:dyDescent="0.25">
      <c r="A130" s="115" t="s">
        <v>836</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6"/>
        <v>0</v>
      </c>
    </row>
    <row r="131" spans="1:28" x14ac:dyDescent="0.25">
      <c r="A131" s="115" t="s">
        <v>836</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6"/>
        <v>0</v>
      </c>
    </row>
    <row r="132" spans="1:28" x14ac:dyDescent="0.25">
      <c r="A132" s="115" t="s">
        <v>836</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6"/>
        <v>0</v>
      </c>
    </row>
    <row r="133" spans="1:28" x14ac:dyDescent="0.25">
      <c r="A133" s="115" t="s">
        <v>836</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6"/>
        <v>0</v>
      </c>
    </row>
    <row r="134" spans="1:28" x14ac:dyDescent="0.25">
      <c r="A134" s="115" t="s">
        <v>836</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6"/>
        <v>0</v>
      </c>
    </row>
    <row r="135" spans="1:28" x14ac:dyDescent="0.25">
      <c r="A135" s="115" t="s">
        <v>836</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6"/>
        <v>0</v>
      </c>
    </row>
    <row r="136" spans="1:28" x14ac:dyDescent="0.25">
      <c r="A136" s="115" t="s">
        <v>836</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6"/>
        <v>0</v>
      </c>
    </row>
    <row r="137" spans="1:28" x14ac:dyDescent="0.25">
      <c r="A137" s="115" t="s">
        <v>836</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6"/>
        <v>0</v>
      </c>
    </row>
    <row r="138" spans="1:28" x14ac:dyDescent="0.25">
      <c r="A138" s="115" t="s">
        <v>836</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6"/>
        <v>0</v>
      </c>
    </row>
    <row r="139" spans="1:28" x14ac:dyDescent="0.25">
      <c r="A139" s="115" t="s">
        <v>836</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6"/>
        <v>0</v>
      </c>
    </row>
    <row r="140" spans="1:28" x14ac:dyDescent="0.25">
      <c r="A140" s="115" t="s">
        <v>836</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6"/>
        <v>0</v>
      </c>
    </row>
    <row r="141" spans="1:28" x14ac:dyDescent="0.25">
      <c r="A141" s="115" t="s">
        <v>836</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6"/>
        <v>0</v>
      </c>
    </row>
    <row r="142" spans="1:28" x14ac:dyDescent="0.25">
      <c r="A142" s="115" t="s">
        <v>836</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6"/>
        <v>0</v>
      </c>
    </row>
    <row r="143" spans="1:28" x14ac:dyDescent="0.25">
      <c r="A143" s="115" t="s">
        <v>836</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6"/>
        <v>0</v>
      </c>
    </row>
    <row r="144" spans="1:28" x14ac:dyDescent="0.25">
      <c r="A144" s="115" t="s">
        <v>836</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6"/>
        <v>0</v>
      </c>
    </row>
    <row r="145" spans="1:28" x14ac:dyDescent="0.25">
      <c r="A145" s="115" t="s">
        <v>836</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6"/>
        <v>0</v>
      </c>
    </row>
    <row r="146" spans="1:28" x14ac:dyDescent="0.25">
      <c r="A146" s="115" t="s">
        <v>836</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6"/>
        <v>0</v>
      </c>
    </row>
    <row r="147" spans="1:28" x14ac:dyDescent="0.25">
      <c r="A147" s="115" t="s">
        <v>836</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6"/>
        <v>0</v>
      </c>
    </row>
    <row r="148" spans="1:28" x14ac:dyDescent="0.25">
      <c r="A148" s="115" t="s">
        <v>836</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6"/>
        <v>0</v>
      </c>
    </row>
    <row r="149" spans="1:28" x14ac:dyDescent="0.25">
      <c r="A149" s="115" t="s">
        <v>836</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6"/>
        <v>0</v>
      </c>
    </row>
    <row r="150" spans="1:28" x14ac:dyDescent="0.25">
      <c r="A150" s="115" t="s">
        <v>836</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6"/>
        <v>0</v>
      </c>
    </row>
    <row r="151" spans="1:28" x14ac:dyDescent="0.25">
      <c r="A151" s="115" t="s">
        <v>836</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6"/>
        <v>0</v>
      </c>
    </row>
    <row r="152" spans="1:28" x14ac:dyDescent="0.25">
      <c r="A152" s="115" t="s">
        <v>836</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6"/>
        <v>0</v>
      </c>
    </row>
    <row r="153" spans="1:28" x14ac:dyDescent="0.25">
      <c r="A153" s="115" t="s">
        <v>836</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6"/>
        <v>0</v>
      </c>
    </row>
    <row r="154" spans="1:28" x14ac:dyDescent="0.25">
      <c r="A154" s="115" t="s">
        <v>836</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6"/>
        <v>0</v>
      </c>
    </row>
    <row r="155" spans="1:28" x14ac:dyDescent="0.25">
      <c r="A155" s="115" t="s">
        <v>836</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6"/>
        <v>0</v>
      </c>
    </row>
    <row r="156" spans="1:28" x14ac:dyDescent="0.25">
      <c r="A156" s="115" t="s">
        <v>836</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6"/>
        <v>0</v>
      </c>
    </row>
    <row r="157" spans="1:28" x14ac:dyDescent="0.25">
      <c r="A157" s="115" t="s">
        <v>836</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6"/>
        <v>0</v>
      </c>
    </row>
    <row r="158" spans="1:28" x14ac:dyDescent="0.25">
      <c r="A158" s="115" t="s">
        <v>836</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6"/>
        <v>0</v>
      </c>
    </row>
    <row r="159" spans="1:28" x14ac:dyDescent="0.25">
      <c r="A159" s="115" t="s">
        <v>836</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6"/>
        <v>0</v>
      </c>
    </row>
    <row r="160" spans="1:28" x14ac:dyDescent="0.25">
      <c r="A160" s="115" t="s">
        <v>836</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6"/>
        <v>0</v>
      </c>
    </row>
    <row r="161" spans="1:28" x14ac:dyDescent="0.25">
      <c r="A161" s="115" t="s">
        <v>836</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6"/>
        <v>0</v>
      </c>
    </row>
    <row r="162" spans="1:28" x14ac:dyDescent="0.25">
      <c r="A162" s="115" t="s">
        <v>836</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6"/>
        <v>0</v>
      </c>
    </row>
    <row r="163" spans="1:28" x14ac:dyDescent="0.25">
      <c r="A163" s="115" t="s">
        <v>836</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6"/>
        <v>0</v>
      </c>
    </row>
    <row r="164" spans="1:28" x14ac:dyDescent="0.25">
      <c r="A164" s="115" t="s">
        <v>836</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6"/>
        <v>0</v>
      </c>
    </row>
    <row r="165" spans="1:28" x14ac:dyDescent="0.25">
      <c r="A165" s="115" t="s">
        <v>836</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6"/>
        <v>0</v>
      </c>
    </row>
    <row r="166" spans="1:28" x14ac:dyDescent="0.25">
      <c r="A166" s="115" t="s">
        <v>836</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6"/>
        <v>0</v>
      </c>
    </row>
    <row r="167" spans="1:28" x14ac:dyDescent="0.25">
      <c r="A167" s="115" t="s">
        <v>836</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6"/>
        <v>0</v>
      </c>
    </row>
    <row r="168" spans="1:28" x14ac:dyDescent="0.25">
      <c r="A168" s="115" t="s">
        <v>836</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6"/>
        <v>0</v>
      </c>
    </row>
    <row r="169" spans="1:28" x14ac:dyDescent="0.25">
      <c r="A169" s="115" t="s">
        <v>836</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6"/>
        <v>0</v>
      </c>
    </row>
    <row r="170" spans="1:28" x14ac:dyDescent="0.25">
      <c r="A170" s="115" t="s">
        <v>836</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6"/>
        <v>0</v>
      </c>
    </row>
    <row r="171" spans="1:28" x14ac:dyDescent="0.25">
      <c r="A171" s="115" t="s">
        <v>836</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6"/>
        <v>0</v>
      </c>
    </row>
    <row r="172" spans="1:28" x14ac:dyDescent="0.25">
      <c r="A172" s="115" t="s">
        <v>836</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6"/>
        <v>0</v>
      </c>
    </row>
    <row r="173" spans="1:28" x14ac:dyDescent="0.25">
      <c r="A173" s="115" t="s">
        <v>836</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6"/>
        <v>0</v>
      </c>
    </row>
    <row r="174" spans="1:28" x14ac:dyDescent="0.25">
      <c r="A174" s="115" t="s">
        <v>836</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6"/>
        <v>0</v>
      </c>
    </row>
    <row r="175" spans="1:28" x14ac:dyDescent="0.25">
      <c r="A175" s="115" t="s">
        <v>836</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6"/>
        <v>0</v>
      </c>
    </row>
    <row r="176" spans="1:28" x14ac:dyDescent="0.25">
      <c r="A176" s="115" t="s">
        <v>836</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6"/>
        <v>0</v>
      </c>
    </row>
    <row r="177" spans="1:28" x14ac:dyDescent="0.25">
      <c r="A177" s="115" t="s">
        <v>836</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6"/>
        <v>0</v>
      </c>
    </row>
    <row r="178" spans="1:28" x14ac:dyDescent="0.25">
      <c r="A178" s="115" t="s">
        <v>836</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6"/>
        <v>0</v>
      </c>
    </row>
    <row r="179" spans="1:28" x14ac:dyDescent="0.25">
      <c r="A179" s="115" t="s">
        <v>836</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6"/>
        <v>0</v>
      </c>
    </row>
    <row r="180" spans="1:28" x14ac:dyDescent="0.25">
      <c r="A180" s="115" t="s">
        <v>836</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6"/>
        <v>0</v>
      </c>
    </row>
    <row r="181" spans="1:28" x14ac:dyDescent="0.25">
      <c r="A181" s="115" t="s">
        <v>836</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6"/>
        <v>0</v>
      </c>
    </row>
    <row r="182" spans="1:28" x14ac:dyDescent="0.25">
      <c r="A182" s="115" t="s">
        <v>836</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6"/>
        <v>0</v>
      </c>
    </row>
    <row r="183" spans="1:28" x14ac:dyDescent="0.25">
      <c r="A183" s="115" t="s">
        <v>836</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6"/>
        <v>0</v>
      </c>
    </row>
    <row r="184" spans="1:28" x14ac:dyDescent="0.25">
      <c r="A184" s="115" t="s">
        <v>836</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6"/>
        <v>0</v>
      </c>
    </row>
    <row r="185" spans="1:28" x14ac:dyDescent="0.25">
      <c r="A185" s="115" t="s">
        <v>836</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6"/>
        <v>0</v>
      </c>
    </row>
    <row r="186" spans="1:28" x14ac:dyDescent="0.25">
      <c r="A186" s="115" t="s">
        <v>836</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6"/>
        <v>0</v>
      </c>
    </row>
    <row r="187" spans="1:28" x14ac:dyDescent="0.25">
      <c r="A187" s="115" t="s">
        <v>836</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6"/>
        <v>0</v>
      </c>
    </row>
    <row r="188" spans="1:28" x14ac:dyDescent="0.25">
      <c r="A188" s="115" t="s">
        <v>836</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6"/>
        <v>0</v>
      </c>
    </row>
    <row r="189" spans="1:28" x14ac:dyDescent="0.25">
      <c r="A189" s="115" t="s">
        <v>836</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6"/>
        <v>0</v>
      </c>
    </row>
    <row r="190" spans="1:28" x14ac:dyDescent="0.25">
      <c r="A190" s="115" t="s">
        <v>836</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6"/>
        <v>0</v>
      </c>
    </row>
    <row r="191" spans="1:28" x14ac:dyDescent="0.25">
      <c r="A191" s="115" t="s">
        <v>836</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6"/>
        <v>0</v>
      </c>
    </row>
    <row r="192" spans="1:28" x14ac:dyDescent="0.25">
      <c r="A192" s="115" t="s">
        <v>836</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6"/>
        <v>0</v>
      </c>
    </row>
    <row r="193" spans="1:28" x14ac:dyDescent="0.25">
      <c r="A193" s="115" t="s">
        <v>836</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6"/>
        <v>0</v>
      </c>
    </row>
    <row r="194" spans="1:28" x14ac:dyDescent="0.25">
      <c r="A194" s="115" t="s">
        <v>836</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6"/>
        <v>0</v>
      </c>
    </row>
    <row r="195" spans="1:28" x14ac:dyDescent="0.25">
      <c r="A195" s="115" t="s">
        <v>836</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6"/>
        <v>0</v>
      </c>
    </row>
    <row r="196" spans="1:28" x14ac:dyDescent="0.25">
      <c r="A196" s="115" t="s">
        <v>836</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6"/>
        <v>0</v>
      </c>
    </row>
    <row r="197" spans="1:28" x14ac:dyDescent="0.25">
      <c r="A197" s="115" t="s">
        <v>836</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6"/>
        <v>0</v>
      </c>
    </row>
    <row r="198" spans="1:28" x14ac:dyDescent="0.25">
      <c r="A198" s="115" t="s">
        <v>836</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6"/>
        <v>0</v>
      </c>
    </row>
    <row r="199" spans="1:28" x14ac:dyDescent="0.25">
      <c r="A199" s="115" t="s">
        <v>836</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6"/>
        <v>0</v>
      </c>
    </row>
    <row r="200" spans="1:28" x14ac:dyDescent="0.25">
      <c r="A200" s="115" t="s">
        <v>836</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6"/>
        <v>0</v>
      </c>
    </row>
    <row r="201" spans="1:28" x14ac:dyDescent="0.25">
      <c r="A201" s="115" t="s">
        <v>836</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6"/>
        <v>0</v>
      </c>
    </row>
    <row r="202" spans="1:28" x14ac:dyDescent="0.25">
      <c r="A202" s="115" t="s">
        <v>836</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6"/>
        <v>0</v>
      </c>
    </row>
    <row r="203" spans="1:28" x14ac:dyDescent="0.25">
      <c r="A203" s="115" t="s">
        <v>836</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6"/>
        <v>0</v>
      </c>
    </row>
    <row r="204" spans="1:28" x14ac:dyDescent="0.25">
      <c r="A204" s="115" t="s">
        <v>836</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6"/>
        <v>0</v>
      </c>
    </row>
    <row r="205" spans="1:28" x14ac:dyDescent="0.25">
      <c r="A205" s="115" t="s">
        <v>836</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6"/>
        <v>0</v>
      </c>
    </row>
    <row r="206" spans="1:28" x14ac:dyDescent="0.25">
      <c r="A206" s="115" t="s">
        <v>836</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6"/>
        <v>0</v>
      </c>
    </row>
    <row r="207" spans="1:28" x14ac:dyDescent="0.25">
      <c r="A207" s="115" t="s">
        <v>836</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6"/>
        <v>0</v>
      </c>
    </row>
    <row r="208" spans="1:28" x14ac:dyDescent="0.25">
      <c r="A208" s="115" t="s">
        <v>836</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6"/>
        <v>0</v>
      </c>
    </row>
    <row r="209" spans="1:28" x14ac:dyDescent="0.25">
      <c r="A209" s="115" t="s">
        <v>836</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1" si="7">SUM(C209:Z209)</f>
        <v>0</v>
      </c>
    </row>
    <row r="210" spans="1:28" x14ac:dyDescent="0.25">
      <c r="A210" s="115" t="s">
        <v>836</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7"/>
        <v>0</v>
      </c>
    </row>
    <row r="211" spans="1:28" x14ac:dyDescent="0.25">
      <c r="A211" s="115" t="s">
        <v>836</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7"/>
        <v>0</v>
      </c>
    </row>
    <row r="212" spans="1:28" x14ac:dyDescent="0.25">
      <c r="A212" s="115" t="s">
        <v>836</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7"/>
        <v>0</v>
      </c>
    </row>
    <row r="213" spans="1:28" x14ac:dyDescent="0.25">
      <c r="A213" s="115" t="s">
        <v>836</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7"/>
        <v>0</v>
      </c>
    </row>
    <row r="214" spans="1:28" x14ac:dyDescent="0.25">
      <c r="A214" s="115" t="s">
        <v>836</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7"/>
        <v>0</v>
      </c>
    </row>
    <row r="215" spans="1:28" x14ac:dyDescent="0.25">
      <c r="A215" s="115" t="s">
        <v>836</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7"/>
        <v>0</v>
      </c>
    </row>
    <row r="216" spans="1:28" x14ac:dyDescent="0.25">
      <c r="A216" s="115" t="s">
        <v>836</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7"/>
        <v>0</v>
      </c>
    </row>
    <row r="217" spans="1:28" x14ac:dyDescent="0.25">
      <c r="A217" s="115" t="s">
        <v>836</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7"/>
        <v>0</v>
      </c>
    </row>
    <row r="218" spans="1:28" x14ac:dyDescent="0.25">
      <c r="A218" s="115" t="s">
        <v>836</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7"/>
        <v>0</v>
      </c>
    </row>
    <row r="219" spans="1:28" x14ac:dyDescent="0.25">
      <c r="A219" s="115" t="s">
        <v>836</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7"/>
        <v>0</v>
      </c>
    </row>
    <row r="220" spans="1:28" x14ac:dyDescent="0.25">
      <c r="A220" s="115" t="s">
        <v>836</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7"/>
        <v>0</v>
      </c>
    </row>
    <row r="221" spans="1:28" x14ac:dyDescent="0.25">
      <c r="A221" s="115" t="s">
        <v>836</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7"/>
        <v>0</v>
      </c>
    </row>
    <row r="222" spans="1:28" x14ac:dyDescent="0.25">
      <c r="A222" s="115" t="s">
        <v>836</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7"/>
        <v>0</v>
      </c>
    </row>
    <row r="223" spans="1:28" x14ac:dyDescent="0.25">
      <c r="A223" s="115" t="s">
        <v>836</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7"/>
        <v>0</v>
      </c>
    </row>
    <row r="224" spans="1:28" x14ac:dyDescent="0.25">
      <c r="A224" s="115" t="s">
        <v>836</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7"/>
        <v>0</v>
      </c>
    </row>
    <row r="225" spans="1:28" x14ac:dyDescent="0.25">
      <c r="A225" s="115" t="s">
        <v>836</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7"/>
        <v>0</v>
      </c>
    </row>
    <row r="226" spans="1:28" x14ac:dyDescent="0.25">
      <c r="A226" s="115" t="s">
        <v>836</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7"/>
        <v>0</v>
      </c>
    </row>
    <row r="227" spans="1:28" x14ac:dyDescent="0.25">
      <c r="A227" s="115" t="s">
        <v>836</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7"/>
        <v>0</v>
      </c>
    </row>
    <row r="228" spans="1:28" x14ac:dyDescent="0.25">
      <c r="A228" s="115" t="s">
        <v>836</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7"/>
        <v>0</v>
      </c>
    </row>
    <row r="229" spans="1:28" x14ac:dyDescent="0.25">
      <c r="A229" s="115" t="s">
        <v>836</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7"/>
        <v>0</v>
      </c>
    </row>
    <row r="230" spans="1:28" x14ac:dyDescent="0.25">
      <c r="A230" s="115" t="s">
        <v>836</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7"/>
        <v>0</v>
      </c>
    </row>
    <row r="231" spans="1:28" x14ac:dyDescent="0.25">
      <c r="A231" s="115" t="s">
        <v>836</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7"/>
        <v>0</v>
      </c>
    </row>
    <row r="232" spans="1:28" x14ac:dyDescent="0.25">
      <c r="A232" s="115" t="s">
        <v>836</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7"/>
        <v>0</v>
      </c>
    </row>
    <row r="233" spans="1:28" x14ac:dyDescent="0.25">
      <c r="A233" s="115" t="s">
        <v>836</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7"/>
        <v>0</v>
      </c>
    </row>
    <row r="234" spans="1:28" x14ac:dyDescent="0.25">
      <c r="A234" s="115" t="s">
        <v>836</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7"/>
        <v>0</v>
      </c>
    </row>
    <row r="235" spans="1:28" x14ac:dyDescent="0.25">
      <c r="A235" s="115" t="s">
        <v>836</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7"/>
        <v>0</v>
      </c>
    </row>
    <row r="236" spans="1:28" x14ac:dyDescent="0.25">
      <c r="A236" s="115" t="s">
        <v>836</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7"/>
        <v>0</v>
      </c>
    </row>
    <row r="237" spans="1:28" x14ac:dyDescent="0.25">
      <c r="A237" s="115" t="s">
        <v>836</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7"/>
        <v>0</v>
      </c>
    </row>
    <row r="238" spans="1:28" x14ac:dyDescent="0.25">
      <c r="A238" s="115" t="s">
        <v>836</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7"/>
        <v>0</v>
      </c>
    </row>
    <row r="239" spans="1:28" x14ac:dyDescent="0.25">
      <c r="A239" s="115" t="s">
        <v>836</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7"/>
        <v>0</v>
      </c>
    </row>
    <row r="240" spans="1:28" x14ac:dyDescent="0.25">
      <c r="A240" s="115" t="s">
        <v>836</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7"/>
        <v>0</v>
      </c>
    </row>
    <row r="241" spans="1:28" x14ac:dyDescent="0.25">
      <c r="A241" s="115" t="s">
        <v>836</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7"/>
        <v>0</v>
      </c>
    </row>
    <row r="242" spans="1:28" x14ac:dyDescent="0.25">
      <c r="A242" s="115" t="s">
        <v>836</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7"/>
        <v>0</v>
      </c>
    </row>
    <row r="243" spans="1:28" x14ac:dyDescent="0.25">
      <c r="A243" s="115" t="s">
        <v>836</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7"/>
        <v>0</v>
      </c>
    </row>
    <row r="244" spans="1:28" x14ac:dyDescent="0.25">
      <c r="A244" s="115" t="s">
        <v>836</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7"/>
        <v>0</v>
      </c>
    </row>
    <row r="245" spans="1:28" x14ac:dyDescent="0.25">
      <c r="A245" s="115" t="s">
        <v>836</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7"/>
        <v>0</v>
      </c>
    </row>
    <row r="246" spans="1:28" x14ac:dyDescent="0.25">
      <c r="A246" s="115" t="s">
        <v>836</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7"/>
        <v>0</v>
      </c>
    </row>
    <row r="247" spans="1:28" x14ac:dyDescent="0.25">
      <c r="A247" s="115" t="s">
        <v>836</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7"/>
        <v>0</v>
      </c>
    </row>
    <row r="248" spans="1:28" x14ac:dyDescent="0.25">
      <c r="A248" s="115" t="s">
        <v>836</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7"/>
        <v>0</v>
      </c>
    </row>
    <row r="249" spans="1:28" x14ac:dyDescent="0.25">
      <c r="A249" s="115" t="s">
        <v>836</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7"/>
        <v>0</v>
      </c>
    </row>
    <row r="250" spans="1:28" x14ac:dyDescent="0.25">
      <c r="A250" s="115" t="s">
        <v>836</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7"/>
        <v>0</v>
      </c>
    </row>
    <row r="251" spans="1:28" x14ac:dyDescent="0.25">
      <c r="A251" s="115" t="s">
        <v>836</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7"/>
        <v>0</v>
      </c>
    </row>
    <row r="252" spans="1:28" x14ac:dyDescent="0.25">
      <c r="A252" s="115" t="s">
        <v>836</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7"/>
        <v>0</v>
      </c>
    </row>
    <row r="253" spans="1:28" x14ac:dyDescent="0.25">
      <c r="A253" s="115" t="s">
        <v>836</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7"/>
        <v>0</v>
      </c>
    </row>
    <row r="254" spans="1:28" x14ac:dyDescent="0.25">
      <c r="A254" s="115" t="s">
        <v>836</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7"/>
        <v>0</v>
      </c>
    </row>
    <row r="255" spans="1:28" x14ac:dyDescent="0.25">
      <c r="A255" s="115" t="s">
        <v>836</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7"/>
        <v>0</v>
      </c>
    </row>
    <row r="256" spans="1:28" x14ac:dyDescent="0.25">
      <c r="A256" s="115" t="s">
        <v>836</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7"/>
        <v>0</v>
      </c>
    </row>
    <row r="257" spans="1:28" x14ac:dyDescent="0.25">
      <c r="A257" s="115" t="s">
        <v>836</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7"/>
        <v>0</v>
      </c>
    </row>
    <row r="258" spans="1:28" x14ac:dyDescent="0.25">
      <c r="A258" s="115" t="s">
        <v>836</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7"/>
        <v>0</v>
      </c>
    </row>
    <row r="259" spans="1:28" x14ac:dyDescent="0.25">
      <c r="A259" s="115" t="s">
        <v>836</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7"/>
        <v>0</v>
      </c>
    </row>
    <row r="260" spans="1:28" x14ac:dyDescent="0.25">
      <c r="A260" s="115" t="s">
        <v>836</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7"/>
        <v>0</v>
      </c>
    </row>
    <row r="261" spans="1:28" x14ac:dyDescent="0.25">
      <c r="A261" s="115" t="s">
        <v>836</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7"/>
        <v>0</v>
      </c>
    </row>
    <row r="262" spans="1:28" x14ac:dyDescent="0.25">
      <c r="A262" s="115" t="s">
        <v>836</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7"/>
        <v>0</v>
      </c>
    </row>
    <row r="263" spans="1:28" x14ac:dyDescent="0.25">
      <c r="A263" s="115" t="s">
        <v>836</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7"/>
        <v>0</v>
      </c>
    </row>
    <row r="264" spans="1:28" x14ac:dyDescent="0.25">
      <c r="A264" s="115" t="s">
        <v>836</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7"/>
        <v>0</v>
      </c>
    </row>
    <row r="265" spans="1:28" x14ac:dyDescent="0.25">
      <c r="A265" s="115" t="s">
        <v>836</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7"/>
        <v>0</v>
      </c>
    </row>
    <row r="266" spans="1:28" x14ac:dyDescent="0.25">
      <c r="A266" s="115" t="s">
        <v>836</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7"/>
        <v>0</v>
      </c>
    </row>
    <row r="267" spans="1:28" x14ac:dyDescent="0.25">
      <c r="A267" s="115" t="s">
        <v>836</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7"/>
        <v>0</v>
      </c>
    </row>
    <row r="268" spans="1:28" x14ac:dyDescent="0.25">
      <c r="A268" s="115" t="s">
        <v>836</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7"/>
        <v>0</v>
      </c>
    </row>
    <row r="269" spans="1:28" x14ac:dyDescent="0.25">
      <c r="A269" s="115" t="s">
        <v>836</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7"/>
        <v>0</v>
      </c>
    </row>
    <row r="270" spans="1:28" x14ac:dyDescent="0.25">
      <c r="A270" s="115" t="s">
        <v>836</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7"/>
        <v>0</v>
      </c>
    </row>
    <row r="271" spans="1:28" x14ac:dyDescent="0.25">
      <c r="A271" s="115" t="s">
        <v>836</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7"/>
        <v>0</v>
      </c>
    </row>
    <row r="272" spans="1:28" x14ac:dyDescent="0.25">
      <c r="A272" s="115" t="s">
        <v>836</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ref="AB272:AB306" si="8">SUM(C272:Z272)</f>
        <v>0</v>
      </c>
    </row>
    <row r="273" spans="1:28" x14ac:dyDescent="0.25">
      <c r="A273" s="115" t="s">
        <v>836</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si="8"/>
        <v>0</v>
      </c>
    </row>
    <row r="274" spans="1:28" x14ac:dyDescent="0.25">
      <c r="A274" s="115" t="s">
        <v>836</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8"/>
        <v>0</v>
      </c>
    </row>
    <row r="275" spans="1:28" x14ac:dyDescent="0.25">
      <c r="A275" s="115" t="s">
        <v>836</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8"/>
        <v>0</v>
      </c>
    </row>
    <row r="276" spans="1:28" x14ac:dyDescent="0.25">
      <c r="A276" s="115" t="s">
        <v>836</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ref="AB276" si="9">SUM(C276:Z276)</f>
        <v>0</v>
      </c>
    </row>
    <row r="277" spans="1:28" x14ac:dyDescent="0.25">
      <c r="A277" s="115" t="s">
        <v>836</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8"/>
        <v>0</v>
      </c>
    </row>
    <row r="278" spans="1:28" x14ac:dyDescent="0.25">
      <c r="A278" s="115" t="s">
        <v>836</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8"/>
        <v>0</v>
      </c>
    </row>
    <row r="279" spans="1:28" x14ac:dyDescent="0.25">
      <c r="A279" s="115" t="s">
        <v>836</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8"/>
        <v>0</v>
      </c>
    </row>
    <row r="280" spans="1:28" x14ac:dyDescent="0.25">
      <c r="A280" s="115" t="s">
        <v>836</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8"/>
        <v>0</v>
      </c>
    </row>
    <row r="281" spans="1:28" x14ac:dyDescent="0.25">
      <c r="A281" s="115" t="s">
        <v>836</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8"/>
        <v>0</v>
      </c>
    </row>
    <row r="282" spans="1:28" x14ac:dyDescent="0.25">
      <c r="A282" s="115" t="s">
        <v>836</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8"/>
        <v>0</v>
      </c>
    </row>
    <row r="283" spans="1:28" x14ac:dyDescent="0.25">
      <c r="A283" s="115" t="s">
        <v>836</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8"/>
        <v>0</v>
      </c>
    </row>
    <row r="284" spans="1:28" x14ac:dyDescent="0.25">
      <c r="A284" s="115" t="s">
        <v>836</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8"/>
        <v>0</v>
      </c>
    </row>
    <row r="285" spans="1:28" x14ac:dyDescent="0.25">
      <c r="A285" s="115" t="s">
        <v>836</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8"/>
        <v>0</v>
      </c>
    </row>
    <row r="286" spans="1:28" x14ac:dyDescent="0.25">
      <c r="A286" s="115" t="s">
        <v>836</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8"/>
        <v>0</v>
      </c>
    </row>
    <row r="287" spans="1:28" x14ac:dyDescent="0.25">
      <c r="A287" s="115" t="s">
        <v>836</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8"/>
        <v>0</v>
      </c>
    </row>
    <row r="288" spans="1:28" x14ac:dyDescent="0.25">
      <c r="A288" s="115" t="s">
        <v>836</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8"/>
        <v>0</v>
      </c>
    </row>
    <row r="289" spans="1:28" x14ac:dyDescent="0.25">
      <c r="A289" s="115" t="s">
        <v>836</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8"/>
        <v>0</v>
      </c>
    </row>
    <row r="290" spans="1:28" x14ac:dyDescent="0.25">
      <c r="A290" s="115" t="s">
        <v>836</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8"/>
        <v>0</v>
      </c>
    </row>
    <row r="291" spans="1:28" x14ac:dyDescent="0.25">
      <c r="A291" s="115" t="s">
        <v>836</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8"/>
        <v>0</v>
      </c>
    </row>
    <row r="292" spans="1:28" x14ac:dyDescent="0.25">
      <c r="A292" s="115" t="s">
        <v>836</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8"/>
        <v>0</v>
      </c>
    </row>
    <row r="293" spans="1:28" x14ac:dyDescent="0.25">
      <c r="A293" s="115" t="s">
        <v>836</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8"/>
        <v>0</v>
      </c>
    </row>
    <row r="294" spans="1:28" x14ac:dyDescent="0.25">
      <c r="A294" s="115" t="s">
        <v>836</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8"/>
        <v>0</v>
      </c>
    </row>
    <row r="295" spans="1:28" x14ac:dyDescent="0.25">
      <c r="A295" s="115" t="s">
        <v>836</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8"/>
        <v>0</v>
      </c>
    </row>
    <row r="296" spans="1:28" x14ac:dyDescent="0.25">
      <c r="A296" s="115" t="s">
        <v>836</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8"/>
        <v>0</v>
      </c>
    </row>
    <row r="297" spans="1:28" x14ac:dyDescent="0.25">
      <c r="A297" s="115" t="s">
        <v>836</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8"/>
        <v>0</v>
      </c>
    </row>
    <row r="298" spans="1:28" x14ac:dyDescent="0.25">
      <c r="A298" s="115" t="s">
        <v>836</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8"/>
        <v>0</v>
      </c>
    </row>
    <row r="299" spans="1:28" x14ac:dyDescent="0.25">
      <c r="A299" s="115" t="s">
        <v>836</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8"/>
        <v>0</v>
      </c>
    </row>
    <row r="300" spans="1:28" x14ac:dyDescent="0.25">
      <c r="A300" s="115" t="s">
        <v>836</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8"/>
        <v>0</v>
      </c>
    </row>
    <row r="301" spans="1:28" x14ac:dyDescent="0.25">
      <c r="A301" s="115" t="s">
        <v>836</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8"/>
        <v>0</v>
      </c>
    </row>
    <row r="302" spans="1:28" x14ac:dyDescent="0.25">
      <c r="A302" s="115" t="s">
        <v>836</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8"/>
        <v>0</v>
      </c>
    </row>
    <row r="303" spans="1:28" x14ac:dyDescent="0.25">
      <c r="A303" s="115" t="s">
        <v>836</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8"/>
        <v>0</v>
      </c>
    </row>
    <row r="304" spans="1:28" x14ac:dyDescent="0.25">
      <c r="A304" s="115" t="s">
        <v>836</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8"/>
        <v>0</v>
      </c>
    </row>
    <row r="305" spans="1:28" x14ac:dyDescent="0.25">
      <c r="A305" s="115" t="s">
        <v>836</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8"/>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8"/>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2" t="s">
        <v>836</v>
      </c>
      <c r="F311" s="106">
        <f>E311/2</f>
        <v>0</v>
      </c>
      <c r="I311" s="106">
        <f>H311/2</f>
        <v>0</v>
      </c>
      <c r="J311" s="106">
        <f>D311-F311+I311</f>
        <v>0</v>
      </c>
      <c r="M311" s="106">
        <f>L311/2</f>
        <v>0</v>
      </c>
      <c r="N311" s="106">
        <f>J311+K311+M311</f>
        <v>0</v>
      </c>
      <c r="O311" s="106">
        <f>N311*0.25</f>
        <v>0</v>
      </c>
      <c r="P311" s="107">
        <f>N311*2</f>
        <v>0</v>
      </c>
    </row>
    <row r="312" spans="1:28" x14ac:dyDescent="0.25">
      <c r="A312" s="162" t="s">
        <v>836</v>
      </c>
      <c r="F312" s="106">
        <f t="shared" ref="F312:F516" si="10">E312/2</f>
        <v>0</v>
      </c>
      <c r="I312" s="106">
        <f t="shared" ref="I312:I516" si="11">H312/2</f>
        <v>0</v>
      </c>
      <c r="J312" s="106">
        <f t="shared" ref="J312:J516" si="12">D312-F312+I312</f>
        <v>0</v>
      </c>
      <c r="M312" s="106">
        <f t="shared" ref="M312:M516" si="13">L312/2</f>
        <v>0</v>
      </c>
      <c r="N312" s="106">
        <f t="shared" ref="N312:N516" si="14">J312+K312+M312</f>
        <v>0</v>
      </c>
      <c r="O312" s="106">
        <f t="shared" ref="O312:O516" si="15">N312*0.25</f>
        <v>0</v>
      </c>
      <c r="P312" s="107">
        <f t="shared" ref="P312:P516" si="16">N312*2</f>
        <v>0</v>
      </c>
    </row>
    <row r="313" spans="1:28" x14ac:dyDescent="0.25">
      <c r="A313" s="162" t="s">
        <v>836</v>
      </c>
      <c r="F313" s="106">
        <f t="shared" si="10"/>
        <v>0</v>
      </c>
      <c r="I313" s="106">
        <f t="shared" si="11"/>
        <v>0</v>
      </c>
      <c r="J313" s="106">
        <f t="shared" si="12"/>
        <v>0</v>
      </c>
      <c r="M313" s="106">
        <f t="shared" si="13"/>
        <v>0</v>
      </c>
      <c r="N313" s="106">
        <f t="shared" si="14"/>
        <v>0</v>
      </c>
      <c r="O313" s="106">
        <f t="shared" si="15"/>
        <v>0</v>
      </c>
      <c r="P313" s="107">
        <f t="shared" si="16"/>
        <v>0</v>
      </c>
    </row>
    <row r="314" spans="1:28" x14ac:dyDescent="0.25">
      <c r="A314" s="162" t="s">
        <v>836</v>
      </c>
      <c r="F314" s="106">
        <f t="shared" si="10"/>
        <v>0</v>
      </c>
      <c r="I314" s="106">
        <f t="shared" si="11"/>
        <v>0</v>
      </c>
      <c r="J314" s="106">
        <f t="shared" si="12"/>
        <v>0</v>
      </c>
      <c r="M314" s="106">
        <f t="shared" si="13"/>
        <v>0</v>
      </c>
      <c r="N314" s="106">
        <f t="shared" si="14"/>
        <v>0</v>
      </c>
      <c r="O314" s="106">
        <f t="shared" si="15"/>
        <v>0</v>
      </c>
      <c r="P314" s="107">
        <f t="shared" si="16"/>
        <v>0</v>
      </c>
    </row>
    <row r="315" spans="1:28" x14ac:dyDescent="0.25">
      <c r="A315" s="162" t="s">
        <v>836</v>
      </c>
      <c r="F315" s="106">
        <f t="shared" si="10"/>
        <v>0</v>
      </c>
      <c r="I315" s="106">
        <f t="shared" si="11"/>
        <v>0</v>
      </c>
      <c r="J315" s="106">
        <f t="shared" si="12"/>
        <v>0</v>
      </c>
      <c r="M315" s="106">
        <f t="shared" si="13"/>
        <v>0</v>
      </c>
      <c r="N315" s="106">
        <f t="shared" si="14"/>
        <v>0</v>
      </c>
      <c r="O315" s="106">
        <f t="shared" si="15"/>
        <v>0</v>
      </c>
      <c r="P315" s="107">
        <f t="shared" si="16"/>
        <v>0</v>
      </c>
    </row>
    <row r="316" spans="1:28" x14ac:dyDescent="0.25">
      <c r="A316" s="162" t="s">
        <v>836</v>
      </c>
      <c r="F316" s="106">
        <f t="shared" si="10"/>
        <v>0</v>
      </c>
      <c r="I316" s="106">
        <f t="shared" si="11"/>
        <v>0</v>
      </c>
      <c r="J316" s="106">
        <f t="shared" si="12"/>
        <v>0</v>
      </c>
      <c r="M316" s="106">
        <f t="shared" si="13"/>
        <v>0</v>
      </c>
      <c r="N316" s="106">
        <f t="shared" si="14"/>
        <v>0</v>
      </c>
      <c r="O316" s="106">
        <f t="shared" si="15"/>
        <v>0</v>
      </c>
      <c r="P316" s="107">
        <f t="shared" si="16"/>
        <v>0</v>
      </c>
    </row>
    <row r="317" spans="1:28" x14ac:dyDescent="0.25">
      <c r="A317" s="162" t="s">
        <v>836</v>
      </c>
      <c r="F317" s="106">
        <f t="shared" si="10"/>
        <v>0</v>
      </c>
      <c r="I317" s="106">
        <f t="shared" si="11"/>
        <v>0</v>
      </c>
      <c r="J317" s="106">
        <f t="shared" si="12"/>
        <v>0</v>
      </c>
      <c r="M317" s="106">
        <f t="shared" si="13"/>
        <v>0</v>
      </c>
      <c r="N317" s="106">
        <f t="shared" si="14"/>
        <v>0</v>
      </c>
      <c r="O317" s="106">
        <f t="shared" si="15"/>
        <v>0</v>
      </c>
      <c r="P317" s="107">
        <f t="shared" si="16"/>
        <v>0</v>
      </c>
    </row>
    <row r="318" spans="1:28" x14ac:dyDescent="0.25">
      <c r="A318" s="162" t="s">
        <v>836</v>
      </c>
      <c r="F318" s="106">
        <f t="shared" si="10"/>
        <v>0</v>
      </c>
      <c r="I318" s="106">
        <f t="shared" si="11"/>
        <v>0</v>
      </c>
      <c r="J318" s="106">
        <f t="shared" si="12"/>
        <v>0</v>
      </c>
      <c r="M318" s="106">
        <f t="shared" si="13"/>
        <v>0</v>
      </c>
      <c r="N318" s="106">
        <f t="shared" si="14"/>
        <v>0</v>
      </c>
      <c r="O318" s="106">
        <f t="shared" si="15"/>
        <v>0</v>
      </c>
      <c r="P318" s="107">
        <f t="shared" si="16"/>
        <v>0</v>
      </c>
    </row>
    <row r="319" spans="1:28" x14ac:dyDescent="0.25">
      <c r="A319" s="162" t="s">
        <v>836</v>
      </c>
      <c r="F319" s="106">
        <f t="shared" si="10"/>
        <v>0</v>
      </c>
      <c r="I319" s="106">
        <f t="shared" si="11"/>
        <v>0</v>
      </c>
      <c r="J319" s="106">
        <f t="shared" si="12"/>
        <v>0</v>
      </c>
      <c r="M319" s="106">
        <f t="shared" si="13"/>
        <v>0</v>
      </c>
      <c r="N319" s="106">
        <f t="shared" si="14"/>
        <v>0</v>
      </c>
      <c r="O319" s="106">
        <f t="shared" si="15"/>
        <v>0</v>
      </c>
      <c r="P319" s="107">
        <f t="shared" si="16"/>
        <v>0</v>
      </c>
    </row>
    <row r="320" spans="1:28" x14ac:dyDescent="0.25">
      <c r="A320" s="162" t="s">
        <v>836</v>
      </c>
      <c r="F320" s="106">
        <f t="shared" si="10"/>
        <v>0</v>
      </c>
      <c r="I320" s="106">
        <f t="shared" si="11"/>
        <v>0</v>
      </c>
      <c r="J320" s="106">
        <f t="shared" si="12"/>
        <v>0</v>
      </c>
      <c r="M320" s="106">
        <f t="shared" si="13"/>
        <v>0</v>
      </c>
      <c r="N320" s="106">
        <f t="shared" si="14"/>
        <v>0</v>
      </c>
      <c r="O320" s="106">
        <f t="shared" si="15"/>
        <v>0</v>
      </c>
      <c r="P320" s="107">
        <f t="shared" si="16"/>
        <v>0</v>
      </c>
    </row>
    <row r="321" spans="1:16" x14ac:dyDescent="0.25">
      <c r="A321" s="162" t="s">
        <v>836</v>
      </c>
      <c r="F321" s="106">
        <f t="shared" si="10"/>
        <v>0</v>
      </c>
      <c r="I321" s="106">
        <f t="shared" si="11"/>
        <v>0</v>
      </c>
      <c r="J321" s="106">
        <f t="shared" si="12"/>
        <v>0</v>
      </c>
      <c r="M321" s="106">
        <f t="shared" si="13"/>
        <v>0</v>
      </c>
      <c r="N321" s="106">
        <f t="shared" si="14"/>
        <v>0</v>
      </c>
      <c r="O321" s="106">
        <f t="shared" si="15"/>
        <v>0</v>
      </c>
      <c r="P321" s="107">
        <f t="shared" si="16"/>
        <v>0</v>
      </c>
    </row>
    <row r="322" spans="1:16" x14ac:dyDescent="0.25">
      <c r="A322" s="162" t="s">
        <v>836</v>
      </c>
      <c r="F322" s="106">
        <f t="shared" si="10"/>
        <v>0</v>
      </c>
      <c r="I322" s="106">
        <f t="shared" si="11"/>
        <v>0</v>
      </c>
      <c r="J322" s="106">
        <f t="shared" si="12"/>
        <v>0</v>
      </c>
      <c r="M322" s="106">
        <f t="shared" si="13"/>
        <v>0</v>
      </c>
      <c r="N322" s="106">
        <f t="shared" si="14"/>
        <v>0</v>
      </c>
      <c r="O322" s="106">
        <f t="shared" si="15"/>
        <v>0</v>
      </c>
      <c r="P322" s="107">
        <f t="shared" si="16"/>
        <v>0</v>
      </c>
    </row>
    <row r="323" spans="1:16" x14ac:dyDescent="0.25">
      <c r="A323" s="162" t="s">
        <v>836</v>
      </c>
      <c r="F323" s="106">
        <f t="shared" si="10"/>
        <v>0</v>
      </c>
      <c r="I323" s="106">
        <f t="shared" si="11"/>
        <v>0</v>
      </c>
      <c r="J323" s="106">
        <f t="shared" si="12"/>
        <v>0</v>
      </c>
      <c r="M323" s="106">
        <f t="shared" si="13"/>
        <v>0</v>
      </c>
      <c r="N323" s="106">
        <f t="shared" si="14"/>
        <v>0</v>
      </c>
      <c r="O323" s="106">
        <f t="shared" si="15"/>
        <v>0</v>
      </c>
      <c r="P323" s="107">
        <f t="shared" si="16"/>
        <v>0</v>
      </c>
    </row>
    <row r="324" spans="1:16" x14ac:dyDescent="0.25">
      <c r="A324" s="162" t="s">
        <v>836</v>
      </c>
      <c r="F324" s="106">
        <f t="shared" si="10"/>
        <v>0</v>
      </c>
      <c r="I324" s="106">
        <f t="shared" si="11"/>
        <v>0</v>
      </c>
      <c r="J324" s="106">
        <f t="shared" si="12"/>
        <v>0</v>
      </c>
      <c r="M324" s="106">
        <f t="shared" si="13"/>
        <v>0</v>
      </c>
      <c r="N324" s="106">
        <f t="shared" si="14"/>
        <v>0</v>
      </c>
      <c r="O324" s="106">
        <f t="shared" si="15"/>
        <v>0</v>
      </c>
      <c r="P324" s="107">
        <f t="shared" si="16"/>
        <v>0</v>
      </c>
    </row>
    <row r="325" spans="1:16" x14ac:dyDescent="0.25">
      <c r="A325" s="162" t="s">
        <v>836</v>
      </c>
      <c r="F325" s="106">
        <f t="shared" si="10"/>
        <v>0</v>
      </c>
      <c r="I325" s="106">
        <f t="shared" si="11"/>
        <v>0</v>
      </c>
      <c r="J325" s="106">
        <f t="shared" si="12"/>
        <v>0</v>
      </c>
      <c r="M325" s="106">
        <f t="shared" si="13"/>
        <v>0</v>
      </c>
      <c r="N325" s="106">
        <f t="shared" si="14"/>
        <v>0</v>
      </c>
      <c r="O325" s="106">
        <f t="shared" si="15"/>
        <v>0</v>
      </c>
      <c r="P325" s="107">
        <f t="shared" si="16"/>
        <v>0</v>
      </c>
    </row>
    <row r="326" spans="1:16" x14ac:dyDescent="0.25">
      <c r="A326" s="162" t="s">
        <v>836</v>
      </c>
      <c r="F326" s="106">
        <f t="shared" si="10"/>
        <v>0</v>
      </c>
      <c r="I326" s="106">
        <f t="shared" si="11"/>
        <v>0</v>
      </c>
      <c r="J326" s="106">
        <f t="shared" si="12"/>
        <v>0</v>
      </c>
      <c r="M326" s="106">
        <f t="shared" si="13"/>
        <v>0</v>
      </c>
      <c r="N326" s="106">
        <f t="shared" si="14"/>
        <v>0</v>
      </c>
      <c r="O326" s="106">
        <f t="shared" si="15"/>
        <v>0</v>
      </c>
      <c r="P326" s="107">
        <f t="shared" si="16"/>
        <v>0</v>
      </c>
    </row>
    <row r="327" spans="1:16" x14ac:dyDescent="0.25">
      <c r="A327" s="162" t="s">
        <v>836</v>
      </c>
      <c r="F327" s="106">
        <f t="shared" si="10"/>
        <v>0</v>
      </c>
      <c r="I327" s="106">
        <f t="shared" si="11"/>
        <v>0</v>
      </c>
      <c r="J327" s="106">
        <f t="shared" si="12"/>
        <v>0</v>
      </c>
      <c r="M327" s="106">
        <f t="shared" si="13"/>
        <v>0</v>
      </c>
      <c r="N327" s="106">
        <f t="shared" si="14"/>
        <v>0</v>
      </c>
      <c r="O327" s="106">
        <f t="shared" si="15"/>
        <v>0</v>
      </c>
      <c r="P327" s="107">
        <f t="shared" si="16"/>
        <v>0</v>
      </c>
    </row>
    <row r="328" spans="1:16" x14ac:dyDescent="0.25">
      <c r="A328" s="162" t="s">
        <v>836</v>
      </c>
      <c r="F328" s="106">
        <f t="shared" si="10"/>
        <v>0</v>
      </c>
      <c r="I328" s="106">
        <f t="shared" si="11"/>
        <v>0</v>
      </c>
      <c r="J328" s="106">
        <f t="shared" si="12"/>
        <v>0</v>
      </c>
      <c r="M328" s="106">
        <f t="shared" si="13"/>
        <v>0</v>
      </c>
      <c r="N328" s="106">
        <f t="shared" si="14"/>
        <v>0</v>
      </c>
      <c r="O328" s="106">
        <f t="shared" si="15"/>
        <v>0</v>
      </c>
      <c r="P328" s="107">
        <f t="shared" si="16"/>
        <v>0</v>
      </c>
    </row>
    <row r="329" spans="1:16" x14ac:dyDescent="0.25">
      <c r="A329" s="162" t="s">
        <v>836</v>
      </c>
      <c r="F329" s="106">
        <f t="shared" si="10"/>
        <v>0</v>
      </c>
      <c r="I329" s="106">
        <f t="shared" si="11"/>
        <v>0</v>
      </c>
      <c r="J329" s="106">
        <f t="shared" si="12"/>
        <v>0</v>
      </c>
      <c r="M329" s="106">
        <f t="shared" si="13"/>
        <v>0</v>
      </c>
      <c r="N329" s="106">
        <f t="shared" si="14"/>
        <v>0</v>
      </c>
      <c r="O329" s="106">
        <f t="shared" si="15"/>
        <v>0</v>
      </c>
      <c r="P329" s="107">
        <f t="shared" si="16"/>
        <v>0</v>
      </c>
    </row>
    <row r="330" spans="1:16" x14ac:dyDescent="0.25">
      <c r="A330" s="162" t="s">
        <v>836</v>
      </c>
      <c r="F330" s="106">
        <f t="shared" si="10"/>
        <v>0</v>
      </c>
      <c r="I330" s="106">
        <f t="shared" si="11"/>
        <v>0</v>
      </c>
      <c r="J330" s="106">
        <f t="shared" si="12"/>
        <v>0</v>
      </c>
      <c r="M330" s="106">
        <f t="shared" si="13"/>
        <v>0</v>
      </c>
      <c r="N330" s="106">
        <f t="shared" si="14"/>
        <v>0</v>
      </c>
      <c r="O330" s="106">
        <f t="shared" si="15"/>
        <v>0</v>
      </c>
      <c r="P330" s="107">
        <f t="shared" si="16"/>
        <v>0</v>
      </c>
    </row>
    <row r="331" spans="1:16" x14ac:dyDescent="0.25">
      <c r="A331" s="162" t="s">
        <v>836</v>
      </c>
      <c r="F331" s="106">
        <f t="shared" si="10"/>
        <v>0</v>
      </c>
      <c r="I331" s="106">
        <f t="shared" si="11"/>
        <v>0</v>
      </c>
      <c r="J331" s="106">
        <f t="shared" si="12"/>
        <v>0</v>
      </c>
      <c r="M331" s="106">
        <f t="shared" si="13"/>
        <v>0</v>
      </c>
      <c r="N331" s="106">
        <f t="shared" si="14"/>
        <v>0</v>
      </c>
      <c r="O331" s="106">
        <f t="shared" si="15"/>
        <v>0</v>
      </c>
      <c r="P331" s="107">
        <f t="shared" si="16"/>
        <v>0</v>
      </c>
    </row>
    <row r="332" spans="1:16" x14ac:dyDescent="0.25">
      <c r="A332" s="162" t="s">
        <v>836</v>
      </c>
      <c r="F332" s="106">
        <f t="shared" si="10"/>
        <v>0</v>
      </c>
      <c r="I332" s="106">
        <f t="shared" si="11"/>
        <v>0</v>
      </c>
      <c r="J332" s="106">
        <f t="shared" si="12"/>
        <v>0</v>
      </c>
      <c r="M332" s="106">
        <f t="shared" si="13"/>
        <v>0</v>
      </c>
      <c r="N332" s="106">
        <f t="shared" si="14"/>
        <v>0</v>
      </c>
      <c r="O332" s="106">
        <f t="shared" si="15"/>
        <v>0</v>
      </c>
      <c r="P332" s="107">
        <f t="shared" si="16"/>
        <v>0</v>
      </c>
    </row>
    <row r="333" spans="1:16" x14ac:dyDescent="0.25">
      <c r="A333" s="162" t="s">
        <v>836</v>
      </c>
      <c r="F333" s="106">
        <f t="shared" si="10"/>
        <v>0</v>
      </c>
      <c r="I333" s="106">
        <f t="shared" si="11"/>
        <v>0</v>
      </c>
      <c r="J333" s="106">
        <f t="shared" si="12"/>
        <v>0</v>
      </c>
      <c r="M333" s="106">
        <f t="shared" si="13"/>
        <v>0</v>
      </c>
      <c r="N333" s="106">
        <f t="shared" si="14"/>
        <v>0</v>
      </c>
      <c r="O333" s="106">
        <f t="shared" si="15"/>
        <v>0</v>
      </c>
      <c r="P333" s="107">
        <f t="shared" si="16"/>
        <v>0</v>
      </c>
    </row>
    <row r="334" spans="1:16" x14ac:dyDescent="0.25">
      <c r="A334" s="162" t="s">
        <v>836</v>
      </c>
      <c r="F334" s="106">
        <f t="shared" si="10"/>
        <v>0</v>
      </c>
      <c r="I334" s="106">
        <f t="shared" si="11"/>
        <v>0</v>
      </c>
      <c r="J334" s="106">
        <f t="shared" si="12"/>
        <v>0</v>
      </c>
      <c r="M334" s="106">
        <f t="shared" si="13"/>
        <v>0</v>
      </c>
      <c r="N334" s="106">
        <f t="shared" si="14"/>
        <v>0</v>
      </c>
      <c r="O334" s="106">
        <f t="shared" si="15"/>
        <v>0</v>
      </c>
      <c r="P334" s="107">
        <f t="shared" si="16"/>
        <v>0</v>
      </c>
    </row>
    <row r="335" spans="1:16" x14ac:dyDescent="0.25">
      <c r="A335" s="162" t="s">
        <v>836</v>
      </c>
      <c r="F335" s="106">
        <f t="shared" si="10"/>
        <v>0</v>
      </c>
      <c r="I335" s="106">
        <f t="shared" si="11"/>
        <v>0</v>
      </c>
      <c r="J335" s="106">
        <f t="shared" si="12"/>
        <v>0</v>
      </c>
      <c r="M335" s="106">
        <f t="shared" si="13"/>
        <v>0</v>
      </c>
      <c r="N335" s="106">
        <f t="shared" si="14"/>
        <v>0</v>
      </c>
      <c r="O335" s="106">
        <f t="shared" si="15"/>
        <v>0</v>
      </c>
      <c r="P335" s="107">
        <f t="shared" si="16"/>
        <v>0</v>
      </c>
    </row>
    <row r="336" spans="1:16" x14ac:dyDescent="0.25">
      <c r="A336" s="162" t="s">
        <v>836</v>
      </c>
      <c r="F336" s="106">
        <f t="shared" si="10"/>
        <v>0</v>
      </c>
      <c r="I336" s="106">
        <f t="shared" si="11"/>
        <v>0</v>
      </c>
      <c r="J336" s="106">
        <f t="shared" si="12"/>
        <v>0</v>
      </c>
      <c r="M336" s="106">
        <f t="shared" si="13"/>
        <v>0</v>
      </c>
      <c r="N336" s="106">
        <f t="shared" si="14"/>
        <v>0</v>
      </c>
      <c r="O336" s="106">
        <f t="shared" si="15"/>
        <v>0</v>
      </c>
      <c r="P336" s="107">
        <f t="shared" si="16"/>
        <v>0</v>
      </c>
    </row>
    <row r="337" spans="1:16" x14ac:dyDescent="0.25">
      <c r="A337" s="162" t="s">
        <v>836</v>
      </c>
      <c r="F337" s="106">
        <f t="shared" si="10"/>
        <v>0</v>
      </c>
      <c r="I337" s="106">
        <f t="shared" si="11"/>
        <v>0</v>
      </c>
      <c r="J337" s="106">
        <f t="shared" si="12"/>
        <v>0</v>
      </c>
      <c r="M337" s="106">
        <f t="shared" si="13"/>
        <v>0</v>
      </c>
      <c r="N337" s="106">
        <f t="shared" si="14"/>
        <v>0</v>
      </c>
      <c r="O337" s="106">
        <f t="shared" si="15"/>
        <v>0</v>
      </c>
      <c r="P337" s="107">
        <f t="shared" si="16"/>
        <v>0</v>
      </c>
    </row>
    <row r="338" spans="1:16" x14ac:dyDescent="0.25">
      <c r="A338" s="162" t="s">
        <v>836</v>
      </c>
      <c r="F338" s="106">
        <f t="shared" si="10"/>
        <v>0</v>
      </c>
      <c r="I338" s="106">
        <f t="shared" si="11"/>
        <v>0</v>
      </c>
      <c r="J338" s="106">
        <f t="shared" si="12"/>
        <v>0</v>
      </c>
      <c r="M338" s="106">
        <f t="shared" si="13"/>
        <v>0</v>
      </c>
      <c r="N338" s="106">
        <f t="shared" si="14"/>
        <v>0</v>
      </c>
      <c r="O338" s="106">
        <f t="shared" si="15"/>
        <v>0</v>
      </c>
      <c r="P338" s="107">
        <f t="shared" si="16"/>
        <v>0</v>
      </c>
    </row>
    <row r="339" spans="1:16" x14ac:dyDescent="0.25">
      <c r="A339" s="162" t="s">
        <v>836</v>
      </c>
      <c r="F339" s="106">
        <f t="shared" si="10"/>
        <v>0</v>
      </c>
      <c r="I339" s="106">
        <f t="shared" si="11"/>
        <v>0</v>
      </c>
      <c r="J339" s="106">
        <f t="shared" si="12"/>
        <v>0</v>
      </c>
      <c r="M339" s="106">
        <f t="shared" si="13"/>
        <v>0</v>
      </c>
      <c r="N339" s="106">
        <f t="shared" si="14"/>
        <v>0</v>
      </c>
      <c r="O339" s="106">
        <f t="shared" si="15"/>
        <v>0</v>
      </c>
      <c r="P339" s="107">
        <f t="shared" si="16"/>
        <v>0</v>
      </c>
    </row>
    <row r="340" spans="1:16" x14ac:dyDescent="0.25">
      <c r="A340" s="162" t="s">
        <v>836</v>
      </c>
      <c r="F340" s="106">
        <f t="shared" si="10"/>
        <v>0</v>
      </c>
      <c r="I340" s="106">
        <f t="shared" si="11"/>
        <v>0</v>
      </c>
      <c r="J340" s="106">
        <f t="shared" si="12"/>
        <v>0</v>
      </c>
      <c r="M340" s="106">
        <f t="shared" si="13"/>
        <v>0</v>
      </c>
      <c r="N340" s="106">
        <f t="shared" si="14"/>
        <v>0</v>
      </c>
      <c r="O340" s="106">
        <f t="shared" si="15"/>
        <v>0</v>
      </c>
      <c r="P340" s="107">
        <f t="shared" si="16"/>
        <v>0</v>
      </c>
    </row>
    <row r="341" spans="1:16" x14ac:dyDescent="0.25">
      <c r="A341" s="162" t="s">
        <v>836</v>
      </c>
      <c r="F341" s="106">
        <f t="shared" si="10"/>
        <v>0</v>
      </c>
      <c r="I341" s="106">
        <f t="shared" si="11"/>
        <v>0</v>
      </c>
      <c r="J341" s="106">
        <f t="shared" si="12"/>
        <v>0</v>
      </c>
      <c r="M341" s="106">
        <f t="shared" si="13"/>
        <v>0</v>
      </c>
      <c r="N341" s="106">
        <f t="shared" si="14"/>
        <v>0</v>
      </c>
      <c r="O341" s="106">
        <f t="shared" si="15"/>
        <v>0</v>
      </c>
      <c r="P341" s="107">
        <f t="shared" si="16"/>
        <v>0</v>
      </c>
    </row>
    <row r="342" spans="1:16" x14ac:dyDescent="0.25">
      <c r="A342" s="162" t="s">
        <v>836</v>
      </c>
      <c r="F342" s="106">
        <f t="shared" si="10"/>
        <v>0</v>
      </c>
      <c r="I342" s="106">
        <f t="shared" si="11"/>
        <v>0</v>
      </c>
      <c r="J342" s="106">
        <f t="shared" si="12"/>
        <v>0</v>
      </c>
      <c r="M342" s="106">
        <f t="shared" si="13"/>
        <v>0</v>
      </c>
      <c r="N342" s="106">
        <f t="shared" si="14"/>
        <v>0</v>
      </c>
      <c r="O342" s="106">
        <f t="shared" si="15"/>
        <v>0</v>
      </c>
      <c r="P342" s="107">
        <f t="shared" si="16"/>
        <v>0</v>
      </c>
    </row>
    <row r="343" spans="1:16" x14ac:dyDescent="0.25">
      <c r="A343" s="162" t="s">
        <v>836</v>
      </c>
      <c r="F343" s="106">
        <f t="shared" si="10"/>
        <v>0</v>
      </c>
      <c r="I343" s="106">
        <f t="shared" si="11"/>
        <v>0</v>
      </c>
      <c r="J343" s="106">
        <f t="shared" si="12"/>
        <v>0</v>
      </c>
      <c r="M343" s="106">
        <f t="shared" si="13"/>
        <v>0</v>
      </c>
      <c r="N343" s="106">
        <f t="shared" si="14"/>
        <v>0</v>
      </c>
      <c r="O343" s="106">
        <f t="shared" si="15"/>
        <v>0</v>
      </c>
      <c r="P343" s="107">
        <f t="shared" si="16"/>
        <v>0</v>
      </c>
    </row>
    <row r="344" spans="1:16" x14ac:dyDescent="0.25">
      <c r="A344" s="162" t="s">
        <v>836</v>
      </c>
      <c r="F344" s="106">
        <f t="shared" si="10"/>
        <v>0</v>
      </c>
      <c r="I344" s="106">
        <f t="shared" si="11"/>
        <v>0</v>
      </c>
      <c r="J344" s="106">
        <f t="shared" si="12"/>
        <v>0</v>
      </c>
      <c r="M344" s="106">
        <f t="shared" si="13"/>
        <v>0</v>
      </c>
      <c r="N344" s="106">
        <f t="shared" si="14"/>
        <v>0</v>
      </c>
      <c r="O344" s="106">
        <f t="shared" si="15"/>
        <v>0</v>
      </c>
      <c r="P344" s="107">
        <f t="shared" si="16"/>
        <v>0</v>
      </c>
    </row>
    <row r="345" spans="1:16" x14ac:dyDescent="0.25">
      <c r="A345" s="162" t="s">
        <v>836</v>
      </c>
      <c r="F345" s="106">
        <f t="shared" si="10"/>
        <v>0</v>
      </c>
      <c r="I345" s="106">
        <f t="shared" si="11"/>
        <v>0</v>
      </c>
      <c r="J345" s="106">
        <f t="shared" si="12"/>
        <v>0</v>
      </c>
      <c r="M345" s="106">
        <f t="shared" si="13"/>
        <v>0</v>
      </c>
      <c r="N345" s="106">
        <f t="shared" si="14"/>
        <v>0</v>
      </c>
      <c r="O345" s="106">
        <f t="shared" si="15"/>
        <v>0</v>
      </c>
      <c r="P345" s="107">
        <f t="shared" si="16"/>
        <v>0</v>
      </c>
    </row>
    <row r="346" spans="1:16" x14ac:dyDescent="0.25">
      <c r="A346" s="162" t="s">
        <v>836</v>
      </c>
      <c r="F346" s="106">
        <f t="shared" si="10"/>
        <v>0</v>
      </c>
      <c r="I346" s="106">
        <f t="shared" si="11"/>
        <v>0</v>
      </c>
      <c r="J346" s="106">
        <f t="shared" si="12"/>
        <v>0</v>
      </c>
      <c r="M346" s="106">
        <f t="shared" si="13"/>
        <v>0</v>
      </c>
      <c r="N346" s="106">
        <f t="shared" si="14"/>
        <v>0</v>
      </c>
      <c r="O346" s="106">
        <f t="shared" si="15"/>
        <v>0</v>
      </c>
      <c r="P346" s="107">
        <f t="shared" si="16"/>
        <v>0</v>
      </c>
    </row>
    <row r="347" spans="1:16" x14ac:dyDescent="0.25">
      <c r="A347" s="162" t="s">
        <v>836</v>
      </c>
      <c r="F347" s="106">
        <f t="shared" si="10"/>
        <v>0</v>
      </c>
      <c r="I347" s="106">
        <f t="shared" si="11"/>
        <v>0</v>
      </c>
      <c r="J347" s="106">
        <f t="shared" si="12"/>
        <v>0</v>
      </c>
      <c r="M347" s="106">
        <f t="shared" si="13"/>
        <v>0</v>
      </c>
      <c r="N347" s="106">
        <f t="shared" si="14"/>
        <v>0</v>
      </c>
      <c r="O347" s="106">
        <f t="shared" si="15"/>
        <v>0</v>
      </c>
      <c r="P347" s="107">
        <f t="shared" si="16"/>
        <v>0</v>
      </c>
    </row>
    <row r="348" spans="1:16" x14ac:dyDescent="0.25">
      <c r="A348" s="162" t="s">
        <v>836</v>
      </c>
      <c r="F348" s="106">
        <f t="shared" si="10"/>
        <v>0</v>
      </c>
      <c r="I348" s="106">
        <f t="shared" si="11"/>
        <v>0</v>
      </c>
      <c r="J348" s="106">
        <f t="shared" si="12"/>
        <v>0</v>
      </c>
      <c r="M348" s="106">
        <f t="shared" si="13"/>
        <v>0</v>
      </c>
      <c r="N348" s="106">
        <f t="shared" si="14"/>
        <v>0</v>
      </c>
      <c r="O348" s="106">
        <f t="shared" si="15"/>
        <v>0</v>
      </c>
      <c r="P348" s="107">
        <f t="shared" si="16"/>
        <v>0</v>
      </c>
    </row>
    <row r="349" spans="1:16" x14ac:dyDescent="0.25">
      <c r="A349" s="162" t="s">
        <v>836</v>
      </c>
      <c r="F349" s="106">
        <f t="shared" si="10"/>
        <v>0</v>
      </c>
      <c r="I349" s="106">
        <f t="shared" si="11"/>
        <v>0</v>
      </c>
      <c r="J349" s="106">
        <f t="shared" si="12"/>
        <v>0</v>
      </c>
      <c r="M349" s="106">
        <f t="shared" si="13"/>
        <v>0</v>
      </c>
      <c r="N349" s="106">
        <f t="shared" si="14"/>
        <v>0</v>
      </c>
      <c r="O349" s="106">
        <f t="shared" si="15"/>
        <v>0</v>
      </c>
      <c r="P349" s="107">
        <f t="shared" si="16"/>
        <v>0</v>
      </c>
    </row>
    <row r="350" spans="1:16" x14ac:dyDescent="0.25">
      <c r="A350" s="162" t="s">
        <v>836</v>
      </c>
      <c r="F350" s="106">
        <f t="shared" si="10"/>
        <v>0</v>
      </c>
      <c r="I350" s="106">
        <f t="shared" si="11"/>
        <v>0</v>
      </c>
      <c r="J350" s="106">
        <f t="shared" si="12"/>
        <v>0</v>
      </c>
      <c r="M350" s="106">
        <f t="shared" si="13"/>
        <v>0</v>
      </c>
      <c r="N350" s="106">
        <f t="shared" si="14"/>
        <v>0</v>
      </c>
      <c r="O350" s="106">
        <f t="shared" si="15"/>
        <v>0</v>
      </c>
      <c r="P350" s="107">
        <f t="shared" si="16"/>
        <v>0</v>
      </c>
    </row>
    <row r="351" spans="1:16" x14ac:dyDescent="0.25">
      <c r="A351" s="162" t="s">
        <v>836</v>
      </c>
      <c r="F351" s="106">
        <f t="shared" si="10"/>
        <v>0</v>
      </c>
      <c r="I351" s="106">
        <f t="shared" si="11"/>
        <v>0</v>
      </c>
      <c r="J351" s="106">
        <f t="shared" si="12"/>
        <v>0</v>
      </c>
      <c r="M351" s="106">
        <f t="shared" si="13"/>
        <v>0</v>
      </c>
      <c r="N351" s="106">
        <f t="shared" si="14"/>
        <v>0</v>
      </c>
      <c r="O351" s="106">
        <f t="shared" si="15"/>
        <v>0</v>
      </c>
      <c r="P351" s="107">
        <f t="shared" si="16"/>
        <v>0</v>
      </c>
    </row>
    <row r="352" spans="1:16" x14ac:dyDescent="0.25">
      <c r="A352" s="162" t="s">
        <v>836</v>
      </c>
      <c r="F352" s="106">
        <f t="shared" si="10"/>
        <v>0</v>
      </c>
      <c r="I352" s="106">
        <f t="shared" si="11"/>
        <v>0</v>
      </c>
      <c r="J352" s="106">
        <f t="shared" si="12"/>
        <v>0</v>
      </c>
      <c r="M352" s="106">
        <f t="shared" si="13"/>
        <v>0</v>
      </c>
      <c r="N352" s="106">
        <f t="shared" si="14"/>
        <v>0</v>
      </c>
      <c r="O352" s="106">
        <f t="shared" si="15"/>
        <v>0</v>
      </c>
      <c r="P352" s="107">
        <f t="shared" si="16"/>
        <v>0</v>
      </c>
    </row>
    <row r="353" spans="1:16" x14ac:dyDescent="0.25">
      <c r="A353" s="162" t="s">
        <v>836</v>
      </c>
      <c r="F353" s="106">
        <f t="shared" si="10"/>
        <v>0</v>
      </c>
      <c r="I353" s="106">
        <f t="shared" si="11"/>
        <v>0</v>
      </c>
      <c r="J353" s="106">
        <f t="shared" si="12"/>
        <v>0</v>
      </c>
      <c r="M353" s="106">
        <f t="shared" si="13"/>
        <v>0</v>
      </c>
      <c r="N353" s="106">
        <f t="shared" si="14"/>
        <v>0</v>
      </c>
      <c r="O353" s="106">
        <f t="shared" si="15"/>
        <v>0</v>
      </c>
      <c r="P353" s="107">
        <f t="shared" si="16"/>
        <v>0</v>
      </c>
    </row>
    <row r="354" spans="1:16" x14ac:dyDescent="0.25">
      <c r="A354" s="162" t="s">
        <v>836</v>
      </c>
      <c r="F354" s="106">
        <f t="shared" si="10"/>
        <v>0</v>
      </c>
      <c r="I354" s="106">
        <f t="shared" si="11"/>
        <v>0</v>
      </c>
      <c r="J354" s="106">
        <f t="shared" si="12"/>
        <v>0</v>
      </c>
      <c r="M354" s="106">
        <f t="shared" si="13"/>
        <v>0</v>
      </c>
      <c r="N354" s="106">
        <f t="shared" si="14"/>
        <v>0</v>
      </c>
      <c r="O354" s="106">
        <f t="shared" si="15"/>
        <v>0</v>
      </c>
      <c r="P354" s="107">
        <f t="shared" si="16"/>
        <v>0</v>
      </c>
    </row>
    <row r="355" spans="1:16" x14ac:dyDescent="0.25">
      <c r="A355" s="162" t="s">
        <v>836</v>
      </c>
      <c r="F355" s="106">
        <f t="shared" si="10"/>
        <v>0</v>
      </c>
      <c r="I355" s="106">
        <f t="shared" si="11"/>
        <v>0</v>
      </c>
      <c r="J355" s="106">
        <f t="shared" si="12"/>
        <v>0</v>
      </c>
      <c r="M355" s="106">
        <f t="shared" si="13"/>
        <v>0</v>
      </c>
      <c r="N355" s="106">
        <f t="shared" si="14"/>
        <v>0</v>
      </c>
      <c r="O355" s="106">
        <f t="shared" si="15"/>
        <v>0</v>
      </c>
      <c r="P355" s="107">
        <f t="shared" si="16"/>
        <v>0</v>
      </c>
    </row>
    <row r="356" spans="1:16" x14ac:dyDescent="0.25">
      <c r="A356" s="162" t="s">
        <v>836</v>
      </c>
      <c r="F356" s="106">
        <f t="shared" si="10"/>
        <v>0</v>
      </c>
      <c r="I356" s="106">
        <f t="shared" si="11"/>
        <v>0</v>
      </c>
      <c r="J356" s="106">
        <f t="shared" si="12"/>
        <v>0</v>
      </c>
      <c r="M356" s="106">
        <f t="shared" si="13"/>
        <v>0</v>
      </c>
      <c r="N356" s="106">
        <f t="shared" si="14"/>
        <v>0</v>
      </c>
      <c r="O356" s="106">
        <f t="shared" si="15"/>
        <v>0</v>
      </c>
      <c r="P356" s="107">
        <f t="shared" si="16"/>
        <v>0</v>
      </c>
    </row>
    <row r="357" spans="1:16" x14ac:dyDescent="0.25">
      <c r="A357" s="162" t="s">
        <v>836</v>
      </c>
      <c r="F357" s="106">
        <f t="shared" si="10"/>
        <v>0</v>
      </c>
      <c r="I357" s="106">
        <f t="shared" si="11"/>
        <v>0</v>
      </c>
      <c r="J357" s="106">
        <f t="shared" si="12"/>
        <v>0</v>
      </c>
      <c r="M357" s="106">
        <f t="shared" si="13"/>
        <v>0</v>
      </c>
      <c r="N357" s="106">
        <f t="shared" si="14"/>
        <v>0</v>
      </c>
      <c r="O357" s="106">
        <f t="shared" si="15"/>
        <v>0</v>
      </c>
      <c r="P357" s="107">
        <f t="shared" si="16"/>
        <v>0</v>
      </c>
    </row>
    <row r="358" spans="1:16" x14ac:dyDescent="0.25">
      <c r="A358" s="162" t="s">
        <v>836</v>
      </c>
      <c r="F358" s="106">
        <f t="shared" si="10"/>
        <v>0</v>
      </c>
      <c r="I358" s="106">
        <f t="shared" si="11"/>
        <v>0</v>
      </c>
      <c r="J358" s="106">
        <f t="shared" si="12"/>
        <v>0</v>
      </c>
      <c r="M358" s="106">
        <f t="shared" si="13"/>
        <v>0</v>
      </c>
      <c r="N358" s="106">
        <f t="shared" si="14"/>
        <v>0</v>
      </c>
      <c r="O358" s="106">
        <f t="shared" si="15"/>
        <v>0</v>
      </c>
      <c r="P358" s="107">
        <f t="shared" si="16"/>
        <v>0</v>
      </c>
    </row>
    <row r="359" spans="1:16" x14ac:dyDescent="0.25">
      <c r="A359" s="162" t="s">
        <v>836</v>
      </c>
      <c r="F359" s="106">
        <f t="shared" si="10"/>
        <v>0</v>
      </c>
      <c r="I359" s="106">
        <f t="shared" si="11"/>
        <v>0</v>
      </c>
      <c r="J359" s="106">
        <f t="shared" si="12"/>
        <v>0</v>
      </c>
      <c r="M359" s="106">
        <f t="shared" si="13"/>
        <v>0</v>
      </c>
      <c r="N359" s="106">
        <f t="shared" si="14"/>
        <v>0</v>
      </c>
      <c r="O359" s="106">
        <f t="shared" si="15"/>
        <v>0</v>
      </c>
      <c r="P359" s="107">
        <f t="shared" si="16"/>
        <v>0</v>
      </c>
    </row>
    <row r="360" spans="1:16" x14ac:dyDescent="0.25">
      <c r="A360" s="162" t="s">
        <v>836</v>
      </c>
      <c r="F360" s="106">
        <f t="shared" si="10"/>
        <v>0</v>
      </c>
      <c r="I360" s="106">
        <f t="shared" si="11"/>
        <v>0</v>
      </c>
      <c r="J360" s="106">
        <f t="shared" si="12"/>
        <v>0</v>
      </c>
      <c r="M360" s="106">
        <f t="shared" si="13"/>
        <v>0</v>
      </c>
      <c r="N360" s="106">
        <f t="shared" si="14"/>
        <v>0</v>
      </c>
      <c r="O360" s="106">
        <f t="shared" si="15"/>
        <v>0</v>
      </c>
      <c r="P360" s="107">
        <f t="shared" si="16"/>
        <v>0</v>
      </c>
    </row>
    <row r="361" spans="1:16" x14ac:dyDescent="0.25">
      <c r="A361" s="162" t="s">
        <v>836</v>
      </c>
      <c r="F361" s="106">
        <f t="shared" si="10"/>
        <v>0</v>
      </c>
      <c r="I361" s="106">
        <f t="shared" si="11"/>
        <v>0</v>
      </c>
      <c r="J361" s="106">
        <f t="shared" si="12"/>
        <v>0</v>
      </c>
      <c r="M361" s="106">
        <f t="shared" si="13"/>
        <v>0</v>
      </c>
      <c r="N361" s="106">
        <f t="shared" si="14"/>
        <v>0</v>
      </c>
      <c r="O361" s="106">
        <f t="shared" si="15"/>
        <v>0</v>
      </c>
      <c r="P361" s="107">
        <f t="shared" si="16"/>
        <v>0</v>
      </c>
    </row>
    <row r="362" spans="1:16" x14ac:dyDescent="0.25">
      <c r="A362" s="162" t="s">
        <v>836</v>
      </c>
      <c r="F362" s="106">
        <f t="shared" si="10"/>
        <v>0</v>
      </c>
      <c r="I362" s="106">
        <f t="shared" si="11"/>
        <v>0</v>
      </c>
      <c r="J362" s="106">
        <f t="shared" si="12"/>
        <v>0</v>
      </c>
      <c r="M362" s="106">
        <f t="shared" si="13"/>
        <v>0</v>
      </c>
      <c r="N362" s="106">
        <f t="shared" si="14"/>
        <v>0</v>
      </c>
      <c r="O362" s="106">
        <f t="shared" si="15"/>
        <v>0</v>
      </c>
      <c r="P362" s="107">
        <f t="shared" si="16"/>
        <v>0</v>
      </c>
    </row>
    <row r="363" spans="1:16" x14ac:dyDescent="0.25">
      <c r="A363" s="162" t="s">
        <v>836</v>
      </c>
      <c r="F363" s="106">
        <f t="shared" si="10"/>
        <v>0</v>
      </c>
      <c r="I363" s="106">
        <f t="shared" si="11"/>
        <v>0</v>
      </c>
      <c r="J363" s="106">
        <f t="shared" si="12"/>
        <v>0</v>
      </c>
      <c r="M363" s="106">
        <f t="shared" si="13"/>
        <v>0</v>
      </c>
      <c r="N363" s="106">
        <f t="shared" si="14"/>
        <v>0</v>
      </c>
      <c r="O363" s="106">
        <f t="shared" si="15"/>
        <v>0</v>
      </c>
      <c r="P363" s="107">
        <f t="shared" si="16"/>
        <v>0</v>
      </c>
    </row>
    <row r="364" spans="1:16" x14ac:dyDescent="0.25">
      <c r="A364" s="162" t="s">
        <v>836</v>
      </c>
      <c r="F364" s="106">
        <f t="shared" si="10"/>
        <v>0</v>
      </c>
      <c r="I364" s="106">
        <f t="shared" si="11"/>
        <v>0</v>
      </c>
      <c r="J364" s="106">
        <f t="shared" si="12"/>
        <v>0</v>
      </c>
      <c r="M364" s="106">
        <f t="shared" si="13"/>
        <v>0</v>
      </c>
      <c r="N364" s="106">
        <f t="shared" si="14"/>
        <v>0</v>
      </c>
      <c r="O364" s="106">
        <f t="shared" si="15"/>
        <v>0</v>
      </c>
      <c r="P364" s="107">
        <f t="shared" si="16"/>
        <v>0</v>
      </c>
    </row>
    <row r="365" spans="1:16" x14ac:dyDescent="0.25">
      <c r="A365" s="162" t="s">
        <v>836</v>
      </c>
      <c r="F365" s="106">
        <f t="shared" si="10"/>
        <v>0</v>
      </c>
      <c r="I365" s="106">
        <f t="shared" si="11"/>
        <v>0</v>
      </c>
      <c r="J365" s="106">
        <f t="shared" si="12"/>
        <v>0</v>
      </c>
      <c r="M365" s="106">
        <f t="shared" si="13"/>
        <v>0</v>
      </c>
      <c r="N365" s="106">
        <f t="shared" si="14"/>
        <v>0</v>
      </c>
      <c r="O365" s="106">
        <f t="shared" si="15"/>
        <v>0</v>
      </c>
      <c r="P365" s="107">
        <f t="shared" si="16"/>
        <v>0</v>
      </c>
    </row>
    <row r="366" spans="1:16" x14ac:dyDescent="0.25">
      <c r="A366" s="162" t="s">
        <v>836</v>
      </c>
      <c r="F366" s="106">
        <f t="shared" si="10"/>
        <v>0</v>
      </c>
      <c r="I366" s="106">
        <f t="shared" si="11"/>
        <v>0</v>
      </c>
      <c r="J366" s="106">
        <f t="shared" si="12"/>
        <v>0</v>
      </c>
      <c r="M366" s="106">
        <f t="shared" si="13"/>
        <v>0</v>
      </c>
      <c r="N366" s="106">
        <f t="shared" si="14"/>
        <v>0</v>
      </c>
      <c r="O366" s="106">
        <f t="shared" si="15"/>
        <v>0</v>
      </c>
      <c r="P366" s="107">
        <f t="shared" si="16"/>
        <v>0</v>
      </c>
    </row>
    <row r="367" spans="1:16" x14ac:dyDescent="0.25">
      <c r="A367" s="162" t="s">
        <v>836</v>
      </c>
      <c r="F367" s="106">
        <f t="shared" si="10"/>
        <v>0</v>
      </c>
      <c r="I367" s="106">
        <f t="shared" si="11"/>
        <v>0</v>
      </c>
      <c r="J367" s="106">
        <f t="shared" si="12"/>
        <v>0</v>
      </c>
      <c r="M367" s="106">
        <f t="shared" si="13"/>
        <v>0</v>
      </c>
      <c r="N367" s="106">
        <f t="shared" si="14"/>
        <v>0</v>
      </c>
      <c r="O367" s="106">
        <f t="shared" si="15"/>
        <v>0</v>
      </c>
      <c r="P367" s="107">
        <f t="shared" si="16"/>
        <v>0</v>
      </c>
    </row>
    <row r="368" spans="1:16" x14ac:dyDescent="0.25">
      <c r="A368" s="162" t="s">
        <v>836</v>
      </c>
      <c r="F368" s="106">
        <f t="shared" si="10"/>
        <v>0</v>
      </c>
      <c r="I368" s="106">
        <f t="shared" si="11"/>
        <v>0</v>
      </c>
      <c r="J368" s="106">
        <f t="shared" si="12"/>
        <v>0</v>
      </c>
      <c r="M368" s="106">
        <f t="shared" si="13"/>
        <v>0</v>
      </c>
      <c r="N368" s="106">
        <f t="shared" si="14"/>
        <v>0</v>
      </c>
      <c r="O368" s="106">
        <f t="shared" si="15"/>
        <v>0</v>
      </c>
      <c r="P368" s="107">
        <f t="shared" si="16"/>
        <v>0</v>
      </c>
    </row>
    <row r="369" spans="1:16" x14ac:dyDescent="0.25">
      <c r="A369" s="162" t="s">
        <v>836</v>
      </c>
      <c r="F369" s="106">
        <f t="shared" si="10"/>
        <v>0</v>
      </c>
      <c r="I369" s="106">
        <f t="shared" si="11"/>
        <v>0</v>
      </c>
      <c r="J369" s="106">
        <f t="shared" si="12"/>
        <v>0</v>
      </c>
      <c r="M369" s="106">
        <f t="shared" si="13"/>
        <v>0</v>
      </c>
      <c r="N369" s="106">
        <f t="shared" si="14"/>
        <v>0</v>
      </c>
      <c r="O369" s="106">
        <f t="shared" si="15"/>
        <v>0</v>
      </c>
      <c r="P369" s="107">
        <f t="shared" si="16"/>
        <v>0</v>
      </c>
    </row>
    <row r="370" spans="1:16" x14ac:dyDescent="0.25">
      <c r="A370" s="162" t="s">
        <v>836</v>
      </c>
      <c r="F370" s="106">
        <f t="shared" si="10"/>
        <v>0</v>
      </c>
      <c r="I370" s="106">
        <f t="shared" si="11"/>
        <v>0</v>
      </c>
      <c r="J370" s="106">
        <f t="shared" si="12"/>
        <v>0</v>
      </c>
      <c r="M370" s="106">
        <f t="shared" si="13"/>
        <v>0</v>
      </c>
      <c r="N370" s="106">
        <f t="shared" si="14"/>
        <v>0</v>
      </c>
      <c r="O370" s="106">
        <f t="shared" si="15"/>
        <v>0</v>
      </c>
      <c r="P370" s="107">
        <f t="shared" si="16"/>
        <v>0</v>
      </c>
    </row>
    <row r="371" spans="1:16" x14ac:dyDescent="0.25">
      <c r="A371" s="162" t="s">
        <v>836</v>
      </c>
      <c r="F371" s="106">
        <f t="shared" si="10"/>
        <v>0</v>
      </c>
      <c r="I371" s="106">
        <f t="shared" si="11"/>
        <v>0</v>
      </c>
      <c r="J371" s="106">
        <f t="shared" si="12"/>
        <v>0</v>
      </c>
      <c r="M371" s="106">
        <f t="shared" si="13"/>
        <v>0</v>
      </c>
      <c r="N371" s="106">
        <f t="shared" si="14"/>
        <v>0</v>
      </c>
      <c r="O371" s="106">
        <f t="shared" si="15"/>
        <v>0</v>
      </c>
      <c r="P371" s="107">
        <f t="shared" si="16"/>
        <v>0</v>
      </c>
    </row>
    <row r="372" spans="1:16" x14ac:dyDescent="0.25">
      <c r="A372" s="162" t="s">
        <v>836</v>
      </c>
      <c r="F372" s="106">
        <f t="shared" si="10"/>
        <v>0</v>
      </c>
      <c r="I372" s="106">
        <f t="shared" si="11"/>
        <v>0</v>
      </c>
      <c r="J372" s="106">
        <f t="shared" si="12"/>
        <v>0</v>
      </c>
      <c r="M372" s="106">
        <f t="shared" si="13"/>
        <v>0</v>
      </c>
      <c r="N372" s="106">
        <f t="shared" si="14"/>
        <v>0</v>
      </c>
      <c r="O372" s="106">
        <f t="shared" si="15"/>
        <v>0</v>
      </c>
      <c r="P372" s="107">
        <f t="shared" si="16"/>
        <v>0</v>
      </c>
    </row>
    <row r="373" spans="1:16" x14ac:dyDescent="0.25">
      <c r="A373" s="162" t="s">
        <v>836</v>
      </c>
      <c r="F373" s="106">
        <f t="shared" si="10"/>
        <v>0</v>
      </c>
      <c r="I373" s="106">
        <f t="shared" si="11"/>
        <v>0</v>
      </c>
      <c r="J373" s="106">
        <f t="shared" si="12"/>
        <v>0</v>
      </c>
      <c r="M373" s="106">
        <f t="shared" si="13"/>
        <v>0</v>
      </c>
      <c r="N373" s="106">
        <f t="shared" si="14"/>
        <v>0</v>
      </c>
      <c r="O373" s="106">
        <f t="shared" si="15"/>
        <v>0</v>
      </c>
      <c r="P373" s="107">
        <f t="shared" si="16"/>
        <v>0</v>
      </c>
    </row>
    <row r="374" spans="1:16" x14ac:dyDescent="0.25">
      <c r="A374" s="162" t="s">
        <v>836</v>
      </c>
      <c r="F374" s="106">
        <f t="shared" si="10"/>
        <v>0</v>
      </c>
      <c r="I374" s="106">
        <f t="shared" si="11"/>
        <v>0</v>
      </c>
      <c r="J374" s="106">
        <f t="shared" si="12"/>
        <v>0</v>
      </c>
      <c r="M374" s="106">
        <f t="shared" si="13"/>
        <v>0</v>
      </c>
      <c r="N374" s="106">
        <f t="shared" si="14"/>
        <v>0</v>
      </c>
      <c r="O374" s="106">
        <f t="shared" si="15"/>
        <v>0</v>
      </c>
      <c r="P374" s="107">
        <f t="shared" si="16"/>
        <v>0</v>
      </c>
    </row>
    <row r="375" spans="1:16" x14ac:dyDescent="0.25">
      <c r="A375" s="162" t="s">
        <v>836</v>
      </c>
      <c r="F375" s="106">
        <f t="shared" si="10"/>
        <v>0</v>
      </c>
      <c r="I375" s="106">
        <f t="shared" si="11"/>
        <v>0</v>
      </c>
      <c r="J375" s="106">
        <f t="shared" si="12"/>
        <v>0</v>
      </c>
      <c r="M375" s="106">
        <f t="shared" si="13"/>
        <v>0</v>
      </c>
      <c r="N375" s="106">
        <f t="shared" si="14"/>
        <v>0</v>
      </c>
      <c r="O375" s="106">
        <f t="shared" si="15"/>
        <v>0</v>
      </c>
      <c r="P375" s="107">
        <f t="shared" si="16"/>
        <v>0</v>
      </c>
    </row>
    <row r="376" spans="1:16" x14ac:dyDescent="0.25">
      <c r="A376" s="162" t="s">
        <v>836</v>
      </c>
      <c r="F376" s="106">
        <f t="shared" si="10"/>
        <v>0</v>
      </c>
      <c r="I376" s="106">
        <f t="shared" si="11"/>
        <v>0</v>
      </c>
      <c r="J376" s="106">
        <f t="shared" si="12"/>
        <v>0</v>
      </c>
      <c r="M376" s="106">
        <f t="shared" si="13"/>
        <v>0</v>
      </c>
      <c r="N376" s="106">
        <f t="shared" si="14"/>
        <v>0</v>
      </c>
      <c r="O376" s="106">
        <f t="shared" si="15"/>
        <v>0</v>
      </c>
      <c r="P376" s="107">
        <f t="shared" si="16"/>
        <v>0</v>
      </c>
    </row>
    <row r="377" spans="1:16" x14ac:dyDescent="0.25">
      <c r="A377" s="162" t="s">
        <v>836</v>
      </c>
      <c r="F377" s="106">
        <f t="shared" si="10"/>
        <v>0</v>
      </c>
      <c r="I377" s="106">
        <f t="shared" si="11"/>
        <v>0</v>
      </c>
      <c r="J377" s="106">
        <f t="shared" si="12"/>
        <v>0</v>
      </c>
      <c r="M377" s="106">
        <f t="shared" si="13"/>
        <v>0</v>
      </c>
      <c r="N377" s="106">
        <f t="shared" si="14"/>
        <v>0</v>
      </c>
      <c r="O377" s="106">
        <f t="shared" si="15"/>
        <v>0</v>
      </c>
      <c r="P377" s="107">
        <f t="shared" si="16"/>
        <v>0</v>
      </c>
    </row>
    <row r="378" spans="1:16" x14ac:dyDescent="0.25">
      <c r="A378" s="162" t="s">
        <v>836</v>
      </c>
      <c r="F378" s="106">
        <f t="shared" si="10"/>
        <v>0</v>
      </c>
      <c r="I378" s="106">
        <f t="shared" si="11"/>
        <v>0</v>
      </c>
      <c r="J378" s="106">
        <f t="shared" si="12"/>
        <v>0</v>
      </c>
      <c r="M378" s="106">
        <f t="shared" si="13"/>
        <v>0</v>
      </c>
      <c r="N378" s="106">
        <f t="shared" si="14"/>
        <v>0</v>
      </c>
      <c r="O378" s="106">
        <f t="shared" si="15"/>
        <v>0</v>
      </c>
      <c r="P378" s="107">
        <f t="shared" si="16"/>
        <v>0</v>
      </c>
    </row>
    <row r="379" spans="1:16" x14ac:dyDescent="0.25">
      <c r="A379" s="162" t="s">
        <v>836</v>
      </c>
      <c r="F379" s="106">
        <f t="shared" si="10"/>
        <v>0</v>
      </c>
      <c r="I379" s="106">
        <f t="shared" si="11"/>
        <v>0</v>
      </c>
      <c r="J379" s="106">
        <f t="shared" si="12"/>
        <v>0</v>
      </c>
      <c r="M379" s="106">
        <f t="shared" si="13"/>
        <v>0</v>
      </c>
      <c r="N379" s="106">
        <f t="shared" si="14"/>
        <v>0</v>
      </c>
      <c r="O379" s="106">
        <f t="shared" si="15"/>
        <v>0</v>
      </c>
      <c r="P379" s="107">
        <f t="shared" si="16"/>
        <v>0</v>
      </c>
    </row>
    <row r="380" spans="1:16" x14ac:dyDescent="0.25">
      <c r="A380" s="162" t="s">
        <v>836</v>
      </c>
      <c r="F380" s="106">
        <f t="shared" si="10"/>
        <v>0</v>
      </c>
      <c r="I380" s="106">
        <f t="shared" si="11"/>
        <v>0</v>
      </c>
      <c r="J380" s="106">
        <f t="shared" si="12"/>
        <v>0</v>
      </c>
      <c r="M380" s="106">
        <f t="shared" si="13"/>
        <v>0</v>
      </c>
      <c r="N380" s="106">
        <f t="shared" si="14"/>
        <v>0</v>
      </c>
      <c r="O380" s="106">
        <f t="shared" si="15"/>
        <v>0</v>
      </c>
      <c r="P380" s="107">
        <f t="shared" si="16"/>
        <v>0</v>
      </c>
    </row>
    <row r="381" spans="1:16" x14ac:dyDescent="0.25">
      <c r="A381" s="162" t="s">
        <v>836</v>
      </c>
      <c r="F381" s="106">
        <f t="shared" si="10"/>
        <v>0</v>
      </c>
      <c r="I381" s="106">
        <f t="shared" si="11"/>
        <v>0</v>
      </c>
      <c r="J381" s="106">
        <f t="shared" si="12"/>
        <v>0</v>
      </c>
      <c r="M381" s="106">
        <f t="shared" si="13"/>
        <v>0</v>
      </c>
      <c r="N381" s="106">
        <f t="shared" si="14"/>
        <v>0</v>
      </c>
      <c r="O381" s="106">
        <f t="shared" si="15"/>
        <v>0</v>
      </c>
      <c r="P381" s="107">
        <f t="shared" si="16"/>
        <v>0</v>
      </c>
    </row>
    <row r="382" spans="1:16" x14ac:dyDescent="0.25">
      <c r="A382" s="162" t="s">
        <v>836</v>
      </c>
      <c r="F382" s="106">
        <f t="shared" si="10"/>
        <v>0</v>
      </c>
      <c r="I382" s="106">
        <f t="shared" si="11"/>
        <v>0</v>
      </c>
      <c r="J382" s="106">
        <f t="shared" si="12"/>
        <v>0</v>
      </c>
      <c r="M382" s="106">
        <f t="shared" si="13"/>
        <v>0</v>
      </c>
      <c r="N382" s="106">
        <f t="shared" si="14"/>
        <v>0</v>
      </c>
      <c r="O382" s="106">
        <f t="shared" si="15"/>
        <v>0</v>
      </c>
      <c r="P382" s="107">
        <f t="shared" si="16"/>
        <v>0</v>
      </c>
    </row>
    <row r="383" spans="1:16" x14ac:dyDescent="0.25">
      <c r="A383" s="162" t="s">
        <v>836</v>
      </c>
      <c r="F383" s="106">
        <f t="shared" si="10"/>
        <v>0</v>
      </c>
      <c r="I383" s="106">
        <f t="shared" si="11"/>
        <v>0</v>
      </c>
      <c r="J383" s="106">
        <f t="shared" si="12"/>
        <v>0</v>
      </c>
      <c r="M383" s="106">
        <f t="shared" si="13"/>
        <v>0</v>
      </c>
      <c r="N383" s="106">
        <f t="shared" si="14"/>
        <v>0</v>
      </c>
      <c r="O383" s="106">
        <f t="shared" si="15"/>
        <v>0</v>
      </c>
      <c r="P383" s="107">
        <f t="shared" si="16"/>
        <v>0</v>
      </c>
    </row>
    <row r="384" spans="1:16" x14ac:dyDescent="0.25">
      <c r="A384" s="162" t="s">
        <v>836</v>
      </c>
      <c r="F384" s="106">
        <f t="shared" si="10"/>
        <v>0</v>
      </c>
      <c r="I384" s="106">
        <f t="shared" si="11"/>
        <v>0</v>
      </c>
      <c r="J384" s="106">
        <f t="shared" si="12"/>
        <v>0</v>
      </c>
      <c r="M384" s="106">
        <f t="shared" si="13"/>
        <v>0</v>
      </c>
      <c r="N384" s="106">
        <f t="shared" si="14"/>
        <v>0</v>
      </c>
      <c r="O384" s="106">
        <f t="shared" si="15"/>
        <v>0</v>
      </c>
      <c r="P384" s="107">
        <f t="shared" si="16"/>
        <v>0</v>
      </c>
    </row>
    <row r="385" spans="1:16" x14ac:dyDescent="0.25">
      <c r="A385" s="162" t="s">
        <v>836</v>
      </c>
      <c r="F385" s="106">
        <f t="shared" si="10"/>
        <v>0</v>
      </c>
      <c r="I385" s="106">
        <f t="shared" si="11"/>
        <v>0</v>
      </c>
      <c r="J385" s="106">
        <f t="shared" si="12"/>
        <v>0</v>
      </c>
      <c r="M385" s="106">
        <f t="shared" si="13"/>
        <v>0</v>
      </c>
      <c r="N385" s="106">
        <f t="shared" si="14"/>
        <v>0</v>
      </c>
      <c r="O385" s="106">
        <f t="shared" si="15"/>
        <v>0</v>
      </c>
      <c r="P385" s="107">
        <f t="shared" si="16"/>
        <v>0</v>
      </c>
    </row>
    <row r="386" spans="1:16" x14ac:dyDescent="0.25">
      <c r="A386" s="162" t="s">
        <v>836</v>
      </c>
      <c r="F386" s="106">
        <f t="shared" si="10"/>
        <v>0</v>
      </c>
      <c r="I386" s="106">
        <f t="shared" si="11"/>
        <v>0</v>
      </c>
      <c r="J386" s="106">
        <f t="shared" si="12"/>
        <v>0</v>
      </c>
      <c r="M386" s="106">
        <f t="shared" si="13"/>
        <v>0</v>
      </c>
      <c r="N386" s="106">
        <f t="shared" si="14"/>
        <v>0</v>
      </c>
      <c r="O386" s="106">
        <f t="shared" si="15"/>
        <v>0</v>
      </c>
      <c r="P386" s="107">
        <f t="shared" si="16"/>
        <v>0</v>
      </c>
    </row>
    <row r="387" spans="1:16" x14ac:dyDescent="0.25">
      <c r="A387" s="162" t="s">
        <v>836</v>
      </c>
      <c r="F387" s="106">
        <f t="shared" si="10"/>
        <v>0</v>
      </c>
      <c r="I387" s="106">
        <f t="shared" si="11"/>
        <v>0</v>
      </c>
      <c r="J387" s="106">
        <f t="shared" si="12"/>
        <v>0</v>
      </c>
      <c r="M387" s="106">
        <f t="shared" si="13"/>
        <v>0</v>
      </c>
      <c r="N387" s="106">
        <f t="shared" si="14"/>
        <v>0</v>
      </c>
      <c r="O387" s="106">
        <f t="shared" si="15"/>
        <v>0</v>
      </c>
      <c r="P387" s="107">
        <f t="shared" si="16"/>
        <v>0</v>
      </c>
    </row>
    <row r="388" spans="1:16" x14ac:dyDescent="0.25">
      <c r="A388" s="162" t="s">
        <v>836</v>
      </c>
      <c r="F388" s="106">
        <f t="shared" si="10"/>
        <v>0</v>
      </c>
      <c r="I388" s="106">
        <f t="shared" si="11"/>
        <v>0</v>
      </c>
      <c r="J388" s="106">
        <f t="shared" si="12"/>
        <v>0</v>
      </c>
      <c r="M388" s="106">
        <f t="shared" si="13"/>
        <v>0</v>
      </c>
      <c r="N388" s="106">
        <f t="shared" si="14"/>
        <v>0</v>
      </c>
      <c r="O388" s="106">
        <f t="shared" si="15"/>
        <v>0</v>
      </c>
      <c r="P388" s="107">
        <f t="shared" si="16"/>
        <v>0</v>
      </c>
    </row>
    <row r="389" spans="1:16" x14ac:dyDescent="0.25">
      <c r="A389" s="162" t="s">
        <v>836</v>
      </c>
      <c r="F389" s="106">
        <f t="shared" si="10"/>
        <v>0</v>
      </c>
      <c r="I389" s="106">
        <f t="shared" si="11"/>
        <v>0</v>
      </c>
      <c r="J389" s="106">
        <f t="shared" si="12"/>
        <v>0</v>
      </c>
      <c r="M389" s="106">
        <f t="shared" si="13"/>
        <v>0</v>
      </c>
      <c r="N389" s="106">
        <f t="shared" si="14"/>
        <v>0</v>
      </c>
      <c r="O389" s="106">
        <f t="shared" si="15"/>
        <v>0</v>
      </c>
      <c r="P389" s="107">
        <f t="shared" si="16"/>
        <v>0</v>
      </c>
    </row>
    <row r="390" spans="1:16" x14ac:dyDescent="0.25">
      <c r="A390" s="162" t="s">
        <v>836</v>
      </c>
      <c r="F390" s="106">
        <f t="shared" si="10"/>
        <v>0</v>
      </c>
      <c r="I390" s="106">
        <f t="shared" si="11"/>
        <v>0</v>
      </c>
      <c r="J390" s="106">
        <f t="shared" si="12"/>
        <v>0</v>
      </c>
      <c r="M390" s="106">
        <f t="shared" si="13"/>
        <v>0</v>
      </c>
      <c r="N390" s="106">
        <f t="shared" si="14"/>
        <v>0</v>
      </c>
      <c r="O390" s="106">
        <f t="shared" si="15"/>
        <v>0</v>
      </c>
      <c r="P390" s="107">
        <f t="shared" si="16"/>
        <v>0</v>
      </c>
    </row>
    <row r="391" spans="1:16" x14ac:dyDescent="0.25">
      <c r="A391" s="162" t="s">
        <v>836</v>
      </c>
      <c r="F391" s="106">
        <f t="shared" si="10"/>
        <v>0</v>
      </c>
      <c r="I391" s="106">
        <f t="shared" si="11"/>
        <v>0</v>
      </c>
      <c r="J391" s="106">
        <f t="shared" si="12"/>
        <v>0</v>
      </c>
      <c r="M391" s="106">
        <f t="shared" si="13"/>
        <v>0</v>
      </c>
      <c r="N391" s="106">
        <f t="shared" si="14"/>
        <v>0</v>
      </c>
      <c r="O391" s="106">
        <f t="shared" si="15"/>
        <v>0</v>
      </c>
      <c r="P391" s="107">
        <f t="shared" si="16"/>
        <v>0</v>
      </c>
    </row>
    <row r="392" spans="1:16" x14ac:dyDescent="0.25">
      <c r="A392" s="162" t="s">
        <v>836</v>
      </c>
      <c r="F392" s="106">
        <f t="shared" si="10"/>
        <v>0</v>
      </c>
      <c r="I392" s="106">
        <f t="shared" si="11"/>
        <v>0</v>
      </c>
      <c r="J392" s="106">
        <f t="shared" si="12"/>
        <v>0</v>
      </c>
      <c r="M392" s="106">
        <f t="shared" si="13"/>
        <v>0</v>
      </c>
      <c r="N392" s="106">
        <f t="shared" si="14"/>
        <v>0</v>
      </c>
      <c r="O392" s="106">
        <f t="shared" si="15"/>
        <v>0</v>
      </c>
      <c r="P392" s="107">
        <f t="shared" si="16"/>
        <v>0</v>
      </c>
    </row>
    <row r="393" spans="1:16" x14ac:dyDescent="0.25">
      <c r="A393" s="162" t="s">
        <v>836</v>
      </c>
      <c r="F393" s="106">
        <f t="shared" si="10"/>
        <v>0</v>
      </c>
      <c r="I393" s="106">
        <f t="shared" si="11"/>
        <v>0</v>
      </c>
      <c r="J393" s="106">
        <f t="shared" si="12"/>
        <v>0</v>
      </c>
      <c r="M393" s="106">
        <f t="shared" si="13"/>
        <v>0</v>
      </c>
      <c r="N393" s="106">
        <f t="shared" si="14"/>
        <v>0</v>
      </c>
      <c r="O393" s="106">
        <f t="shared" si="15"/>
        <v>0</v>
      </c>
      <c r="P393" s="107">
        <f t="shared" si="16"/>
        <v>0</v>
      </c>
    </row>
    <row r="394" spans="1:16" x14ac:dyDescent="0.25">
      <c r="A394" s="162" t="s">
        <v>836</v>
      </c>
      <c r="F394" s="106">
        <f t="shared" si="10"/>
        <v>0</v>
      </c>
      <c r="I394" s="106">
        <f t="shared" si="11"/>
        <v>0</v>
      </c>
      <c r="J394" s="106">
        <f t="shared" si="12"/>
        <v>0</v>
      </c>
      <c r="M394" s="106">
        <f t="shared" si="13"/>
        <v>0</v>
      </c>
      <c r="N394" s="106">
        <f t="shared" si="14"/>
        <v>0</v>
      </c>
      <c r="O394" s="106">
        <f t="shared" si="15"/>
        <v>0</v>
      </c>
      <c r="P394" s="107">
        <f t="shared" si="16"/>
        <v>0</v>
      </c>
    </row>
    <row r="395" spans="1:16" x14ac:dyDescent="0.25">
      <c r="A395" s="162" t="s">
        <v>836</v>
      </c>
      <c r="F395" s="106">
        <f t="shared" si="10"/>
        <v>0</v>
      </c>
      <c r="I395" s="106">
        <f t="shared" si="11"/>
        <v>0</v>
      </c>
      <c r="J395" s="106">
        <f t="shared" si="12"/>
        <v>0</v>
      </c>
      <c r="M395" s="106">
        <f t="shared" si="13"/>
        <v>0</v>
      </c>
      <c r="N395" s="106">
        <f t="shared" si="14"/>
        <v>0</v>
      </c>
      <c r="O395" s="106">
        <f t="shared" si="15"/>
        <v>0</v>
      </c>
      <c r="P395" s="107">
        <f t="shared" si="16"/>
        <v>0</v>
      </c>
    </row>
    <row r="396" spans="1:16" x14ac:dyDescent="0.25">
      <c r="A396" s="162" t="s">
        <v>836</v>
      </c>
      <c r="F396" s="106">
        <f t="shared" si="10"/>
        <v>0</v>
      </c>
      <c r="I396" s="106">
        <f t="shared" si="11"/>
        <v>0</v>
      </c>
      <c r="J396" s="106">
        <f t="shared" si="12"/>
        <v>0</v>
      </c>
      <c r="M396" s="106">
        <f t="shared" si="13"/>
        <v>0</v>
      </c>
      <c r="N396" s="106">
        <f t="shared" si="14"/>
        <v>0</v>
      </c>
      <c r="O396" s="106">
        <f t="shared" si="15"/>
        <v>0</v>
      </c>
      <c r="P396" s="107">
        <f t="shared" si="16"/>
        <v>0</v>
      </c>
    </row>
    <row r="397" spans="1:16" x14ac:dyDescent="0.25">
      <c r="A397" s="162" t="s">
        <v>836</v>
      </c>
      <c r="F397" s="106">
        <f t="shared" si="10"/>
        <v>0</v>
      </c>
      <c r="I397" s="106">
        <f t="shared" si="11"/>
        <v>0</v>
      </c>
      <c r="J397" s="106">
        <f t="shared" si="12"/>
        <v>0</v>
      </c>
      <c r="M397" s="106">
        <f t="shared" si="13"/>
        <v>0</v>
      </c>
      <c r="N397" s="106">
        <f t="shared" si="14"/>
        <v>0</v>
      </c>
      <c r="O397" s="106">
        <f t="shared" si="15"/>
        <v>0</v>
      </c>
      <c r="P397" s="107">
        <f t="shared" si="16"/>
        <v>0</v>
      </c>
    </row>
    <row r="398" spans="1:16" x14ac:dyDescent="0.25">
      <c r="A398" s="162" t="s">
        <v>836</v>
      </c>
      <c r="F398" s="106">
        <f t="shared" si="10"/>
        <v>0</v>
      </c>
      <c r="I398" s="106">
        <f t="shared" si="11"/>
        <v>0</v>
      </c>
      <c r="J398" s="106">
        <f t="shared" si="12"/>
        <v>0</v>
      </c>
      <c r="M398" s="106">
        <f t="shared" si="13"/>
        <v>0</v>
      </c>
      <c r="N398" s="106">
        <f t="shared" si="14"/>
        <v>0</v>
      </c>
      <c r="O398" s="106">
        <f t="shared" si="15"/>
        <v>0</v>
      </c>
      <c r="P398" s="107">
        <f t="shared" si="16"/>
        <v>0</v>
      </c>
    </row>
    <row r="399" spans="1:16" x14ac:dyDescent="0.25">
      <c r="A399" s="162" t="s">
        <v>836</v>
      </c>
      <c r="F399" s="106">
        <f t="shared" si="10"/>
        <v>0</v>
      </c>
      <c r="I399" s="106">
        <f t="shared" si="11"/>
        <v>0</v>
      </c>
      <c r="J399" s="106">
        <f t="shared" si="12"/>
        <v>0</v>
      </c>
      <c r="M399" s="106">
        <f t="shared" si="13"/>
        <v>0</v>
      </c>
      <c r="N399" s="106">
        <f t="shared" si="14"/>
        <v>0</v>
      </c>
      <c r="O399" s="106">
        <f t="shared" si="15"/>
        <v>0</v>
      </c>
      <c r="P399" s="107">
        <f t="shared" si="16"/>
        <v>0</v>
      </c>
    </row>
    <row r="400" spans="1:16" x14ac:dyDescent="0.25">
      <c r="A400" s="162" t="s">
        <v>836</v>
      </c>
      <c r="F400" s="106">
        <f t="shared" si="10"/>
        <v>0</v>
      </c>
      <c r="I400" s="106">
        <f t="shared" si="11"/>
        <v>0</v>
      </c>
      <c r="J400" s="106">
        <f t="shared" si="12"/>
        <v>0</v>
      </c>
      <c r="M400" s="106">
        <f t="shared" si="13"/>
        <v>0</v>
      </c>
      <c r="N400" s="106">
        <f t="shared" si="14"/>
        <v>0</v>
      </c>
      <c r="O400" s="106">
        <f t="shared" si="15"/>
        <v>0</v>
      </c>
      <c r="P400" s="107">
        <f t="shared" si="16"/>
        <v>0</v>
      </c>
    </row>
    <row r="401" spans="1:16" x14ac:dyDescent="0.25">
      <c r="A401" s="162" t="s">
        <v>836</v>
      </c>
      <c r="F401" s="106">
        <f t="shared" si="10"/>
        <v>0</v>
      </c>
      <c r="I401" s="106">
        <f t="shared" si="11"/>
        <v>0</v>
      </c>
      <c r="J401" s="106">
        <f t="shared" si="12"/>
        <v>0</v>
      </c>
      <c r="M401" s="106">
        <f t="shared" si="13"/>
        <v>0</v>
      </c>
      <c r="N401" s="106">
        <f t="shared" si="14"/>
        <v>0</v>
      </c>
      <c r="O401" s="106">
        <f t="shared" si="15"/>
        <v>0</v>
      </c>
      <c r="P401" s="107">
        <f t="shared" si="16"/>
        <v>0</v>
      </c>
    </row>
    <row r="402" spans="1:16" x14ac:dyDescent="0.25">
      <c r="A402" s="162" t="s">
        <v>836</v>
      </c>
      <c r="F402" s="106">
        <f t="shared" si="10"/>
        <v>0</v>
      </c>
      <c r="I402" s="106">
        <f t="shared" si="11"/>
        <v>0</v>
      </c>
      <c r="J402" s="106">
        <f t="shared" si="12"/>
        <v>0</v>
      </c>
      <c r="M402" s="106">
        <f t="shared" si="13"/>
        <v>0</v>
      </c>
      <c r="N402" s="106">
        <f t="shared" si="14"/>
        <v>0</v>
      </c>
      <c r="O402" s="106">
        <f t="shared" si="15"/>
        <v>0</v>
      </c>
      <c r="P402" s="107">
        <f t="shared" si="16"/>
        <v>0</v>
      </c>
    </row>
    <row r="403" spans="1:16" x14ac:dyDescent="0.25">
      <c r="A403" s="162" t="s">
        <v>836</v>
      </c>
      <c r="F403" s="106">
        <f t="shared" si="10"/>
        <v>0</v>
      </c>
      <c r="I403" s="106">
        <f t="shared" si="11"/>
        <v>0</v>
      </c>
      <c r="J403" s="106">
        <f t="shared" si="12"/>
        <v>0</v>
      </c>
      <c r="M403" s="106">
        <f t="shared" si="13"/>
        <v>0</v>
      </c>
      <c r="N403" s="106">
        <f t="shared" si="14"/>
        <v>0</v>
      </c>
      <c r="O403" s="106">
        <f t="shared" si="15"/>
        <v>0</v>
      </c>
      <c r="P403" s="107">
        <f t="shared" si="16"/>
        <v>0</v>
      </c>
    </row>
    <row r="404" spans="1:16" x14ac:dyDescent="0.25">
      <c r="A404" s="162" t="s">
        <v>836</v>
      </c>
      <c r="F404" s="106">
        <f t="shared" si="10"/>
        <v>0</v>
      </c>
      <c r="I404" s="106">
        <f t="shared" si="11"/>
        <v>0</v>
      </c>
      <c r="J404" s="106">
        <f t="shared" si="12"/>
        <v>0</v>
      </c>
      <c r="M404" s="106">
        <f t="shared" si="13"/>
        <v>0</v>
      </c>
      <c r="N404" s="106">
        <f t="shared" si="14"/>
        <v>0</v>
      </c>
      <c r="O404" s="106">
        <f t="shared" si="15"/>
        <v>0</v>
      </c>
      <c r="P404" s="107">
        <f t="shared" si="16"/>
        <v>0</v>
      </c>
    </row>
    <row r="405" spans="1:16" x14ac:dyDescent="0.25">
      <c r="A405" s="162" t="s">
        <v>836</v>
      </c>
      <c r="F405" s="106">
        <f t="shared" si="10"/>
        <v>0</v>
      </c>
      <c r="I405" s="106">
        <f t="shared" si="11"/>
        <v>0</v>
      </c>
      <c r="J405" s="106">
        <f t="shared" si="12"/>
        <v>0</v>
      </c>
      <c r="M405" s="106">
        <f t="shared" si="13"/>
        <v>0</v>
      </c>
      <c r="N405" s="106">
        <f t="shared" si="14"/>
        <v>0</v>
      </c>
      <c r="O405" s="106">
        <f t="shared" si="15"/>
        <v>0</v>
      </c>
      <c r="P405" s="107">
        <f t="shared" si="16"/>
        <v>0</v>
      </c>
    </row>
    <row r="406" spans="1:16" x14ac:dyDescent="0.25">
      <c r="A406" s="162" t="s">
        <v>836</v>
      </c>
      <c r="F406" s="106">
        <f t="shared" si="10"/>
        <v>0</v>
      </c>
      <c r="I406" s="106">
        <f t="shared" si="11"/>
        <v>0</v>
      </c>
      <c r="J406" s="106">
        <f t="shared" si="12"/>
        <v>0</v>
      </c>
      <c r="M406" s="106">
        <f t="shared" si="13"/>
        <v>0</v>
      </c>
      <c r="N406" s="106">
        <f t="shared" si="14"/>
        <v>0</v>
      </c>
      <c r="O406" s="106">
        <f t="shared" si="15"/>
        <v>0</v>
      </c>
      <c r="P406" s="107">
        <f t="shared" si="16"/>
        <v>0</v>
      </c>
    </row>
    <row r="407" spans="1:16" x14ac:dyDescent="0.25">
      <c r="A407" s="162" t="s">
        <v>836</v>
      </c>
      <c r="F407" s="106">
        <f t="shared" si="10"/>
        <v>0</v>
      </c>
      <c r="I407" s="106">
        <f t="shared" si="11"/>
        <v>0</v>
      </c>
      <c r="J407" s="106">
        <f t="shared" si="12"/>
        <v>0</v>
      </c>
      <c r="M407" s="106">
        <f t="shared" si="13"/>
        <v>0</v>
      </c>
      <c r="N407" s="106">
        <f t="shared" si="14"/>
        <v>0</v>
      </c>
      <c r="O407" s="106">
        <f t="shared" si="15"/>
        <v>0</v>
      </c>
      <c r="P407" s="107">
        <f t="shared" si="16"/>
        <v>0</v>
      </c>
    </row>
    <row r="408" spans="1:16" x14ac:dyDescent="0.25">
      <c r="A408" s="162" t="s">
        <v>836</v>
      </c>
      <c r="F408" s="106">
        <f t="shared" si="10"/>
        <v>0</v>
      </c>
      <c r="I408" s="106">
        <f t="shared" si="11"/>
        <v>0</v>
      </c>
      <c r="J408" s="106">
        <f t="shared" si="12"/>
        <v>0</v>
      </c>
      <c r="M408" s="106">
        <f t="shared" si="13"/>
        <v>0</v>
      </c>
      <c r="N408" s="106">
        <f t="shared" si="14"/>
        <v>0</v>
      </c>
      <c r="O408" s="106">
        <f t="shared" si="15"/>
        <v>0</v>
      </c>
      <c r="P408" s="107">
        <f t="shared" si="16"/>
        <v>0</v>
      </c>
    </row>
    <row r="409" spans="1:16" x14ac:dyDescent="0.25">
      <c r="A409" s="162" t="s">
        <v>836</v>
      </c>
      <c r="F409" s="106">
        <f t="shared" si="10"/>
        <v>0</v>
      </c>
      <c r="I409" s="106">
        <f t="shared" si="11"/>
        <v>0</v>
      </c>
      <c r="J409" s="106">
        <f t="shared" si="12"/>
        <v>0</v>
      </c>
      <c r="M409" s="106">
        <f t="shared" si="13"/>
        <v>0</v>
      </c>
      <c r="N409" s="106">
        <f t="shared" si="14"/>
        <v>0</v>
      </c>
      <c r="O409" s="106">
        <f t="shared" si="15"/>
        <v>0</v>
      </c>
      <c r="P409" s="107">
        <f t="shared" si="16"/>
        <v>0</v>
      </c>
    </row>
    <row r="410" spans="1:16" x14ac:dyDescent="0.25">
      <c r="A410" s="162" t="s">
        <v>836</v>
      </c>
      <c r="F410" s="106">
        <f t="shared" si="10"/>
        <v>0</v>
      </c>
      <c r="I410" s="106">
        <f t="shared" si="11"/>
        <v>0</v>
      </c>
      <c r="J410" s="106">
        <f t="shared" si="12"/>
        <v>0</v>
      </c>
      <c r="M410" s="106">
        <f t="shared" si="13"/>
        <v>0</v>
      </c>
      <c r="N410" s="106">
        <f t="shared" si="14"/>
        <v>0</v>
      </c>
      <c r="O410" s="106">
        <f t="shared" si="15"/>
        <v>0</v>
      </c>
      <c r="P410" s="107">
        <f t="shared" si="16"/>
        <v>0</v>
      </c>
    </row>
    <row r="411" spans="1:16" x14ac:dyDescent="0.25">
      <c r="A411" s="162" t="s">
        <v>836</v>
      </c>
      <c r="F411" s="106">
        <f t="shared" si="10"/>
        <v>0</v>
      </c>
      <c r="I411" s="106">
        <f t="shared" si="11"/>
        <v>0</v>
      </c>
      <c r="J411" s="106">
        <f t="shared" si="12"/>
        <v>0</v>
      </c>
      <c r="M411" s="106">
        <f t="shared" si="13"/>
        <v>0</v>
      </c>
      <c r="N411" s="106">
        <f t="shared" si="14"/>
        <v>0</v>
      </c>
      <c r="O411" s="106">
        <f t="shared" si="15"/>
        <v>0</v>
      </c>
      <c r="P411" s="107">
        <f t="shared" si="16"/>
        <v>0</v>
      </c>
    </row>
    <row r="412" spans="1:16" x14ac:dyDescent="0.25">
      <c r="A412" s="162" t="s">
        <v>836</v>
      </c>
      <c r="F412" s="106">
        <f t="shared" si="10"/>
        <v>0</v>
      </c>
      <c r="I412" s="106">
        <f t="shared" si="11"/>
        <v>0</v>
      </c>
      <c r="J412" s="106">
        <f t="shared" si="12"/>
        <v>0</v>
      </c>
      <c r="M412" s="106">
        <f t="shared" si="13"/>
        <v>0</v>
      </c>
      <c r="N412" s="106">
        <f t="shared" si="14"/>
        <v>0</v>
      </c>
      <c r="O412" s="106">
        <f t="shared" si="15"/>
        <v>0</v>
      </c>
      <c r="P412" s="107">
        <f t="shared" si="16"/>
        <v>0</v>
      </c>
    </row>
    <row r="413" spans="1:16" x14ac:dyDescent="0.25">
      <c r="A413" s="162" t="s">
        <v>836</v>
      </c>
      <c r="F413" s="106">
        <f t="shared" si="10"/>
        <v>0</v>
      </c>
      <c r="I413" s="106">
        <f t="shared" si="11"/>
        <v>0</v>
      </c>
      <c r="J413" s="106">
        <f t="shared" si="12"/>
        <v>0</v>
      </c>
      <c r="M413" s="106">
        <f t="shared" si="13"/>
        <v>0</v>
      </c>
      <c r="N413" s="106">
        <f t="shared" si="14"/>
        <v>0</v>
      </c>
      <c r="O413" s="106">
        <f t="shared" si="15"/>
        <v>0</v>
      </c>
      <c r="P413" s="107">
        <f t="shared" si="16"/>
        <v>0</v>
      </c>
    </row>
    <row r="414" spans="1:16" x14ac:dyDescent="0.25">
      <c r="A414" s="162" t="s">
        <v>836</v>
      </c>
      <c r="F414" s="106">
        <f t="shared" si="10"/>
        <v>0</v>
      </c>
      <c r="I414" s="106">
        <f t="shared" si="11"/>
        <v>0</v>
      </c>
      <c r="J414" s="106">
        <f t="shared" si="12"/>
        <v>0</v>
      </c>
      <c r="M414" s="106">
        <f t="shared" si="13"/>
        <v>0</v>
      </c>
      <c r="N414" s="106">
        <f t="shared" si="14"/>
        <v>0</v>
      </c>
      <c r="O414" s="106">
        <f t="shared" si="15"/>
        <v>0</v>
      </c>
      <c r="P414" s="107">
        <f t="shared" si="16"/>
        <v>0</v>
      </c>
    </row>
    <row r="415" spans="1:16" x14ac:dyDescent="0.25">
      <c r="A415" s="162" t="s">
        <v>836</v>
      </c>
      <c r="F415" s="106">
        <f t="shared" si="10"/>
        <v>0</v>
      </c>
      <c r="I415" s="106">
        <f t="shared" si="11"/>
        <v>0</v>
      </c>
      <c r="J415" s="106">
        <f t="shared" si="12"/>
        <v>0</v>
      </c>
      <c r="M415" s="106">
        <f t="shared" si="13"/>
        <v>0</v>
      </c>
      <c r="N415" s="106">
        <f t="shared" si="14"/>
        <v>0</v>
      </c>
      <c r="O415" s="106">
        <f t="shared" si="15"/>
        <v>0</v>
      </c>
      <c r="P415" s="107">
        <f t="shared" si="16"/>
        <v>0</v>
      </c>
    </row>
    <row r="416" spans="1:16" x14ac:dyDescent="0.25">
      <c r="A416" s="162" t="s">
        <v>836</v>
      </c>
      <c r="F416" s="106">
        <f t="shared" si="10"/>
        <v>0</v>
      </c>
      <c r="I416" s="106">
        <f t="shared" si="11"/>
        <v>0</v>
      </c>
      <c r="J416" s="106">
        <f t="shared" si="12"/>
        <v>0</v>
      </c>
      <c r="M416" s="106">
        <f t="shared" si="13"/>
        <v>0</v>
      </c>
      <c r="N416" s="106">
        <f t="shared" si="14"/>
        <v>0</v>
      </c>
      <c r="O416" s="106">
        <f t="shared" si="15"/>
        <v>0</v>
      </c>
      <c r="P416" s="107">
        <f t="shared" si="16"/>
        <v>0</v>
      </c>
    </row>
    <row r="417" spans="1:16" x14ac:dyDescent="0.25">
      <c r="A417" s="162" t="s">
        <v>836</v>
      </c>
      <c r="F417" s="106">
        <f t="shared" si="10"/>
        <v>0</v>
      </c>
      <c r="I417" s="106">
        <f t="shared" si="11"/>
        <v>0</v>
      </c>
      <c r="J417" s="106">
        <f t="shared" si="12"/>
        <v>0</v>
      </c>
      <c r="M417" s="106">
        <f t="shared" si="13"/>
        <v>0</v>
      </c>
      <c r="N417" s="106">
        <f t="shared" si="14"/>
        <v>0</v>
      </c>
      <c r="O417" s="106">
        <f t="shared" si="15"/>
        <v>0</v>
      </c>
      <c r="P417" s="107">
        <f t="shared" si="16"/>
        <v>0</v>
      </c>
    </row>
    <row r="418" spans="1:16" x14ac:dyDescent="0.25">
      <c r="A418" s="162" t="s">
        <v>836</v>
      </c>
      <c r="F418" s="106">
        <f t="shared" si="10"/>
        <v>0</v>
      </c>
      <c r="I418" s="106">
        <f t="shared" si="11"/>
        <v>0</v>
      </c>
      <c r="J418" s="106">
        <f t="shared" si="12"/>
        <v>0</v>
      </c>
      <c r="M418" s="106">
        <f t="shared" si="13"/>
        <v>0</v>
      </c>
      <c r="N418" s="106">
        <f t="shared" si="14"/>
        <v>0</v>
      </c>
      <c r="O418" s="106">
        <f t="shared" si="15"/>
        <v>0</v>
      </c>
      <c r="P418" s="107">
        <f t="shared" si="16"/>
        <v>0</v>
      </c>
    </row>
    <row r="419" spans="1:16" x14ac:dyDescent="0.25">
      <c r="A419" s="162" t="s">
        <v>836</v>
      </c>
      <c r="F419" s="106">
        <f t="shared" si="10"/>
        <v>0</v>
      </c>
      <c r="I419" s="106">
        <f t="shared" si="11"/>
        <v>0</v>
      </c>
      <c r="J419" s="106">
        <f t="shared" si="12"/>
        <v>0</v>
      </c>
      <c r="M419" s="106">
        <f t="shared" si="13"/>
        <v>0</v>
      </c>
      <c r="N419" s="106">
        <f t="shared" si="14"/>
        <v>0</v>
      </c>
      <c r="O419" s="106">
        <f t="shared" si="15"/>
        <v>0</v>
      </c>
      <c r="P419" s="107">
        <f t="shared" si="16"/>
        <v>0</v>
      </c>
    </row>
    <row r="420" spans="1:16" x14ac:dyDescent="0.25">
      <c r="A420" s="162" t="s">
        <v>836</v>
      </c>
      <c r="F420" s="106">
        <f t="shared" si="10"/>
        <v>0</v>
      </c>
      <c r="I420" s="106">
        <f t="shared" si="11"/>
        <v>0</v>
      </c>
      <c r="J420" s="106">
        <f t="shared" si="12"/>
        <v>0</v>
      </c>
      <c r="M420" s="106">
        <f t="shared" si="13"/>
        <v>0</v>
      </c>
      <c r="N420" s="106">
        <f t="shared" si="14"/>
        <v>0</v>
      </c>
      <c r="O420" s="106">
        <f t="shared" si="15"/>
        <v>0</v>
      </c>
      <c r="P420" s="107">
        <f t="shared" si="16"/>
        <v>0</v>
      </c>
    </row>
    <row r="421" spans="1:16" x14ac:dyDescent="0.25">
      <c r="A421" s="162" t="s">
        <v>836</v>
      </c>
      <c r="F421" s="106">
        <f t="shared" si="10"/>
        <v>0</v>
      </c>
      <c r="I421" s="106">
        <f t="shared" si="11"/>
        <v>0</v>
      </c>
      <c r="J421" s="106">
        <f t="shared" si="12"/>
        <v>0</v>
      </c>
      <c r="M421" s="106">
        <f t="shared" si="13"/>
        <v>0</v>
      </c>
      <c r="N421" s="106">
        <f t="shared" si="14"/>
        <v>0</v>
      </c>
      <c r="O421" s="106">
        <f t="shared" si="15"/>
        <v>0</v>
      </c>
      <c r="P421" s="107">
        <f t="shared" si="16"/>
        <v>0</v>
      </c>
    </row>
    <row r="422" spans="1:16" x14ac:dyDescent="0.25">
      <c r="A422" s="162" t="s">
        <v>836</v>
      </c>
      <c r="F422" s="106">
        <f t="shared" si="10"/>
        <v>0</v>
      </c>
      <c r="I422" s="106">
        <f t="shared" si="11"/>
        <v>0</v>
      </c>
      <c r="J422" s="106">
        <f t="shared" si="12"/>
        <v>0</v>
      </c>
      <c r="M422" s="106">
        <f t="shared" si="13"/>
        <v>0</v>
      </c>
      <c r="N422" s="106">
        <f t="shared" si="14"/>
        <v>0</v>
      </c>
      <c r="O422" s="106">
        <f t="shared" si="15"/>
        <v>0</v>
      </c>
      <c r="P422" s="107">
        <f t="shared" si="16"/>
        <v>0</v>
      </c>
    </row>
    <row r="423" spans="1:16" x14ac:dyDescent="0.25">
      <c r="A423" s="162" t="s">
        <v>836</v>
      </c>
      <c r="F423" s="106">
        <f t="shared" si="10"/>
        <v>0</v>
      </c>
      <c r="I423" s="106">
        <f t="shared" si="11"/>
        <v>0</v>
      </c>
      <c r="J423" s="106">
        <f t="shared" si="12"/>
        <v>0</v>
      </c>
      <c r="M423" s="106">
        <f t="shared" si="13"/>
        <v>0</v>
      </c>
      <c r="N423" s="106">
        <f t="shared" si="14"/>
        <v>0</v>
      </c>
      <c r="O423" s="106">
        <f t="shared" si="15"/>
        <v>0</v>
      </c>
      <c r="P423" s="107">
        <f t="shared" si="16"/>
        <v>0</v>
      </c>
    </row>
    <row r="424" spans="1:16" x14ac:dyDescent="0.25">
      <c r="A424" s="162" t="s">
        <v>836</v>
      </c>
      <c r="F424" s="106">
        <f t="shared" si="10"/>
        <v>0</v>
      </c>
      <c r="I424" s="106">
        <f t="shared" si="11"/>
        <v>0</v>
      </c>
      <c r="J424" s="106">
        <f t="shared" si="12"/>
        <v>0</v>
      </c>
      <c r="M424" s="106">
        <f t="shared" si="13"/>
        <v>0</v>
      </c>
      <c r="N424" s="106">
        <f t="shared" si="14"/>
        <v>0</v>
      </c>
      <c r="O424" s="106">
        <f t="shared" si="15"/>
        <v>0</v>
      </c>
      <c r="P424" s="107">
        <f t="shared" si="16"/>
        <v>0</v>
      </c>
    </row>
    <row r="425" spans="1:16" x14ac:dyDescent="0.25">
      <c r="A425" s="162" t="s">
        <v>836</v>
      </c>
      <c r="F425" s="106">
        <f t="shared" si="10"/>
        <v>0</v>
      </c>
      <c r="I425" s="106">
        <f t="shared" si="11"/>
        <v>0</v>
      </c>
      <c r="J425" s="106">
        <f t="shared" si="12"/>
        <v>0</v>
      </c>
      <c r="M425" s="106">
        <f t="shared" si="13"/>
        <v>0</v>
      </c>
      <c r="N425" s="106">
        <f t="shared" si="14"/>
        <v>0</v>
      </c>
      <c r="O425" s="106">
        <f t="shared" si="15"/>
        <v>0</v>
      </c>
      <c r="P425" s="107">
        <f t="shared" si="16"/>
        <v>0</v>
      </c>
    </row>
    <row r="426" spans="1:16" x14ac:dyDescent="0.25">
      <c r="A426" s="162" t="s">
        <v>836</v>
      </c>
      <c r="F426" s="106">
        <f t="shared" si="10"/>
        <v>0</v>
      </c>
      <c r="I426" s="106">
        <f t="shared" si="11"/>
        <v>0</v>
      </c>
      <c r="J426" s="106">
        <f t="shared" si="12"/>
        <v>0</v>
      </c>
      <c r="M426" s="106">
        <f t="shared" si="13"/>
        <v>0</v>
      </c>
      <c r="N426" s="106">
        <f t="shared" si="14"/>
        <v>0</v>
      </c>
      <c r="O426" s="106">
        <f t="shared" si="15"/>
        <v>0</v>
      </c>
      <c r="P426" s="107">
        <f t="shared" si="16"/>
        <v>0</v>
      </c>
    </row>
    <row r="427" spans="1:16" x14ac:dyDescent="0.25">
      <c r="A427" s="162" t="s">
        <v>836</v>
      </c>
      <c r="F427" s="106">
        <f t="shared" si="10"/>
        <v>0</v>
      </c>
      <c r="I427" s="106">
        <f t="shared" si="11"/>
        <v>0</v>
      </c>
      <c r="J427" s="106">
        <f t="shared" si="12"/>
        <v>0</v>
      </c>
      <c r="M427" s="106">
        <f t="shared" si="13"/>
        <v>0</v>
      </c>
      <c r="N427" s="106">
        <f t="shared" si="14"/>
        <v>0</v>
      </c>
      <c r="O427" s="106">
        <f t="shared" si="15"/>
        <v>0</v>
      </c>
      <c r="P427" s="107">
        <f t="shared" si="16"/>
        <v>0</v>
      </c>
    </row>
    <row r="428" spans="1:16" x14ac:dyDescent="0.25">
      <c r="A428" s="162" t="s">
        <v>836</v>
      </c>
      <c r="F428" s="106">
        <f t="shared" si="10"/>
        <v>0</v>
      </c>
      <c r="I428" s="106">
        <f t="shared" si="11"/>
        <v>0</v>
      </c>
      <c r="J428" s="106">
        <f t="shared" si="12"/>
        <v>0</v>
      </c>
      <c r="M428" s="106">
        <f t="shared" si="13"/>
        <v>0</v>
      </c>
      <c r="N428" s="106">
        <f t="shared" si="14"/>
        <v>0</v>
      </c>
      <c r="O428" s="106">
        <f t="shared" si="15"/>
        <v>0</v>
      </c>
      <c r="P428" s="107">
        <f t="shared" si="16"/>
        <v>0</v>
      </c>
    </row>
    <row r="429" spans="1:16" x14ac:dyDescent="0.25">
      <c r="A429" s="162" t="s">
        <v>836</v>
      </c>
      <c r="F429" s="106">
        <f t="shared" si="10"/>
        <v>0</v>
      </c>
      <c r="I429" s="106">
        <f t="shared" si="11"/>
        <v>0</v>
      </c>
      <c r="J429" s="106">
        <f t="shared" si="12"/>
        <v>0</v>
      </c>
      <c r="M429" s="106">
        <f t="shared" si="13"/>
        <v>0</v>
      </c>
      <c r="N429" s="106">
        <f t="shared" si="14"/>
        <v>0</v>
      </c>
      <c r="O429" s="106">
        <f t="shared" si="15"/>
        <v>0</v>
      </c>
      <c r="P429" s="107">
        <f t="shared" si="16"/>
        <v>0</v>
      </c>
    </row>
    <row r="430" spans="1:16" x14ac:dyDescent="0.25">
      <c r="A430" s="162" t="s">
        <v>836</v>
      </c>
      <c r="F430" s="106">
        <f t="shared" si="10"/>
        <v>0</v>
      </c>
      <c r="I430" s="106">
        <f t="shared" si="11"/>
        <v>0</v>
      </c>
      <c r="J430" s="106">
        <f t="shared" si="12"/>
        <v>0</v>
      </c>
      <c r="M430" s="106">
        <f t="shared" si="13"/>
        <v>0</v>
      </c>
      <c r="N430" s="106">
        <f t="shared" si="14"/>
        <v>0</v>
      </c>
      <c r="O430" s="106">
        <f t="shared" si="15"/>
        <v>0</v>
      </c>
      <c r="P430" s="107">
        <f t="shared" si="16"/>
        <v>0</v>
      </c>
    </row>
    <row r="431" spans="1:16" x14ac:dyDescent="0.25">
      <c r="A431" s="162" t="s">
        <v>836</v>
      </c>
      <c r="F431" s="106">
        <f t="shared" si="10"/>
        <v>0</v>
      </c>
      <c r="I431" s="106">
        <f t="shared" si="11"/>
        <v>0</v>
      </c>
      <c r="J431" s="106">
        <f t="shared" si="12"/>
        <v>0</v>
      </c>
      <c r="M431" s="106">
        <f t="shared" si="13"/>
        <v>0</v>
      </c>
      <c r="N431" s="106">
        <f t="shared" si="14"/>
        <v>0</v>
      </c>
      <c r="O431" s="106">
        <f t="shared" si="15"/>
        <v>0</v>
      </c>
      <c r="P431" s="107">
        <f t="shared" si="16"/>
        <v>0</v>
      </c>
    </row>
    <row r="432" spans="1:16" x14ac:dyDescent="0.25">
      <c r="A432" s="162" t="s">
        <v>836</v>
      </c>
      <c r="F432" s="106">
        <f t="shared" si="10"/>
        <v>0</v>
      </c>
      <c r="I432" s="106">
        <f t="shared" si="11"/>
        <v>0</v>
      </c>
      <c r="J432" s="106">
        <f t="shared" si="12"/>
        <v>0</v>
      </c>
      <c r="M432" s="106">
        <f t="shared" si="13"/>
        <v>0</v>
      </c>
      <c r="N432" s="106">
        <f t="shared" si="14"/>
        <v>0</v>
      </c>
      <c r="O432" s="106">
        <f t="shared" si="15"/>
        <v>0</v>
      </c>
      <c r="P432" s="107">
        <f t="shared" si="16"/>
        <v>0</v>
      </c>
    </row>
    <row r="433" spans="1:16" x14ac:dyDescent="0.25">
      <c r="A433" s="162" t="s">
        <v>836</v>
      </c>
      <c r="F433" s="106">
        <f t="shared" si="10"/>
        <v>0</v>
      </c>
      <c r="I433" s="106">
        <f t="shared" si="11"/>
        <v>0</v>
      </c>
      <c r="J433" s="106">
        <f t="shared" si="12"/>
        <v>0</v>
      </c>
      <c r="M433" s="106">
        <f t="shared" si="13"/>
        <v>0</v>
      </c>
      <c r="N433" s="106">
        <f t="shared" si="14"/>
        <v>0</v>
      </c>
      <c r="O433" s="106">
        <f t="shared" si="15"/>
        <v>0</v>
      </c>
      <c r="P433" s="107">
        <f t="shared" si="16"/>
        <v>0</v>
      </c>
    </row>
    <row r="434" spans="1:16" x14ac:dyDescent="0.25">
      <c r="A434" s="162" t="s">
        <v>836</v>
      </c>
      <c r="F434" s="106">
        <f t="shared" si="10"/>
        <v>0</v>
      </c>
      <c r="I434" s="106">
        <f t="shared" si="11"/>
        <v>0</v>
      </c>
      <c r="J434" s="106">
        <f t="shared" si="12"/>
        <v>0</v>
      </c>
      <c r="M434" s="106">
        <f t="shared" si="13"/>
        <v>0</v>
      </c>
      <c r="N434" s="106">
        <f t="shared" si="14"/>
        <v>0</v>
      </c>
      <c r="O434" s="106">
        <f t="shared" si="15"/>
        <v>0</v>
      </c>
      <c r="P434" s="107">
        <f t="shared" si="16"/>
        <v>0</v>
      </c>
    </row>
    <row r="435" spans="1:16" x14ac:dyDescent="0.25">
      <c r="A435" s="162" t="s">
        <v>836</v>
      </c>
      <c r="F435" s="106">
        <f t="shared" si="10"/>
        <v>0</v>
      </c>
      <c r="I435" s="106">
        <f t="shared" si="11"/>
        <v>0</v>
      </c>
      <c r="J435" s="106">
        <f t="shared" si="12"/>
        <v>0</v>
      </c>
      <c r="M435" s="106">
        <f t="shared" si="13"/>
        <v>0</v>
      </c>
      <c r="N435" s="106">
        <f t="shared" si="14"/>
        <v>0</v>
      </c>
      <c r="O435" s="106">
        <f t="shared" si="15"/>
        <v>0</v>
      </c>
      <c r="P435" s="107">
        <f t="shared" si="16"/>
        <v>0</v>
      </c>
    </row>
    <row r="436" spans="1:16" x14ac:dyDescent="0.25">
      <c r="A436" s="162" t="s">
        <v>836</v>
      </c>
      <c r="F436" s="106">
        <f t="shared" si="10"/>
        <v>0</v>
      </c>
      <c r="I436" s="106">
        <f t="shared" si="11"/>
        <v>0</v>
      </c>
      <c r="J436" s="106">
        <f t="shared" si="12"/>
        <v>0</v>
      </c>
      <c r="M436" s="106">
        <f t="shared" si="13"/>
        <v>0</v>
      </c>
      <c r="N436" s="106">
        <f t="shared" si="14"/>
        <v>0</v>
      </c>
      <c r="O436" s="106">
        <f t="shared" si="15"/>
        <v>0</v>
      </c>
      <c r="P436" s="107">
        <f t="shared" si="16"/>
        <v>0</v>
      </c>
    </row>
    <row r="437" spans="1:16" x14ac:dyDescent="0.25">
      <c r="A437" s="162" t="s">
        <v>836</v>
      </c>
      <c r="F437" s="106">
        <f t="shared" si="10"/>
        <v>0</v>
      </c>
      <c r="I437" s="106">
        <f t="shared" si="11"/>
        <v>0</v>
      </c>
      <c r="J437" s="106">
        <f t="shared" si="12"/>
        <v>0</v>
      </c>
      <c r="M437" s="106">
        <f t="shared" si="13"/>
        <v>0</v>
      </c>
      <c r="N437" s="106">
        <f t="shared" si="14"/>
        <v>0</v>
      </c>
      <c r="O437" s="106">
        <f t="shared" si="15"/>
        <v>0</v>
      </c>
      <c r="P437" s="107">
        <f t="shared" si="16"/>
        <v>0</v>
      </c>
    </row>
    <row r="438" spans="1:16" x14ac:dyDescent="0.25">
      <c r="A438" s="162" t="s">
        <v>836</v>
      </c>
      <c r="F438" s="106">
        <f t="shared" si="10"/>
        <v>0</v>
      </c>
      <c r="I438" s="106">
        <f t="shared" si="11"/>
        <v>0</v>
      </c>
      <c r="J438" s="106">
        <f t="shared" si="12"/>
        <v>0</v>
      </c>
      <c r="M438" s="106">
        <f t="shared" si="13"/>
        <v>0</v>
      </c>
      <c r="N438" s="106">
        <f t="shared" si="14"/>
        <v>0</v>
      </c>
      <c r="O438" s="106">
        <f t="shared" si="15"/>
        <v>0</v>
      </c>
      <c r="P438" s="107">
        <f t="shared" si="16"/>
        <v>0</v>
      </c>
    </row>
    <row r="439" spans="1:16" x14ac:dyDescent="0.25">
      <c r="A439" s="162" t="s">
        <v>836</v>
      </c>
      <c r="F439" s="106">
        <f t="shared" si="10"/>
        <v>0</v>
      </c>
      <c r="I439" s="106">
        <f t="shared" si="11"/>
        <v>0</v>
      </c>
      <c r="J439" s="106">
        <f t="shared" si="12"/>
        <v>0</v>
      </c>
      <c r="M439" s="106">
        <f t="shared" si="13"/>
        <v>0</v>
      </c>
      <c r="N439" s="106">
        <f t="shared" si="14"/>
        <v>0</v>
      </c>
      <c r="O439" s="106">
        <f t="shared" si="15"/>
        <v>0</v>
      </c>
      <c r="P439" s="107">
        <f t="shared" si="16"/>
        <v>0</v>
      </c>
    </row>
    <row r="440" spans="1:16" x14ac:dyDescent="0.25">
      <c r="A440" s="162" t="s">
        <v>836</v>
      </c>
      <c r="F440" s="106">
        <f t="shared" si="10"/>
        <v>0</v>
      </c>
      <c r="I440" s="106">
        <f t="shared" si="11"/>
        <v>0</v>
      </c>
      <c r="J440" s="106">
        <f t="shared" si="12"/>
        <v>0</v>
      </c>
      <c r="M440" s="106">
        <f t="shared" si="13"/>
        <v>0</v>
      </c>
      <c r="N440" s="106">
        <f t="shared" si="14"/>
        <v>0</v>
      </c>
      <c r="O440" s="106">
        <f t="shared" si="15"/>
        <v>0</v>
      </c>
      <c r="P440" s="107">
        <f t="shared" si="16"/>
        <v>0</v>
      </c>
    </row>
    <row r="441" spans="1:16" x14ac:dyDescent="0.25">
      <c r="A441" s="162" t="s">
        <v>836</v>
      </c>
      <c r="F441" s="106">
        <f t="shared" si="10"/>
        <v>0</v>
      </c>
      <c r="I441" s="106">
        <f t="shared" si="11"/>
        <v>0</v>
      </c>
      <c r="J441" s="106">
        <f t="shared" si="12"/>
        <v>0</v>
      </c>
      <c r="M441" s="106">
        <f t="shared" si="13"/>
        <v>0</v>
      </c>
      <c r="N441" s="106">
        <f t="shared" si="14"/>
        <v>0</v>
      </c>
      <c r="O441" s="106">
        <f t="shared" si="15"/>
        <v>0</v>
      </c>
      <c r="P441" s="107">
        <f t="shared" si="16"/>
        <v>0</v>
      </c>
    </row>
    <row r="442" spans="1:16" x14ac:dyDescent="0.25">
      <c r="A442" s="162" t="s">
        <v>836</v>
      </c>
      <c r="F442" s="106">
        <f t="shared" si="10"/>
        <v>0</v>
      </c>
      <c r="I442" s="106">
        <f t="shared" si="11"/>
        <v>0</v>
      </c>
      <c r="J442" s="106">
        <f t="shared" si="12"/>
        <v>0</v>
      </c>
      <c r="M442" s="106">
        <f t="shared" si="13"/>
        <v>0</v>
      </c>
      <c r="N442" s="106">
        <f t="shared" si="14"/>
        <v>0</v>
      </c>
      <c r="O442" s="106">
        <f t="shared" si="15"/>
        <v>0</v>
      </c>
      <c r="P442" s="107">
        <f t="shared" si="16"/>
        <v>0</v>
      </c>
    </row>
    <row r="443" spans="1:16" x14ac:dyDescent="0.25">
      <c r="A443" s="162" t="s">
        <v>836</v>
      </c>
      <c r="F443" s="106">
        <f t="shared" si="10"/>
        <v>0</v>
      </c>
      <c r="I443" s="106">
        <f t="shared" si="11"/>
        <v>0</v>
      </c>
      <c r="J443" s="106">
        <f t="shared" si="12"/>
        <v>0</v>
      </c>
      <c r="M443" s="106">
        <f t="shared" si="13"/>
        <v>0</v>
      </c>
      <c r="N443" s="106">
        <f t="shared" si="14"/>
        <v>0</v>
      </c>
      <c r="O443" s="106">
        <f t="shared" si="15"/>
        <v>0</v>
      </c>
      <c r="P443" s="107">
        <f t="shared" si="16"/>
        <v>0</v>
      </c>
    </row>
    <row r="444" spans="1:16" x14ac:dyDescent="0.25">
      <c r="A444" s="162" t="s">
        <v>836</v>
      </c>
      <c r="F444" s="106">
        <f t="shared" si="10"/>
        <v>0</v>
      </c>
      <c r="I444" s="106">
        <f t="shared" si="11"/>
        <v>0</v>
      </c>
      <c r="J444" s="106">
        <f t="shared" si="12"/>
        <v>0</v>
      </c>
      <c r="M444" s="106">
        <f t="shared" si="13"/>
        <v>0</v>
      </c>
      <c r="N444" s="106">
        <f t="shared" si="14"/>
        <v>0</v>
      </c>
      <c r="O444" s="106">
        <f t="shared" si="15"/>
        <v>0</v>
      </c>
      <c r="P444" s="107">
        <f t="shared" si="16"/>
        <v>0</v>
      </c>
    </row>
    <row r="445" spans="1:16" x14ac:dyDescent="0.25">
      <c r="A445" s="162" t="s">
        <v>836</v>
      </c>
      <c r="F445" s="106">
        <f t="shared" si="10"/>
        <v>0</v>
      </c>
      <c r="I445" s="106">
        <f t="shared" si="11"/>
        <v>0</v>
      </c>
      <c r="J445" s="106">
        <f t="shared" si="12"/>
        <v>0</v>
      </c>
      <c r="M445" s="106">
        <f t="shared" si="13"/>
        <v>0</v>
      </c>
      <c r="N445" s="106">
        <f t="shared" si="14"/>
        <v>0</v>
      </c>
      <c r="O445" s="106">
        <f t="shared" si="15"/>
        <v>0</v>
      </c>
      <c r="P445" s="107">
        <f t="shared" si="16"/>
        <v>0</v>
      </c>
    </row>
    <row r="446" spans="1:16" x14ac:dyDescent="0.25">
      <c r="A446" s="162" t="s">
        <v>836</v>
      </c>
      <c r="F446" s="106">
        <f t="shared" si="10"/>
        <v>0</v>
      </c>
      <c r="I446" s="106">
        <f t="shared" si="11"/>
        <v>0</v>
      </c>
      <c r="J446" s="106">
        <f t="shared" si="12"/>
        <v>0</v>
      </c>
      <c r="M446" s="106">
        <f t="shared" si="13"/>
        <v>0</v>
      </c>
      <c r="N446" s="106">
        <f t="shared" si="14"/>
        <v>0</v>
      </c>
      <c r="O446" s="106">
        <f t="shared" si="15"/>
        <v>0</v>
      </c>
      <c r="P446" s="107">
        <f t="shared" si="16"/>
        <v>0</v>
      </c>
    </row>
    <row r="447" spans="1:16" x14ac:dyDescent="0.25">
      <c r="A447" s="162" t="s">
        <v>836</v>
      </c>
      <c r="F447" s="106">
        <f t="shared" si="10"/>
        <v>0</v>
      </c>
      <c r="I447" s="106">
        <f t="shared" si="11"/>
        <v>0</v>
      </c>
      <c r="J447" s="106">
        <f t="shared" si="12"/>
        <v>0</v>
      </c>
      <c r="M447" s="106">
        <f t="shared" si="13"/>
        <v>0</v>
      </c>
      <c r="N447" s="106">
        <f t="shared" si="14"/>
        <v>0</v>
      </c>
      <c r="O447" s="106">
        <f t="shared" si="15"/>
        <v>0</v>
      </c>
      <c r="P447" s="107">
        <f t="shared" si="16"/>
        <v>0</v>
      </c>
    </row>
    <row r="448" spans="1:16" x14ac:dyDescent="0.25">
      <c r="A448" s="162" t="s">
        <v>836</v>
      </c>
      <c r="F448" s="106">
        <f t="shared" si="10"/>
        <v>0</v>
      </c>
      <c r="I448" s="106">
        <f t="shared" si="11"/>
        <v>0</v>
      </c>
      <c r="J448" s="106">
        <f t="shared" si="12"/>
        <v>0</v>
      </c>
      <c r="M448" s="106">
        <f t="shared" si="13"/>
        <v>0</v>
      </c>
      <c r="N448" s="106">
        <f t="shared" si="14"/>
        <v>0</v>
      </c>
      <c r="O448" s="106">
        <f t="shared" si="15"/>
        <v>0</v>
      </c>
      <c r="P448" s="107">
        <f t="shared" si="16"/>
        <v>0</v>
      </c>
    </row>
    <row r="449" spans="1:16" x14ac:dyDescent="0.25">
      <c r="A449" s="162" t="s">
        <v>836</v>
      </c>
      <c r="F449" s="106">
        <f t="shared" si="10"/>
        <v>0</v>
      </c>
      <c r="I449" s="106">
        <f t="shared" si="11"/>
        <v>0</v>
      </c>
      <c r="J449" s="106">
        <f t="shared" si="12"/>
        <v>0</v>
      </c>
      <c r="M449" s="106">
        <f t="shared" si="13"/>
        <v>0</v>
      </c>
      <c r="N449" s="106">
        <f t="shared" si="14"/>
        <v>0</v>
      </c>
      <c r="O449" s="106">
        <f t="shared" si="15"/>
        <v>0</v>
      </c>
      <c r="P449" s="107">
        <f t="shared" si="16"/>
        <v>0</v>
      </c>
    </row>
    <row r="450" spans="1:16" x14ac:dyDescent="0.25">
      <c r="A450" s="162" t="s">
        <v>836</v>
      </c>
      <c r="F450" s="106">
        <f t="shared" si="10"/>
        <v>0</v>
      </c>
      <c r="I450" s="106">
        <f t="shared" si="11"/>
        <v>0</v>
      </c>
      <c r="J450" s="106">
        <f t="shared" si="12"/>
        <v>0</v>
      </c>
      <c r="M450" s="106">
        <f t="shared" si="13"/>
        <v>0</v>
      </c>
      <c r="N450" s="106">
        <f t="shared" si="14"/>
        <v>0</v>
      </c>
      <c r="O450" s="106">
        <f t="shared" si="15"/>
        <v>0</v>
      </c>
      <c r="P450" s="107">
        <f t="shared" si="16"/>
        <v>0</v>
      </c>
    </row>
    <row r="451" spans="1:16" x14ac:dyDescent="0.25">
      <c r="A451" s="162" t="s">
        <v>836</v>
      </c>
      <c r="F451" s="106">
        <f t="shared" si="10"/>
        <v>0</v>
      </c>
      <c r="I451" s="106">
        <f t="shared" si="11"/>
        <v>0</v>
      </c>
      <c r="J451" s="106">
        <f t="shared" si="12"/>
        <v>0</v>
      </c>
      <c r="M451" s="106">
        <f t="shared" si="13"/>
        <v>0</v>
      </c>
      <c r="N451" s="106">
        <f t="shared" si="14"/>
        <v>0</v>
      </c>
      <c r="O451" s="106">
        <f t="shared" si="15"/>
        <v>0</v>
      </c>
      <c r="P451" s="107">
        <f t="shared" si="16"/>
        <v>0</v>
      </c>
    </row>
    <row r="452" spans="1:16" x14ac:dyDescent="0.25">
      <c r="A452" s="162" t="s">
        <v>836</v>
      </c>
      <c r="F452" s="106">
        <f t="shared" si="10"/>
        <v>0</v>
      </c>
      <c r="I452" s="106">
        <f t="shared" si="11"/>
        <v>0</v>
      </c>
      <c r="J452" s="106">
        <f t="shared" si="12"/>
        <v>0</v>
      </c>
      <c r="M452" s="106">
        <f t="shared" si="13"/>
        <v>0</v>
      </c>
      <c r="N452" s="106">
        <f t="shared" si="14"/>
        <v>0</v>
      </c>
      <c r="O452" s="106">
        <f t="shared" si="15"/>
        <v>0</v>
      </c>
      <c r="P452" s="107">
        <f t="shared" si="16"/>
        <v>0</v>
      </c>
    </row>
    <row r="453" spans="1:16" x14ac:dyDescent="0.25">
      <c r="A453" s="162" t="s">
        <v>836</v>
      </c>
      <c r="F453" s="106">
        <f t="shared" si="10"/>
        <v>0</v>
      </c>
      <c r="I453" s="106">
        <f t="shared" si="11"/>
        <v>0</v>
      </c>
      <c r="J453" s="106">
        <f t="shared" si="12"/>
        <v>0</v>
      </c>
      <c r="M453" s="106">
        <f t="shared" si="13"/>
        <v>0</v>
      </c>
      <c r="N453" s="106">
        <f t="shared" si="14"/>
        <v>0</v>
      </c>
      <c r="O453" s="106">
        <f t="shared" si="15"/>
        <v>0</v>
      </c>
      <c r="P453" s="107">
        <f t="shared" si="16"/>
        <v>0</v>
      </c>
    </row>
    <row r="454" spans="1:16" x14ac:dyDescent="0.25">
      <c r="A454" s="162" t="s">
        <v>836</v>
      </c>
      <c r="F454" s="106">
        <f t="shared" si="10"/>
        <v>0</v>
      </c>
      <c r="I454" s="106">
        <f t="shared" si="11"/>
        <v>0</v>
      </c>
      <c r="J454" s="106">
        <f t="shared" si="12"/>
        <v>0</v>
      </c>
      <c r="M454" s="106">
        <f t="shared" si="13"/>
        <v>0</v>
      </c>
      <c r="N454" s="106">
        <f t="shared" si="14"/>
        <v>0</v>
      </c>
      <c r="O454" s="106">
        <f t="shared" si="15"/>
        <v>0</v>
      </c>
      <c r="P454" s="107">
        <f t="shared" si="16"/>
        <v>0</v>
      </c>
    </row>
    <row r="455" spans="1:16" x14ac:dyDescent="0.25">
      <c r="A455" s="162" t="s">
        <v>836</v>
      </c>
      <c r="F455" s="106">
        <f t="shared" si="10"/>
        <v>0</v>
      </c>
      <c r="I455" s="106">
        <f t="shared" si="11"/>
        <v>0</v>
      </c>
      <c r="J455" s="106">
        <f t="shared" si="12"/>
        <v>0</v>
      </c>
      <c r="M455" s="106">
        <f t="shared" si="13"/>
        <v>0</v>
      </c>
      <c r="N455" s="106">
        <f t="shared" si="14"/>
        <v>0</v>
      </c>
      <c r="O455" s="106">
        <f t="shared" si="15"/>
        <v>0</v>
      </c>
      <c r="P455" s="107">
        <f t="shared" si="16"/>
        <v>0</v>
      </c>
    </row>
    <row r="456" spans="1:16" x14ac:dyDescent="0.25">
      <c r="A456" s="162" t="s">
        <v>836</v>
      </c>
      <c r="F456" s="106">
        <f t="shared" si="10"/>
        <v>0</v>
      </c>
      <c r="I456" s="106">
        <f t="shared" si="11"/>
        <v>0</v>
      </c>
      <c r="J456" s="106">
        <f t="shared" si="12"/>
        <v>0</v>
      </c>
      <c r="M456" s="106">
        <f t="shared" si="13"/>
        <v>0</v>
      </c>
      <c r="N456" s="106">
        <f t="shared" si="14"/>
        <v>0</v>
      </c>
      <c r="O456" s="106">
        <f t="shared" si="15"/>
        <v>0</v>
      </c>
      <c r="P456" s="107">
        <f t="shared" si="16"/>
        <v>0</v>
      </c>
    </row>
    <row r="457" spans="1:16" x14ac:dyDescent="0.25">
      <c r="A457" s="162" t="s">
        <v>836</v>
      </c>
      <c r="F457" s="106">
        <f t="shared" si="10"/>
        <v>0</v>
      </c>
      <c r="I457" s="106">
        <f t="shared" si="11"/>
        <v>0</v>
      </c>
      <c r="J457" s="106">
        <f t="shared" si="12"/>
        <v>0</v>
      </c>
      <c r="M457" s="106">
        <f t="shared" si="13"/>
        <v>0</v>
      </c>
      <c r="N457" s="106">
        <f t="shared" si="14"/>
        <v>0</v>
      </c>
      <c r="O457" s="106">
        <f t="shared" si="15"/>
        <v>0</v>
      </c>
      <c r="P457" s="107">
        <f t="shared" si="16"/>
        <v>0</v>
      </c>
    </row>
    <row r="458" spans="1:16" x14ac:dyDescent="0.25">
      <c r="A458" s="162" t="s">
        <v>836</v>
      </c>
      <c r="F458" s="106">
        <f t="shared" si="10"/>
        <v>0</v>
      </c>
      <c r="I458" s="106">
        <f t="shared" si="11"/>
        <v>0</v>
      </c>
      <c r="J458" s="106">
        <f t="shared" si="12"/>
        <v>0</v>
      </c>
      <c r="M458" s="106">
        <f t="shared" si="13"/>
        <v>0</v>
      </c>
      <c r="N458" s="106">
        <f t="shared" si="14"/>
        <v>0</v>
      </c>
      <c r="O458" s="106">
        <f t="shared" si="15"/>
        <v>0</v>
      </c>
      <c r="P458" s="107">
        <f t="shared" si="16"/>
        <v>0</v>
      </c>
    </row>
    <row r="459" spans="1:16" x14ac:dyDescent="0.25">
      <c r="A459" s="162" t="s">
        <v>836</v>
      </c>
      <c r="F459" s="106">
        <f t="shared" si="10"/>
        <v>0</v>
      </c>
      <c r="I459" s="106">
        <f t="shared" si="11"/>
        <v>0</v>
      </c>
      <c r="J459" s="106">
        <f t="shared" si="12"/>
        <v>0</v>
      </c>
      <c r="M459" s="106">
        <f t="shared" si="13"/>
        <v>0</v>
      </c>
      <c r="N459" s="106">
        <f t="shared" si="14"/>
        <v>0</v>
      </c>
      <c r="O459" s="106">
        <f t="shared" si="15"/>
        <v>0</v>
      </c>
      <c r="P459" s="107">
        <f t="shared" si="16"/>
        <v>0</v>
      </c>
    </row>
    <row r="460" spans="1:16" x14ac:dyDescent="0.25">
      <c r="A460" s="162" t="s">
        <v>836</v>
      </c>
      <c r="F460" s="106">
        <f t="shared" si="10"/>
        <v>0</v>
      </c>
      <c r="I460" s="106">
        <f t="shared" si="11"/>
        <v>0</v>
      </c>
      <c r="J460" s="106">
        <f t="shared" si="12"/>
        <v>0</v>
      </c>
      <c r="M460" s="106">
        <f t="shared" si="13"/>
        <v>0</v>
      </c>
      <c r="N460" s="106">
        <f t="shared" si="14"/>
        <v>0</v>
      </c>
      <c r="O460" s="106">
        <f t="shared" si="15"/>
        <v>0</v>
      </c>
      <c r="P460" s="107">
        <f t="shared" si="16"/>
        <v>0</v>
      </c>
    </row>
    <row r="461" spans="1:16" x14ac:dyDescent="0.25">
      <c r="A461" s="162" t="s">
        <v>836</v>
      </c>
      <c r="F461" s="106">
        <f t="shared" si="10"/>
        <v>0</v>
      </c>
      <c r="I461" s="106">
        <f t="shared" si="11"/>
        <v>0</v>
      </c>
      <c r="J461" s="106">
        <f t="shared" si="12"/>
        <v>0</v>
      </c>
      <c r="M461" s="106">
        <f t="shared" si="13"/>
        <v>0</v>
      </c>
      <c r="N461" s="106">
        <f t="shared" si="14"/>
        <v>0</v>
      </c>
      <c r="O461" s="106">
        <f t="shared" si="15"/>
        <v>0</v>
      </c>
      <c r="P461" s="107">
        <f t="shared" si="16"/>
        <v>0</v>
      </c>
    </row>
    <row r="462" spans="1:16" x14ac:dyDescent="0.25">
      <c r="A462" s="162" t="s">
        <v>836</v>
      </c>
      <c r="F462" s="106">
        <f t="shared" si="10"/>
        <v>0</v>
      </c>
      <c r="I462" s="106">
        <f t="shared" si="11"/>
        <v>0</v>
      </c>
      <c r="J462" s="106">
        <f t="shared" si="12"/>
        <v>0</v>
      </c>
      <c r="M462" s="106">
        <f t="shared" si="13"/>
        <v>0</v>
      </c>
      <c r="N462" s="106">
        <f t="shared" si="14"/>
        <v>0</v>
      </c>
      <c r="O462" s="106">
        <f t="shared" si="15"/>
        <v>0</v>
      </c>
      <c r="P462" s="107">
        <f t="shared" si="16"/>
        <v>0</v>
      </c>
    </row>
    <row r="463" spans="1:16" x14ac:dyDescent="0.25">
      <c r="A463" s="162" t="s">
        <v>836</v>
      </c>
      <c r="F463" s="106">
        <f t="shared" si="10"/>
        <v>0</v>
      </c>
      <c r="I463" s="106">
        <f t="shared" si="11"/>
        <v>0</v>
      </c>
      <c r="J463" s="106">
        <f t="shared" si="12"/>
        <v>0</v>
      </c>
      <c r="M463" s="106">
        <f t="shared" si="13"/>
        <v>0</v>
      </c>
      <c r="N463" s="106">
        <f t="shared" si="14"/>
        <v>0</v>
      </c>
      <c r="O463" s="106">
        <f t="shared" si="15"/>
        <v>0</v>
      </c>
      <c r="P463" s="107">
        <f t="shared" si="16"/>
        <v>0</v>
      </c>
    </row>
    <row r="464" spans="1:16" x14ac:dyDescent="0.25">
      <c r="A464" s="162" t="s">
        <v>836</v>
      </c>
      <c r="F464" s="106">
        <f t="shared" si="10"/>
        <v>0</v>
      </c>
      <c r="I464" s="106">
        <f t="shared" si="11"/>
        <v>0</v>
      </c>
      <c r="J464" s="106">
        <f t="shared" si="12"/>
        <v>0</v>
      </c>
      <c r="M464" s="106">
        <f t="shared" si="13"/>
        <v>0</v>
      </c>
      <c r="N464" s="106">
        <f t="shared" si="14"/>
        <v>0</v>
      </c>
      <c r="O464" s="106">
        <f t="shared" si="15"/>
        <v>0</v>
      </c>
      <c r="P464" s="107">
        <f t="shared" si="16"/>
        <v>0</v>
      </c>
    </row>
    <row r="465" spans="1:16" x14ac:dyDescent="0.25">
      <c r="A465" s="162" t="s">
        <v>836</v>
      </c>
      <c r="F465" s="106">
        <f t="shared" si="10"/>
        <v>0</v>
      </c>
      <c r="I465" s="106">
        <f t="shared" si="11"/>
        <v>0</v>
      </c>
      <c r="J465" s="106">
        <f t="shared" si="12"/>
        <v>0</v>
      </c>
      <c r="M465" s="106">
        <f t="shared" si="13"/>
        <v>0</v>
      </c>
      <c r="N465" s="106">
        <f t="shared" si="14"/>
        <v>0</v>
      </c>
      <c r="O465" s="106">
        <f t="shared" si="15"/>
        <v>0</v>
      </c>
      <c r="P465" s="107">
        <f t="shared" si="16"/>
        <v>0</v>
      </c>
    </row>
    <row r="466" spans="1:16" x14ac:dyDescent="0.25">
      <c r="A466" s="162" t="s">
        <v>836</v>
      </c>
      <c r="F466" s="106">
        <f t="shared" si="10"/>
        <v>0</v>
      </c>
      <c r="I466" s="106">
        <f t="shared" si="11"/>
        <v>0</v>
      </c>
      <c r="J466" s="106">
        <f t="shared" si="12"/>
        <v>0</v>
      </c>
      <c r="M466" s="106">
        <f t="shared" si="13"/>
        <v>0</v>
      </c>
      <c r="N466" s="106">
        <f t="shared" si="14"/>
        <v>0</v>
      </c>
      <c r="O466" s="106">
        <f t="shared" si="15"/>
        <v>0</v>
      </c>
      <c r="P466" s="107">
        <f t="shared" si="16"/>
        <v>0</v>
      </c>
    </row>
    <row r="467" spans="1:16" x14ac:dyDescent="0.25">
      <c r="A467" s="162" t="s">
        <v>836</v>
      </c>
      <c r="F467" s="106">
        <f t="shared" si="10"/>
        <v>0</v>
      </c>
      <c r="I467" s="106">
        <f t="shared" si="11"/>
        <v>0</v>
      </c>
      <c r="J467" s="106">
        <f t="shared" si="12"/>
        <v>0</v>
      </c>
      <c r="M467" s="106">
        <f t="shared" si="13"/>
        <v>0</v>
      </c>
      <c r="N467" s="106">
        <f t="shared" si="14"/>
        <v>0</v>
      </c>
      <c r="O467" s="106">
        <f t="shared" si="15"/>
        <v>0</v>
      </c>
      <c r="P467" s="107">
        <f t="shared" si="16"/>
        <v>0</v>
      </c>
    </row>
    <row r="468" spans="1:16" x14ac:dyDescent="0.25">
      <c r="A468" s="162" t="s">
        <v>836</v>
      </c>
      <c r="F468" s="106">
        <f t="shared" si="10"/>
        <v>0</v>
      </c>
      <c r="I468" s="106">
        <f t="shared" si="11"/>
        <v>0</v>
      </c>
      <c r="J468" s="106">
        <f t="shared" si="12"/>
        <v>0</v>
      </c>
      <c r="M468" s="106">
        <f t="shared" si="13"/>
        <v>0</v>
      </c>
      <c r="N468" s="106">
        <f t="shared" si="14"/>
        <v>0</v>
      </c>
      <c r="O468" s="106">
        <f t="shared" si="15"/>
        <v>0</v>
      </c>
      <c r="P468" s="107">
        <f t="shared" si="16"/>
        <v>0</v>
      </c>
    </row>
    <row r="469" spans="1:16" x14ac:dyDescent="0.25">
      <c r="A469" s="162" t="s">
        <v>836</v>
      </c>
      <c r="F469" s="106">
        <f t="shared" si="10"/>
        <v>0</v>
      </c>
      <c r="I469" s="106">
        <f t="shared" si="11"/>
        <v>0</v>
      </c>
      <c r="J469" s="106">
        <f t="shared" si="12"/>
        <v>0</v>
      </c>
      <c r="M469" s="106">
        <f t="shared" si="13"/>
        <v>0</v>
      </c>
      <c r="N469" s="106">
        <f t="shared" si="14"/>
        <v>0</v>
      </c>
      <c r="O469" s="106">
        <f t="shared" si="15"/>
        <v>0</v>
      </c>
      <c r="P469" s="107">
        <f t="shared" si="16"/>
        <v>0</v>
      </c>
    </row>
    <row r="470" spans="1:16" x14ac:dyDescent="0.25">
      <c r="A470" s="162" t="s">
        <v>836</v>
      </c>
      <c r="F470" s="106">
        <f t="shared" si="10"/>
        <v>0</v>
      </c>
      <c r="I470" s="106">
        <f t="shared" si="11"/>
        <v>0</v>
      </c>
      <c r="J470" s="106">
        <f t="shared" si="12"/>
        <v>0</v>
      </c>
      <c r="M470" s="106">
        <f t="shared" si="13"/>
        <v>0</v>
      </c>
      <c r="N470" s="106">
        <f t="shared" si="14"/>
        <v>0</v>
      </c>
      <c r="O470" s="106">
        <f t="shared" si="15"/>
        <v>0</v>
      </c>
      <c r="P470" s="107">
        <f t="shared" si="16"/>
        <v>0</v>
      </c>
    </row>
    <row r="471" spans="1:16" x14ac:dyDescent="0.25">
      <c r="A471" s="162" t="s">
        <v>836</v>
      </c>
      <c r="F471" s="106">
        <f t="shared" si="10"/>
        <v>0</v>
      </c>
      <c r="I471" s="106">
        <f t="shared" si="11"/>
        <v>0</v>
      </c>
      <c r="J471" s="106">
        <f t="shared" si="12"/>
        <v>0</v>
      </c>
      <c r="M471" s="106">
        <f t="shared" si="13"/>
        <v>0</v>
      </c>
      <c r="N471" s="106">
        <f t="shared" si="14"/>
        <v>0</v>
      </c>
      <c r="O471" s="106">
        <f t="shared" si="15"/>
        <v>0</v>
      </c>
      <c r="P471" s="107">
        <f t="shared" si="16"/>
        <v>0</v>
      </c>
    </row>
    <row r="472" spans="1:16" x14ac:dyDescent="0.25">
      <c r="A472" s="162" t="s">
        <v>836</v>
      </c>
      <c r="F472" s="106">
        <f t="shared" si="10"/>
        <v>0</v>
      </c>
      <c r="I472" s="106">
        <f t="shared" si="11"/>
        <v>0</v>
      </c>
      <c r="J472" s="106">
        <f t="shared" si="12"/>
        <v>0</v>
      </c>
      <c r="M472" s="106">
        <f t="shared" si="13"/>
        <v>0</v>
      </c>
      <c r="N472" s="106">
        <f t="shared" si="14"/>
        <v>0</v>
      </c>
      <c r="O472" s="106">
        <f t="shared" si="15"/>
        <v>0</v>
      </c>
      <c r="P472" s="107">
        <f t="shared" si="16"/>
        <v>0</v>
      </c>
    </row>
    <row r="473" spans="1:16" x14ac:dyDescent="0.25">
      <c r="A473" s="162" t="s">
        <v>836</v>
      </c>
      <c r="F473" s="106">
        <f t="shared" si="10"/>
        <v>0</v>
      </c>
      <c r="I473" s="106">
        <f t="shared" si="11"/>
        <v>0</v>
      </c>
      <c r="J473" s="106">
        <f t="shared" si="12"/>
        <v>0</v>
      </c>
      <c r="M473" s="106">
        <f t="shared" si="13"/>
        <v>0</v>
      </c>
      <c r="N473" s="106">
        <f t="shared" si="14"/>
        <v>0</v>
      </c>
      <c r="O473" s="106">
        <f t="shared" si="15"/>
        <v>0</v>
      </c>
      <c r="P473" s="107">
        <f t="shared" si="16"/>
        <v>0</v>
      </c>
    </row>
    <row r="474" spans="1:16" x14ac:dyDescent="0.25">
      <c r="A474" s="162" t="s">
        <v>836</v>
      </c>
      <c r="F474" s="106">
        <f t="shared" si="10"/>
        <v>0</v>
      </c>
      <c r="I474" s="106">
        <f t="shared" si="11"/>
        <v>0</v>
      </c>
      <c r="J474" s="106">
        <f t="shared" si="12"/>
        <v>0</v>
      </c>
      <c r="M474" s="106">
        <f t="shared" si="13"/>
        <v>0</v>
      </c>
      <c r="N474" s="106">
        <f t="shared" si="14"/>
        <v>0</v>
      </c>
      <c r="O474" s="106">
        <f t="shared" si="15"/>
        <v>0</v>
      </c>
      <c r="P474" s="107">
        <f t="shared" si="16"/>
        <v>0</v>
      </c>
    </row>
    <row r="475" spans="1:16" x14ac:dyDescent="0.25">
      <c r="A475" s="162" t="s">
        <v>836</v>
      </c>
      <c r="F475" s="106">
        <f t="shared" ref="F475:F497" si="17">E475/2</f>
        <v>0</v>
      </c>
      <c r="I475" s="106">
        <f t="shared" ref="I475:I507" si="18">H475/2</f>
        <v>0</v>
      </c>
      <c r="J475" s="106">
        <f t="shared" ref="J475:J492" si="19">D475-F475+I475</f>
        <v>0</v>
      </c>
      <c r="M475" s="106">
        <f t="shared" ref="M475:M492" si="20">L475/2</f>
        <v>0</v>
      </c>
      <c r="N475" s="106">
        <f t="shared" ref="N475:N492" si="21">J475+K475+M475</f>
        <v>0</v>
      </c>
      <c r="O475" s="106">
        <f t="shared" ref="O475:O492" si="22">N475*0.25</f>
        <v>0</v>
      </c>
      <c r="P475" s="107">
        <f t="shared" ref="P475:P492" si="23">N475*2</f>
        <v>0</v>
      </c>
    </row>
    <row r="476" spans="1:16" x14ac:dyDescent="0.25">
      <c r="A476" s="162" t="s">
        <v>836</v>
      </c>
      <c r="F476" s="106">
        <f t="shared" si="17"/>
        <v>0</v>
      </c>
      <c r="I476" s="106">
        <f t="shared" si="18"/>
        <v>0</v>
      </c>
      <c r="J476" s="106">
        <f t="shared" si="19"/>
        <v>0</v>
      </c>
      <c r="M476" s="106">
        <f t="shared" si="20"/>
        <v>0</v>
      </c>
      <c r="N476" s="106">
        <f t="shared" si="21"/>
        <v>0</v>
      </c>
      <c r="O476" s="106">
        <f t="shared" si="22"/>
        <v>0</v>
      </c>
      <c r="P476" s="107">
        <f t="shared" si="23"/>
        <v>0</v>
      </c>
    </row>
    <row r="477" spans="1:16" x14ac:dyDescent="0.25">
      <c r="A477" s="162" t="s">
        <v>836</v>
      </c>
      <c r="F477" s="106">
        <f t="shared" si="17"/>
        <v>0</v>
      </c>
      <c r="I477" s="106">
        <f t="shared" si="18"/>
        <v>0</v>
      </c>
      <c r="J477" s="106">
        <f t="shared" si="19"/>
        <v>0</v>
      </c>
      <c r="M477" s="106">
        <f t="shared" si="20"/>
        <v>0</v>
      </c>
      <c r="N477" s="106">
        <f t="shared" si="21"/>
        <v>0</v>
      </c>
      <c r="O477" s="106">
        <f t="shared" si="22"/>
        <v>0</v>
      </c>
      <c r="P477" s="107">
        <f t="shared" si="23"/>
        <v>0</v>
      </c>
    </row>
    <row r="478" spans="1:16" x14ac:dyDescent="0.25">
      <c r="A478" s="162" t="s">
        <v>836</v>
      </c>
      <c r="F478" s="106">
        <f t="shared" si="17"/>
        <v>0</v>
      </c>
      <c r="I478" s="106">
        <f t="shared" si="18"/>
        <v>0</v>
      </c>
      <c r="J478" s="106">
        <f t="shared" si="19"/>
        <v>0</v>
      </c>
      <c r="M478" s="106">
        <f t="shared" si="20"/>
        <v>0</v>
      </c>
      <c r="N478" s="106">
        <f t="shared" si="21"/>
        <v>0</v>
      </c>
      <c r="O478" s="106">
        <f t="shared" si="22"/>
        <v>0</v>
      </c>
      <c r="P478" s="107">
        <f t="shared" si="23"/>
        <v>0</v>
      </c>
    </row>
    <row r="479" spans="1:16" x14ac:dyDescent="0.25">
      <c r="A479" s="162" t="s">
        <v>836</v>
      </c>
      <c r="F479" s="106">
        <f t="shared" si="17"/>
        <v>0</v>
      </c>
      <c r="I479" s="106">
        <f t="shared" si="18"/>
        <v>0</v>
      </c>
      <c r="J479" s="106">
        <f t="shared" si="19"/>
        <v>0</v>
      </c>
      <c r="M479" s="106">
        <f t="shared" si="20"/>
        <v>0</v>
      </c>
      <c r="N479" s="106">
        <f t="shared" si="21"/>
        <v>0</v>
      </c>
      <c r="O479" s="106">
        <f t="shared" si="22"/>
        <v>0</v>
      </c>
      <c r="P479" s="107">
        <f t="shared" si="23"/>
        <v>0</v>
      </c>
    </row>
    <row r="480" spans="1:16" x14ac:dyDescent="0.25">
      <c r="A480" s="162" t="s">
        <v>836</v>
      </c>
      <c r="F480" s="106">
        <f t="shared" si="17"/>
        <v>0</v>
      </c>
      <c r="I480" s="106">
        <f t="shared" si="18"/>
        <v>0</v>
      </c>
      <c r="J480" s="106">
        <f t="shared" si="19"/>
        <v>0</v>
      </c>
      <c r="M480" s="106">
        <f t="shared" si="20"/>
        <v>0</v>
      </c>
      <c r="N480" s="106">
        <f t="shared" si="21"/>
        <v>0</v>
      </c>
      <c r="O480" s="106">
        <f t="shared" si="22"/>
        <v>0</v>
      </c>
      <c r="P480" s="107">
        <f t="shared" si="23"/>
        <v>0</v>
      </c>
    </row>
    <row r="481" spans="1:16" x14ac:dyDescent="0.25">
      <c r="A481" s="162" t="s">
        <v>836</v>
      </c>
      <c r="F481" s="106">
        <f t="shared" si="17"/>
        <v>0</v>
      </c>
      <c r="I481" s="106">
        <f t="shared" si="18"/>
        <v>0</v>
      </c>
      <c r="J481" s="106">
        <f t="shared" si="19"/>
        <v>0</v>
      </c>
      <c r="M481" s="106">
        <f t="shared" si="20"/>
        <v>0</v>
      </c>
      <c r="N481" s="106">
        <f t="shared" si="21"/>
        <v>0</v>
      </c>
      <c r="O481" s="106">
        <f t="shared" si="22"/>
        <v>0</v>
      </c>
      <c r="P481" s="107">
        <f t="shared" si="23"/>
        <v>0</v>
      </c>
    </row>
    <row r="482" spans="1:16" x14ac:dyDescent="0.25">
      <c r="A482" s="162" t="s">
        <v>836</v>
      </c>
      <c r="F482" s="106">
        <f t="shared" si="17"/>
        <v>0</v>
      </c>
      <c r="I482" s="106">
        <f t="shared" si="18"/>
        <v>0</v>
      </c>
      <c r="J482" s="106">
        <f t="shared" si="19"/>
        <v>0</v>
      </c>
      <c r="M482" s="106">
        <f t="shared" si="20"/>
        <v>0</v>
      </c>
      <c r="N482" s="106">
        <f t="shared" si="21"/>
        <v>0</v>
      </c>
      <c r="O482" s="106">
        <f t="shared" si="22"/>
        <v>0</v>
      </c>
      <c r="P482" s="107">
        <f t="shared" si="23"/>
        <v>0</v>
      </c>
    </row>
    <row r="483" spans="1:16" x14ac:dyDescent="0.25">
      <c r="A483" s="162" t="s">
        <v>836</v>
      </c>
      <c r="F483" s="106">
        <f t="shared" si="17"/>
        <v>0</v>
      </c>
      <c r="I483" s="106">
        <f t="shared" si="18"/>
        <v>0</v>
      </c>
      <c r="J483" s="106">
        <f t="shared" si="19"/>
        <v>0</v>
      </c>
      <c r="M483" s="106">
        <f t="shared" si="20"/>
        <v>0</v>
      </c>
      <c r="N483" s="106">
        <f t="shared" si="21"/>
        <v>0</v>
      </c>
      <c r="O483" s="106">
        <f t="shared" si="22"/>
        <v>0</v>
      </c>
      <c r="P483" s="107">
        <f t="shared" si="23"/>
        <v>0</v>
      </c>
    </row>
    <row r="484" spans="1:16" x14ac:dyDescent="0.25">
      <c r="A484" s="162" t="s">
        <v>836</v>
      </c>
      <c r="F484" s="106">
        <f t="shared" si="17"/>
        <v>0</v>
      </c>
      <c r="I484" s="106">
        <f t="shared" si="18"/>
        <v>0</v>
      </c>
      <c r="J484" s="106">
        <f t="shared" si="19"/>
        <v>0</v>
      </c>
      <c r="M484" s="106">
        <f t="shared" si="20"/>
        <v>0</v>
      </c>
      <c r="N484" s="106">
        <f t="shared" si="21"/>
        <v>0</v>
      </c>
      <c r="O484" s="106">
        <f t="shared" si="22"/>
        <v>0</v>
      </c>
      <c r="P484" s="107">
        <f t="shared" si="23"/>
        <v>0</v>
      </c>
    </row>
    <row r="485" spans="1:16" x14ac:dyDescent="0.25">
      <c r="A485" s="162" t="s">
        <v>836</v>
      </c>
      <c r="F485" s="106">
        <f t="shared" si="17"/>
        <v>0</v>
      </c>
      <c r="I485" s="106">
        <f t="shared" si="18"/>
        <v>0</v>
      </c>
      <c r="J485" s="106">
        <f t="shared" si="19"/>
        <v>0</v>
      </c>
      <c r="M485" s="106">
        <f t="shared" si="20"/>
        <v>0</v>
      </c>
      <c r="N485" s="106">
        <f t="shared" si="21"/>
        <v>0</v>
      </c>
      <c r="O485" s="106">
        <f t="shared" si="22"/>
        <v>0</v>
      </c>
      <c r="P485" s="107">
        <f t="shared" si="23"/>
        <v>0</v>
      </c>
    </row>
    <row r="486" spans="1:16" x14ac:dyDescent="0.25">
      <c r="A486" s="162" t="s">
        <v>836</v>
      </c>
      <c r="F486" s="106">
        <f t="shared" si="17"/>
        <v>0</v>
      </c>
      <c r="I486" s="106">
        <f t="shared" si="18"/>
        <v>0</v>
      </c>
      <c r="J486" s="106">
        <f t="shared" si="19"/>
        <v>0</v>
      </c>
      <c r="M486" s="106">
        <f t="shared" si="20"/>
        <v>0</v>
      </c>
      <c r="N486" s="106">
        <f t="shared" si="21"/>
        <v>0</v>
      </c>
      <c r="O486" s="106">
        <f t="shared" si="22"/>
        <v>0</v>
      </c>
      <c r="P486" s="107">
        <f t="shared" si="23"/>
        <v>0</v>
      </c>
    </row>
    <row r="487" spans="1:16" x14ac:dyDescent="0.25">
      <c r="A487" s="162" t="s">
        <v>836</v>
      </c>
      <c r="F487" s="106">
        <f t="shared" si="17"/>
        <v>0</v>
      </c>
      <c r="I487" s="106">
        <f t="shared" si="18"/>
        <v>0</v>
      </c>
      <c r="J487" s="106">
        <f t="shared" si="19"/>
        <v>0</v>
      </c>
      <c r="M487" s="106">
        <f t="shared" si="20"/>
        <v>0</v>
      </c>
      <c r="N487" s="106">
        <f t="shared" si="21"/>
        <v>0</v>
      </c>
      <c r="O487" s="106">
        <f t="shared" si="22"/>
        <v>0</v>
      </c>
      <c r="P487" s="107">
        <f t="shared" si="23"/>
        <v>0</v>
      </c>
    </row>
    <row r="488" spans="1:16" x14ac:dyDescent="0.25">
      <c r="A488" s="162" t="s">
        <v>836</v>
      </c>
      <c r="F488" s="106">
        <f t="shared" si="17"/>
        <v>0</v>
      </c>
      <c r="I488" s="106">
        <f t="shared" si="18"/>
        <v>0</v>
      </c>
      <c r="J488" s="106">
        <f t="shared" si="19"/>
        <v>0</v>
      </c>
      <c r="M488" s="106">
        <f t="shared" si="20"/>
        <v>0</v>
      </c>
      <c r="N488" s="106">
        <f t="shared" si="21"/>
        <v>0</v>
      </c>
      <c r="O488" s="106">
        <f t="shared" si="22"/>
        <v>0</v>
      </c>
      <c r="P488" s="107">
        <f t="shared" si="23"/>
        <v>0</v>
      </c>
    </row>
    <row r="489" spans="1:16" x14ac:dyDescent="0.25">
      <c r="A489" s="162" t="s">
        <v>836</v>
      </c>
      <c r="F489" s="106">
        <f t="shared" si="17"/>
        <v>0</v>
      </c>
      <c r="I489" s="106">
        <f t="shared" si="18"/>
        <v>0</v>
      </c>
      <c r="J489" s="106">
        <f t="shared" si="19"/>
        <v>0</v>
      </c>
      <c r="M489" s="106">
        <f t="shared" si="20"/>
        <v>0</v>
      </c>
      <c r="N489" s="106">
        <f t="shared" si="21"/>
        <v>0</v>
      </c>
      <c r="O489" s="106">
        <f t="shared" si="22"/>
        <v>0</v>
      </c>
      <c r="P489" s="107">
        <f t="shared" si="23"/>
        <v>0</v>
      </c>
    </row>
    <row r="490" spans="1:16" x14ac:dyDescent="0.25">
      <c r="A490" s="162" t="s">
        <v>836</v>
      </c>
      <c r="F490" s="106">
        <f t="shared" si="17"/>
        <v>0</v>
      </c>
      <c r="I490" s="106">
        <f t="shared" si="18"/>
        <v>0</v>
      </c>
      <c r="J490" s="106">
        <f t="shared" si="19"/>
        <v>0</v>
      </c>
      <c r="M490" s="106">
        <f t="shared" si="20"/>
        <v>0</v>
      </c>
      <c r="N490" s="106">
        <f t="shared" si="21"/>
        <v>0</v>
      </c>
      <c r="O490" s="106">
        <f t="shared" si="22"/>
        <v>0</v>
      </c>
      <c r="P490" s="107">
        <f t="shared" si="23"/>
        <v>0</v>
      </c>
    </row>
    <row r="491" spans="1:16" x14ac:dyDescent="0.25">
      <c r="A491" s="162" t="s">
        <v>836</v>
      </c>
      <c r="F491" s="106">
        <f t="shared" si="17"/>
        <v>0</v>
      </c>
      <c r="I491" s="106">
        <f t="shared" si="18"/>
        <v>0</v>
      </c>
      <c r="J491" s="106">
        <f t="shared" si="19"/>
        <v>0</v>
      </c>
      <c r="M491" s="106">
        <f t="shared" si="20"/>
        <v>0</v>
      </c>
      <c r="N491" s="106">
        <f t="shared" si="21"/>
        <v>0</v>
      </c>
      <c r="O491" s="106">
        <f t="shared" si="22"/>
        <v>0</v>
      </c>
      <c r="P491" s="107">
        <f t="shared" si="23"/>
        <v>0</v>
      </c>
    </row>
    <row r="492" spans="1:16" x14ac:dyDescent="0.25">
      <c r="A492" s="162" t="s">
        <v>836</v>
      </c>
      <c r="F492" s="106">
        <f t="shared" si="17"/>
        <v>0</v>
      </c>
      <c r="I492" s="106">
        <f t="shared" si="18"/>
        <v>0</v>
      </c>
      <c r="J492" s="106">
        <f t="shared" si="19"/>
        <v>0</v>
      </c>
      <c r="M492" s="106">
        <f t="shared" si="20"/>
        <v>0</v>
      </c>
      <c r="N492" s="106">
        <f t="shared" si="21"/>
        <v>0</v>
      </c>
      <c r="O492" s="106">
        <f t="shared" si="22"/>
        <v>0</v>
      </c>
      <c r="P492" s="107">
        <f t="shared" si="23"/>
        <v>0</v>
      </c>
    </row>
    <row r="493" spans="1:16" x14ac:dyDescent="0.25">
      <c r="A493" s="162" t="s">
        <v>836</v>
      </c>
      <c r="F493" s="106">
        <f t="shared" si="17"/>
        <v>0</v>
      </c>
      <c r="I493" s="106">
        <f t="shared" si="18"/>
        <v>0</v>
      </c>
      <c r="J493" s="106">
        <f t="shared" si="12"/>
        <v>0</v>
      </c>
      <c r="M493" s="106">
        <f t="shared" si="13"/>
        <v>0</v>
      </c>
      <c r="N493" s="106">
        <f t="shared" si="14"/>
        <v>0</v>
      </c>
      <c r="O493" s="106">
        <f t="shared" si="15"/>
        <v>0</v>
      </c>
      <c r="P493" s="107">
        <f t="shared" si="16"/>
        <v>0</v>
      </c>
    </row>
    <row r="494" spans="1:16" x14ac:dyDescent="0.25">
      <c r="A494" s="162" t="s">
        <v>836</v>
      </c>
      <c r="F494" s="106">
        <f t="shared" si="17"/>
        <v>0</v>
      </c>
      <c r="I494" s="106">
        <f t="shared" si="18"/>
        <v>0</v>
      </c>
      <c r="J494" s="106">
        <f t="shared" si="12"/>
        <v>0</v>
      </c>
      <c r="M494" s="106">
        <f t="shared" si="13"/>
        <v>0</v>
      </c>
      <c r="N494" s="106">
        <f t="shared" si="14"/>
        <v>0</v>
      </c>
      <c r="O494" s="106">
        <f t="shared" si="15"/>
        <v>0</v>
      </c>
      <c r="P494" s="107">
        <f t="shared" si="16"/>
        <v>0</v>
      </c>
    </row>
    <row r="495" spans="1:16" x14ac:dyDescent="0.25">
      <c r="A495" s="162" t="s">
        <v>836</v>
      </c>
      <c r="F495" s="106">
        <f t="shared" si="17"/>
        <v>0</v>
      </c>
      <c r="I495" s="106">
        <f t="shared" si="18"/>
        <v>0</v>
      </c>
      <c r="J495" s="106">
        <f t="shared" si="12"/>
        <v>0</v>
      </c>
      <c r="M495" s="106">
        <f t="shared" si="13"/>
        <v>0</v>
      </c>
      <c r="N495" s="106">
        <f t="shared" si="14"/>
        <v>0</v>
      </c>
      <c r="O495" s="106">
        <f t="shared" si="15"/>
        <v>0</v>
      </c>
      <c r="P495" s="107">
        <f t="shared" si="16"/>
        <v>0</v>
      </c>
    </row>
    <row r="496" spans="1:16" x14ac:dyDescent="0.25">
      <c r="A496" s="162" t="s">
        <v>836</v>
      </c>
      <c r="F496" s="106">
        <f t="shared" si="17"/>
        <v>0</v>
      </c>
      <c r="I496" s="106">
        <f t="shared" si="18"/>
        <v>0</v>
      </c>
      <c r="J496" s="106">
        <f t="shared" si="12"/>
        <v>0</v>
      </c>
      <c r="M496" s="106">
        <f t="shared" si="13"/>
        <v>0</v>
      </c>
      <c r="N496" s="106">
        <f t="shared" si="14"/>
        <v>0</v>
      </c>
      <c r="O496" s="106">
        <f t="shared" si="15"/>
        <v>0</v>
      </c>
      <c r="P496" s="107">
        <f t="shared" si="16"/>
        <v>0</v>
      </c>
    </row>
    <row r="497" spans="1:16" x14ac:dyDescent="0.25">
      <c r="A497" s="162" t="s">
        <v>836</v>
      </c>
      <c r="F497" s="106">
        <f t="shared" si="17"/>
        <v>0</v>
      </c>
      <c r="I497" s="106">
        <f t="shared" si="18"/>
        <v>0</v>
      </c>
      <c r="J497" s="106">
        <f t="shared" si="12"/>
        <v>0</v>
      </c>
      <c r="M497" s="106">
        <f t="shared" si="13"/>
        <v>0</v>
      </c>
      <c r="N497" s="106">
        <f t="shared" si="14"/>
        <v>0</v>
      </c>
      <c r="O497" s="106">
        <f t="shared" si="15"/>
        <v>0</v>
      </c>
      <c r="P497" s="107">
        <f t="shared" si="16"/>
        <v>0</v>
      </c>
    </row>
    <row r="498" spans="1:16" x14ac:dyDescent="0.25">
      <c r="A498" s="162" t="s">
        <v>836</v>
      </c>
      <c r="F498" s="106">
        <f t="shared" si="10"/>
        <v>0</v>
      </c>
      <c r="I498" s="106">
        <f t="shared" si="18"/>
        <v>0</v>
      </c>
      <c r="J498" s="106">
        <f t="shared" si="12"/>
        <v>0</v>
      </c>
      <c r="M498" s="106">
        <f t="shared" si="13"/>
        <v>0</v>
      </c>
      <c r="N498" s="106">
        <f t="shared" si="14"/>
        <v>0</v>
      </c>
      <c r="O498" s="106">
        <f t="shared" si="15"/>
        <v>0</v>
      </c>
      <c r="P498" s="107">
        <f t="shared" si="16"/>
        <v>0</v>
      </c>
    </row>
    <row r="499" spans="1:16" x14ac:dyDescent="0.25">
      <c r="A499" s="162" t="s">
        <v>836</v>
      </c>
      <c r="F499" s="106">
        <f t="shared" si="10"/>
        <v>0</v>
      </c>
      <c r="I499" s="106">
        <f t="shared" si="18"/>
        <v>0</v>
      </c>
      <c r="J499" s="106">
        <f t="shared" si="12"/>
        <v>0</v>
      </c>
      <c r="M499" s="106">
        <f t="shared" si="13"/>
        <v>0</v>
      </c>
      <c r="N499" s="106">
        <f t="shared" si="14"/>
        <v>0</v>
      </c>
      <c r="O499" s="106">
        <f t="shared" si="15"/>
        <v>0</v>
      </c>
      <c r="P499" s="107">
        <f t="shared" si="16"/>
        <v>0</v>
      </c>
    </row>
    <row r="500" spans="1:16" x14ac:dyDescent="0.25">
      <c r="A500" s="162" t="s">
        <v>836</v>
      </c>
      <c r="F500" s="106">
        <f t="shared" si="10"/>
        <v>0</v>
      </c>
      <c r="I500" s="106">
        <f t="shared" si="18"/>
        <v>0</v>
      </c>
      <c r="J500" s="106">
        <f t="shared" si="12"/>
        <v>0</v>
      </c>
      <c r="M500" s="106">
        <f t="shared" si="13"/>
        <v>0</v>
      </c>
      <c r="N500" s="106">
        <f t="shared" si="14"/>
        <v>0</v>
      </c>
      <c r="O500" s="106">
        <f t="shared" si="15"/>
        <v>0</v>
      </c>
      <c r="P500" s="107">
        <f t="shared" si="16"/>
        <v>0</v>
      </c>
    </row>
    <row r="501" spans="1:16" x14ac:dyDescent="0.25">
      <c r="A501" s="162" t="s">
        <v>836</v>
      </c>
      <c r="F501" s="106">
        <f t="shared" si="10"/>
        <v>0</v>
      </c>
      <c r="I501" s="106">
        <f t="shared" si="18"/>
        <v>0</v>
      </c>
      <c r="J501" s="106">
        <f t="shared" si="12"/>
        <v>0</v>
      </c>
      <c r="M501" s="106">
        <f t="shared" si="13"/>
        <v>0</v>
      </c>
      <c r="N501" s="106">
        <f t="shared" si="14"/>
        <v>0</v>
      </c>
      <c r="O501" s="106">
        <f t="shared" si="15"/>
        <v>0</v>
      </c>
      <c r="P501" s="107">
        <f t="shared" si="16"/>
        <v>0</v>
      </c>
    </row>
    <row r="502" spans="1:16" x14ac:dyDescent="0.25">
      <c r="A502" s="162" t="s">
        <v>836</v>
      </c>
      <c r="F502" s="106">
        <f t="shared" si="10"/>
        <v>0</v>
      </c>
      <c r="I502" s="106">
        <f t="shared" si="18"/>
        <v>0</v>
      </c>
      <c r="J502" s="106">
        <f t="shared" si="12"/>
        <v>0</v>
      </c>
      <c r="M502" s="106">
        <f t="shared" si="13"/>
        <v>0</v>
      </c>
      <c r="N502" s="106">
        <f t="shared" si="14"/>
        <v>0</v>
      </c>
      <c r="O502" s="106">
        <f t="shared" si="15"/>
        <v>0</v>
      </c>
      <c r="P502" s="107">
        <f t="shared" si="16"/>
        <v>0</v>
      </c>
    </row>
    <row r="503" spans="1:16" x14ac:dyDescent="0.25">
      <c r="A503" s="162" t="s">
        <v>836</v>
      </c>
      <c r="F503" s="106">
        <f t="shared" si="10"/>
        <v>0</v>
      </c>
      <c r="I503" s="106">
        <f t="shared" si="18"/>
        <v>0</v>
      </c>
      <c r="J503" s="106">
        <f t="shared" si="12"/>
        <v>0</v>
      </c>
      <c r="M503" s="106">
        <f t="shared" si="13"/>
        <v>0</v>
      </c>
      <c r="N503" s="106">
        <f t="shared" si="14"/>
        <v>0</v>
      </c>
      <c r="O503" s="106">
        <f t="shared" si="15"/>
        <v>0</v>
      </c>
      <c r="P503" s="107">
        <f t="shared" si="16"/>
        <v>0</v>
      </c>
    </row>
    <row r="504" spans="1:16" x14ac:dyDescent="0.25">
      <c r="A504" s="162" t="s">
        <v>836</v>
      </c>
      <c r="F504" s="106">
        <f t="shared" si="10"/>
        <v>0</v>
      </c>
      <c r="I504" s="106">
        <f t="shared" si="18"/>
        <v>0</v>
      </c>
      <c r="J504" s="106">
        <f t="shared" si="12"/>
        <v>0</v>
      </c>
      <c r="M504" s="106">
        <f t="shared" si="13"/>
        <v>0</v>
      </c>
      <c r="N504" s="106">
        <f t="shared" si="14"/>
        <v>0</v>
      </c>
      <c r="O504" s="106">
        <f t="shared" si="15"/>
        <v>0</v>
      </c>
      <c r="P504" s="107">
        <f t="shared" si="16"/>
        <v>0</v>
      </c>
    </row>
    <row r="505" spans="1:16" x14ac:dyDescent="0.25">
      <c r="A505" s="162" t="s">
        <v>836</v>
      </c>
      <c r="F505" s="106">
        <f t="shared" si="10"/>
        <v>0</v>
      </c>
      <c r="I505" s="106">
        <f t="shared" si="18"/>
        <v>0</v>
      </c>
      <c r="J505" s="106">
        <f t="shared" si="12"/>
        <v>0</v>
      </c>
      <c r="M505" s="106">
        <f t="shared" si="13"/>
        <v>0</v>
      </c>
      <c r="N505" s="106">
        <f t="shared" si="14"/>
        <v>0</v>
      </c>
      <c r="O505" s="106">
        <f t="shared" si="15"/>
        <v>0</v>
      </c>
      <c r="P505" s="107">
        <f t="shared" si="16"/>
        <v>0</v>
      </c>
    </row>
    <row r="506" spans="1:16" x14ac:dyDescent="0.25">
      <c r="A506" s="162" t="s">
        <v>836</v>
      </c>
      <c r="F506" s="106">
        <f t="shared" si="10"/>
        <v>0</v>
      </c>
      <c r="I506" s="106">
        <f t="shared" si="18"/>
        <v>0</v>
      </c>
      <c r="J506" s="106">
        <f t="shared" si="12"/>
        <v>0</v>
      </c>
      <c r="M506" s="106">
        <f t="shared" si="13"/>
        <v>0</v>
      </c>
      <c r="N506" s="106">
        <f t="shared" si="14"/>
        <v>0</v>
      </c>
      <c r="O506" s="106">
        <f t="shared" si="15"/>
        <v>0</v>
      </c>
      <c r="P506" s="107">
        <f t="shared" si="16"/>
        <v>0</v>
      </c>
    </row>
    <row r="507" spans="1:16" x14ac:dyDescent="0.25">
      <c r="A507" s="162" t="s">
        <v>836</v>
      </c>
      <c r="F507" s="106">
        <f t="shared" si="10"/>
        <v>0</v>
      </c>
      <c r="I507" s="106">
        <f t="shared" si="18"/>
        <v>0</v>
      </c>
      <c r="J507" s="106">
        <f t="shared" si="12"/>
        <v>0</v>
      </c>
      <c r="M507" s="106">
        <f t="shared" si="13"/>
        <v>0</v>
      </c>
      <c r="N507" s="106">
        <f t="shared" si="14"/>
        <v>0</v>
      </c>
      <c r="O507" s="106">
        <f t="shared" si="15"/>
        <v>0</v>
      </c>
      <c r="P507" s="107">
        <f t="shared" si="16"/>
        <v>0</v>
      </c>
    </row>
    <row r="508" spans="1:16" x14ac:dyDescent="0.25">
      <c r="A508" s="162" t="s">
        <v>836</v>
      </c>
      <c r="F508" s="106">
        <f t="shared" si="10"/>
        <v>0</v>
      </c>
      <c r="I508" s="106">
        <f t="shared" si="11"/>
        <v>0</v>
      </c>
      <c r="J508" s="106">
        <f t="shared" si="12"/>
        <v>0</v>
      </c>
      <c r="M508" s="106">
        <f t="shared" si="13"/>
        <v>0</v>
      </c>
      <c r="N508" s="106">
        <f t="shared" si="14"/>
        <v>0</v>
      </c>
      <c r="O508" s="106">
        <f t="shared" si="15"/>
        <v>0</v>
      </c>
      <c r="P508" s="107">
        <f t="shared" si="16"/>
        <v>0</v>
      </c>
    </row>
    <row r="509" spans="1:16" x14ac:dyDescent="0.25">
      <c r="A509" s="162" t="s">
        <v>836</v>
      </c>
      <c r="F509" s="106">
        <f t="shared" si="10"/>
        <v>0</v>
      </c>
      <c r="I509" s="106">
        <f t="shared" si="11"/>
        <v>0</v>
      </c>
      <c r="J509" s="106">
        <f t="shared" si="12"/>
        <v>0</v>
      </c>
      <c r="M509" s="106">
        <f t="shared" si="13"/>
        <v>0</v>
      </c>
      <c r="N509" s="106">
        <f t="shared" si="14"/>
        <v>0</v>
      </c>
      <c r="O509" s="106">
        <f t="shared" si="15"/>
        <v>0</v>
      </c>
      <c r="P509" s="107">
        <f t="shared" si="16"/>
        <v>0</v>
      </c>
    </row>
    <row r="510" spans="1:16" x14ac:dyDescent="0.25">
      <c r="A510" s="162" t="s">
        <v>836</v>
      </c>
      <c r="F510" s="106">
        <f t="shared" si="10"/>
        <v>0</v>
      </c>
      <c r="I510" s="106">
        <f t="shared" si="11"/>
        <v>0</v>
      </c>
      <c r="J510" s="106">
        <f t="shared" si="12"/>
        <v>0</v>
      </c>
      <c r="M510" s="106">
        <f t="shared" si="13"/>
        <v>0</v>
      </c>
      <c r="N510" s="106">
        <f t="shared" si="14"/>
        <v>0</v>
      </c>
      <c r="O510" s="106">
        <f t="shared" si="15"/>
        <v>0</v>
      </c>
      <c r="P510" s="107">
        <f t="shared" si="16"/>
        <v>0</v>
      </c>
    </row>
    <row r="511" spans="1:16" x14ac:dyDescent="0.25">
      <c r="A511" s="162" t="s">
        <v>836</v>
      </c>
      <c r="F511" s="106">
        <f t="shared" si="10"/>
        <v>0</v>
      </c>
      <c r="I511" s="106">
        <f t="shared" si="11"/>
        <v>0</v>
      </c>
      <c r="J511" s="106">
        <f t="shared" si="12"/>
        <v>0</v>
      </c>
      <c r="M511" s="106">
        <f t="shared" si="13"/>
        <v>0</v>
      </c>
      <c r="N511" s="106">
        <f t="shared" si="14"/>
        <v>0</v>
      </c>
      <c r="O511" s="106">
        <f t="shared" si="15"/>
        <v>0</v>
      </c>
      <c r="P511" s="107">
        <f t="shared" si="16"/>
        <v>0</v>
      </c>
    </row>
    <row r="512" spans="1:16" x14ac:dyDescent="0.25">
      <c r="A512" s="162" t="s">
        <v>836</v>
      </c>
      <c r="F512" s="106">
        <f t="shared" si="10"/>
        <v>0</v>
      </c>
      <c r="I512" s="106">
        <f t="shared" si="11"/>
        <v>0</v>
      </c>
      <c r="J512" s="106">
        <f t="shared" si="12"/>
        <v>0</v>
      </c>
      <c r="M512" s="106">
        <f t="shared" si="13"/>
        <v>0</v>
      </c>
      <c r="N512" s="106">
        <f t="shared" si="14"/>
        <v>0</v>
      </c>
      <c r="O512" s="106">
        <f t="shared" si="15"/>
        <v>0</v>
      </c>
      <c r="P512" s="107">
        <f t="shared" si="16"/>
        <v>0</v>
      </c>
    </row>
    <row r="513" spans="1:16" x14ac:dyDescent="0.25">
      <c r="A513" s="162" t="s">
        <v>836</v>
      </c>
      <c r="F513" s="106">
        <f t="shared" si="10"/>
        <v>0</v>
      </c>
      <c r="I513" s="106">
        <f t="shared" si="11"/>
        <v>0</v>
      </c>
      <c r="J513" s="106">
        <f t="shared" si="12"/>
        <v>0</v>
      </c>
      <c r="M513" s="106">
        <f t="shared" si="13"/>
        <v>0</v>
      </c>
      <c r="N513" s="106">
        <f t="shared" si="14"/>
        <v>0</v>
      </c>
      <c r="O513" s="106">
        <f t="shared" si="15"/>
        <v>0</v>
      </c>
      <c r="P513" s="107">
        <f t="shared" si="16"/>
        <v>0</v>
      </c>
    </row>
    <row r="514" spans="1:16" x14ac:dyDescent="0.25">
      <c r="A514" s="162" t="s">
        <v>836</v>
      </c>
      <c r="F514" s="106">
        <f t="shared" si="10"/>
        <v>0</v>
      </c>
      <c r="I514" s="106">
        <f t="shared" si="11"/>
        <v>0</v>
      </c>
      <c r="J514" s="106">
        <f t="shared" si="12"/>
        <v>0</v>
      </c>
      <c r="M514" s="106">
        <f t="shared" si="13"/>
        <v>0</v>
      </c>
      <c r="N514" s="106">
        <f t="shared" si="14"/>
        <v>0</v>
      </c>
      <c r="O514" s="106">
        <f t="shared" si="15"/>
        <v>0</v>
      </c>
      <c r="P514" s="107">
        <f t="shared" si="16"/>
        <v>0</v>
      </c>
    </row>
    <row r="515" spans="1:16" x14ac:dyDescent="0.25">
      <c r="A515" s="162" t="s">
        <v>836</v>
      </c>
      <c r="F515" s="106">
        <f t="shared" si="10"/>
        <v>0</v>
      </c>
      <c r="I515" s="106">
        <f t="shared" si="11"/>
        <v>0</v>
      </c>
      <c r="J515" s="106">
        <f t="shared" si="12"/>
        <v>0</v>
      </c>
      <c r="M515" s="106">
        <f t="shared" si="13"/>
        <v>0</v>
      </c>
      <c r="N515" s="106">
        <f t="shared" si="14"/>
        <v>0</v>
      </c>
      <c r="O515" s="106">
        <f t="shared" si="15"/>
        <v>0</v>
      </c>
      <c r="P515" s="107">
        <f t="shared" si="16"/>
        <v>0</v>
      </c>
    </row>
    <row r="516" spans="1:16" x14ac:dyDescent="0.25">
      <c r="F516" s="106">
        <f t="shared" si="10"/>
        <v>0</v>
      </c>
      <c r="I516" s="106">
        <f t="shared" si="11"/>
        <v>0</v>
      </c>
      <c r="J516" s="106">
        <f t="shared" si="12"/>
        <v>0</v>
      </c>
      <c r="M516" s="106">
        <f t="shared" si="13"/>
        <v>0</v>
      </c>
      <c r="N516" s="106">
        <f t="shared" si="14"/>
        <v>0</v>
      </c>
      <c r="O516" s="106">
        <f t="shared" si="15"/>
        <v>0</v>
      </c>
      <c r="P516" s="107">
        <f t="shared" si="16"/>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phoneticPr fontId="26" type="noConversion"/>
  <conditionalFormatting sqref="A1:T4 A5:C5 E5:E275 A306:C307 E277:E307 G277:G307 G5:G275 I5:I275 I277:I307 K277:K307 K5:K275 M5:M275 M277:M307 O277:O307 O5:O275 Q5:Q275 Q277:Q307 S277:S307 S5:S275 B277:C305 B6:C275 A6:A305 A308:T1048576">
    <cfRule type="expression" dxfId="433" priority="14">
      <formula>CELL("row")=ROW()</formula>
    </cfRule>
  </conditionalFormatting>
  <conditionalFormatting sqref="B276:C276 E276 G276 I276 K276 M276 O276 Q276 S276">
    <cfRule type="expression" dxfId="432" priority="13">
      <formula>CELL("row")=ROW()</formula>
    </cfRule>
  </conditionalFormatting>
  <conditionalFormatting sqref="D5:D307">
    <cfRule type="expression" dxfId="431" priority="12">
      <formula>CELL("row")=ROW()</formula>
    </cfRule>
  </conditionalFormatting>
  <conditionalFormatting sqref="F5:F307">
    <cfRule type="expression" dxfId="430" priority="11">
      <formula>CELL("row")=ROW()</formula>
    </cfRule>
  </conditionalFormatting>
  <conditionalFormatting sqref="H5:H307">
    <cfRule type="expression" dxfId="429" priority="10">
      <formula>CELL("row")=ROW()</formula>
    </cfRule>
  </conditionalFormatting>
  <conditionalFormatting sqref="J5:J307">
    <cfRule type="expression" dxfId="428" priority="9">
      <formula>CELL("row")=ROW()</formula>
    </cfRule>
  </conditionalFormatting>
  <conditionalFormatting sqref="L5:L307">
    <cfRule type="expression" dxfId="427" priority="8">
      <formula>CELL("row")=ROW()</formula>
    </cfRule>
  </conditionalFormatting>
  <conditionalFormatting sqref="N5:N307">
    <cfRule type="expression" dxfId="426" priority="7">
      <formula>CELL("row")=ROW()</formula>
    </cfRule>
  </conditionalFormatting>
  <conditionalFormatting sqref="P5:P307">
    <cfRule type="expression" dxfId="425" priority="6">
      <formula>CELL("row")=ROW()</formula>
    </cfRule>
  </conditionalFormatting>
  <conditionalFormatting sqref="R5:R307">
    <cfRule type="expression" dxfId="424" priority="5">
      <formula>CELL("row")=ROW()</formula>
    </cfRule>
  </conditionalFormatting>
  <conditionalFormatting sqref="T5:T307">
    <cfRule type="expression" dxfId="423" priority="4">
      <formula>CELL("row")=ROW()</formula>
    </cfRule>
  </conditionalFormatting>
  <conditionalFormatting sqref="V5:V307">
    <cfRule type="expression" dxfId="422" priority="3">
      <formula>CELL("row")=ROW()</formula>
    </cfRule>
  </conditionalFormatting>
  <conditionalFormatting sqref="X5:X307">
    <cfRule type="expression" dxfId="421" priority="2">
      <formula>CELL("row")=ROW()</formula>
    </cfRule>
  </conditionalFormatting>
  <conditionalFormatting sqref="Z5:Z307">
    <cfRule type="expression" dxfId="420" priority="1">
      <formula>CELL("row")=ROW()</formula>
    </cfRule>
  </conditionalFormatting>
  <dataValidations count="4">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EA8EC3B0-4963-4E8D-9C4C-FDF2736DF2C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31D50697-BD19-4EBB-8FE0-43B5066EF240}"/>
    <dataValidation allowBlank="1" showInputMessage="1" showErrorMessage="1" promptTitle="Avoid Errors" prompt="Wag mo na 'to pakialaman. Auto-divide by 2 lang 'tong column na to. Pinaikli lang yung ita-type mo. XD" sqref="M311:M516 I311:I516 F311:F516" xr:uid="{B9EB7FB2-4D86-48C5-90F4-DE5F726F57FD}"/>
    <dataValidation type="list" allowBlank="1" showInputMessage="1" showErrorMessage="1" sqref="B3:B307 C311:C516" xr:uid="{0349211F-CCC6-4590-BA13-014A96B26166}">
      <formula1>Notes_Taxpayer_List</formula1>
    </dataValidation>
  </dataValidations>
  <pageMargins left="0.7" right="0.7" top="0.75" bottom="0.75" header="0.3" footer="0.3"/>
  <pageSetup orientation="portrait" horizontalDpi="0" verticalDpi="0"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2861B337-0712-4DF0-B577-502EF48EBC63}">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E27E0C4B-A445-4C8B-AF57-8C7E18BC663B}">
          <x14:formula1>
            <xm:f>Tag_List!$A$2:$A$87</xm:f>
          </x14:formula1>
          <xm:sqref>D5:D307 F5:F307 H5:H307 J5:J307 L5:L307 N5:N307 P5:P307 R5:R307 T5:T307 V5:V307 X5:X307 Z5:Z307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4BB01-F373-4C4F-B286-C5344B307E9A}">
  <sheetPr codeName="Sheet4"/>
  <dimension ref="A1:AE517"/>
  <sheetViews>
    <sheetView topLeftCell="A493" zoomScale="85" zoomScaleNormal="85" workbookViewId="0">
      <selection activeCell="A493"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1" t="s">
        <v>221</v>
      </c>
      <c r="E3" s="183"/>
      <c r="F3" s="116"/>
      <c r="G3" s="269"/>
      <c r="H3" s="116"/>
      <c r="I3" s="238"/>
      <c r="J3" s="116"/>
      <c r="K3" s="238"/>
      <c r="L3" s="116"/>
      <c r="M3" s="238"/>
      <c r="N3" s="116"/>
      <c r="O3" s="238"/>
      <c r="P3" s="116"/>
      <c r="Q3" s="238"/>
      <c r="R3" s="116"/>
      <c r="S3" s="238"/>
      <c r="T3" s="116"/>
      <c r="U3" s="238"/>
      <c r="V3" s="116"/>
      <c r="W3" s="238"/>
      <c r="X3" s="116"/>
      <c r="Y3" s="238"/>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69"/>
      <c r="H4" s="116"/>
      <c r="I4" s="238"/>
      <c r="J4" s="116"/>
      <c r="K4" s="238"/>
      <c r="L4" s="116"/>
      <c r="M4" s="238"/>
      <c r="N4" s="116"/>
      <c r="O4" s="238"/>
      <c r="P4" s="116"/>
      <c r="Q4" s="238"/>
      <c r="R4" s="116"/>
      <c r="S4" s="238"/>
      <c r="T4" s="116"/>
      <c r="U4" s="238"/>
      <c r="V4" s="116"/>
      <c r="W4" s="238"/>
      <c r="X4" s="116"/>
      <c r="Y4" s="238"/>
      <c r="Z4" s="116"/>
      <c r="AA4" s="120"/>
      <c r="AB4" s="105">
        <f t="shared" si="0"/>
        <v>0</v>
      </c>
      <c r="AD4" s="5" t="s">
        <v>60</v>
      </c>
      <c r="AE4" s="109">
        <f t="shared" si="1"/>
        <v>0</v>
      </c>
    </row>
    <row r="5" spans="1:31" x14ac:dyDescent="0.25">
      <c r="A5" s="115" t="s">
        <v>836</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836</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836</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836</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836</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836</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836</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836</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836</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836</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836</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836</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836</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836</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836</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836</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836</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9" customFormat="1" x14ac:dyDescent="0.25">
      <c r="A22" s="115" t="s">
        <v>836</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0">
        <f t="shared" ref="AB22:AB85" si="2">SUM(C22:Z22)</f>
        <v>0</v>
      </c>
      <c r="AD22" s="241" t="s">
        <v>34</v>
      </c>
      <c r="AE22" s="242">
        <f t="shared" si="1"/>
        <v>0</v>
      </c>
    </row>
    <row r="23" spans="1:31" x14ac:dyDescent="0.25">
      <c r="A23" s="115" t="s">
        <v>836</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836</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836</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836</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836</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836</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836</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836</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836</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836</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836</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836</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836</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836</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836</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845</v>
      </c>
      <c r="AE37" s="109">
        <f t="shared" si="1"/>
        <v>0</v>
      </c>
    </row>
    <row r="38" spans="1:31" x14ac:dyDescent="0.25">
      <c r="A38" s="115" t="s">
        <v>836</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836</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836</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836</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836</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836</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836</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836</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836</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836</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836</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836</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836</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836</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836</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836</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836</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836</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836</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836</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836</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836</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836</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836</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836</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836</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836</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836</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836</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836</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836</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836</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836</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836</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836</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836</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836</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836</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836</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836</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836</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836</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836</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836</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836</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836</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836</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836</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836</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836</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836</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239</v>
      </c>
      <c r="AE88" s="109">
        <f t="shared" si="4"/>
        <v>0</v>
      </c>
    </row>
    <row r="89" spans="1:31" x14ac:dyDescent="0.25">
      <c r="A89" s="115" t="s">
        <v>836</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836</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836</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836</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836</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836</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836</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836</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836</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836</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836</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836</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836</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836</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836</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836</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836</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836</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836</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836</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836</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836</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836</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836</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836</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836</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836</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836</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836</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836</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836</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836</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836</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836</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836</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836</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836</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836</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836</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836</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836</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836</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836</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836</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836</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836</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836</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836</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836</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836</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836</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836</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836</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836</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836</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836</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836</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836</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836</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836</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836</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836</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836</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836</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836</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836</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836</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836</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836</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836</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836</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836</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836</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836</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836</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836</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836</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836</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836</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836</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836</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836</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836</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836</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836</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836</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836</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836</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836</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836</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836</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836</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836</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836</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836</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836</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836</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836</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836</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836</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836</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836</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836</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836</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836</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836</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836</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836</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836</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836</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836</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836</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836</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836</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836</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836</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836</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836</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836</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836</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836</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836</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836</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836</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836</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836</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836</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836</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836</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836</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836</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836</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836</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836</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836</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836</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836</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836</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836</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836</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836</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836</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836</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836</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836</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836</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836</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836</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836</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836</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836</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836</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836</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836</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836</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836</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836</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836</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836</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836</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836</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836</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836</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836</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836</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836</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836</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836</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836</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836</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836</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836</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836</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836</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836</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836</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836</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836</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836</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836</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836</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836</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836</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836</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836</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836</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836</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836</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836</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836</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836</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836</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836</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836</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836</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836</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836</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836</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836</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836</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836</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836</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836</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836</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836</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836</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836</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836</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836</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836</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836</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836</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836</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836</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836</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836</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836</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2" t="s">
        <v>836</v>
      </c>
      <c r="F311" s="106">
        <f>E311/2</f>
        <v>0</v>
      </c>
      <c r="I311" s="106">
        <f>H311/2</f>
        <v>0</v>
      </c>
      <c r="J311" s="106">
        <f>D311-F311+I311</f>
        <v>0</v>
      </c>
      <c r="M311" s="106">
        <f>L311/2</f>
        <v>0</v>
      </c>
      <c r="N311" s="106">
        <f>J311+K311+M311</f>
        <v>0</v>
      </c>
      <c r="O311" s="106">
        <f>N311*0.25</f>
        <v>0</v>
      </c>
      <c r="P311" s="107">
        <f>N311*2</f>
        <v>0</v>
      </c>
    </row>
    <row r="312" spans="1:28" x14ac:dyDescent="0.25">
      <c r="A312" s="162" t="s">
        <v>836</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2" t="s">
        <v>836</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2" t="s">
        <v>836</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2" t="s">
        <v>836</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2" t="s">
        <v>836</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2" t="s">
        <v>836</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2" t="s">
        <v>836</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2" t="s">
        <v>836</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2" t="s">
        <v>836</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2" t="s">
        <v>836</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2" t="s">
        <v>836</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2" t="s">
        <v>836</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2" t="s">
        <v>836</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2" t="s">
        <v>836</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2" t="s">
        <v>836</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2" t="s">
        <v>836</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2" t="s">
        <v>836</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2" t="s">
        <v>836</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2" t="s">
        <v>836</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2" t="s">
        <v>836</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2" t="s">
        <v>836</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2" t="s">
        <v>836</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2" t="s">
        <v>836</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2" t="s">
        <v>836</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2" t="s">
        <v>836</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2" t="s">
        <v>836</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2" t="s">
        <v>836</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2" t="s">
        <v>836</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2" t="s">
        <v>836</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2" t="s">
        <v>836</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2" t="s">
        <v>836</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2" t="s">
        <v>836</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2" t="s">
        <v>836</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2" t="s">
        <v>836</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2" t="s">
        <v>836</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2" t="s">
        <v>836</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2" t="s">
        <v>836</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2" t="s">
        <v>836</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2" t="s">
        <v>836</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2" t="s">
        <v>836</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2" t="s">
        <v>836</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2" t="s">
        <v>836</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2" t="s">
        <v>836</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2" t="s">
        <v>836</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2" t="s">
        <v>836</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2" t="s">
        <v>836</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2" t="s">
        <v>836</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2" t="s">
        <v>836</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2" t="s">
        <v>836</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2" t="s">
        <v>836</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2" t="s">
        <v>836</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2" t="s">
        <v>836</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2" t="s">
        <v>836</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2" t="s">
        <v>836</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2" t="s">
        <v>836</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2" t="s">
        <v>836</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2" t="s">
        <v>836</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2" t="s">
        <v>836</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2" t="s">
        <v>836</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2" t="s">
        <v>836</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2" t="s">
        <v>836</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2" t="s">
        <v>836</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2" t="s">
        <v>836</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2" t="s">
        <v>836</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2" t="s">
        <v>836</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2" t="s">
        <v>836</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2" t="s">
        <v>836</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2" t="s">
        <v>836</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2" t="s">
        <v>836</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2" t="s">
        <v>836</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2" t="s">
        <v>836</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2" t="s">
        <v>836</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2" t="s">
        <v>836</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2" t="s">
        <v>836</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2" t="s">
        <v>836</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2" t="s">
        <v>836</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2" t="s">
        <v>836</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2" t="s">
        <v>836</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2" t="s">
        <v>836</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2" t="s">
        <v>836</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2" t="s">
        <v>836</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2" t="s">
        <v>836</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2" t="s">
        <v>836</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2" t="s">
        <v>836</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2" t="s">
        <v>836</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2" t="s">
        <v>836</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2" t="s">
        <v>836</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2" t="s">
        <v>836</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2" t="s">
        <v>836</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2" t="s">
        <v>836</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2" t="s">
        <v>836</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2" t="s">
        <v>836</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2" t="s">
        <v>836</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2" t="s">
        <v>836</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2" t="s">
        <v>836</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2" t="s">
        <v>836</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2" t="s">
        <v>836</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2" t="s">
        <v>836</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2" t="s">
        <v>836</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2" t="s">
        <v>836</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2" t="s">
        <v>836</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2" t="s">
        <v>836</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2" t="s">
        <v>836</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2" t="s">
        <v>836</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2" t="s">
        <v>836</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2" t="s">
        <v>836</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2" t="s">
        <v>836</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2" t="s">
        <v>836</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2" t="s">
        <v>836</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2" t="s">
        <v>836</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2" t="s">
        <v>836</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2" t="s">
        <v>836</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2" t="s">
        <v>836</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2" t="s">
        <v>836</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2" t="s">
        <v>836</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2" t="s">
        <v>836</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2" t="s">
        <v>836</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2" t="s">
        <v>836</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2" t="s">
        <v>836</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2" t="s">
        <v>836</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2" t="s">
        <v>836</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2" t="s">
        <v>836</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2" t="s">
        <v>836</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2" t="s">
        <v>836</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2" t="s">
        <v>836</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2" t="s">
        <v>836</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2" t="s">
        <v>836</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2" t="s">
        <v>836</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2" t="s">
        <v>836</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2" t="s">
        <v>836</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2" t="s">
        <v>836</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2" t="s">
        <v>836</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2" t="s">
        <v>836</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2" t="s">
        <v>836</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2" t="s">
        <v>836</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2" t="s">
        <v>836</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2" t="s">
        <v>836</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2" t="s">
        <v>836</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2" t="s">
        <v>836</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2" t="s">
        <v>836</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2" t="s">
        <v>836</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2" t="s">
        <v>836</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2" t="s">
        <v>836</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2" t="s">
        <v>836</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2" t="s">
        <v>836</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2" t="s">
        <v>836</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2" t="s">
        <v>836</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2" t="s">
        <v>836</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2" t="s">
        <v>836</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2" t="s">
        <v>836</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2" t="s">
        <v>836</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2" t="s">
        <v>836</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2" t="s">
        <v>836</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2" t="s">
        <v>836</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2" t="s">
        <v>836</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2" t="s">
        <v>836</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2" t="s">
        <v>836</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2" t="s">
        <v>836</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2" t="s">
        <v>836</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2" t="s">
        <v>836</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2" t="s">
        <v>836</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2" t="s">
        <v>836</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2" t="s">
        <v>836</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2" t="s">
        <v>836</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2" t="s">
        <v>836</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2" t="s">
        <v>836</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2" t="s">
        <v>836</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2" t="s">
        <v>836</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2" t="s">
        <v>836</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2" t="s">
        <v>836</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2" t="s">
        <v>836</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2" t="s">
        <v>836</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2" t="s">
        <v>836</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2" t="s">
        <v>836</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2" t="s">
        <v>836</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2" t="s">
        <v>836</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2" t="s">
        <v>836</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2" t="s">
        <v>836</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2" t="s">
        <v>836</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2" t="s">
        <v>836</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2" t="s">
        <v>836</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2" t="s">
        <v>836</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2" t="s">
        <v>836</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2" t="s">
        <v>836</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2" t="s">
        <v>836</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2" t="s">
        <v>836</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2" t="s">
        <v>836</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2" t="s">
        <v>836</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2" t="s">
        <v>836</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2" t="s">
        <v>836</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2" t="s">
        <v>836</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2" t="s">
        <v>836</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2" t="s">
        <v>836</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2" t="s">
        <v>836</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2" t="s">
        <v>836</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2" t="s">
        <v>836</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2" t="s">
        <v>836</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2" t="s">
        <v>836</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2" t="s">
        <v>836</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2" t="s">
        <v>836</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2" t="s">
        <v>836</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2" t="s">
        <v>836</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2" t="s">
        <v>836</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2" t="s">
        <v>836</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419" priority="14">
      <formula>CELL("row")=ROW()</formula>
    </cfRule>
  </conditionalFormatting>
  <conditionalFormatting sqref="B276:C276 E276 G276 I276 K276 M276 O276 Q276 S276">
    <cfRule type="expression" dxfId="418" priority="13">
      <formula>CELL("row")=ROW()</formula>
    </cfRule>
  </conditionalFormatting>
  <conditionalFormatting sqref="D5:D307">
    <cfRule type="expression" dxfId="417" priority="12">
      <formula>CELL("row")=ROW()</formula>
    </cfRule>
  </conditionalFormatting>
  <conditionalFormatting sqref="F5:F307">
    <cfRule type="expression" dxfId="416" priority="11">
      <formula>CELL("row")=ROW()</formula>
    </cfRule>
  </conditionalFormatting>
  <conditionalFormatting sqref="H5:H307">
    <cfRule type="expression" dxfId="415" priority="10">
      <formula>CELL("row")=ROW()</formula>
    </cfRule>
  </conditionalFormatting>
  <conditionalFormatting sqref="J5:J307">
    <cfRule type="expression" dxfId="414" priority="9">
      <formula>CELL("row")=ROW()</formula>
    </cfRule>
  </conditionalFormatting>
  <conditionalFormatting sqref="L5:L307">
    <cfRule type="expression" dxfId="413" priority="8">
      <formula>CELL("row")=ROW()</formula>
    </cfRule>
  </conditionalFormatting>
  <conditionalFormatting sqref="N5:N307">
    <cfRule type="expression" dxfId="412" priority="7">
      <formula>CELL("row")=ROW()</formula>
    </cfRule>
  </conditionalFormatting>
  <conditionalFormatting sqref="P5:P307">
    <cfRule type="expression" dxfId="411" priority="6">
      <formula>CELL("row")=ROW()</formula>
    </cfRule>
  </conditionalFormatting>
  <conditionalFormatting sqref="R5:R307">
    <cfRule type="expression" dxfId="410" priority="5">
      <formula>CELL("row")=ROW()</formula>
    </cfRule>
  </conditionalFormatting>
  <conditionalFormatting sqref="T5:T307">
    <cfRule type="expression" dxfId="409" priority="4">
      <formula>CELL("row")=ROW()</formula>
    </cfRule>
  </conditionalFormatting>
  <conditionalFormatting sqref="V5:V307">
    <cfRule type="expression" dxfId="408" priority="3">
      <formula>CELL("row")=ROW()</formula>
    </cfRule>
  </conditionalFormatting>
  <conditionalFormatting sqref="X5:X307">
    <cfRule type="expression" dxfId="407" priority="2">
      <formula>CELL("row")=ROW()</formula>
    </cfRule>
  </conditionalFormatting>
  <conditionalFormatting sqref="Z5:Z307">
    <cfRule type="expression" dxfId="406" priority="1">
      <formula>CELL("row")=ROW()</formula>
    </cfRule>
  </conditionalFormatting>
  <dataValidations count="4">
    <dataValidation type="list" allowBlank="1" showInputMessage="1" showErrorMessage="1" sqref="B3:B307 C311:C516" xr:uid="{4D596845-622B-427B-8899-5AAB4811300E}">
      <formula1>Notes_Taxpayer_List</formula1>
    </dataValidation>
    <dataValidation allowBlank="1" showInputMessage="1" showErrorMessage="1" promptTitle="Avoid Errors" prompt="Wag mo na 'to pakialaman. Auto-divide by 2 lang 'tong column na to. Pinaikli lang yung ita-type mo. XD" sqref="M311:M516 I311:I516 F311:F516" xr:uid="{FF455A95-E433-44AD-AA5B-F44F89833F6E}"/>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981AEED0-A95A-4D7F-AFAF-460E2AA52171}"/>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09811964-BB47-4F40-A266-407CA86E6C48}"/>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284DAB89-9F64-4E13-838C-6EC91FA7B4EE}">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A1C6CD59-F5DB-4F61-BCDF-EF84E5AD5AA8}">
          <x14:formula1>
            <xm:f>Tag_List!$A$2:$A$87</xm:f>
          </x14:formula1>
          <xm:sqref>D5:D307 F5:F307 H5:H307 J5:J307 L5:L307 N5:N307 P5:P307 R5:R307 T5:T307 V5:V307 X5:X307 Z5:Z307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43897-5F19-4C98-8961-02D83E31D9E8}">
  <sheetPr codeName="Sheet5"/>
  <dimension ref="A1:AE517"/>
  <sheetViews>
    <sheetView topLeftCell="A301" zoomScale="85" zoomScaleNormal="85" workbookViewId="0">
      <selection activeCell="A301"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1" t="s">
        <v>221</v>
      </c>
      <c r="E3" s="183"/>
      <c r="F3" s="116"/>
      <c r="G3" s="269"/>
      <c r="H3" s="116"/>
      <c r="I3" s="238"/>
      <c r="J3" s="116"/>
      <c r="K3" s="238"/>
      <c r="L3" s="116"/>
      <c r="M3" s="238"/>
      <c r="N3" s="116"/>
      <c r="O3" s="238"/>
      <c r="P3" s="116"/>
      <c r="Q3" s="238"/>
      <c r="R3" s="116"/>
      <c r="S3" s="238"/>
      <c r="T3" s="116"/>
      <c r="U3" s="238"/>
      <c r="V3" s="116"/>
      <c r="W3" s="238"/>
      <c r="X3" s="116"/>
      <c r="Y3" s="238"/>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69"/>
      <c r="H4" s="116"/>
      <c r="I4" s="238"/>
      <c r="J4" s="116"/>
      <c r="K4" s="238"/>
      <c r="L4" s="116"/>
      <c r="M4" s="238"/>
      <c r="N4" s="116"/>
      <c r="O4" s="238"/>
      <c r="P4" s="116"/>
      <c r="Q4" s="238"/>
      <c r="R4" s="116"/>
      <c r="S4" s="238"/>
      <c r="T4" s="116"/>
      <c r="U4" s="238"/>
      <c r="V4" s="116"/>
      <c r="W4" s="238"/>
      <c r="X4" s="116"/>
      <c r="Y4" s="238"/>
      <c r="Z4" s="116"/>
      <c r="AA4" s="120"/>
      <c r="AB4" s="105">
        <f t="shared" si="0"/>
        <v>0</v>
      </c>
      <c r="AD4" s="5" t="s">
        <v>60</v>
      </c>
      <c r="AE4" s="109">
        <f t="shared" si="1"/>
        <v>0</v>
      </c>
    </row>
    <row r="5" spans="1:31" x14ac:dyDescent="0.25">
      <c r="A5" s="115" t="s">
        <v>836</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836</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836</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836</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836</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836</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836</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836</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836</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836</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836</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836</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836</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836</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836</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836</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836</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9" customFormat="1" x14ac:dyDescent="0.25">
      <c r="A22" s="115" t="s">
        <v>836</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0">
        <f t="shared" ref="AB22:AB85" si="2">SUM(C22:Z22)</f>
        <v>0</v>
      </c>
      <c r="AD22" s="241" t="s">
        <v>34</v>
      </c>
      <c r="AE22" s="242">
        <f t="shared" si="1"/>
        <v>0</v>
      </c>
    </row>
    <row r="23" spans="1:31" x14ac:dyDescent="0.25">
      <c r="A23" s="115" t="s">
        <v>836</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836</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836</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836</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836</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836</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836</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836</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836</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836</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836</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836</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836</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836</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836</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845</v>
      </c>
      <c r="AE37" s="109">
        <f t="shared" si="1"/>
        <v>0</v>
      </c>
    </row>
    <row r="38" spans="1:31" x14ac:dyDescent="0.25">
      <c r="A38" s="115" t="s">
        <v>836</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836</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836</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836</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836</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836</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836</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836</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836</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836</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836</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836</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836</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836</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836</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836</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836</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836</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836</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836</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836</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836</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836</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836</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836</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836</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836</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836</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836</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836</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836</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836</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836</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836</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836</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836</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836</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836</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836</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836</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836</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836</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836</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836</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836</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836</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836</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836</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836</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836</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836</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239</v>
      </c>
      <c r="AE88" s="109">
        <f t="shared" si="4"/>
        <v>0</v>
      </c>
    </row>
    <row r="89" spans="1:31" x14ac:dyDescent="0.25">
      <c r="A89" s="115" t="s">
        <v>836</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836</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836</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836</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836</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836</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836</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836</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836</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836</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836</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836</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836</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836</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836</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836</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836</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836</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836</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836</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836</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836</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836</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836</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836</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836</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836</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836</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836</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836</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836</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836</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836</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836</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836</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836</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836</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836</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836</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836</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836</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836</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836</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836</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836</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836</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836</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836</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836</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836</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836</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836</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836</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836</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836</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836</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836</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836</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836</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836</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836</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836</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836</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836</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836</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836</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836</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836</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836</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836</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836</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836</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836</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836</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836</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836</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836</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836</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836</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836</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836</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836</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836</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836</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836</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836</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836</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836</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836</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836</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836</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836</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836</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836</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836</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836</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836</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836</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836</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836</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836</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836</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836</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836</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836</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836</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836</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836</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836</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836</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836</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836</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836</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836</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836</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836</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836</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836</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836</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836</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836</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836</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836</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836</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836</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836</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836</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836</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836</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836</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836</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836</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836</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836</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836</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836</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836</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836</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836</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836</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836</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836</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836</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836</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836</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836</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836</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836</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836</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836</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836</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836</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836</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836</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836</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836</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836</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836</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836</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836</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836</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836</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836</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836</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836</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836</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836</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836</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836</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836</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836</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836</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836</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836</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836</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836</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836</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836</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836</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836</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836</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836</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836</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836</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836</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836</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836</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836</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836</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836</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836</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836</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836</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836</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836</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836</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836</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836</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836</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836</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836</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836</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836</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836</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836</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836</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836</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836</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836</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836</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836</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836</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836</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836</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836</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836</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836</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2" t="s">
        <v>836</v>
      </c>
      <c r="F311" s="106">
        <f>E311/2</f>
        <v>0</v>
      </c>
      <c r="I311" s="106">
        <f>H311/2</f>
        <v>0</v>
      </c>
      <c r="J311" s="106">
        <f>D311-F311+I311</f>
        <v>0</v>
      </c>
      <c r="M311" s="106">
        <f>L311/2</f>
        <v>0</v>
      </c>
      <c r="N311" s="106">
        <f>J311+K311+M311</f>
        <v>0</v>
      </c>
      <c r="O311" s="106">
        <f>N311*0.25</f>
        <v>0</v>
      </c>
      <c r="P311" s="107">
        <f>N311*2</f>
        <v>0</v>
      </c>
    </row>
    <row r="312" spans="1:28" x14ac:dyDescent="0.25">
      <c r="A312" s="162" t="s">
        <v>836</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2" t="s">
        <v>836</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2" t="s">
        <v>836</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2" t="s">
        <v>836</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2" t="s">
        <v>836</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2" t="s">
        <v>836</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2" t="s">
        <v>836</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2" t="s">
        <v>836</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2" t="s">
        <v>836</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2" t="s">
        <v>836</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2" t="s">
        <v>836</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2" t="s">
        <v>836</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2" t="s">
        <v>836</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2" t="s">
        <v>836</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2" t="s">
        <v>836</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2" t="s">
        <v>836</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2" t="s">
        <v>836</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2" t="s">
        <v>836</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2" t="s">
        <v>836</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2" t="s">
        <v>836</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2" t="s">
        <v>836</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2" t="s">
        <v>836</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2" t="s">
        <v>836</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2" t="s">
        <v>836</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2" t="s">
        <v>836</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2" t="s">
        <v>836</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2" t="s">
        <v>836</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2" t="s">
        <v>836</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2" t="s">
        <v>836</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2" t="s">
        <v>836</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2" t="s">
        <v>836</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2" t="s">
        <v>836</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2" t="s">
        <v>836</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2" t="s">
        <v>836</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2" t="s">
        <v>836</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2" t="s">
        <v>836</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2" t="s">
        <v>836</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2" t="s">
        <v>836</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2" t="s">
        <v>836</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2" t="s">
        <v>836</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2" t="s">
        <v>836</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2" t="s">
        <v>836</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2" t="s">
        <v>836</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2" t="s">
        <v>836</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2" t="s">
        <v>836</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2" t="s">
        <v>836</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2" t="s">
        <v>836</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2" t="s">
        <v>836</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2" t="s">
        <v>836</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2" t="s">
        <v>836</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2" t="s">
        <v>836</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2" t="s">
        <v>836</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2" t="s">
        <v>836</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2" t="s">
        <v>836</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2" t="s">
        <v>836</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2" t="s">
        <v>836</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2" t="s">
        <v>836</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2" t="s">
        <v>836</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2" t="s">
        <v>836</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2" t="s">
        <v>836</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2" t="s">
        <v>836</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2" t="s">
        <v>836</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2" t="s">
        <v>836</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2" t="s">
        <v>836</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2" t="s">
        <v>836</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2" t="s">
        <v>836</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2" t="s">
        <v>836</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2" t="s">
        <v>836</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2" t="s">
        <v>836</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2" t="s">
        <v>836</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2" t="s">
        <v>836</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2" t="s">
        <v>836</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2" t="s">
        <v>836</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2" t="s">
        <v>836</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2" t="s">
        <v>836</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2" t="s">
        <v>836</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2" t="s">
        <v>836</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2" t="s">
        <v>836</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2" t="s">
        <v>836</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2" t="s">
        <v>836</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2" t="s">
        <v>836</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2" t="s">
        <v>836</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2" t="s">
        <v>836</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2" t="s">
        <v>836</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2" t="s">
        <v>836</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2" t="s">
        <v>836</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2" t="s">
        <v>836</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2" t="s">
        <v>836</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2" t="s">
        <v>836</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2" t="s">
        <v>836</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2" t="s">
        <v>836</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2" t="s">
        <v>836</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2" t="s">
        <v>836</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2" t="s">
        <v>836</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2" t="s">
        <v>836</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2" t="s">
        <v>836</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2" t="s">
        <v>836</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2" t="s">
        <v>836</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2" t="s">
        <v>836</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2" t="s">
        <v>836</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2" t="s">
        <v>836</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2" t="s">
        <v>836</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2" t="s">
        <v>836</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2" t="s">
        <v>836</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2" t="s">
        <v>836</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2" t="s">
        <v>836</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2" t="s">
        <v>836</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2" t="s">
        <v>836</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2" t="s">
        <v>836</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2" t="s">
        <v>836</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2" t="s">
        <v>836</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2" t="s">
        <v>836</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2" t="s">
        <v>836</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2" t="s">
        <v>836</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2" t="s">
        <v>836</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2" t="s">
        <v>836</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2" t="s">
        <v>836</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2" t="s">
        <v>836</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2" t="s">
        <v>836</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2" t="s">
        <v>836</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2" t="s">
        <v>836</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2" t="s">
        <v>836</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2" t="s">
        <v>836</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2" t="s">
        <v>836</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2" t="s">
        <v>836</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2" t="s">
        <v>836</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2" t="s">
        <v>836</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2" t="s">
        <v>836</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2" t="s">
        <v>836</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2" t="s">
        <v>836</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2" t="s">
        <v>836</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2" t="s">
        <v>836</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2" t="s">
        <v>836</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2" t="s">
        <v>836</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2" t="s">
        <v>836</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2" t="s">
        <v>836</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2" t="s">
        <v>836</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2" t="s">
        <v>836</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2" t="s">
        <v>836</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2" t="s">
        <v>836</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2" t="s">
        <v>836</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2" t="s">
        <v>836</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2" t="s">
        <v>836</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2" t="s">
        <v>836</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2" t="s">
        <v>836</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2" t="s">
        <v>836</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2" t="s">
        <v>836</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2" t="s">
        <v>836</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2" t="s">
        <v>836</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2" t="s">
        <v>836</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2" t="s">
        <v>836</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2" t="s">
        <v>836</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2" t="s">
        <v>836</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2" t="s">
        <v>836</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2" t="s">
        <v>836</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2" t="s">
        <v>836</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2" t="s">
        <v>836</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2" t="s">
        <v>836</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2" t="s">
        <v>836</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2" t="s">
        <v>836</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2" t="s">
        <v>836</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2" t="s">
        <v>836</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2" t="s">
        <v>836</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2" t="s">
        <v>836</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2" t="s">
        <v>836</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2" t="s">
        <v>836</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2" t="s">
        <v>836</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2" t="s">
        <v>836</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2" t="s">
        <v>836</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2" t="s">
        <v>836</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2" t="s">
        <v>836</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2" t="s">
        <v>836</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2" t="s">
        <v>836</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2" t="s">
        <v>836</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2" t="s">
        <v>836</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2" t="s">
        <v>836</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2" t="s">
        <v>836</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2" t="s">
        <v>836</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2" t="s">
        <v>836</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2" t="s">
        <v>836</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2" t="s">
        <v>836</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2" t="s">
        <v>836</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2" t="s">
        <v>836</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2" t="s">
        <v>836</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2" t="s">
        <v>836</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2" t="s">
        <v>836</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2" t="s">
        <v>836</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2" t="s">
        <v>836</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2" t="s">
        <v>836</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2" t="s">
        <v>836</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2" t="s">
        <v>836</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2" t="s">
        <v>836</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2" t="s">
        <v>836</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2" t="s">
        <v>836</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2" t="s">
        <v>836</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2" t="s">
        <v>836</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2" t="s">
        <v>836</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2" t="s">
        <v>836</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2" t="s">
        <v>836</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2" t="s">
        <v>836</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2" t="s">
        <v>836</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2" t="s">
        <v>836</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2" t="s">
        <v>836</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2" t="s">
        <v>836</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405" priority="14">
      <formula>CELL("row")=ROW()</formula>
    </cfRule>
  </conditionalFormatting>
  <conditionalFormatting sqref="B276:C276 E276 G276 I276 K276 M276 O276 Q276 S276">
    <cfRule type="expression" dxfId="404" priority="13">
      <formula>CELL("row")=ROW()</formula>
    </cfRule>
  </conditionalFormatting>
  <conditionalFormatting sqref="D5:D307">
    <cfRule type="expression" dxfId="403" priority="12">
      <formula>CELL("row")=ROW()</formula>
    </cfRule>
  </conditionalFormatting>
  <conditionalFormatting sqref="F5:F307">
    <cfRule type="expression" dxfId="402" priority="11">
      <formula>CELL("row")=ROW()</formula>
    </cfRule>
  </conditionalFormatting>
  <conditionalFormatting sqref="H5:H307">
    <cfRule type="expression" dxfId="401" priority="10">
      <formula>CELL("row")=ROW()</formula>
    </cfRule>
  </conditionalFormatting>
  <conditionalFormatting sqref="J5:J307">
    <cfRule type="expression" dxfId="400" priority="9">
      <formula>CELL("row")=ROW()</formula>
    </cfRule>
  </conditionalFormatting>
  <conditionalFormatting sqref="L5:L307">
    <cfRule type="expression" dxfId="399" priority="8">
      <formula>CELL("row")=ROW()</formula>
    </cfRule>
  </conditionalFormatting>
  <conditionalFormatting sqref="N5:N307">
    <cfRule type="expression" dxfId="398" priority="7">
      <formula>CELL("row")=ROW()</formula>
    </cfRule>
  </conditionalFormatting>
  <conditionalFormatting sqref="P5:P307">
    <cfRule type="expression" dxfId="397" priority="6">
      <formula>CELL("row")=ROW()</formula>
    </cfRule>
  </conditionalFormatting>
  <conditionalFormatting sqref="R5:R307">
    <cfRule type="expression" dxfId="396" priority="5">
      <formula>CELL("row")=ROW()</formula>
    </cfRule>
  </conditionalFormatting>
  <conditionalFormatting sqref="T5:T307">
    <cfRule type="expression" dxfId="395" priority="4">
      <formula>CELL("row")=ROW()</formula>
    </cfRule>
  </conditionalFormatting>
  <conditionalFormatting sqref="V5:V307">
    <cfRule type="expression" dxfId="394" priority="3">
      <formula>CELL("row")=ROW()</formula>
    </cfRule>
  </conditionalFormatting>
  <conditionalFormatting sqref="X5:X307">
    <cfRule type="expression" dxfId="393" priority="2">
      <formula>CELL("row")=ROW()</formula>
    </cfRule>
  </conditionalFormatting>
  <conditionalFormatting sqref="Z5:Z307">
    <cfRule type="expression" dxfId="392" priority="1">
      <formula>CELL("row")=ROW()</formula>
    </cfRule>
  </conditionalFormatting>
  <dataValidations count="4">
    <dataValidation type="list" allowBlank="1" showInputMessage="1" showErrorMessage="1" sqref="B3:B307 C311:C516" xr:uid="{CBAB68B2-297B-462C-8629-2D585E7F3768}">
      <formula1>Notes_Taxpayer_List</formula1>
    </dataValidation>
    <dataValidation allowBlank="1" showInputMessage="1" showErrorMessage="1" promptTitle="Avoid Errors" prompt="Wag mo na 'to pakialaman. Auto-divide by 2 lang 'tong column na to. Pinaikli lang yung ita-type mo. XD" sqref="M311:M516 I311:I516 F311:F516" xr:uid="{707DFAFB-62A2-46E6-A63C-2AD58E2D7B40}"/>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73C05F24-BB38-467D-B9FA-C8DD218BF983}"/>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D6B8EBCD-EDCD-4999-B9E6-FD85B37D9DB6}"/>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FF0C4107-8FFC-49CA-8E63-668C2DEE2D8A}">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953A9FCE-77C5-4437-B0B6-630D11BABEEC}">
          <x14:formula1>
            <xm:f>Tag_List!$A$2:$A$87</xm:f>
          </x14:formula1>
          <xm:sqref>D5:D307 F5:F307 H5:H307 J5:J307 L5:L307 N5:N307 P5:P307 R5:R307 T5:T307 V5:V307 X5:X307 Z5:Z307</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206315-685D-4C3D-A615-86ABA2896638}">
  <sheetPr codeName="Sheet6"/>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1" t="s">
        <v>221</v>
      </c>
      <c r="E3" s="183"/>
      <c r="F3" s="116"/>
      <c r="G3" s="269"/>
      <c r="H3" s="116"/>
      <c r="I3" s="238"/>
      <c r="J3" s="116"/>
      <c r="K3" s="238"/>
      <c r="L3" s="116"/>
      <c r="M3" s="238"/>
      <c r="N3" s="116"/>
      <c r="O3" s="238"/>
      <c r="P3" s="116"/>
      <c r="Q3" s="238"/>
      <c r="R3" s="116"/>
      <c r="S3" s="238"/>
      <c r="T3" s="116"/>
      <c r="U3" s="238"/>
      <c r="V3" s="116"/>
      <c r="W3" s="238"/>
      <c r="X3" s="116"/>
      <c r="Y3" s="238"/>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69"/>
      <c r="H4" s="116"/>
      <c r="I4" s="238"/>
      <c r="J4" s="116"/>
      <c r="K4" s="238"/>
      <c r="L4" s="116"/>
      <c r="M4" s="238"/>
      <c r="N4" s="116"/>
      <c r="O4" s="238"/>
      <c r="P4" s="116"/>
      <c r="Q4" s="238"/>
      <c r="R4" s="116"/>
      <c r="S4" s="238"/>
      <c r="T4" s="116"/>
      <c r="U4" s="238"/>
      <c r="V4" s="116"/>
      <c r="W4" s="238"/>
      <c r="X4" s="116"/>
      <c r="Y4" s="238"/>
      <c r="Z4" s="116"/>
      <c r="AA4" s="120"/>
      <c r="AB4" s="105">
        <f t="shared" si="0"/>
        <v>0</v>
      </c>
      <c r="AD4" s="5" t="s">
        <v>60</v>
      </c>
      <c r="AE4" s="109">
        <f t="shared" si="1"/>
        <v>0</v>
      </c>
    </row>
    <row r="5" spans="1:31" x14ac:dyDescent="0.25">
      <c r="A5" s="115" t="s">
        <v>836</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836</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836</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836</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836</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836</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836</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836</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836</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836</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836</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836</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836</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836</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836</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836</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836</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9" customFormat="1" x14ac:dyDescent="0.25">
      <c r="A22" s="115" t="s">
        <v>836</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0">
        <f t="shared" ref="AB22:AB85" si="2">SUM(C22:Z22)</f>
        <v>0</v>
      </c>
      <c r="AD22" s="241" t="s">
        <v>34</v>
      </c>
      <c r="AE22" s="242">
        <f t="shared" si="1"/>
        <v>0</v>
      </c>
    </row>
    <row r="23" spans="1:31" x14ac:dyDescent="0.25">
      <c r="A23" s="115" t="s">
        <v>836</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836</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836</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836</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836</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836</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836</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836</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836</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836</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836</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836</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836</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836</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836</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845</v>
      </c>
      <c r="AE37" s="109">
        <f t="shared" si="1"/>
        <v>0</v>
      </c>
    </row>
    <row r="38" spans="1:31" x14ac:dyDescent="0.25">
      <c r="A38" s="115" t="s">
        <v>836</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836</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836</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836</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836</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836</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836</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836</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836</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836</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836</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836</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836</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836</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836</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836</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836</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836</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836</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836</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836</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836</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836</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836</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836</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836</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836</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836</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836</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836</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836</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836</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836</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836</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836</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836</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836</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836</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836</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836</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836</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836</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836</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836</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836</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836</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836</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836</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836</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836</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836</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239</v>
      </c>
      <c r="AE88" s="109">
        <f t="shared" si="4"/>
        <v>0</v>
      </c>
    </row>
    <row r="89" spans="1:31" x14ac:dyDescent="0.25">
      <c r="A89" s="115" t="s">
        <v>836</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836</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836</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836</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836</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836</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836</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836</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836</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836</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836</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836</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836</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836</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836</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836</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836</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836</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836</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836</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836</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836</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836</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836</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836</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836</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836</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836</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836</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836</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836</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836</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836</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836</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836</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836</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836</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836</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836</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836</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836</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836</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836</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836</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836</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836</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836</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836</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836</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836</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836</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836</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836</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836</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836</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836</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836</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836</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836</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836</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836</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836</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836</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836</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836</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836</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836</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836</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836</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836</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836</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836</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836</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836</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836</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836</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836</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836</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836</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836</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836</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836</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836</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836</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836</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836</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836</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836</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836</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836</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836</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836</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836</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836</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836</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836</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836</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836</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836</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836</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836</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836</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836</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836</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836</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836</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836</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836</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836</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836</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836</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836</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836</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836</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836</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836</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836</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836</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836</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836</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836</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836</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836</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836</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836</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836</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836</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836</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836</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836</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836</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836</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836</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836</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836</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836</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836</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836</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836</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836</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836</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836</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836</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836</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836</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836</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836</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836</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836</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836</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836</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836</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836</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836</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836</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836</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836</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836</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836</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836</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836</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836</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836</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836</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836</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836</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836</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836</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836</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836</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836</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836</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836</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836</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836</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836</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836</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836</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836</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836</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836</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836</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836</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836</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836</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836</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836</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836</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836</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836</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836</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836</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836</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836</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836</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836</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836</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836</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836</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836</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836</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836</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836</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836</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836</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836</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836</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836</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836</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836</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836</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836</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836</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836</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836</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836</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836</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2" t="s">
        <v>836</v>
      </c>
      <c r="F311" s="106">
        <f>E311/2</f>
        <v>0</v>
      </c>
      <c r="I311" s="106">
        <f>H311/2</f>
        <v>0</v>
      </c>
      <c r="J311" s="106">
        <f>D311-F311+I311</f>
        <v>0</v>
      </c>
      <c r="M311" s="106">
        <f>L311/2</f>
        <v>0</v>
      </c>
      <c r="N311" s="106">
        <f>J311+K311+M311</f>
        <v>0</v>
      </c>
      <c r="O311" s="106">
        <f>N311*0.25</f>
        <v>0</v>
      </c>
      <c r="P311" s="107">
        <f>N311*2</f>
        <v>0</v>
      </c>
    </row>
    <row r="312" spans="1:28" x14ac:dyDescent="0.25">
      <c r="A312" s="162" t="s">
        <v>836</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2" t="s">
        <v>836</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2" t="s">
        <v>836</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2" t="s">
        <v>836</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2" t="s">
        <v>836</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2" t="s">
        <v>836</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2" t="s">
        <v>836</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2" t="s">
        <v>836</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2" t="s">
        <v>836</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2" t="s">
        <v>836</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2" t="s">
        <v>836</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2" t="s">
        <v>836</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2" t="s">
        <v>836</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2" t="s">
        <v>836</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2" t="s">
        <v>836</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2" t="s">
        <v>836</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2" t="s">
        <v>836</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2" t="s">
        <v>836</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2" t="s">
        <v>836</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2" t="s">
        <v>836</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2" t="s">
        <v>836</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2" t="s">
        <v>836</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2" t="s">
        <v>836</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2" t="s">
        <v>836</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2" t="s">
        <v>836</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2" t="s">
        <v>836</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2" t="s">
        <v>836</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2" t="s">
        <v>836</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2" t="s">
        <v>836</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2" t="s">
        <v>836</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2" t="s">
        <v>836</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2" t="s">
        <v>836</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2" t="s">
        <v>836</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2" t="s">
        <v>836</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2" t="s">
        <v>836</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2" t="s">
        <v>836</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2" t="s">
        <v>836</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2" t="s">
        <v>836</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2" t="s">
        <v>836</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2" t="s">
        <v>836</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2" t="s">
        <v>836</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2" t="s">
        <v>836</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2" t="s">
        <v>836</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2" t="s">
        <v>836</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2" t="s">
        <v>836</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2" t="s">
        <v>836</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2" t="s">
        <v>836</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2" t="s">
        <v>836</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2" t="s">
        <v>836</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2" t="s">
        <v>836</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2" t="s">
        <v>836</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2" t="s">
        <v>836</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2" t="s">
        <v>836</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2" t="s">
        <v>836</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2" t="s">
        <v>836</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2" t="s">
        <v>836</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2" t="s">
        <v>836</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2" t="s">
        <v>836</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2" t="s">
        <v>836</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2" t="s">
        <v>836</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2" t="s">
        <v>836</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2" t="s">
        <v>836</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2" t="s">
        <v>836</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2" t="s">
        <v>836</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2" t="s">
        <v>836</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2" t="s">
        <v>836</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2" t="s">
        <v>836</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2" t="s">
        <v>836</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2" t="s">
        <v>836</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2" t="s">
        <v>836</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2" t="s">
        <v>836</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2" t="s">
        <v>836</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2" t="s">
        <v>836</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2" t="s">
        <v>836</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2" t="s">
        <v>836</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2" t="s">
        <v>836</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2" t="s">
        <v>836</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2" t="s">
        <v>836</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2" t="s">
        <v>836</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2" t="s">
        <v>836</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2" t="s">
        <v>836</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2" t="s">
        <v>836</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2" t="s">
        <v>836</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2" t="s">
        <v>836</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2" t="s">
        <v>836</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2" t="s">
        <v>836</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2" t="s">
        <v>836</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2" t="s">
        <v>836</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2" t="s">
        <v>836</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2" t="s">
        <v>836</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2" t="s">
        <v>836</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2" t="s">
        <v>836</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2" t="s">
        <v>836</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2" t="s">
        <v>836</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2" t="s">
        <v>836</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2" t="s">
        <v>836</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2" t="s">
        <v>836</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2" t="s">
        <v>836</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2" t="s">
        <v>836</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2" t="s">
        <v>836</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2" t="s">
        <v>836</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2" t="s">
        <v>836</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2" t="s">
        <v>836</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2" t="s">
        <v>836</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2" t="s">
        <v>836</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2" t="s">
        <v>836</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2" t="s">
        <v>836</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2" t="s">
        <v>836</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2" t="s">
        <v>836</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2" t="s">
        <v>836</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2" t="s">
        <v>836</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2" t="s">
        <v>836</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2" t="s">
        <v>836</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2" t="s">
        <v>836</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2" t="s">
        <v>836</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2" t="s">
        <v>836</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2" t="s">
        <v>836</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2" t="s">
        <v>836</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2" t="s">
        <v>836</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2" t="s">
        <v>836</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2" t="s">
        <v>836</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2" t="s">
        <v>836</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2" t="s">
        <v>836</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2" t="s">
        <v>836</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2" t="s">
        <v>836</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2" t="s">
        <v>836</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2" t="s">
        <v>836</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2" t="s">
        <v>836</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2" t="s">
        <v>836</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2" t="s">
        <v>836</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2" t="s">
        <v>836</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2" t="s">
        <v>836</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2" t="s">
        <v>836</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2" t="s">
        <v>836</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2" t="s">
        <v>836</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2" t="s">
        <v>836</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2" t="s">
        <v>836</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2" t="s">
        <v>836</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2" t="s">
        <v>836</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2" t="s">
        <v>836</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2" t="s">
        <v>836</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2" t="s">
        <v>836</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2" t="s">
        <v>836</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2" t="s">
        <v>836</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2" t="s">
        <v>836</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2" t="s">
        <v>836</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2" t="s">
        <v>836</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2" t="s">
        <v>836</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2" t="s">
        <v>836</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2" t="s">
        <v>836</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2" t="s">
        <v>836</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2" t="s">
        <v>836</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2" t="s">
        <v>836</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2" t="s">
        <v>836</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2" t="s">
        <v>836</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2" t="s">
        <v>836</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2" t="s">
        <v>836</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2" t="s">
        <v>836</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2" t="s">
        <v>836</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2" t="s">
        <v>836</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2" t="s">
        <v>836</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2" t="s">
        <v>836</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2" t="s">
        <v>836</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2" t="s">
        <v>836</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2" t="s">
        <v>836</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2" t="s">
        <v>836</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2" t="s">
        <v>836</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2" t="s">
        <v>836</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2" t="s">
        <v>836</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2" t="s">
        <v>836</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2" t="s">
        <v>836</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2" t="s">
        <v>836</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2" t="s">
        <v>836</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2" t="s">
        <v>836</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2" t="s">
        <v>836</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2" t="s">
        <v>836</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2" t="s">
        <v>836</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2" t="s">
        <v>836</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2" t="s">
        <v>836</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2" t="s">
        <v>836</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2" t="s">
        <v>836</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2" t="s">
        <v>836</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2" t="s">
        <v>836</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2" t="s">
        <v>836</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2" t="s">
        <v>836</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2" t="s">
        <v>836</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2" t="s">
        <v>836</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2" t="s">
        <v>836</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2" t="s">
        <v>836</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2" t="s">
        <v>836</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2" t="s">
        <v>836</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2" t="s">
        <v>836</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2" t="s">
        <v>836</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2" t="s">
        <v>836</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2" t="s">
        <v>836</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2" t="s">
        <v>836</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2" t="s">
        <v>836</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2" t="s">
        <v>836</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2" t="s">
        <v>836</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2" t="s">
        <v>836</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2" t="s">
        <v>836</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2" t="s">
        <v>836</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2" t="s">
        <v>836</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2" t="s">
        <v>836</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391" priority="14">
      <formula>CELL("row")=ROW()</formula>
    </cfRule>
  </conditionalFormatting>
  <conditionalFormatting sqref="B276:C276 E276 G276 I276 K276 M276 O276 Q276 S276">
    <cfRule type="expression" dxfId="390" priority="13">
      <formula>CELL("row")=ROW()</formula>
    </cfRule>
  </conditionalFormatting>
  <conditionalFormatting sqref="D5:D307">
    <cfRule type="expression" dxfId="389" priority="12">
      <formula>CELL("row")=ROW()</formula>
    </cfRule>
  </conditionalFormatting>
  <conditionalFormatting sqref="F5:F307">
    <cfRule type="expression" dxfId="388" priority="11">
      <formula>CELL("row")=ROW()</formula>
    </cfRule>
  </conditionalFormatting>
  <conditionalFormatting sqref="H5:H307">
    <cfRule type="expression" dxfId="387" priority="10">
      <formula>CELL("row")=ROW()</formula>
    </cfRule>
  </conditionalFormatting>
  <conditionalFormatting sqref="J5:J307">
    <cfRule type="expression" dxfId="386" priority="9">
      <formula>CELL("row")=ROW()</formula>
    </cfRule>
  </conditionalFormatting>
  <conditionalFormatting sqref="L5:L307">
    <cfRule type="expression" dxfId="385" priority="8">
      <formula>CELL("row")=ROW()</formula>
    </cfRule>
  </conditionalFormatting>
  <conditionalFormatting sqref="N5:N307">
    <cfRule type="expression" dxfId="384" priority="7">
      <formula>CELL("row")=ROW()</formula>
    </cfRule>
  </conditionalFormatting>
  <conditionalFormatting sqref="P5:P307">
    <cfRule type="expression" dxfId="383" priority="6">
      <formula>CELL("row")=ROW()</formula>
    </cfRule>
  </conditionalFormatting>
  <conditionalFormatting sqref="R5:R307">
    <cfRule type="expression" dxfId="382" priority="5">
      <formula>CELL("row")=ROW()</formula>
    </cfRule>
  </conditionalFormatting>
  <conditionalFormatting sqref="T5:T307">
    <cfRule type="expression" dxfId="381" priority="4">
      <formula>CELL("row")=ROW()</formula>
    </cfRule>
  </conditionalFormatting>
  <conditionalFormatting sqref="V5:V307">
    <cfRule type="expression" dxfId="380" priority="3">
      <formula>CELL("row")=ROW()</formula>
    </cfRule>
  </conditionalFormatting>
  <conditionalFormatting sqref="X5:X307">
    <cfRule type="expression" dxfId="379" priority="2">
      <formula>CELL("row")=ROW()</formula>
    </cfRule>
  </conditionalFormatting>
  <conditionalFormatting sqref="Z5:Z307">
    <cfRule type="expression" dxfId="378" priority="1">
      <formula>CELL("row")=ROW()</formula>
    </cfRule>
  </conditionalFormatting>
  <dataValidations count="4">
    <dataValidation type="list" allowBlank="1" showInputMessage="1" showErrorMessage="1" sqref="B3:B307 C311:C516" xr:uid="{455E72B6-5CBD-404C-A4C3-F29A0CF933C1}">
      <formula1>Notes_Taxpayer_List</formula1>
    </dataValidation>
    <dataValidation allowBlank="1" showInputMessage="1" showErrorMessage="1" promptTitle="Avoid Errors" prompt="Wag mo na 'to pakialaman. Auto-divide by 2 lang 'tong column na to. Pinaikli lang yung ita-type mo. XD" sqref="M311:M516 I311:I516 F311:F516" xr:uid="{C38718AB-529E-4840-AE8E-01206A619642}"/>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6CF55E68-5F22-442B-BFF5-539753E1207A}"/>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1B364D6E-ACFB-49B8-A19D-6A91F2E55E44}"/>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B578509B-9B09-4810-B09F-8DF80E5B4365}">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AF7190E8-9042-467E-9236-45350FFB15E1}">
          <x14:formula1>
            <xm:f>Tag_List!$A$2:$A$87</xm:f>
          </x14:formula1>
          <xm:sqref>D5:D307 F5:F307 H5:H307 J5:J307 L5:L307 N5:N307 P5:P307 R5:R307 T5:T307 V5:V307 X5:X307 Z5:Z307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97A0BB-4080-477B-B7FF-1D8C2F13B834}">
  <sheetPr codeName="Sheet7"/>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1" t="s">
        <v>221</v>
      </c>
      <c r="E3" s="183"/>
      <c r="F3" s="116"/>
      <c r="G3" s="269"/>
      <c r="H3" s="116"/>
      <c r="I3" s="238"/>
      <c r="J3" s="116"/>
      <c r="K3" s="238"/>
      <c r="L3" s="116"/>
      <c r="M3" s="238"/>
      <c r="N3" s="116"/>
      <c r="O3" s="238"/>
      <c r="P3" s="116"/>
      <c r="Q3" s="238"/>
      <c r="R3" s="116"/>
      <c r="S3" s="238"/>
      <c r="T3" s="116"/>
      <c r="U3" s="238"/>
      <c r="V3" s="116"/>
      <c r="W3" s="238"/>
      <c r="X3" s="116"/>
      <c r="Y3" s="238"/>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69"/>
      <c r="H4" s="116"/>
      <c r="I4" s="238"/>
      <c r="J4" s="116"/>
      <c r="K4" s="238"/>
      <c r="L4" s="116"/>
      <c r="M4" s="238"/>
      <c r="N4" s="116"/>
      <c r="O4" s="238"/>
      <c r="P4" s="116"/>
      <c r="Q4" s="238"/>
      <c r="R4" s="116"/>
      <c r="S4" s="238"/>
      <c r="T4" s="116"/>
      <c r="U4" s="238"/>
      <c r="V4" s="116"/>
      <c r="W4" s="238"/>
      <c r="X4" s="116"/>
      <c r="Y4" s="238"/>
      <c r="Z4" s="116"/>
      <c r="AA4" s="120"/>
      <c r="AB4" s="105">
        <f t="shared" si="0"/>
        <v>0</v>
      </c>
      <c r="AD4" s="5" t="s">
        <v>60</v>
      </c>
      <c r="AE4" s="109">
        <f t="shared" si="1"/>
        <v>0</v>
      </c>
    </row>
    <row r="5" spans="1:31" x14ac:dyDescent="0.25">
      <c r="A5" s="115" t="s">
        <v>836</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836</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836</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836</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836</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836</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836</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836</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836</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836</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836</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836</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836</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836</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836</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836</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836</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9" customFormat="1" x14ac:dyDescent="0.25">
      <c r="A22" s="115" t="s">
        <v>836</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0">
        <f t="shared" ref="AB22:AB85" si="2">SUM(C22:Z22)</f>
        <v>0</v>
      </c>
      <c r="AD22" s="241" t="s">
        <v>34</v>
      </c>
      <c r="AE22" s="242">
        <f t="shared" si="1"/>
        <v>0</v>
      </c>
    </row>
    <row r="23" spans="1:31" x14ac:dyDescent="0.25">
      <c r="A23" s="115" t="s">
        <v>836</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836</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836</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836</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836</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836</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836</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836</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836</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836</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836</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836</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836</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836</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836</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845</v>
      </c>
      <c r="AE37" s="109">
        <f t="shared" si="1"/>
        <v>0</v>
      </c>
    </row>
    <row r="38" spans="1:31" x14ac:dyDescent="0.25">
      <c r="A38" s="115" t="s">
        <v>836</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836</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836</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836</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836</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836</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836</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836</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836</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836</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836</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836</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836</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836</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836</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836</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836</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836</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836</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836</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836</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836</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836</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836</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836</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836</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836</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836</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836</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836</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836</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836</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836</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836</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836</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836</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836</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836</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836</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836</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836</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836</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836</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836</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836</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836</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836</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836</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836</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836</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836</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239</v>
      </c>
      <c r="AE88" s="109">
        <f t="shared" si="4"/>
        <v>0</v>
      </c>
    </row>
    <row r="89" spans="1:31" x14ac:dyDescent="0.25">
      <c r="A89" s="115" t="s">
        <v>836</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836</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836</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836</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836</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836</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836</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836</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836</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836</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836</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836</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836</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836</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836</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836</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836</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836</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836</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836</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836</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836</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836</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836</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836</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836</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836</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836</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836</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836</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836</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836</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836</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836</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836</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836</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836</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836</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836</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836</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836</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836</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836</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836</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836</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836</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836</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836</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836</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836</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836</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836</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836</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836</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836</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836</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836</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836</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836</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836</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836</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836</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836</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836</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836</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836</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836</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836</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836</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836</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836</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836</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836</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836</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836</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836</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836</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836</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836</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836</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836</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836</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836</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836</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836</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836</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836</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836</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836</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836</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836</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836</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836</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836</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836</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836</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836</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836</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836</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836</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836</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836</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836</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836</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836</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836</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836</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836</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836</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836</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836</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836</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836</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836</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836</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836</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836</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836</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836</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836</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836</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836</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836</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836</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836</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836</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836</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836</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836</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836</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836</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836</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836</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836</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836</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836</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836</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836</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836</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836</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836</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836</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836</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836</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836</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836</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836</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836</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836</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836</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836</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836</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836</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836</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836</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836</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836</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836</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836</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836</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836</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836</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836</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836</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836</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836</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836</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836</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836</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836</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836</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836</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836</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836</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836</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836</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836</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836</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836</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836</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836</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836</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836</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836</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836</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836</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836</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836</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836</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836</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836</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836</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836</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836</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836</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836</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836</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836</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836</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836</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836</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836</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836</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836</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836</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836</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836</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836</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836</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836</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836</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836</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836</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836</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836</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836</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836</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2" t="s">
        <v>836</v>
      </c>
      <c r="F311" s="106">
        <f>E311/2</f>
        <v>0</v>
      </c>
      <c r="I311" s="106">
        <f>H311/2</f>
        <v>0</v>
      </c>
      <c r="J311" s="106">
        <f>D311-F311+I311</f>
        <v>0</v>
      </c>
      <c r="M311" s="106">
        <f>L311/2</f>
        <v>0</v>
      </c>
      <c r="N311" s="106">
        <f>J311+K311+M311</f>
        <v>0</v>
      </c>
      <c r="O311" s="106">
        <f>N311*0.25</f>
        <v>0</v>
      </c>
      <c r="P311" s="107">
        <f>N311*2</f>
        <v>0</v>
      </c>
    </row>
    <row r="312" spans="1:28" x14ac:dyDescent="0.25">
      <c r="A312" s="162" t="s">
        <v>836</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2" t="s">
        <v>836</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2" t="s">
        <v>836</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2" t="s">
        <v>836</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2" t="s">
        <v>836</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2" t="s">
        <v>836</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2" t="s">
        <v>836</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2" t="s">
        <v>836</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2" t="s">
        <v>836</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2" t="s">
        <v>836</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2" t="s">
        <v>836</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2" t="s">
        <v>836</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2" t="s">
        <v>836</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2" t="s">
        <v>836</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2" t="s">
        <v>836</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2" t="s">
        <v>836</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2" t="s">
        <v>836</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2" t="s">
        <v>836</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2" t="s">
        <v>836</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2" t="s">
        <v>836</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2" t="s">
        <v>836</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2" t="s">
        <v>836</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2" t="s">
        <v>836</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2" t="s">
        <v>836</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2" t="s">
        <v>836</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2" t="s">
        <v>836</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2" t="s">
        <v>836</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2" t="s">
        <v>836</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2" t="s">
        <v>836</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2" t="s">
        <v>836</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2" t="s">
        <v>836</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2" t="s">
        <v>836</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2" t="s">
        <v>836</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2" t="s">
        <v>836</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2" t="s">
        <v>836</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2" t="s">
        <v>836</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2" t="s">
        <v>836</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2" t="s">
        <v>836</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2" t="s">
        <v>836</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2" t="s">
        <v>836</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2" t="s">
        <v>836</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2" t="s">
        <v>836</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2" t="s">
        <v>836</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2" t="s">
        <v>836</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2" t="s">
        <v>836</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2" t="s">
        <v>836</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2" t="s">
        <v>836</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2" t="s">
        <v>836</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2" t="s">
        <v>836</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2" t="s">
        <v>836</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2" t="s">
        <v>836</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2" t="s">
        <v>836</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2" t="s">
        <v>836</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2" t="s">
        <v>836</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2" t="s">
        <v>836</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2" t="s">
        <v>836</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2" t="s">
        <v>836</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2" t="s">
        <v>836</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2" t="s">
        <v>836</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2" t="s">
        <v>836</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2" t="s">
        <v>836</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2" t="s">
        <v>836</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2" t="s">
        <v>836</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2" t="s">
        <v>836</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2" t="s">
        <v>836</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2" t="s">
        <v>836</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2" t="s">
        <v>836</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2" t="s">
        <v>836</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2" t="s">
        <v>836</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2" t="s">
        <v>836</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2" t="s">
        <v>836</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2" t="s">
        <v>836</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2" t="s">
        <v>836</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2" t="s">
        <v>836</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2" t="s">
        <v>836</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2" t="s">
        <v>836</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2" t="s">
        <v>836</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2" t="s">
        <v>836</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2" t="s">
        <v>836</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2" t="s">
        <v>836</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2" t="s">
        <v>836</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2" t="s">
        <v>836</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2" t="s">
        <v>836</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2" t="s">
        <v>836</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2" t="s">
        <v>836</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2" t="s">
        <v>836</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2" t="s">
        <v>836</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2" t="s">
        <v>836</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2" t="s">
        <v>836</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2" t="s">
        <v>836</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2" t="s">
        <v>836</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2" t="s">
        <v>836</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2" t="s">
        <v>836</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2" t="s">
        <v>836</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2" t="s">
        <v>836</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2" t="s">
        <v>836</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2" t="s">
        <v>836</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2" t="s">
        <v>836</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2" t="s">
        <v>836</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2" t="s">
        <v>836</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2" t="s">
        <v>836</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2" t="s">
        <v>836</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2" t="s">
        <v>836</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2" t="s">
        <v>836</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2" t="s">
        <v>836</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2" t="s">
        <v>836</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2" t="s">
        <v>836</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2" t="s">
        <v>836</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2" t="s">
        <v>836</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2" t="s">
        <v>836</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2" t="s">
        <v>836</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2" t="s">
        <v>836</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2" t="s">
        <v>836</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2" t="s">
        <v>836</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2" t="s">
        <v>836</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2" t="s">
        <v>836</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2" t="s">
        <v>836</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2" t="s">
        <v>836</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2" t="s">
        <v>836</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2" t="s">
        <v>836</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2" t="s">
        <v>836</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2" t="s">
        <v>836</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2" t="s">
        <v>836</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2" t="s">
        <v>836</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2" t="s">
        <v>836</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2" t="s">
        <v>836</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2" t="s">
        <v>836</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2" t="s">
        <v>836</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2" t="s">
        <v>836</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2" t="s">
        <v>836</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2" t="s">
        <v>836</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2" t="s">
        <v>836</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2" t="s">
        <v>836</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2" t="s">
        <v>836</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2" t="s">
        <v>836</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2" t="s">
        <v>836</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2" t="s">
        <v>836</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2" t="s">
        <v>836</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2" t="s">
        <v>836</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2" t="s">
        <v>836</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2" t="s">
        <v>836</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2" t="s">
        <v>836</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2" t="s">
        <v>836</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2" t="s">
        <v>836</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2" t="s">
        <v>836</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2" t="s">
        <v>836</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2" t="s">
        <v>836</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2" t="s">
        <v>836</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2" t="s">
        <v>836</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2" t="s">
        <v>836</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2" t="s">
        <v>836</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2" t="s">
        <v>836</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2" t="s">
        <v>836</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2" t="s">
        <v>836</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2" t="s">
        <v>836</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2" t="s">
        <v>836</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2" t="s">
        <v>836</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2" t="s">
        <v>836</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2" t="s">
        <v>836</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2" t="s">
        <v>836</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2" t="s">
        <v>836</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2" t="s">
        <v>836</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2" t="s">
        <v>836</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2" t="s">
        <v>836</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2" t="s">
        <v>836</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2" t="s">
        <v>836</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2" t="s">
        <v>836</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2" t="s">
        <v>836</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2" t="s">
        <v>836</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2" t="s">
        <v>836</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2" t="s">
        <v>836</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2" t="s">
        <v>836</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2" t="s">
        <v>836</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2" t="s">
        <v>836</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2" t="s">
        <v>836</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2" t="s">
        <v>836</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2" t="s">
        <v>836</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2" t="s">
        <v>836</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2" t="s">
        <v>836</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2" t="s">
        <v>836</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2" t="s">
        <v>836</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2" t="s">
        <v>836</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2" t="s">
        <v>836</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2" t="s">
        <v>836</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2" t="s">
        <v>836</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2" t="s">
        <v>836</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2" t="s">
        <v>836</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2" t="s">
        <v>836</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2" t="s">
        <v>836</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2" t="s">
        <v>836</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2" t="s">
        <v>836</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2" t="s">
        <v>836</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2" t="s">
        <v>836</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2" t="s">
        <v>836</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2" t="s">
        <v>836</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2" t="s">
        <v>836</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2" t="s">
        <v>836</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2" t="s">
        <v>836</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2" t="s">
        <v>836</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2" t="s">
        <v>836</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2" t="s">
        <v>836</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2" t="s">
        <v>836</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2" t="s">
        <v>836</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2" t="s">
        <v>836</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377" priority="14">
      <formula>CELL("row")=ROW()</formula>
    </cfRule>
  </conditionalFormatting>
  <conditionalFormatting sqref="B276:C276 E276 G276 I276 K276 M276 O276 Q276 S276">
    <cfRule type="expression" dxfId="376" priority="13">
      <formula>CELL("row")=ROW()</formula>
    </cfRule>
  </conditionalFormatting>
  <conditionalFormatting sqref="D5:D307">
    <cfRule type="expression" dxfId="375" priority="12">
      <formula>CELL("row")=ROW()</formula>
    </cfRule>
  </conditionalFormatting>
  <conditionalFormatting sqref="F5:F307">
    <cfRule type="expression" dxfId="374" priority="11">
      <formula>CELL("row")=ROW()</formula>
    </cfRule>
  </conditionalFormatting>
  <conditionalFormatting sqref="H5:H307">
    <cfRule type="expression" dxfId="373" priority="10">
      <formula>CELL("row")=ROW()</formula>
    </cfRule>
  </conditionalFormatting>
  <conditionalFormatting sqref="J5:J307">
    <cfRule type="expression" dxfId="372" priority="9">
      <formula>CELL("row")=ROW()</formula>
    </cfRule>
  </conditionalFormatting>
  <conditionalFormatting sqref="L5:L307">
    <cfRule type="expression" dxfId="371" priority="8">
      <formula>CELL("row")=ROW()</formula>
    </cfRule>
  </conditionalFormatting>
  <conditionalFormatting sqref="N5:N307">
    <cfRule type="expression" dxfId="370" priority="7">
      <formula>CELL("row")=ROW()</formula>
    </cfRule>
  </conditionalFormatting>
  <conditionalFormatting sqref="P5:P307">
    <cfRule type="expression" dxfId="369" priority="6">
      <formula>CELL("row")=ROW()</formula>
    </cfRule>
  </conditionalFormatting>
  <conditionalFormatting sqref="R5:R307">
    <cfRule type="expression" dxfId="368" priority="5">
      <formula>CELL("row")=ROW()</formula>
    </cfRule>
  </conditionalFormatting>
  <conditionalFormatting sqref="T5:T307">
    <cfRule type="expression" dxfId="367" priority="4">
      <formula>CELL("row")=ROW()</formula>
    </cfRule>
  </conditionalFormatting>
  <conditionalFormatting sqref="V5:V307">
    <cfRule type="expression" dxfId="366" priority="3">
      <formula>CELL("row")=ROW()</formula>
    </cfRule>
  </conditionalFormatting>
  <conditionalFormatting sqref="X5:X307">
    <cfRule type="expression" dxfId="365" priority="2">
      <formula>CELL("row")=ROW()</formula>
    </cfRule>
  </conditionalFormatting>
  <conditionalFormatting sqref="Z5:Z307">
    <cfRule type="expression" dxfId="364" priority="1">
      <formula>CELL("row")=ROW()</formula>
    </cfRule>
  </conditionalFormatting>
  <dataValidations count="4">
    <dataValidation type="list" allowBlank="1" showInputMessage="1" showErrorMessage="1" sqref="B3:B307 C311:C516" xr:uid="{5AC8F0C2-239F-41FB-AA94-F20E4506424E}">
      <formula1>Notes_Taxpayer_List</formula1>
    </dataValidation>
    <dataValidation allowBlank="1" showInputMessage="1" showErrorMessage="1" promptTitle="Avoid Errors" prompt="Wag mo na 'to pakialaman. Auto-divide by 2 lang 'tong column na to. Pinaikli lang yung ita-type mo. XD" sqref="M311:M516 I311:I516 F311:F516" xr:uid="{E5381C73-B319-4C7D-B62C-36C395AEDC31}"/>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F3375291-7E1B-4470-9648-2A03FA0F4929}"/>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5F63CD18-80F4-4CD6-9091-E7FFE0988BD8}"/>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E8150BEC-D6CA-40C9-A295-3F36D23935F0}">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9971892D-5275-4AB1-ACFF-0F3FC9756242}">
          <x14:formula1>
            <xm:f>Tag_List!$A$2:$A$87</xm:f>
          </x14:formula1>
          <xm:sqref>D5:D307 F5:F307 H5:H307 J5:J307 L5:L307 N5:N307 P5:P307 R5:R307 T5:T307 V5:V307 X5:X307 Z5:Z307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712F0-25D2-4292-9E1C-FBE9E74DB36C}">
  <sheetPr codeName="Sheet8"/>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1" t="s">
        <v>221</v>
      </c>
      <c r="E3" s="183"/>
      <c r="F3" s="116"/>
      <c r="G3" s="269"/>
      <c r="H3" s="116"/>
      <c r="I3" s="238"/>
      <c r="J3" s="116"/>
      <c r="K3" s="238"/>
      <c r="L3" s="116"/>
      <c r="M3" s="238"/>
      <c r="N3" s="116"/>
      <c r="O3" s="238"/>
      <c r="P3" s="116"/>
      <c r="Q3" s="238"/>
      <c r="R3" s="116"/>
      <c r="S3" s="238"/>
      <c r="T3" s="116"/>
      <c r="U3" s="238"/>
      <c r="V3" s="116"/>
      <c r="W3" s="238"/>
      <c r="X3" s="116"/>
      <c r="Y3" s="238"/>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69"/>
      <c r="H4" s="116"/>
      <c r="I4" s="238"/>
      <c r="J4" s="116"/>
      <c r="K4" s="238"/>
      <c r="L4" s="116"/>
      <c r="M4" s="238"/>
      <c r="N4" s="116"/>
      <c r="O4" s="238"/>
      <c r="P4" s="116"/>
      <c r="Q4" s="238"/>
      <c r="R4" s="116"/>
      <c r="S4" s="238"/>
      <c r="T4" s="116"/>
      <c r="U4" s="238"/>
      <c r="V4" s="116"/>
      <c r="W4" s="238"/>
      <c r="X4" s="116"/>
      <c r="Y4" s="238"/>
      <c r="Z4" s="116"/>
      <c r="AA4" s="120"/>
      <c r="AB4" s="105">
        <f t="shared" si="0"/>
        <v>0</v>
      </c>
      <c r="AD4" s="5" t="s">
        <v>60</v>
      </c>
      <c r="AE4" s="109">
        <f t="shared" si="1"/>
        <v>0</v>
      </c>
    </row>
    <row r="5" spans="1:31" x14ac:dyDescent="0.25">
      <c r="A5" s="115" t="s">
        <v>836</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836</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836</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836</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836</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836</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836</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836</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836</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836</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836</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836</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836</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836</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836</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836</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836</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9" customFormat="1" x14ac:dyDescent="0.25">
      <c r="A22" s="115" t="s">
        <v>836</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0">
        <f t="shared" ref="AB22:AB85" si="2">SUM(C22:Z22)</f>
        <v>0</v>
      </c>
      <c r="AD22" s="241" t="s">
        <v>34</v>
      </c>
      <c r="AE22" s="242">
        <f t="shared" si="1"/>
        <v>0</v>
      </c>
    </row>
    <row r="23" spans="1:31" x14ac:dyDescent="0.25">
      <c r="A23" s="115" t="s">
        <v>836</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836</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836</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836</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836</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836</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836</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836</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836</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836</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836</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836</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836</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836</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836</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845</v>
      </c>
      <c r="AE37" s="109">
        <f t="shared" si="1"/>
        <v>0</v>
      </c>
    </row>
    <row r="38" spans="1:31" x14ac:dyDescent="0.25">
      <c r="A38" s="115" t="s">
        <v>836</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836</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836</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836</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836</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836</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836</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836</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836</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836</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836</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836</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836</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836</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836</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836</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836</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836</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836</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836</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836</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836</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836</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836</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836</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836</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836</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836</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836</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836</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836</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836</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836</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836</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836</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836</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836</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836</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836</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836</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836</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836</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836</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836</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836</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836</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836</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836</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836</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836</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836</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239</v>
      </c>
      <c r="AE88" s="109">
        <f t="shared" si="4"/>
        <v>0</v>
      </c>
    </row>
    <row r="89" spans="1:31" x14ac:dyDescent="0.25">
      <c r="A89" s="115" t="s">
        <v>836</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836</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836</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836</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836</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836</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836</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836</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836</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836</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836</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836</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836</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836</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836</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836</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836</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836</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836</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836</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836</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836</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836</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836</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836</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836</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836</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836</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836</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836</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836</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836</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836</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836</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836</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836</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836</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836</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836</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836</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836</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836</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836</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836</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836</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836</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836</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836</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836</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836</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836</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836</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836</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836</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836</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836</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836</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836</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836</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836</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836</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836</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836</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836</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836</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836</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836</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836</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836</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836</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836</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836</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836</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836</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836</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836</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836</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836</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836</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836</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836</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836</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836</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836</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836</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836</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836</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836</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836</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836</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836</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836</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836</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836</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836</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836</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836</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836</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836</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836</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836</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836</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836</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836</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836</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836</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836</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836</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836</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836</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836</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836</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836</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836</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836</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836</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836</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836</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836</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836</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836</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836</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836</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836</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836</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836</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836</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836</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836</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836</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836</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836</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836</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836</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836</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836</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836</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836</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836</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836</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836</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836</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836</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836</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836</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836</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836</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836</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836</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836</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836</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836</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836</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836</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836</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836</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836</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836</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836</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836</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836</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836</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836</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836</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836</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836</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836</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836</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836</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836</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836</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836</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836</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836</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836</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836</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836</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836</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836</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836</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836</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836</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836</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836</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836</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836</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836</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836</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836</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836</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836</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836</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836</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836</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836</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836</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836</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836</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836</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836</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836</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836</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836</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836</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836</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836</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836</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836</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836</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836</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836</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836</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836</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836</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836</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836</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836</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2" t="s">
        <v>836</v>
      </c>
      <c r="F311" s="106">
        <f>E311/2</f>
        <v>0</v>
      </c>
      <c r="I311" s="106">
        <f>H311/2</f>
        <v>0</v>
      </c>
      <c r="J311" s="106">
        <f>D311-F311+I311</f>
        <v>0</v>
      </c>
      <c r="M311" s="106">
        <f>L311/2</f>
        <v>0</v>
      </c>
      <c r="N311" s="106">
        <f>J311+K311+M311</f>
        <v>0</v>
      </c>
      <c r="O311" s="106">
        <f>N311*0.25</f>
        <v>0</v>
      </c>
      <c r="P311" s="107">
        <f>N311*2</f>
        <v>0</v>
      </c>
    </row>
    <row r="312" spans="1:28" x14ac:dyDescent="0.25">
      <c r="A312" s="162" t="s">
        <v>836</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2" t="s">
        <v>836</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2" t="s">
        <v>836</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2" t="s">
        <v>836</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2" t="s">
        <v>836</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2" t="s">
        <v>836</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2" t="s">
        <v>836</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2" t="s">
        <v>836</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2" t="s">
        <v>836</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2" t="s">
        <v>836</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2" t="s">
        <v>836</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2" t="s">
        <v>836</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2" t="s">
        <v>836</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2" t="s">
        <v>836</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2" t="s">
        <v>836</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2" t="s">
        <v>836</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2" t="s">
        <v>836</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2" t="s">
        <v>836</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2" t="s">
        <v>836</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2" t="s">
        <v>836</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2" t="s">
        <v>836</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2" t="s">
        <v>836</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2" t="s">
        <v>836</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2" t="s">
        <v>836</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2" t="s">
        <v>836</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2" t="s">
        <v>836</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2" t="s">
        <v>836</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2" t="s">
        <v>836</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2" t="s">
        <v>836</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2" t="s">
        <v>836</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2" t="s">
        <v>836</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2" t="s">
        <v>836</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2" t="s">
        <v>836</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2" t="s">
        <v>836</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2" t="s">
        <v>836</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2" t="s">
        <v>836</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2" t="s">
        <v>836</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2" t="s">
        <v>836</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2" t="s">
        <v>836</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2" t="s">
        <v>836</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2" t="s">
        <v>836</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2" t="s">
        <v>836</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2" t="s">
        <v>836</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2" t="s">
        <v>836</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2" t="s">
        <v>836</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2" t="s">
        <v>836</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2" t="s">
        <v>836</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2" t="s">
        <v>836</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2" t="s">
        <v>836</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2" t="s">
        <v>836</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2" t="s">
        <v>836</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2" t="s">
        <v>836</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2" t="s">
        <v>836</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2" t="s">
        <v>836</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2" t="s">
        <v>836</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2" t="s">
        <v>836</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2" t="s">
        <v>836</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2" t="s">
        <v>836</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2" t="s">
        <v>836</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2" t="s">
        <v>836</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2" t="s">
        <v>836</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2" t="s">
        <v>836</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2" t="s">
        <v>836</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2" t="s">
        <v>836</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2" t="s">
        <v>836</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2" t="s">
        <v>836</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2" t="s">
        <v>836</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2" t="s">
        <v>836</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2" t="s">
        <v>836</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2" t="s">
        <v>836</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2" t="s">
        <v>836</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2" t="s">
        <v>836</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2" t="s">
        <v>836</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2" t="s">
        <v>836</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2" t="s">
        <v>836</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2" t="s">
        <v>836</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2" t="s">
        <v>836</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2" t="s">
        <v>836</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2" t="s">
        <v>836</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2" t="s">
        <v>836</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2" t="s">
        <v>836</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2" t="s">
        <v>836</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2" t="s">
        <v>836</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2" t="s">
        <v>836</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2" t="s">
        <v>836</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2" t="s">
        <v>836</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2" t="s">
        <v>836</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2" t="s">
        <v>836</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2" t="s">
        <v>836</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2" t="s">
        <v>836</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2" t="s">
        <v>836</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2" t="s">
        <v>836</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2" t="s">
        <v>836</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2" t="s">
        <v>836</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2" t="s">
        <v>836</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2" t="s">
        <v>836</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2" t="s">
        <v>836</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2" t="s">
        <v>836</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2" t="s">
        <v>836</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2" t="s">
        <v>836</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2" t="s">
        <v>836</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2" t="s">
        <v>836</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2" t="s">
        <v>836</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2" t="s">
        <v>836</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2" t="s">
        <v>836</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2" t="s">
        <v>836</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2" t="s">
        <v>836</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2" t="s">
        <v>836</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2" t="s">
        <v>836</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2" t="s">
        <v>836</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2" t="s">
        <v>836</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2" t="s">
        <v>836</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2" t="s">
        <v>836</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2" t="s">
        <v>836</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2" t="s">
        <v>836</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2" t="s">
        <v>836</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2" t="s">
        <v>836</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2" t="s">
        <v>836</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2" t="s">
        <v>836</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2" t="s">
        <v>836</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2" t="s">
        <v>836</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2" t="s">
        <v>836</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2" t="s">
        <v>836</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2" t="s">
        <v>836</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2" t="s">
        <v>836</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2" t="s">
        <v>836</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2" t="s">
        <v>836</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2" t="s">
        <v>836</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2" t="s">
        <v>836</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2" t="s">
        <v>836</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2" t="s">
        <v>836</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2" t="s">
        <v>836</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2" t="s">
        <v>836</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2" t="s">
        <v>836</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2" t="s">
        <v>836</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2" t="s">
        <v>836</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2" t="s">
        <v>836</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2" t="s">
        <v>836</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2" t="s">
        <v>836</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2" t="s">
        <v>836</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2" t="s">
        <v>836</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2" t="s">
        <v>836</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2" t="s">
        <v>836</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2" t="s">
        <v>836</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2" t="s">
        <v>836</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2" t="s">
        <v>836</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2" t="s">
        <v>836</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2" t="s">
        <v>836</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2" t="s">
        <v>836</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2" t="s">
        <v>836</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2" t="s">
        <v>836</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2" t="s">
        <v>836</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2" t="s">
        <v>836</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2" t="s">
        <v>836</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2" t="s">
        <v>836</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2" t="s">
        <v>836</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2" t="s">
        <v>836</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2" t="s">
        <v>836</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2" t="s">
        <v>836</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2" t="s">
        <v>836</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2" t="s">
        <v>836</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2" t="s">
        <v>836</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2" t="s">
        <v>836</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2" t="s">
        <v>836</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2" t="s">
        <v>836</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2" t="s">
        <v>836</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2" t="s">
        <v>836</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2" t="s">
        <v>836</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2" t="s">
        <v>836</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2" t="s">
        <v>836</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2" t="s">
        <v>836</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2" t="s">
        <v>836</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2" t="s">
        <v>836</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2" t="s">
        <v>836</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2" t="s">
        <v>836</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2" t="s">
        <v>836</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2" t="s">
        <v>836</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2" t="s">
        <v>836</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2" t="s">
        <v>836</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2" t="s">
        <v>836</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2" t="s">
        <v>836</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2" t="s">
        <v>836</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2" t="s">
        <v>836</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2" t="s">
        <v>836</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2" t="s">
        <v>836</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2" t="s">
        <v>836</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2" t="s">
        <v>836</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2" t="s">
        <v>836</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2" t="s">
        <v>836</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2" t="s">
        <v>836</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2" t="s">
        <v>836</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2" t="s">
        <v>836</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2" t="s">
        <v>836</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2" t="s">
        <v>836</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2" t="s">
        <v>836</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2" t="s">
        <v>836</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2" t="s">
        <v>836</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2" t="s">
        <v>836</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2" t="s">
        <v>836</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2" t="s">
        <v>836</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2" t="s">
        <v>836</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2" t="s">
        <v>836</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2" t="s">
        <v>836</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2" t="s">
        <v>836</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363" priority="14">
      <formula>CELL("row")=ROW()</formula>
    </cfRule>
  </conditionalFormatting>
  <conditionalFormatting sqref="B276:C276 E276 G276 I276 K276 M276 O276 Q276 S276">
    <cfRule type="expression" dxfId="362" priority="13">
      <formula>CELL("row")=ROW()</formula>
    </cfRule>
  </conditionalFormatting>
  <conditionalFormatting sqref="D5:D307">
    <cfRule type="expression" dxfId="361" priority="12">
      <formula>CELL("row")=ROW()</formula>
    </cfRule>
  </conditionalFormatting>
  <conditionalFormatting sqref="F5:F307">
    <cfRule type="expression" dxfId="360" priority="11">
      <formula>CELL("row")=ROW()</formula>
    </cfRule>
  </conditionalFormatting>
  <conditionalFormatting sqref="H5:H307">
    <cfRule type="expression" dxfId="359" priority="10">
      <formula>CELL("row")=ROW()</formula>
    </cfRule>
  </conditionalFormatting>
  <conditionalFormatting sqref="J5:J307">
    <cfRule type="expression" dxfId="358" priority="9">
      <formula>CELL("row")=ROW()</formula>
    </cfRule>
  </conditionalFormatting>
  <conditionalFormatting sqref="L5:L307">
    <cfRule type="expression" dxfId="357" priority="8">
      <formula>CELL("row")=ROW()</formula>
    </cfRule>
  </conditionalFormatting>
  <conditionalFormatting sqref="N5:N307">
    <cfRule type="expression" dxfId="356" priority="7">
      <formula>CELL("row")=ROW()</formula>
    </cfRule>
  </conditionalFormatting>
  <conditionalFormatting sqref="P5:P307">
    <cfRule type="expression" dxfId="355" priority="6">
      <formula>CELL("row")=ROW()</formula>
    </cfRule>
  </conditionalFormatting>
  <conditionalFormatting sqref="R5:R307">
    <cfRule type="expression" dxfId="354" priority="5">
      <formula>CELL("row")=ROW()</formula>
    </cfRule>
  </conditionalFormatting>
  <conditionalFormatting sqref="T5:T307">
    <cfRule type="expression" dxfId="353" priority="4">
      <formula>CELL("row")=ROW()</formula>
    </cfRule>
  </conditionalFormatting>
  <conditionalFormatting sqref="V5:V307">
    <cfRule type="expression" dxfId="352" priority="3">
      <formula>CELL("row")=ROW()</formula>
    </cfRule>
  </conditionalFormatting>
  <conditionalFormatting sqref="X5:X307">
    <cfRule type="expression" dxfId="351" priority="2">
      <formula>CELL("row")=ROW()</formula>
    </cfRule>
  </conditionalFormatting>
  <conditionalFormatting sqref="Z5:Z307">
    <cfRule type="expression" dxfId="350" priority="1">
      <formula>CELL("row")=ROW()</formula>
    </cfRule>
  </conditionalFormatting>
  <dataValidations count="4">
    <dataValidation type="list" allowBlank="1" showInputMessage="1" showErrorMessage="1" sqref="B3:B307 C311:C516" xr:uid="{2692A827-0BA7-4DFA-B556-A9574120996A}">
      <formula1>Notes_Taxpayer_List</formula1>
    </dataValidation>
    <dataValidation allowBlank="1" showInputMessage="1" showErrorMessage="1" promptTitle="Avoid Errors" prompt="Wag mo na 'to pakialaman. Auto-divide by 2 lang 'tong column na to. Pinaikli lang yung ita-type mo. XD" sqref="M311:M516 I311:I516 F311:F516" xr:uid="{7266E829-00B9-4553-8135-57A8D2203800}"/>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B8708AF1-68F2-4D81-A77D-926CF871C7B3}"/>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9491D6FD-2464-4C75-9945-3C5DA3B0D8E8}"/>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86B1A995-90D2-46C0-9FA5-1A4ADF93D5F8}">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BDB1F351-5365-45E7-85BC-65D53E434ACC}">
          <x14:formula1>
            <xm:f>Tag_List!$A$2:$A$87</xm:f>
          </x14:formula1>
          <xm:sqref>D5:D307 F5:F307 H5:H307 J5:J307 L5:L307 N5:N307 P5:P307 R5:R307 T5:T307 V5:V307 X5:X307 Z5:Z307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7CFBB-EA92-4633-B1B6-8C5C8DC55F10}">
  <sheetPr codeName="Sheet9"/>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1" t="s">
        <v>221</v>
      </c>
      <c r="E3" s="183"/>
      <c r="F3" s="116"/>
      <c r="G3" s="269"/>
      <c r="H3" s="116"/>
      <c r="I3" s="238"/>
      <c r="J3" s="116"/>
      <c r="K3" s="238"/>
      <c r="L3" s="116"/>
      <c r="M3" s="238"/>
      <c r="N3" s="116"/>
      <c r="O3" s="238"/>
      <c r="P3" s="116"/>
      <c r="Q3" s="238"/>
      <c r="R3" s="116"/>
      <c r="S3" s="238"/>
      <c r="T3" s="116"/>
      <c r="U3" s="238"/>
      <c r="V3" s="116"/>
      <c r="W3" s="238"/>
      <c r="X3" s="116"/>
      <c r="Y3" s="238"/>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69"/>
      <c r="H4" s="116"/>
      <c r="I4" s="238"/>
      <c r="J4" s="116"/>
      <c r="K4" s="238"/>
      <c r="L4" s="116"/>
      <c r="M4" s="238"/>
      <c r="N4" s="116"/>
      <c r="O4" s="238"/>
      <c r="P4" s="116"/>
      <c r="Q4" s="238"/>
      <c r="R4" s="116"/>
      <c r="S4" s="238"/>
      <c r="T4" s="116"/>
      <c r="U4" s="238"/>
      <c r="V4" s="116"/>
      <c r="W4" s="238"/>
      <c r="X4" s="116"/>
      <c r="Y4" s="238"/>
      <c r="Z4" s="116"/>
      <c r="AA4" s="120"/>
      <c r="AB4" s="105">
        <f t="shared" si="0"/>
        <v>0</v>
      </c>
      <c r="AD4" s="5" t="s">
        <v>60</v>
      </c>
      <c r="AE4" s="109">
        <f t="shared" si="1"/>
        <v>0</v>
      </c>
    </row>
    <row r="5" spans="1:31" x14ac:dyDescent="0.25">
      <c r="A5" s="115" t="s">
        <v>836</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836</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836</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836</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836</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836</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836</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836</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836</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836</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836</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836</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836</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836</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836</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836</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836</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9" customFormat="1" x14ac:dyDescent="0.25">
      <c r="A22" s="115" t="s">
        <v>836</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0">
        <f t="shared" ref="AB22:AB85" si="2">SUM(C22:Z22)</f>
        <v>0</v>
      </c>
      <c r="AD22" s="241" t="s">
        <v>34</v>
      </c>
      <c r="AE22" s="242">
        <f t="shared" si="1"/>
        <v>0</v>
      </c>
    </row>
    <row r="23" spans="1:31" x14ac:dyDescent="0.25">
      <c r="A23" s="115" t="s">
        <v>836</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836</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836</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836</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836</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836</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836</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836</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836</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836</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836</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836</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836</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836</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836</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845</v>
      </c>
      <c r="AE37" s="109">
        <f t="shared" si="1"/>
        <v>0</v>
      </c>
    </row>
    <row r="38" spans="1:31" x14ac:dyDescent="0.25">
      <c r="A38" s="115" t="s">
        <v>836</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836</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836</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836</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836</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836</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836</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836</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836</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836</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836</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836</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836</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836</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836</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836</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836</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836</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836</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836</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836</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836</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836</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836</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836</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836</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836</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836</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836</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836</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836</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836</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836</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836</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836</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836</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836</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836</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836</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836</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836</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836</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836</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836</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836</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836</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836</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836</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836</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836</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836</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239</v>
      </c>
      <c r="AE88" s="109">
        <f t="shared" si="4"/>
        <v>0</v>
      </c>
    </row>
    <row r="89" spans="1:31" x14ac:dyDescent="0.25">
      <c r="A89" s="115" t="s">
        <v>836</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836</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836</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836</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836</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836</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836</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836</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836</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836</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836</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836</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836</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836</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836</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836</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836</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836</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836</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836</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836</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836</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836</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836</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836</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836</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836</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836</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836</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836</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836</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836</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836</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836</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836</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836</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836</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836</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836</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836</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836</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836</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836</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836</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836</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836</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836</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836</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836</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836</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836</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836</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836</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836</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836</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836</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836</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836</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836</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836</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836</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836</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836</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836</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836</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836</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836</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836</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836</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836</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836</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836</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836</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836</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836</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836</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836</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836</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836</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836</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836</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836</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836</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836</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836</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836</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836</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836</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836</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836</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836</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836</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836</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836</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836</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836</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836</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836</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836</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836</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836</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836</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836</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836</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836</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836</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836</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836</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836</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836</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836</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836</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836</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836</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836</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836</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836</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836</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836</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836</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836</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836</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836</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836</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836</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836</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836</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836</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836</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836</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836</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836</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836</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836</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836</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836</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836</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836</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836</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836</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836</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836</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836</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836</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836</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836</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836</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836</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836</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836</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836</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836</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836</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836</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836</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836</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836</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836</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836</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836</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836</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836</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836</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836</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836</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836</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836</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836</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836</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836</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836</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836</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836</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836</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836</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836</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836</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836</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836</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836</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836</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836</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836</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836</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836</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836</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836</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836</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836</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836</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836</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836</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836</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836</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836</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836</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836</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836</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836</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836</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836</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836</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836</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836</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836</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836</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836</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836</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836</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836</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836</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836</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836</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836</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836</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836</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836</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2" t="s">
        <v>836</v>
      </c>
      <c r="F311" s="106">
        <f>E311/2</f>
        <v>0</v>
      </c>
      <c r="I311" s="106">
        <f>H311/2</f>
        <v>0</v>
      </c>
      <c r="J311" s="106">
        <f>D311-F311+I311</f>
        <v>0</v>
      </c>
      <c r="M311" s="106">
        <f>L311/2</f>
        <v>0</v>
      </c>
      <c r="N311" s="106">
        <f>J311+K311+M311</f>
        <v>0</v>
      </c>
      <c r="O311" s="106">
        <f>N311*0.25</f>
        <v>0</v>
      </c>
      <c r="P311" s="107">
        <f>N311*2</f>
        <v>0</v>
      </c>
    </row>
    <row r="312" spans="1:28" x14ac:dyDescent="0.25">
      <c r="A312" s="162" t="s">
        <v>836</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2" t="s">
        <v>836</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2" t="s">
        <v>836</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2" t="s">
        <v>836</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2" t="s">
        <v>836</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2" t="s">
        <v>836</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2" t="s">
        <v>836</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2" t="s">
        <v>836</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2" t="s">
        <v>836</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2" t="s">
        <v>836</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2" t="s">
        <v>836</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2" t="s">
        <v>836</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2" t="s">
        <v>836</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2" t="s">
        <v>836</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2" t="s">
        <v>836</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2" t="s">
        <v>836</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2" t="s">
        <v>836</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2" t="s">
        <v>836</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2" t="s">
        <v>836</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2" t="s">
        <v>836</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2" t="s">
        <v>836</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2" t="s">
        <v>836</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2" t="s">
        <v>836</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2" t="s">
        <v>836</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2" t="s">
        <v>836</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2" t="s">
        <v>836</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2" t="s">
        <v>836</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2" t="s">
        <v>836</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2" t="s">
        <v>836</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2" t="s">
        <v>836</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2" t="s">
        <v>836</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2" t="s">
        <v>836</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2" t="s">
        <v>836</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2" t="s">
        <v>836</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2" t="s">
        <v>836</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2" t="s">
        <v>836</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2" t="s">
        <v>836</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2" t="s">
        <v>836</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2" t="s">
        <v>836</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2" t="s">
        <v>836</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2" t="s">
        <v>836</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2" t="s">
        <v>836</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2" t="s">
        <v>836</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2" t="s">
        <v>836</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2" t="s">
        <v>836</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2" t="s">
        <v>836</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2" t="s">
        <v>836</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2" t="s">
        <v>836</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2" t="s">
        <v>836</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2" t="s">
        <v>836</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2" t="s">
        <v>836</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2" t="s">
        <v>836</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2" t="s">
        <v>836</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2" t="s">
        <v>836</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2" t="s">
        <v>836</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2" t="s">
        <v>836</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2" t="s">
        <v>836</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2" t="s">
        <v>836</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2" t="s">
        <v>836</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2" t="s">
        <v>836</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2" t="s">
        <v>836</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2" t="s">
        <v>836</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2" t="s">
        <v>836</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2" t="s">
        <v>836</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2" t="s">
        <v>836</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2" t="s">
        <v>836</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2" t="s">
        <v>836</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2" t="s">
        <v>836</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2" t="s">
        <v>836</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2" t="s">
        <v>836</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2" t="s">
        <v>836</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2" t="s">
        <v>836</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2" t="s">
        <v>836</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2" t="s">
        <v>836</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2" t="s">
        <v>836</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2" t="s">
        <v>836</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2" t="s">
        <v>836</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2" t="s">
        <v>836</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2" t="s">
        <v>836</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2" t="s">
        <v>836</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2" t="s">
        <v>836</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2" t="s">
        <v>836</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2" t="s">
        <v>836</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2" t="s">
        <v>836</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2" t="s">
        <v>836</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2" t="s">
        <v>836</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2" t="s">
        <v>836</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2" t="s">
        <v>836</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2" t="s">
        <v>836</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2" t="s">
        <v>836</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2" t="s">
        <v>836</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2" t="s">
        <v>836</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2" t="s">
        <v>836</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2" t="s">
        <v>836</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2" t="s">
        <v>836</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2" t="s">
        <v>836</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2" t="s">
        <v>836</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2" t="s">
        <v>836</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2" t="s">
        <v>836</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2" t="s">
        <v>836</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2" t="s">
        <v>836</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2" t="s">
        <v>836</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2" t="s">
        <v>836</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2" t="s">
        <v>836</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2" t="s">
        <v>836</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2" t="s">
        <v>836</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2" t="s">
        <v>836</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2" t="s">
        <v>836</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2" t="s">
        <v>836</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2" t="s">
        <v>836</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2" t="s">
        <v>836</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2" t="s">
        <v>836</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2" t="s">
        <v>836</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2" t="s">
        <v>836</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2" t="s">
        <v>836</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2" t="s">
        <v>836</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2" t="s">
        <v>836</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2" t="s">
        <v>836</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2" t="s">
        <v>836</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2" t="s">
        <v>836</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2" t="s">
        <v>836</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2" t="s">
        <v>836</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2" t="s">
        <v>836</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2" t="s">
        <v>836</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2" t="s">
        <v>836</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2" t="s">
        <v>836</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2" t="s">
        <v>836</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2" t="s">
        <v>836</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2" t="s">
        <v>836</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2" t="s">
        <v>836</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2" t="s">
        <v>836</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2" t="s">
        <v>836</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2" t="s">
        <v>836</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2" t="s">
        <v>836</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2" t="s">
        <v>836</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2" t="s">
        <v>836</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2" t="s">
        <v>836</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2" t="s">
        <v>836</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2" t="s">
        <v>836</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2" t="s">
        <v>836</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2" t="s">
        <v>836</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2" t="s">
        <v>836</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2" t="s">
        <v>836</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2" t="s">
        <v>836</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2" t="s">
        <v>836</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2" t="s">
        <v>836</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2" t="s">
        <v>836</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2" t="s">
        <v>836</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2" t="s">
        <v>836</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2" t="s">
        <v>836</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2" t="s">
        <v>836</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2" t="s">
        <v>836</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2" t="s">
        <v>836</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2" t="s">
        <v>836</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2" t="s">
        <v>836</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2" t="s">
        <v>836</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2" t="s">
        <v>836</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2" t="s">
        <v>836</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2" t="s">
        <v>836</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2" t="s">
        <v>836</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2" t="s">
        <v>836</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2" t="s">
        <v>836</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2" t="s">
        <v>836</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2" t="s">
        <v>836</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2" t="s">
        <v>836</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2" t="s">
        <v>836</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2" t="s">
        <v>836</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2" t="s">
        <v>836</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2" t="s">
        <v>836</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2" t="s">
        <v>836</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2" t="s">
        <v>836</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2" t="s">
        <v>836</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2" t="s">
        <v>836</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2" t="s">
        <v>836</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2" t="s">
        <v>836</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2" t="s">
        <v>836</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2" t="s">
        <v>836</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2" t="s">
        <v>836</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2" t="s">
        <v>836</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2" t="s">
        <v>836</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2" t="s">
        <v>836</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2" t="s">
        <v>836</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2" t="s">
        <v>836</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2" t="s">
        <v>836</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2" t="s">
        <v>836</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2" t="s">
        <v>836</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2" t="s">
        <v>836</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2" t="s">
        <v>836</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2" t="s">
        <v>836</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2" t="s">
        <v>836</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2" t="s">
        <v>836</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2" t="s">
        <v>836</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2" t="s">
        <v>836</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2" t="s">
        <v>836</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2" t="s">
        <v>836</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2" t="s">
        <v>836</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2" t="s">
        <v>836</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2" t="s">
        <v>836</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2" t="s">
        <v>836</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2" t="s">
        <v>836</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2" t="s">
        <v>836</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2" t="s">
        <v>836</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2" t="s">
        <v>836</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2" t="s">
        <v>836</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349" priority="14">
      <formula>CELL("row")=ROW()</formula>
    </cfRule>
  </conditionalFormatting>
  <conditionalFormatting sqref="B276:C276 E276 G276 I276 K276 M276 O276 Q276 S276">
    <cfRule type="expression" dxfId="348" priority="13">
      <formula>CELL("row")=ROW()</formula>
    </cfRule>
  </conditionalFormatting>
  <conditionalFormatting sqref="D5:D307">
    <cfRule type="expression" dxfId="347" priority="12">
      <formula>CELL("row")=ROW()</formula>
    </cfRule>
  </conditionalFormatting>
  <conditionalFormatting sqref="F5:F307">
    <cfRule type="expression" dxfId="346" priority="11">
      <formula>CELL("row")=ROW()</formula>
    </cfRule>
  </conditionalFormatting>
  <conditionalFormatting sqref="H5:H307">
    <cfRule type="expression" dxfId="345" priority="10">
      <formula>CELL("row")=ROW()</formula>
    </cfRule>
  </conditionalFormatting>
  <conditionalFormatting sqref="J5:J307">
    <cfRule type="expression" dxfId="344" priority="9">
      <formula>CELL("row")=ROW()</formula>
    </cfRule>
  </conditionalFormatting>
  <conditionalFormatting sqref="L5:L307">
    <cfRule type="expression" dxfId="343" priority="8">
      <formula>CELL("row")=ROW()</formula>
    </cfRule>
  </conditionalFormatting>
  <conditionalFormatting sqref="N5:N307">
    <cfRule type="expression" dxfId="342" priority="7">
      <formula>CELL("row")=ROW()</formula>
    </cfRule>
  </conditionalFormatting>
  <conditionalFormatting sqref="P5:P307">
    <cfRule type="expression" dxfId="341" priority="6">
      <formula>CELL("row")=ROW()</formula>
    </cfRule>
  </conditionalFormatting>
  <conditionalFormatting sqref="R5:R307">
    <cfRule type="expression" dxfId="340" priority="5">
      <formula>CELL("row")=ROW()</formula>
    </cfRule>
  </conditionalFormatting>
  <conditionalFormatting sqref="T5:T307">
    <cfRule type="expression" dxfId="339" priority="4">
      <formula>CELL("row")=ROW()</formula>
    </cfRule>
  </conditionalFormatting>
  <conditionalFormatting sqref="V5:V307">
    <cfRule type="expression" dxfId="338" priority="3">
      <formula>CELL("row")=ROW()</formula>
    </cfRule>
  </conditionalFormatting>
  <conditionalFormatting sqref="X5:X307">
    <cfRule type="expression" dxfId="337" priority="2">
      <formula>CELL("row")=ROW()</formula>
    </cfRule>
  </conditionalFormatting>
  <conditionalFormatting sqref="Z5:Z307">
    <cfRule type="expression" dxfId="336" priority="1">
      <formula>CELL("row")=ROW()</formula>
    </cfRule>
  </conditionalFormatting>
  <dataValidations count="4">
    <dataValidation type="list" allowBlank="1" showInputMessage="1" showErrorMessage="1" sqref="B3:B307 C311:C516" xr:uid="{79369B4D-1C5B-4061-A288-BCC3CFC2A4F2}">
      <formula1>Notes_Taxpayer_List</formula1>
    </dataValidation>
    <dataValidation allowBlank="1" showInputMessage="1" showErrorMessage="1" promptTitle="Avoid Errors" prompt="Wag mo na 'to pakialaman. Auto-divide by 2 lang 'tong column na to. Pinaikli lang yung ita-type mo. XD" sqref="M311:M516 I311:I516 F311:F516" xr:uid="{8632026D-9823-40D6-894E-12D747B6AF61}"/>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FE20F15D-ED63-4FDA-AC74-BE83413251CB}"/>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024C18B8-CA5D-4C74-94FB-2F65B31CD056}"/>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ED3BAFB5-CCED-4A7E-B480-7A9D3F8ADD0F}">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E725E392-5754-4810-A63B-1CA1D47D9D42}">
          <x14:formula1>
            <xm:f>Tag_List!$A$2:$A$87</xm:f>
          </x14:formula1>
          <xm:sqref>D5:D307 F5:F307 H5:H307 J5:J307 L5:L307 N5:N307 P5:P307 R5:R307 T5:T307 V5:V307 X5:X307 Z5:Z307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45648-D656-4BCF-AFEA-52233D274A89}">
  <sheetPr codeName="Sheet10"/>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1" t="s">
        <v>221</v>
      </c>
      <c r="E3" s="183"/>
      <c r="F3" s="116"/>
      <c r="G3" s="269"/>
      <c r="H3" s="116"/>
      <c r="I3" s="238"/>
      <c r="J3" s="116"/>
      <c r="K3" s="238"/>
      <c r="L3" s="116"/>
      <c r="M3" s="238"/>
      <c r="N3" s="116"/>
      <c r="O3" s="238"/>
      <c r="P3" s="116"/>
      <c r="Q3" s="238"/>
      <c r="R3" s="116"/>
      <c r="S3" s="238"/>
      <c r="T3" s="116"/>
      <c r="U3" s="238"/>
      <c r="V3" s="116"/>
      <c r="W3" s="238"/>
      <c r="X3" s="116"/>
      <c r="Y3" s="238"/>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69"/>
      <c r="H4" s="116"/>
      <c r="I4" s="238"/>
      <c r="J4" s="116"/>
      <c r="K4" s="238"/>
      <c r="L4" s="116"/>
      <c r="M4" s="238"/>
      <c r="N4" s="116"/>
      <c r="O4" s="238"/>
      <c r="P4" s="116"/>
      <c r="Q4" s="238"/>
      <c r="R4" s="116"/>
      <c r="S4" s="238"/>
      <c r="T4" s="116"/>
      <c r="U4" s="238"/>
      <c r="V4" s="116"/>
      <c r="W4" s="238"/>
      <c r="X4" s="116"/>
      <c r="Y4" s="238"/>
      <c r="Z4" s="116"/>
      <c r="AA4" s="120"/>
      <c r="AB4" s="105">
        <f t="shared" si="0"/>
        <v>0</v>
      </c>
      <c r="AD4" s="5" t="s">
        <v>60</v>
      </c>
      <c r="AE4" s="109">
        <f t="shared" si="1"/>
        <v>0</v>
      </c>
    </row>
    <row r="5" spans="1:31" x14ac:dyDescent="0.25">
      <c r="A5" s="115" t="s">
        <v>836</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836</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836</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836</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836</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836</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836</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836</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836</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836</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836</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836</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836</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836</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836</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836</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836</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9" customFormat="1" x14ac:dyDescent="0.25">
      <c r="A22" s="115" t="s">
        <v>836</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0">
        <f t="shared" ref="AB22:AB85" si="2">SUM(C22:Z22)</f>
        <v>0</v>
      </c>
      <c r="AD22" s="241" t="s">
        <v>34</v>
      </c>
      <c r="AE22" s="242">
        <f t="shared" si="1"/>
        <v>0</v>
      </c>
    </row>
    <row r="23" spans="1:31" x14ac:dyDescent="0.25">
      <c r="A23" s="115" t="s">
        <v>836</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836</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836</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836</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836</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836</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836</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836</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836</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836</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836</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836</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836</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836</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836</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845</v>
      </c>
      <c r="AE37" s="109">
        <f t="shared" si="1"/>
        <v>0</v>
      </c>
    </row>
    <row r="38" spans="1:31" x14ac:dyDescent="0.25">
      <c r="A38" s="115" t="s">
        <v>836</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836</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836</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836</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836</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836</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836</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836</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836</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836</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836</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836</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836</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836</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836</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836</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836</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836</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836</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836</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836</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836</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836</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836</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836</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836</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836</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836</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836</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836</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836</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836</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836</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836</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836</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836</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836</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836</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836</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836</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836</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836</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836</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836</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836</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836</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836</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836</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836</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836</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836</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239</v>
      </c>
      <c r="AE88" s="109">
        <f t="shared" si="4"/>
        <v>0</v>
      </c>
    </row>
    <row r="89" spans="1:31" x14ac:dyDescent="0.25">
      <c r="A89" s="115" t="s">
        <v>836</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836</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836</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836</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836</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836</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836</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836</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836</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836</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836</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836</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836</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836</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836</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836</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836</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836</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836</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836</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836</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836</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836</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836</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836</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836</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836</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836</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836</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836</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836</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836</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836</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836</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836</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836</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836</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836</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836</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836</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836</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836</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836</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836</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836</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836</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836</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836</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836</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836</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836</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836</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836</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836</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836</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836</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836</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836</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836</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836</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836</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836</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836</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836</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836</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836</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836</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836</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836</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836</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836</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836</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836</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836</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836</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836</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836</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836</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836</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836</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836</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836</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836</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836</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836</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836</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836</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836</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836</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836</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836</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836</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836</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836</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836</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836</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836</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836</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836</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836</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836</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836</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836</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836</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836</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836</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836</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836</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836</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836</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836</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836</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836</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836</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836</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836</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836</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836</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836</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836</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836</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836</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836</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836</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836</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836</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836</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836</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836</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836</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836</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836</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836</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836</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836</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836</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836</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836</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836</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836</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836</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836</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836</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836</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836</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836</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836</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836</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836</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836</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836</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836</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836</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836</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836</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836</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836</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836</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836</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836</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836</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836</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836</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836</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836</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836</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836</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836</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836</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836</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836</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836</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836</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836</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836</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836</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836</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836</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836</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836</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836</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836</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836</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836</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836</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836</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836</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836</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836</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836</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836</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836</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836</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836</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836</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836</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836</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836</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836</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836</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836</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836</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836</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836</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836</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836</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836</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836</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836</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836</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836</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836</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836</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836</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836</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836</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836</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2" t="s">
        <v>836</v>
      </c>
      <c r="F311" s="106">
        <f>E311/2</f>
        <v>0</v>
      </c>
      <c r="I311" s="106">
        <f>H311/2</f>
        <v>0</v>
      </c>
      <c r="J311" s="106">
        <f>D311-F311+I311</f>
        <v>0</v>
      </c>
      <c r="M311" s="106">
        <f>L311/2</f>
        <v>0</v>
      </c>
      <c r="N311" s="106">
        <f>J311+K311+M311</f>
        <v>0</v>
      </c>
      <c r="O311" s="106">
        <f>N311*0.25</f>
        <v>0</v>
      </c>
      <c r="P311" s="107">
        <f>N311*2</f>
        <v>0</v>
      </c>
    </row>
    <row r="312" spans="1:28" x14ac:dyDescent="0.25">
      <c r="A312" s="162" t="s">
        <v>836</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2" t="s">
        <v>836</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2" t="s">
        <v>836</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2" t="s">
        <v>836</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2" t="s">
        <v>836</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2" t="s">
        <v>836</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2" t="s">
        <v>836</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2" t="s">
        <v>836</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2" t="s">
        <v>836</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2" t="s">
        <v>836</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2" t="s">
        <v>836</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2" t="s">
        <v>836</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2" t="s">
        <v>836</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2" t="s">
        <v>836</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2" t="s">
        <v>836</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2" t="s">
        <v>836</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2" t="s">
        <v>836</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2" t="s">
        <v>836</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2" t="s">
        <v>836</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2" t="s">
        <v>836</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2" t="s">
        <v>836</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2" t="s">
        <v>836</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2" t="s">
        <v>836</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2" t="s">
        <v>836</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2" t="s">
        <v>836</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2" t="s">
        <v>836</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2" t="s">
        <v>836</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2" t="s">
        <v>836</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2" t="s">
        <v>836</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2" t="s">
        <v>836</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2" t="s">
        <v>836</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2" t="s">
        <v>836</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2" t="s">
        <v>836</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2" t="s">
        <v>836</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2" t="s">
        <v>836</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2" t="s">
        <v>836</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2" t="s">
        <v>836</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2" t="s">
        <v>836</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2" t="s">
        <v>836</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2" t="s">
        <v>836</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2" t="s">
        <v>836</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2" t="s">
        <v>836</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2" t="s">
        <v>836</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2" t="s">
        <v>836</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2" t="s">
        <v>836</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2" t="s">
        <v>836</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2" t="s">
        <v>836</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2" t="s">
        <v>836</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2" t="s">
        <v>836</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2" t="s">
        <v>836</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2" t="s">
        <v>836</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2" t="s">
        <v>836</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2" t="s">
        <v>836</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2" t="s">
        <v>836</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2" t="s">
        <v>836</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2" t="s">
        <v>836</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2" t="s">
        <v>836</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2" t="s">
        <v>836</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2" t="s">
        <v>836</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2" t="s">
        <v>836</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2" t="s">
        <v>836</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2" t="s">
        <v>836</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2" t="s">
        <v>836</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2" t="s">
        <v>836</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2" t="s">
        <v>836</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2" t="s">
        <v>836</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2" t="s">
        <v>836</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2" t="s">
        <v>836</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2" t="s">
        <v>836</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2" t="s">
        <v>836</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2" t="s">
        <v>836</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2" t="s">
        <v>836</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2" t="s">
        <v>836</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2" t="s">
        <v>836</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2" t="s">
        <v>836</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2" t="s">
        <v>836</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2" t="s">
        <v>836</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2" t="s">
        <v>836</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2" t="s">
        <v>836</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2" t="s">
        <v>836</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2" t="s">
        <v>836</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2" t="s">
        <v>836</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2" t="s">
        <v>836</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2" t="s">
        <v>836</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2" t="s">
        <v>836</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2" t="s">
        <v>836</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2" t="s">
        <v>836</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2" t="s">
        <v>836</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2" t="s">
        <v>836</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2" t="s">
        <v>836</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2" t="s">
        <v>836</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2" t="s">
        <v>836</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2" t="s">
        <v>836</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2" t="s">
        <v>836</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2" t="s">
        <v>836</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2" t="s">
        <v>836</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2" t="s">
        <v>836</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2" t="s">
        <v>836</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2" t="s">
        <v>836</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2" t="s">
        <v>836</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2" t="s">
        <v>836</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2" t="s">
        <v>836</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2" t="s">
        <v>836</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2" t="s">
        <v>836</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2" t="s">
        <v>836</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2" t="s">
        <v>836</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2" t="s">
        <v>836</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2" t="s">
        <v>836</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2" t="s">
        <v>836</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2" t="s">
        <v>836</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2" t="s">
        <v>836</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2" t="s">
        <v>836</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2" t="s">
        <v>836</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2" t="s">
        <v>836</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2" t="s">
        <v>836</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2" t="s">
        <v>836</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2" t="s">
        <v>836</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2" t="s">
        <v>836</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2" t="s">
        <v>836</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2" t="s">
        <v>836</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2" t="s">
        <v>836</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2" t="s">
        <v>836</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2" t="s">
        <v>836</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2" t="s">
        <v>836</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2" t="s">
        <v>836</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2" t="s">
        <v>836</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2" t="s">
        <v>836</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2" t="s">
        <v>836</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2" t="s">
        <v>836</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2" t="s">
        <v>836</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2" t="s">
        <v>836</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2" t="s">
        <v>836</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2" t="s">
        <v>836</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2" t="s">
        <v>836</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2" t="s">
        <v>836</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2" t="s">
        <v>836</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2" t="s">
        <v>836</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2" t="s">
        <v>836</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2" t="s">
        <v>836</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2" t="s">
        <v>836</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2" t="s">
        <v>836</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2" t="s">
        <v>836</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2" t="s">
        <v>836</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2" t="s">
        <v>836</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2" t="s">
        <v>836</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2" t="s">
        <v>836</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2" t="s">
        <v>836</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2" t="s">
        <v>836</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2" t="s">
        <v>836</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2" t="s">
        <v>836</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2" t="s">
        <v>836</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2" t="s">
        <v>836</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2" t="s">
        <v>836</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2" t="s">
        <v>836</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2" t="s">
        <v>836</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2" t="s">
        <v>836</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2" t="s">
        <v>836</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2" t="s">
        <v>836</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2" t="s">
        <v>836</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2" t="s">
        <v>836</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2" t="s">
        <v>836</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2" t="s">
        <v>836</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2" t="s">
        <v>836</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2" t="s">
        <v>836</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2" t="s">
        <v>836</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2" t="s">
        <v>836</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2" t="s">
        <v>836</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2" t="s">
        <v>836</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2" t="s">
        <v>836</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2" t="s">
        <v>836</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2" t="s">
        <v>836</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2" t="s">
        <v>836</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2" t="s">
        <v>836</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2" t="s">
        <v>836</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2" t="s">
        <v>836</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2" t="s">
        <v>836</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2" t="s">
        <v>836</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2" t="s">
        <v>836</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2" t="s">
        <v>836</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2" t="s">
        <v>836</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2" t="s">
        <v>836</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2" t="s">
        <v>836</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2" t="s">
        <v>836</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2" t="s">
        <v>836</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2" t="s">
        <v>836</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2" t="s">
        <v>836</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2" t="s">
        <v>836</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2" t="s">
        <v>836</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2" t="s">
        <v>836</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2" t="s">
        <v>836</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2" t="s">
        <v>836</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2" t="s">
        <v>836</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2" t="s">
        <v>836</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2" t="s">
        <v>836</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2" t="s">
        <v>836</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2" t="s">
        <v>836</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2" t="s">
        <v>836</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2" t="s">
        <v>836</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2" t="s">
        <v>836</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2" t="s">
        <v>836</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2" t="s">
        <v>836</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2" t="s">
        <v>836</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2" t="s">
        <v>836</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2" t="s">
        <v>836</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335" priority="14">
      <formula>CELL("row")=ROW()</formula>
    </cfRule>
  </conditionalFormatting>
  <conditionalFormatting sqref="B276:C276 E276 G276 I276 K276 M276 O276 Q276 S276">
    <cfRule type="expression" dxfId="334" priority="13">
      <formula>CELL("row")=ROW()</formula>
    </cfRule>
  </conditionalFormatting>
  <conditionalFormatting sqref="D5:D307">
    <cfRule type="expression" dxfId="333" priority="12">
      <formula>CELL("row")=ROW()</formula>
    </cfRule>
  </conditionalFormatting>
  <conditionalFormatting sqref="F5:F307">
    <cfRule type="expression" dxfId="332" priority="11">
      <formula>CELL("row")=ROW()</formula>
    </cfRule>
  </conditionalFormatting>
  <conditionalFormatting sqref="H5:H307">
    <cfRule type="expression" dxfId="331" priority="10">
      <formula>CELL("row")=ROW()</formula>
    </cfRule>
  </conditionalFormatting>
  <conditionalFormatting sqref="J5:J307">
    <cfRule type="expression" dxfId="330" priority="9">
      <formula>CELL("row")=ROW()</formula>
    </cfRule>
  </conditionalFormatting>
  <conditionalFormatting sqref="L5:L307">
    <cfRule type="expression" dxfId="329" priority="8">
      <formula>CELL("row")=ROW()</formula>
    </cfRule>
  </conditionalFormatting>
  <conditionalFormatting sqref="N5:N307">
    <cfRule type="expression" dxfId="328" priority="7">
      <formula>CELL("row")=ROW()</formula>
    </cfRule>
  </conditionalFormatting>
  <conditionalFormatting sqref="P5:P307">
    <cfRule type="expression" dxfId="327" priority="6">
      <formula>CELL("row")=ROW()</formula>
    </cfRule>
  </conditionalFormatting>
  <conditionalFormatting sqref="R5:R307">
    <cfRule type="expression" dxfId="326" priority="5">
      <formula>CELL("row")=ROW()</formula>
    </cfRule>
  </conditionalFormatting>
  <conditionalFormatting sqref="T5:T307">
    <cfRule type="expression" dxfId="325" priority="4">
      <formula>CELL("row")=ROW()</formula>
    </cfRule>
  </conditionalFormatting>
  <conditionalFormatting sqref="V5:V307">
    <cfRule type="expression" dxfId="324" priority="3">
      <formula>CELL("row")=ROW()</formula>
    </cfRule>
  </conditionalFormatting>
  <conditionalFormatting sqref="X5:X307">
    <cfRule type="expression" dxfId="323" priority="2">
      <formula>CELL("row")=ROW()</formula>
    </cfRule>
  </conditionalFormatting>
  <conditionalFormatting sqref="Z5:Z307">
    <cfRule type="expression" dxfId="322" priority="1">
      <formula>CELL("row")=ROW()</formula>
    </cfRule>
  </conditionalFormatting>
  <dataValidations count="4">
    <dataValidation type="list" allowBlank="1" showInputMessage="1" showErrorMessage="1" sqref="B3:B307 C311:C516" xr:uid="{E67FD415-FD1E-4FBD-9210-088A3E8F1838}">
      <formula1>Notes_Taxpayer_List</formula1>
    </dataValidation>
    <dataValidation allowBlank="1" showInputMessage="1" showErrorMessage="1" promptTitle="Avoid Errors" prompt="Wag mo na 'to pakialaman. Auto-divide by 2 lang 'tong column na to. Pinaikli lang yung ita-type mo. XD" sqref="M311:M516 I311:I516 F311:F516" xr:uid="{48EB5229-C288-4077-B22F-373691A8009B}"/>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1B8D1BEA-D0FD-49D2-82C9-7FEC5EEE8524}"/>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FC9A60C2-3CF8-4CA1-AA29-152809CFA1ED}"/>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741BB089-EBD2-44A8-A59E-E68B88742BC9}">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602C7261-9596-442C-9022-461D5CCDAA42}">
          <x14:formula1>
            <xm:f>Tag_List!$A$2:$A$87</xm:f>
          </x14:formula1>
          <xm:sqref>D5:D307 F5:F307 H5:H307 J5:J307 L5:L307 N5:N307 P5:P307 R5:R307 T5:T307 V5:V307 X5:X307 Z5:Z307</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B3E6E-AB2F-40A1-A50B-39FFB1D60E4C}">
  <sheetPr codeName="Sheet11"/>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1" t="s">
        <v>221</v>
      </c>
      <c r="E3" s="183"/>
      <c r="F3" s="116"/>
      <c r="G3" s="269"/>
      <c r="H3" s="116"/>
      <c r="I3" s="238"/>
      <c r="J3" s="116"/>
      <c r="K3" s="238"/>
      <c r="L3" s="116"/>
      <c r="M3" s="238"/>
      <c r="N3" s="116"/>
      <c r="O3" s="238"/>
      <c r="P3" s="116"/>
      <c r="Q3" s="238"/>
      <c r="R3" s="116"/>
      <c r="S3" s="238"/>
      <c r="T3" s="116"/>
      <c r="U3" s="238"/>
      <c r="V3" s="116"/>
      <c r="W3" s="238"/>
      <c r="X3" s="116"/>
      <c r="Y3" s="238"/>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69"/>
      <c r="H4" s="116"/>
      <c r="I4" s="238"/>
      <c r="J4" s="116"/>
      <c r="K4" s="238"/>
      <c r="L4" s="116"/>
      <c r="M4" s="238"/>
      <c r="N4" s="116"/>
      <c r="O4" s="238"/>
      <c r="P4" s="116"/>
      <c r="Q4" s="238"/>
      <c r="R4" s="116"/>
      <c r="S4" s="238"/>
      <c r="T4" s="116"/>
      <c r="U4" s="238"/>
      <c r="V4" s="116"/>
      <c r="W4" s="238"/>
      <c r="X4" s="116"/>
      <c r="Y4" s="238"/>
      <c r="Z4" s="116"/>
      <c r="AA4" s="120"/>
      <c r="AB4" s="105">
        <f t="shared" si="0"/>
        <v>0</v>
      </c>
      <c r="AD4" s="5" t="s">
        <v>60</v>
      </c>
      <c r="AE4" s="109">
        <f t="shared" si="1"/>
        <v>0</v>
      </c>
    </row>
    <row r="5" spans="1:31" x14ac:dyDescent="0.25">
      <c r="A5" s="115" t="s">
        <v>836</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836</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836</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836</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836</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836</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836</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836</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836</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836</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836</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836</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836</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836</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836</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836</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836</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9" customFormat="1" x14ac:dyDescent="0.25">
      <c r="A22" s="115" t="s">
        <v>836</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0">
        <f t="shared" ref="AB22:AB85" si="2">SUM(C22:Z22)</f>
        <v>0</v>
      </c>
      <c r="AD22" s="241" t="s">
        <v>34</v>
      </c>
      <c r="AE22" s="242">
        <f t="shared" si="1"/>
        <v>0</v>
      </c>
    </row>
    <row r="23" spans="1:31" x14ac:dyDescent="0.25">
      <c r="A23" s="115" t="s">
        <v>836</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836</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836</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836</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836</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836</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836</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836</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836</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836</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836</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836</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836</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836</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836</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845</v>
      </c>
      <c r="AE37" s="109">
        <f t="shared" si="1"/>
        <v>0</v>
      </c>
    </row>
    <row r="38" spans="1:31" x14ac:dyDescent="0.25">
      <c r="A38" s="115" t="s">
        <v>836</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836</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836</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836</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836</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836</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836</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836</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836</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836</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836</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836</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836</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836</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836</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836</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836</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836</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836</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836</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836</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836</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836</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836</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836</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836</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836</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836</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836</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836</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836</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836</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836</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836</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836</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836</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836</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836</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836</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836</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836</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836</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836</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836</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836</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836</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836</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836</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836</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836</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836</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239</v>
      </c>
      <c r="AE88" s="109">
        <f t="shared" si="4"/>
        <v>0</v>
      </c>
    </row>
    <row r="89" spans="1:31" x14ac:dyDescent="0.25">
      <c r="A89" s="115" t="s">
        <v>836</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836</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836</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836</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836</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836</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836</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836</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836</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836</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836</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836</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836</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836</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836</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836</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836</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836</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836</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836</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836</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836</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836</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836</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836</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836</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836</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836</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836</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836</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836</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836</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836</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836</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836</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836</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836</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836</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836</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836</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836</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836</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836</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836</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836</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836</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836</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836</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836</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836</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836</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836</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836</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836</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836</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836</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836</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836</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836</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836</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836</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836</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836</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836</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836</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836</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836</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836</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836</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836</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836</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836</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836</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836</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836</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836</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836</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836</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836</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836</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836</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836</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836</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836</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836</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836</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836</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836</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836</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836</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836</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836</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836</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836</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836</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836</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836</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836</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836</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836</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836</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836</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836</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836</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836</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836</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836</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836</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836</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836</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836</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836</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836</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836</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836</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836</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836</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836</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836</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836</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836</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836</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836</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836</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836</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836</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836</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836</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836</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836</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836</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836</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836</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836</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836</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836</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836</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836</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836</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836</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836</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836</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836</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836</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836</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836</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836</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836</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836</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836</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836</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836</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836</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836</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836</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836</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836</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836</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836</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836</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836</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836</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836</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836</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836</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836</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836</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836</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836</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836</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836</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836</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836</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836</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836</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836</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836</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836</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836</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836</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836</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836</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836</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836</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836</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836</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836</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836</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836</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836</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836</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836</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836</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836</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836</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836</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836</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836</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836</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836</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836</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836</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836</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836</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836</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836</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836</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836</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836</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836</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836</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836</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836</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836</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836</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836</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836</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2" t="s">
        <v>836</v>
      </c>
      <c r="F311" s="106">
        <f>E311/2</f>
        <v>0</v>
      </c>
      <c r="I311" s="106">
        <f>H311/2</f>
        <v>0</v>
      </c>
      <c r="J311" s="106">
        <f>D311-F311+I311</f>
        <v>0</v>
      </c>
      <c r="M311" s="106">
        <f>L311/2</f>
        <v>0</v>
      </c>
      <c r="N311" s="106">
        <f>J311+K311+M311</f>
        <v>0</v>
      </c>
      <c r="O311" s="106">
        <f>N311*0.25</f>
        <v>0</v>
      </c>
      <c r="P311" s="107">
        <f>N311*2</f>
        <v>0</v>
      </c>
    </row>
    <row r="312" spans="1:28" x14ac:dyDescent="0.25">
      <c r="A312" s="162" t="s">
        <v>836</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2" t="s">
        <v>836</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2" t="s">
        <v>836</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2" t="s">
        <v>836</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2" t="s">
        <v>836</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2" t="s">
        <v>836</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2" t="s">
        <v>836</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2" t="s">
        <v>836</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2" t="s">
        <v>836</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2" t="s">
        <v>836</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2" t="s">
        <v>836</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2" t="s">
        <v>836</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2" t="s">
        <v>836</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2" t="s">
        <v>836</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2" t="s">
        <v>836</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2" t="s">
        <v>836</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2" t="s">
        <v>836</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2" t="s">
        <v>836</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2" t="s">
        <v>836</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2" t="s">
        <v>836</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2" t="s">
        <v>836</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2" t="s">
        <v>836</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2" t="s">
        <v>836</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2" t="s">
        <v>836</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2" t="s">
        <v>836</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2" t="s">
        <v>836</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2" t="s">
        <v>836</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2" t="s">
        <v>836</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2" t="s">
        <v>836</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2" t="s">
        <v>836</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2" t="s">
        <v>836</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2" t="s">
        <v>836</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2" t="s">
        <v>836</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2" t="s">
        <v>836</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2" t="s">
        <v>836</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2" t="s">
        <v>836</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2" t="s">
        <v>836</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2" t="s">
        <v>836</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2" t="s">
        <v>836</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2" t="s">
        <v>836</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2" t="s">
        <v>836</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2" t="s">
        <v>836</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2" t="s">
        <v>836</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2" t="s">
        <v>836</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2" t="s">
        <v>836</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2" t="s">
        <v>836</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2" t="s">
        <v>836</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2" t="s">
        <v>836</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2" t="s">
        <v>836</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2" t="s">
        <v>836</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2" t="s">
        <v>836</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2" t="s">
        <v>836</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2" t="s">
        <v>836</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2" t="s">
        <v>836</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2" t="s">
        <v>836</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2" t="s">
        <v>836</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2" t="s">
        <v>836</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2" t="s">
        <v>836</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2" t="s">
        <v>836</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2" t="s">
        <v>836</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2" t="s">
        <v>836</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2" t="s">
        <v>836</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2" t="s">
        <v>836</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2" t="s">
        <v>836</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2" t="s">
        <v>836</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2" t="s">
        <v>836</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2" t="s">
        <v>836</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2" t="s">
        <v>836</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2" t="s">
        <v>836</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2" t="s">
        <v>836</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2" t="s">
        <v>836</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2" t="s">
        <v>836</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2" t="s">
        <v>836</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2" t="s">
        <v>836</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2" t="s">
        <v>836</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2" t="s">
        <v>836</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2" t="s">
        <v>836</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2" t="s">
        <v>836</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2" t="s">
        <v>836</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2" t="s">
        <v>836</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2" t="s">
        <v>836</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2" t="s">
        <v>836</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2" t="s">
        <v>836</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2" t="s">
        <v>836</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2" t="s">
        <v>836</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2" t="s">
        <v>836</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2" t="s">
        <v>836</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2" t="s">
        <v>836</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2" t="s">
        <v>836</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2" t="s">
        <v>836</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2" t="s">
        <v>836</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2" t="s">
        <v>836</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2" t="s">
        <v>836</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2" t="s">
        <v>836</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2" t="s">
        <v>836</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2" t="s">
        <v>836</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2" t="s">
        <v>836</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2" t="s">
        <v>836</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2" t="s">
        <v>836</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2" t="s">
        <v>836</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2" t="s">
        <v>836</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2" t="s">
        <v>836</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2" t="s">
        <v>836</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2" t="s">
        <v>836</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2" t="s">
        <v>836</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2" t="s">
        <v>836</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2" t="s">
        <v>836</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2" t="s">
        <v>836</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2" t="s">
        <v>836</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2" t="s">
        <v>836</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2" t="s">
        <v>836</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2" t="s">
        <v>836</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2" t="s">
        <v>836</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2" t="s">
        <v>836</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2" t="s">
        <v>836</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2" t="s">
        <v>836</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2" t="s">
        <v>836</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2" t="s">
        <v>836</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2" t="s">
        <v>836</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2" t="s">
        <v>836</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2" t="s">
        <v>836</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2" t="s">
        <v>836</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2" t="s">
        <v>836</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2" t="s">
        <v>836</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2" t="s">
        <v>836</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2" t="s">
        <v>836</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2" t="s">
        <v>836</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2" t="s">
        <v>836</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2" t="s">
        <v>836</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2" t="s">
        <v>836</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2" t="s">
        <v>836</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2" t="s">
        <v>836</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2" t="s">
        <v>836</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2" t="s">
        <v>836</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2" t="s">
        <v>836</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2" t="s">
        <v>836</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2" t="s">
        <v>836</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2" t="s">
        <v>836</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2" t="s">
        <v>836</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2" t="s">
        <v>836</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2" t="s">
        <v>836</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2" t="s">
        <v>836</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2" t="s">
        <v>836</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2" t="s">
        <v>836</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2" t="s">
        <v>836</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2" t="s">
        <v>836</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2" t="s">
        <v>836</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2" t="s">
        <v>836</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2" t="s">
        <v>836</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2" t="s">
        <v>836</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2" t="s">
        <v>836</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2" t="s">
        <v>836</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2" t="s">
        <v>836</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2" t="s">
        <v>836</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2" t="s">
        <v>836</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2" t="s">
        <v>836</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2" t="s">
        <v>836</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2" t="s">
        <v>836</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2" t="s">
        <v>836</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2" t="s">
        <v>836</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2" t="s">
        <v>836</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2" t="s">
        <v>836</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2" t="s">
        <v>836</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2" t="s">
        <v>836</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2" t="s">
        <v>836</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2" t="s">
        <v>836</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2" t="s">
        <v>836</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2" t="s">
        <v>836</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2" t="s">
        <v>836</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2" t="s">
        <v>836</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2" t="s">
        <v>836</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2" t="s">
        <v>836</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2" t="s">
        <v>836</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2" t="s">
        <v>836</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2" t="s">
        <v>836</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2" t="s">
        <v>836</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2" t="s">
        <v>836</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2" t="s">
        <v>836</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2" t="s">
        <v>836</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2" t="s">
        <v>836</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2" t="s">
        <v>836</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2" t="s">
        <v>836</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2" t="s">
        <v>836</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2" t="s">
        <v>836</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2" t="s">
        <v>836</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2" t="s">
        <v>836</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2" t="s">
        <v>836</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2" t="s">
        <v>836</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2" t="s">
        <v>836</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2" t="s">
        <v>836</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2" t="s">
        <v>836</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2" t="s">
        <v>836</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2" t="s">
        <v>836</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2" t="s">
        <v>836</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2" t="s">
        <v>836</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2" t="s">
        <v>836</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2" t="s">
        <v>836</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2" t="s">
        <v>836</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2" t="s">
        <v>836</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2" t="s">
        <v>836</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2" t="s">
        <v>836</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2" t="s">
        <v>836</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2" t="s">
        <v>836</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2" t="s">
        <v>836</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321" priority="14">
      <formula>CELL("row")=ROW()</formula>
    </cfRule>
  </conditionalFormatting>
  <conditionalFormatting sqref="B276:C276 E276 G276 I276 K276 M276 O276 Q276 S276">
    <cfRule type="expression" dxfId="320" priority="13">
      <formula>CELL("row")=ROW()</formula>
    </cfRule>
  </conditionalFormatting>
  <conditionalFormatting sqref="D5:D307">
    <cfRule type="expression" dxfId="319" priority="12">
      <formula>CELL("row")=ROW()</formula>
    </cfRule>
  </conditionalFormatting>
  <conditionalFormatting sqref="F5:F307">
    <cfRule type="expression" dxfId="318" priority="11">
      <formula>CELL("row")=ROW()</formula>
    </cfRule>
  </conditionalFormatting>
  <conditionalFormatting sqref="H5:H307">
    <cfRule type="expression" dxfId="317" priority="10">
      <formula>CELL("row")=ROW()</formula>
    </cfRule>
  </conditionalFormatting>
  <conditionalFormatting sqref="J5:J307">
    <cfRule type="expression" dxfId="316" priority="9">
      <formula>CELL("row")=ROW()</formula>
    </cfRule>
  </conditionalFormatting>
  <conditionalFormatting sqref="L5:L307">
    <cfRule type="expression" dxfId="315" priority="8">
      <formula>CELL("row")=ROW()</formula>
    </cfRule>
  </conditionalFormatting>
  <conditionalFormatting sqref="N5:N307">
    <cfRule type="expression" dxfId="314" priority="7">
      <formula>CELL("row")=ROW()</formula>
    </cfRule>
  </conditionalFormatting>
  <conditionalFormatting sqref="P5:P307">
    <cfRule type="expression" dxfId="313" priority="6">
      <formula>CELL("row")=ROW()</formula>
    </cfRule>
  </conditionalFormatting>
  <conditionalFormatting sqref="R5:R307">
    <cfRule type="expression" dxfId="312" priority="5">
      <formula>CELL("row")=ROW()</formula>
    </cfRule>
  </conditionalFormatting>
  <conditionalFormatting sqref="T5:T307">
    <cfRule type="expression" dxfId="311" priority="4">
      <formula>CELL("row")=ROW()</formula>
    </cfRule>
  </conditionalFormatting>
  <conditionalFormatting sqref="V5:V307">
    <cfRule type="expression" dxfId="310" priority="3">
      <formula>CELL("row")=ROW()</formula>
    </cfRule>
  </conditionalFormatting>
  <conditionalFormatting sqref="X5:X307">
    <cfRule type="expression" dxfId="309" priority="2">
      <formula>CELL("row")=ROW()</formula>
    </cfRule>
  </conditionalFormatting>
  <conditionalFormatting sqref="Z5:Z307">
    <cfRule type="expression" dxfId="308" priority="1">
      <formula>CELL("row")=ROW()</formula>
    </cfRule>
  </conditionalFormatting>
  <dataValidations count="4">
    <dataValidation type="list" allowBlank="1" showInputMessage="1" showErrorMessage="1" sqref="B3:B307 C311:C516" xr:uid="{7EDD2E0D-D0CE-4CAF-85C3-3B0C1181DB57}">
      <formula1>Notes_Taxpayer_List</formula1>
    </dataValidation>
    <dataValidation allowBlank="1" showInputMessage="1" showErrorMessage="1" promptTitle="Avoid Errors" prompt="Wag mo na 'to pakialaman. Auto-divide by 2 lang 'tong column na to. Pinaikli lang yung ita-type mo. XD" sqref="M311:M516 I311:I516 F311:F516" xr:uid="{0A7C5930-EB91-4E29-8CC7-91986A2C3D8E}"/>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90C84016-5857-4CBD-9CC6-73F08DF48051}"/>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F6E5D84E-3E40-4A30-A81B-48E45D64BB3E}"/>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2AF94F2-2FFB-4EFF-BF29-1EE93976FDFE}">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C059F2B7-5D6A-4B77-AD6B-6526B4CB07B9}">
          <x14:formula1>
            <xm:f>Tag_List!$A$2:$A$87</xm:f>
          </x14:formula1>
          <xm:sqref>D5:D307 F5:F307 H5:H307 J5:J307 L5:L307 N5:N307 P5:P307 R5:R307 T5:T307 V5:V307 X5:X307 Z5:Z307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D8B7E-C377-4E56-B21E-2F5ADFE5F5E9}">
  <sheetPr codeName="Sheet12"/>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1" t="s">
        <v>221</v>
      </c>
      <c r="E3" s="183"/>
      <c r="F3" s="116"/>
      <c r="G3" s="269"/>
      <c r="H3" s="116"/>
      <c r="I3" s="238"/>
      <c r="J3" s="116"/>
      <c r="K3" s="238"/>
      <c r="L3" s="116"/>
      <c r="M3" s="238"/>
      <c r="N3" s="116"/>
      <c r="O3" s="238"/>
      <c r="P3" s="116"/>
      <c r="Q3" s="238"/>
      <c r="R3" s="116"/>
      <c r="S3" s="238"/>
      <c r="T3" s="116"/>
      <c r="U3" s="238"/>
      <c r="V3" s="116"/>
      <c r="W3" s="238"/>
      <c r="X3" s="116"/>
      <c r="Y3" s="238"/>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69"/>
      <c r="H4" s="116"/>
      <c r="I4" s="238"/>
      <c r="J4" s="116"/>
      <c r="K4" s="238"/>
      <c r="L4" s="116"/>
      <c r="M4" s="238"/>
      <c r="N4" s="116"/>
      <c r="O4" s="238"/>
      <c r="P4" s="116"/>
      <c r="Q4" s="238"/>
      <c r="R4" s="116"/>
      <c r="S4" s="238"/>
      <c r="T4" s="116"/>
      <c r="U4" s="238"/>
      <c r="V4" s="116"/>
      <c r="W4" s="238"/>
      <c r="X4" s="116"/>
      <c r="Y4" s="238"/>
      <c r="Z4" s="116"/>
      <c r="AA4" s="120"/>
      <c r="AB4" s="105">
        <f t="shared" si="0"/>
        <v>0</v>
      </c>
      <c r="AD4" s="5" t="s">
        <v>60</v>
      </c>
      <c r="AE4" s="109">
        <f t="shared" si="1"/>
        <v>0</v>
      </c>
    </row>
    <row r="5" spans="1:31" x14ac:dyDescent="0.25">
      <c r="A5" s="115" t="s">
        <v>836</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836</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836</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836</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836</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836</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836</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836</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836</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836</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836</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836</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836</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836</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836</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836</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836</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9" customFormat="1" x14ac:dyDescent="0.25">
      <c r="A22" s="115" t="s">
        <v>836</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0">
        <f t="shared" ref="AB22:AB85" si="2">SUM(C22:Z22)</f>
        <v>0</v>
      </c>
      <c r="AD22" s="241" t="s">
        <v>34</v>
      </c>
      <c r="AE22" s="242">
        <f t="shared" si="1"/>
        <v>0</v>
      </c>
    </row>
    <row r="23" spans="1:31" x14ac:dyDescent="0.25">
      <c r="A23" s="115" t="s">
        <v>836</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836</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836</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836</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836</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836</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836</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836</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836</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836</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836</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836</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836</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836</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836</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845</v>
      </c>
      <c r="AE37" s="109">
        <f t="shared" si="1"/>
        <v>0</v>
      </c>
    </row>
    <row r="38" spans="1:31" x14ac:dyDescent="0.25">
      <c r="A38" s="115" t="s">
        <v>836</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836</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836</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836</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836</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836</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836</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836</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836</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836</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836</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836</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836</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836</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836</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836</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836</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836</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836</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836</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836</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836</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836</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836</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836</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836</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836</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836</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836</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836</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836</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836</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836</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836</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836</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836</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836</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836</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836</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836</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836</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836</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836</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836</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836</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836</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836</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836</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836</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836</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836</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239</v>
      </c>
      <c r="AE88" s="109">
        <f t="shared" si="4"/>
        <v>0</v>
      </c>
    </row>
    <row r="89" spans="1:31" x14ac:dyDescent="0.25">
      <c r="A89" s="115" t="s">
        <v>836</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836</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836</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836</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836</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836</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836</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836</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836</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836</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836</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836</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836</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836</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836</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836</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836</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836</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836</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836</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836</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836</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836</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836</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836</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836</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836</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836</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836</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836</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836</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836</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836</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836</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836</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836</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836</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836</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836</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836</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836</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836</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836</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836</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836</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836</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836</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836</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836</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836</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836</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836</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836</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836</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836</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836</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836</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836</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836</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836</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836</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836</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836</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836</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836</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836</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836</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836</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836</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836</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836</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836</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836</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836</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836</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836</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836</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836</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836</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836</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836</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836</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836</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836</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836</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836</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836</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836</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836</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836</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836</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836</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836</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836</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836</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836</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836</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836</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836</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836</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836</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836</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836</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836</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836</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836</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836</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836</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836</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836</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836</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836</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836</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836</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836</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836</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836</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836</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836</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836</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836</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836</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836</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836</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836</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836</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836</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836</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836</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836</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836</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836</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836</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836</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836</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836</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836</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836</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836</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836</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836</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836</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836</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836</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836</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836</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836</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836</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836</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836</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836</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836</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836</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836</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836</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836</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836</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836</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836</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836</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836</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836</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836</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836</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836</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836</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836</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836</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836</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836</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836</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836</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836</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836</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836</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836</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836</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836</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836</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836</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836</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836</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836</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836</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836</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836</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836</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836</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836</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836</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836</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836</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836</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836</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836</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836</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836</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836</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836</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836</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836</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836</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836</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836</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836</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836</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836</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836</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836</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836</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836</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836</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836</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836</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836</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836</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836</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2" t="s">
        <v>836</v>
      </c>
      <c r="F311" s="106">
        <f>E311/2</f>
        <v>0</v>
      </c>
      <c r="I311" s="106">
        <f>H311/2</f>
        <v>0</v>
      </c>
      <c r="J311" s="106">
        <f>D311-F311+I311</f>
        <v>0</v>
      </c>
      <c r="M311" s="106">
        <f>L311/2</f>
        <v>0</v>
      </c>
      <c r="N311" s="106">
        <f>J311+K311+M311</f>
        <v>0</v>
      </c>
      <c r="O311" s="106">
        <f>N311*0.25</f>
        <v>0</v>
      </c>
      <c r="P311" s="107">
        <f>N311*2</f>
        <v>0</v>
      </c>
    </row>
    <row r="312" spans="1:28" x14ac:dyDescent="0.25">
      <c r="A312" s="162" t="s">
        <v>836</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2" t="s">
        <v>836</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2" t="s">
        <v>836</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2" t="s">
        <v>836</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2" t="s">
        <v>836</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2" t="s">
        <v>836</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2" t="s">
        <v>836</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2" t="s">
        <v>836</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2" t="s">
        <v>836</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2" t="s">
        <v>836</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2" t="s">
        <v>836</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2" t="s">
        <v>836</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2" t="s">
        <v>836</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2" t="s">
        <v>836</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2" t="s">
        <v>836</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2" t="s">
        <v>836</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2" t="s">
        <v>836</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2" t="s">
        <v>836</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2" t="s">
        <v>836</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2" t="s">
        <v>836</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2" t="s">
        <v>836</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2" t="s">
        <v>836</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2" t="s">
        <v>836</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2" t="s">
        <v>836</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2" t="s">
        <v>836</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2" t="s">
        <v>836</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2" t="s">
        <v>836</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2" t="s">
        <v>836</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2" t="s">
        <v>836</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2" t="s">
        <v>836</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2" t="s">
        <v>836</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2" t="s">
        <v>836</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2" t="s">
        <v>836</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2" t="s">
        <v>836</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2" t="s">
        <v>836</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2" t="s">
        <v>836</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2" t="s">
        <v>836</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2" t="s">
        <v>836</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2" t="s">
        <v>836</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2" t="s">
        <v>836</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2" t="s">
        <v>836</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2" t="s">
        <v>836</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2" t="s">
        <v>836</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2" t="s">
        <v>836</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2" t="s">
        <v>836</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2" t="s">
        <v>836</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2" t="s">
        <v>836</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2" t="s">
        <v>836</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2" t="s">
        <v>836</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2" t="s">
        <v>836</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2" t="s">
        <v>836</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2" t="s">
        <v>836</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2" t="s">
        <v>836</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2" t="s">
        <v>836</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2" t="s">
        <v>836</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2" t="s">
        <v>836</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2" t="s">
        <v>836</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2" t="s">
        <v>836</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2" t="s">
        <v>836</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2" t="s">
        <v>836</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2" t="s">
        <v>836</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2" t="s">
        <v>836</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2" t="s">
        <v>836</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2" t="s">
        <v>836</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2" t="s">
        <v>836</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2" t="s">
        <v>836</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2" t="s">
        <v>836</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2" t="s">
        <v>836</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2" t="s">
        <v>836</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2" t="s">
        <v>836</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2" t="s">
        <v>836</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2" t="s">
        <v>836</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2" t="s">
        <v>836</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2" t="s">
        <v>836</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2" t="s">
        <v>836</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2" t="s">
        <v>836</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2" t="s">
        <v>836</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2" t="s">
        <v>836</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2" t="s">
        <v>836</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2" t="s">
        <v>836</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2" t="s">
        <v>836</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2" t="s">
        <v>836</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2" t="s">
        <v>836</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2" t="s">
        <v>836</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2" t="s">
        <v>836</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2" t="s">
        <v>836</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2" t="s">
        <v>836</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2" t="s">
        <v>836</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2" t="s">
        <v>836</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2" t="s">
        <v>836</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2" t="s">
        <v>836</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2" t="s">
        <v>836</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2" t="s">
        <v>836</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2" t="s">
        <v>836</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2" t="s">
        <v>836</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2" t="s">
        <v>836</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2" t="s">
        <v>836</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2" t="s">
        <v>836</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2" t="s">
        <v>836</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2" t="s">
        <v>836</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2" t="s">
        <v>836</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2" t="s">
        <v>836</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2" t="s">
        <v>836</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2" t="s">
        <v>836</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2" t="s">
        <v>836</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2" t="s">
        <v>836</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2" t="s">
        <v>836</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2" t="s">
        <v>836</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2" t="s">
        <v>836</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2" t="s">
        <v>836</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2" t="s">
        <v>836</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2" t="s">
        <v>836</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2" t="s">
        <v>836</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2" t="s">
        <v>836</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2" t="s">
        <v>836</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2" t="s">
        <v>836</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2" t="s">
        <v>836</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2" t="s">
        <v>836</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2" t="s">
        <v>836</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2" t="s">
        <v>836</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2" t="s">
        <v>836</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2" t="s">
        <v>836</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2" t="s">
        <v>836</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2" t="s">
        <v>836</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2" t="s">
        <v>836</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2" t="s">
        <v>836</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2" t="s">
        <v>836</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2" t="s">
        <v>836</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2" t="s">
        <v>836</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2" t="s">
        <v>836</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2" t="s">
        <v>836</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2" t="s">
        <v>836</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2" t="s">
        <v>836</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2" t="s">
        <v>836</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2" t="s">
        <v>836</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2" t="s">
        <v>836</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2" t="s">
        <v>836</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2" t="s">
        <v>836</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2" t="s">
        <v>836</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2" t="s">
        <v>836</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2" t="s">
        <v>836</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2" t="s">
        <v>836</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2" t="s">
        <v>836</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2" t="s">
        <v>836</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2" t="s">
        <v>836</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2" t="s">
        <v>836</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2" t="s">
        <v>836</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2" t="s">
        <v>836</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2" t="s">
        <v>836</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2" t="s">
        <v>836</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2" t="s">
        <v>836</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2" t="s">
        <v>836</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2" t="s">
        <v>836</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2" t="s">
        <v>836</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2" t="s">
        <v>836</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2" t="s">
        <v>836</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2" t="s">
        <v>836</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2" t="s">
        <v>836</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2" t="s">
        <v>836</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2" t="s">
        <v>836</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2" t="s">
        <v>836</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2" t="s">
        <v>836</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2" t="s">
        <v>836</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2" t="s">
        <v>836</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2" t="s">
        <v>836</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2" t="s">
        <v>836</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2" t="s">
        <v>836</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2" t="s">
        <v>836</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2" t="s">
        <v>836</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2" t="s">
        <v>836</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2" t="s">
        <v>836</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2" t="s">
        <v>836</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2" t="s">
        <v>836</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2" t="s">
        <v>836</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2" t="s">
        <v>836</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2" t="s">
        <v>836</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2" t="s">
        <v>836</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2" t="s">
        <v>836</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2" t="s">
        <v>836</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2" t="s">
        <v>836</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2" t="s">
        <v>836</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2" t="s">
        <v>836</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2" t="s">
        <v>836</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2" t="s">
        <v>836</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2" t="s">
        <v>836</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2" t="s">
        <v>836</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2" t="s">
        <v>836</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2" t="s">
        <v>836</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2" t="s">
        <v>836</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2" t="s">
        <v>836</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2" t="s">
        <v>836</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2" t="s">
        <v>836</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2" t="s">
        <v>836</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2" t="s">
        <v>836</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2" t="s">
        <v>836</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2" t="s">
        <v>836</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2" t="s">
        <v>836</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2" t="s">
        <v>836</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2" t="s">
        <v>836</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2" t="s">
        <v>836</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2" t="s">
        <v>836</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2" t="s">
        <v>836</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2" t="s">
        <v>836</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2" t="s">
        <v>836</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307" priority="14">
      <formula>CELL("row")=ROW()</formula>
    </cfRule>
  </conditionalFormatting>
  <conditionalFormatting sqref="B276:C276 E276 G276 I276 K276 M276 O276 Q276 S276">
    <cfRule type="expression" dxfId="306" priority="13">
      <formula>CELL("row")=ROW()</formula>
    </cfRule>
  </conditionalFormatting>
  <conditionalFormatting sqref="D5:D307">
    <cfRule type="expression" dxfId="305" priority="12">
      <formula>CELL("row")=ROW()</formula>
    </cfRule>
  </conditionalFormatting>
  <conditionalFormatting sqref="F5:F307">
    <cfRule type="expression" dxfId="304" priority="11">
      <formula>CELL("row")=ROW()</formula>
    </cfRule>
  </conditionalFormatting>
  <conditionalFormatting sqref="H5:H307">
    <cfRule type="expression" dxfId="303" priority="10">
      <formula>CELL("row")=ROW()</formula>
    </cfRule>
  </conditionalFormatting>
  <conditionalFormatting sqref="J5:J307">
    <cfRule type="expression" dxfId="302" priority="9">
      <formula>CELL("row")=ROW()</formula>
    </cfRule>
  </conditionalFormatting>
  <conditionalFormatting sqref="L5:L307">
    <cfRule type="expression" dxfId="301" priority="8">
      <formula>CELL("row")=ROW()</formula>
    </cfRule>
  </conditionalFormatting>
  <conditionalFormatting sqref="N5:N307">
    <cfRule type="expression" dxfId="300" priority="7">
      <formula>CELL("row")=ROW()</formula>
    </cfRule>
  </conditionalFormatting>
  <conditionalFormatting sqref="P5:P307">
    <cfRule type="expression" dxfId="299" priority="6">
      <formula>CELL("row")=ROW()</formula>
    </cfRule>
  </conditionalFormatting>
  <conditionalFormatting sqref="R5:R307">
    <cfRule type="expression" dxfId="298" priority="5">
      <formula>CELL("row")=ROW()</formula>
    </cfRule>
  </conditionalFormatting>
  <conditionalFormatting sqref="T5:T307">
    <cfRule type="expression" dxfId="297" priority="4">
      <formula>CELL("row")=ROW()</formula>
    </cfRule>
  </conditionalFormatting>
  <conditionalFormatting sqref="V5:V307">
    <cfRule type="expression" dxfId="296" priority="3">
      <formula>CELL("row")=ROW()</formula>
    </cfRule>
  </conditionalFormatting>
  <conditionalFormatting sqref="X5:X307">
    <cfRule type="expression" dxfId="295" priority="2">
      <formula>CELL("row")=ROW()</formula>
    </cfRule>
  </conditionalFormatting>
  <conditionalFormatting sqref="Z5:Z307">
    <cfRule type="expression" dxfId="294" priority="1">
      <formula>CELL("row")=ROW()</formula>
    </cfRule>
  </conditionalFormatting>
  <dataValidations count="4">
    <dataValidation type="list" allowBlank="1" showInputMessage="1" showErrorMessage="1" sqref="B3:B307 C311:C516" xr:uid="{8FBF3797-10E6-42E4-A1E8-0193FF46B350}">
      <formula1>Notes_Taxpayer_List</formula1>
    </dataValidation>
    <dataValidation allowBlank="1" showInputMessage="1" showErrorMessage="1" promptTitle="Avoid Errors" prompt="Wag mo na 'to pakialaman. Auto-divide by 2 lang 'tong column na to. Pinaikli lang yung ita-type mo. XD" sqref="M311:M516 I311:I516 F311:F516" xr:uid="{3210060C-4566-438A-B710-F25F463BB17B}"/>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83C071AF-C3E1-4E0A-BA6F-B048D45AADAE}"/>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4D45471A-2B5C-412B-9E55-661812E16BE9}"/>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00888C38-9F0C-4520-95DA-F54BF8B218CD}">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C358EB93-A563-471B-B69A-DEDDED23B1C6}">
          <x14:formula1>
            <xm:f>Tag_List!$A$2:$A$87</xm:f>
          </x14:formula1>
          <xm:sqref>D5:D307 F5:F307 H5:H307 J5:J307 L5:L307 N5:N307 P5:P307 R5:R307 T5:T307 V5:V307 X5:X307 Z5:Z307</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8ED905-3D96-4A0F-98EC-62115061A2E9}">
  <sheetPr codeName="Sheet13"/>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1" t="s">
        <v>221</v>
      </c>
      <c r="E3" s="183"/>
      <c r="F3" s="116"/>
      <c r="G3" s="269"/>
      <c r="H3" s="116"/>
      <c r="I3" s="238"/>
      <c r="J3" s="116"/>
      <c r="K3" s="238"/>
      <c r="L3" s="116"/>
      <c r="M3" s="238"/>
      <c r="N3" s="116"/>
      <c r="O3" s="238"/>
      <c r="P3" s="116"/>
      <c r="Q3" s="238"/>
      <c r="R3" s="116"/>
      <c r="S3" s="238"/>
      <c r="T3" s="116"/>
      <c r="U3" s="238"/>
      <c r="V3" s="116"/>
      <c r="W3" s="238"/>
      <c r="X3" s="116"/>
      <c r="Y3" s="238"/>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69"/>
      <c r="H4" s="116"/>
      <c r="I4" s="238"/>
      <c r="J4" s="116"/>
      <c r="K4" s="238"/>
      <c r="L4" s="116"/>
      <c r="M4" s="238"/>
      <c r="N4" s="116"/>
      <c r="O4" s="238"/>
      <c r="P4" s="116"/>
      <c r="Q4" s="238"/>
      <c r="R4" s="116"/>
      <c r="S4" s="238"/>
      <c r="T4" s="116"/>
      <c r="U4" s="238"/>
      <c r="V4" s="116"/>
      <c r="W4" s="238"/>
      <c r="X4" s="116"/>
      <c r="Y4" s="238"/>
      <c r="Z4" s="116"/>
      <c r="AA4" s="120"/>
      <c r="AB4" s="105">
        <f t="shared" si="0"/>
        <v>0</v>
      </c>
      <c r="AD4" s="5" t="s">
        <v>60</v>
      </c>
      <c r="AE4" s="109">
        <f t="shared" si="1"/>
        <v>0</v>
      </c>
    </row>
    <row r="5" spans="1:31" x14ac:dyDescent="0.25">
      <c r="A5" s="115" t="s">
        <v>836</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836</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836</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836</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836</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836</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836</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836</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836</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836</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836</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836</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836</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836</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836</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836</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836</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9" customFormat="1" x14ac:dyDescent="0.25">
      <c r="A22" s="115" t="s">
        <v>836</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0">
        <f t="shared" ref="AB22:AB85" si="2">SUM(C22:Z22)</f>
        <v>0</v>
      </c>
      <c r="AD22" s="241" t="s">
        <v>34</v>
      </c>
      <c r="AE22" s="242">
        <f t="shared" si="1"/>
        <v>0</v>
      </c>
    </row>
    <row r="23" spans="1:31" x14ac:dyDescent="0.25">
      <c r="A23" s="115" t="s">
        <v>836</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836</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836</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836</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836</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836</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836</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836</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836</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836</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836</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836</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836</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836</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836</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845</v>
      </c>
      <c r="AE37" s="109">
        <f t="shared" si="1"/>
        <v>0</v>
      </c>
    </row>
    <row r="38" spans="1:31" x14ac:dyDescent="0.25">
      <c r="A38" s="115" t="s">
        <v>836</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836</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836</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836</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836</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836</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836</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836</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836</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836</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836</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836</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836</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836</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836</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836</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836</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836</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836</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836</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836</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836</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836</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836</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836</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836</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836</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836</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836</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836</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836</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836</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836</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836</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836</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836</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836</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836</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836</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836</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836</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836</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836</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836</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836</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836</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836</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836</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836</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836</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836</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239</v>
      </c>
      <c r="AE88" s="109">
        <f t="shared" si="4"/>
        <v>0</v>
      </c>
    </row>
    <row r="89" spans="1:31" x14ac:dyDescent="0.25">
      <c r="A89" s="115" t="s">
        <v>836</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836</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836</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836</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836</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836</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836</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836</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836</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836</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836</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836</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836</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836</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836</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836</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836</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836</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836</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836</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836</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836</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836</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836</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836</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836</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836</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836</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836</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836</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836</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836</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836</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836</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836</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836</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836</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836</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836</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836</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836</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836</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836</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836</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836</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836</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836</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836</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836</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836</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836</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836</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836</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836</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836</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836</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836</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836</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836</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836</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836</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836</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836</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836</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836</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836</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836</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836</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836</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836</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836</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836</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836</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836</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836</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836</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836</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836</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836</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836</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836</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836</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836</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836</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836</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836</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836</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836</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836</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836</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836</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836</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836</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836</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836</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836</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836</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836</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836</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836</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836</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836</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836</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836</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836</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836</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836</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836</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836</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836</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836</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836</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836</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836</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836</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836</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836</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836</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836</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836</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836</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836</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836</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836</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836</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836</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836</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836</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836</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836</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836</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836</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836</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836</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836</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836</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836</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836</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836</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836</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836</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836</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836</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836</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836</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836</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836</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836</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836</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836</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836</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836</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836</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836</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836</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836</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836</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836</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836</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836</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836</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836</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836</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836</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836</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836</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836</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836</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836</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836</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836</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836</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836</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836</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836</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836</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836</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836</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836</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836</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836</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836</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836</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836</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836</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836</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836</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836</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836</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836</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836</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836</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836</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836</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836</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836</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836</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836</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836</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836</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836</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836</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836</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836</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836</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836</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836</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836</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836</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836</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836</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836</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836</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836</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836</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836</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836</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2" t="s">
        <v>836</v>
      </c>
      <c r="F311" s="106">
        <f>E311/2</f>
        <v>0</v>
      </c>
      <c r="I311" s="106">
        <f>H311/2</f>
        <v>0</v>
      </c>
      <c r="J311" s="106">
        <f>D311-F311+I311</f>
        <v>0</v>
      </c>
      <c r="M311" s="106">
        <f>L311/2</f>
        <v>0</v>
      </c>
      <c r="N311" s="106">
        <f>J311+K311+M311</f>
        <v>0</v>
      </c>
      <c r="O311" s="106">
        <f>N311*0.25</f>
        <v>0</v>
      </c>
      <c r="P311" s="107">
        <f>N311*2</f>
        <v>0</v>
      </c>
    </row>
    <row r="312" spans="1:28" x14ac:dyDescent="0.25">
      <c r="A312" s="162" t="s">
        <v>836</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2" t="s">
        <v>836</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2" t="s">
        <v>836</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2" t="s">
        <v>836</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2" t="s">
        <v>836</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2" t="s">
        <v>836</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2" t="s">
        <v>836</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2" t="s">
        <v>836</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2" t="s">
        <v>836</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2" t="s">
        <v>836</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2" t="s">
        <v>836</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2" t="s">
        <v>836</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2" t="s">
        <v>836</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2" t="s">
        <v>836</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2" t="s">
        <v>836</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2" t="s">
        <v>836</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2" t="s">
        <v>836</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2" t="s">
        <v>836</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2" t="s">
        <v>836</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2" t="s">
        <v>836</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2" t="s">
        <v>836</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2" t="s">
        <v>836</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2" t="s">
        <v>836</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2" t="s">
        <v>836</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2" t="s">
        <v>836</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2" t="s">
        <v>836</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2" t="s">
        <v>836</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2" t="s">
        <v>836</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2" t="s">
        <v>836</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2" t="s">
        <v>836</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2" t="s">
        <v>836</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2" t="s">
        <v>836</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2" t="s">
        <v>836</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2" t="s">
        <v>836</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2" t="s">
        <v>836</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2" t="s">
        <v>836</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2" t="s">
        <v>836</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2" t="s">
        <v>836</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2" t="s">
        <v>836</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2" t="s">
        <v>836</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2" t="s">
        <v>836</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2" t="s">
        <v>836</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2" t="s">
        <v>836</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2" t="s">
        <v>836</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2" t="s">
        <v>836</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2" t="s">
        <v>836</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2" t="s">
        <v>836</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2" t="s">
        <v>836</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2" t="s">
        <v>836</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2" t="s">
        <v>836</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2" t="s">
        <v>836</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2" t="s">
        <v>836</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2" t="s">
        <v>836</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2" t="s">
        <v>836</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2" t="s">
        <v>836</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2" t="s">
        <v>836</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2" t="s">
        <v>836</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2" t="s">
        <v>836</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2" t="s">
        <v>836</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2" t="s">
        <v>836</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2" t="s">
        <v>836</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2" t="s">
        <v>836</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2" t="s">
        <v>836</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2" t="s">
        <v>836</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2" t="s">
        <v>836</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2" t="s">
        <v>836</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2" t="s">
        <v>836</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2" t="s">
        <v>836</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2" t="s">
        <v>836</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2" t="s">
        <v>836</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2" t="s">
        <v>836</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2" t="s">
        <v>836</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2" t="s">
        <v>836</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2" t="s">
        <v>836</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2" t="s">
        <v>836</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2" t="s">
        <v>836</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2" t="s">
        <v>836</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2" t="s">
        <v>836</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2" t="s">
        <v>836</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2" t="s">
        <v>836</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2" t="s">
        <v>836</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2" t="s">
        <v>836</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2" t="s">
        <v>836</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2" t="s">
        <v>836</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2" t="s">
        <v>836</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2" t="s">
        <v>836</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2" t="s">
        <v>836</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2" t="s">
        <v>836</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2" t="s">
        <v>836</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2" t="s">
        <v>836</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2" t="s">
        <v>836</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2" t="s">
        <v>836</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2" t="s">
        <v>836</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2" t="s">
        <v>836</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2" t="s">
        <v>836</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2" t="s">
        <v>836</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2" t="s">
        <v>836</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2" t="s">
        <v>836</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2" t="s">
        <v>836</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2" t="s">
        <v>836</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2" t="s">
        <v>836</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2" t="s">
        <v>836</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2" t="s">
        <v>836</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2" t="s">
        <v>836</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2" t="s">
        <v>836</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2" t="s">
        <v>836</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2" t="s">
        <v>836</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2" t="s">
        <v>836</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2" t="s">
        <v>836</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2" t="s">
        <v>836</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2" t="s">
        <v>836</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2" t="s">
        <v>836</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2" t="s">
        <v>836</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2" t="s">
        <v>836</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2" t="s">
        <v>836</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2" t="s">
        <v>836</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2" t="s">
        <v>836</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2" t="s">
        <v>836</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2" t="s">
        <v>836</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2" t="s">
        <v>836</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2" t="s">
        <v>836</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2" t="s">
        <v>836</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2" t="s">
        <v>836</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2" t="s">
        <v>836</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2" t="s">
        <v>836</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2" t="s">
        <v>836</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2" t="s">
        <v>836</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2" t="s">
        <v>836</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2" t="s">
        <v>836</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2" t="s">
        <v>836</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2" t="s">
        <v>836</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2" t="s">
        <v>836</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2" t="s">
        <v>836</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2" t="s">
        <v>836</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2" t="s">
        <v>836</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2" t="s">
        <v>836</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2" t="s">
        <v>836</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2" t="s">
        <v>836</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2" t="s">
        <v>836</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2" t="s">
        <v>836</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2" t="s">
        <v>836</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2" t="s">
        <v>836</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2" t="s">
        <v>836</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2" t="s">
        <v>836</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2" t="s">
        <v>836</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2" t="s">
        <v>836</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2" t="s">
        <v>836</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2" t="s">
        <v>836</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2" t="s">
        <v>836</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2" t="s">
        <v>836</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2" t="s">
        <v>836</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2" t="s">
        <v>836</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2" t="s">
        <v>836</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2" t="s">
        <v>836</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2" t="s">
        <v>836</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2" t="s">
        <v>836</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2" t="s">
        <v>836</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2" t="s">
        <v>836</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2" t="s">
        <v>836</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2" t="s">
        <v>836</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2" t="s">
        <v>836</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2" t="s">
        <v>836</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2" t="s">
        <v>836</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2" t="s">
        <v>836</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2" t="s">
        <v>836</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2" t="s">
        <v>836</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2" t="s">
        <v>836</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2" t="s">
        <v>836</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2" t="s">
        <v>836</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2" t="s">
        <v>836</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2" t="s">
        <v>836</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2" t="s">
        <v>836</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2" t="s">
        <v>836</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2" t="s">
        <v>836</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2" t="s">
        <v>836</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2" t="s">
        <v>836</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2" t="s">
        <v>836</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2" t="s">
        <v>836</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2" t="s">
        <v>836</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2" t="s">
        <v>836</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2" t="s">
        <v>836</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2" t="s">
        <v>836</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2" t="s">
        <v>836</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2" t="s">
        <v>836</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2" t="s">
        <v>836</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2" t="s">
        <v>836</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2" t="s">
        <v>836</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2" t="s">
        <v>836</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2" t="s">
        <v>836</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2" t="s">
        <v>836</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2" t="s">
        <v>836</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2" t="s">
        <v>836</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2" t="s">
        <v>836</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2" t="s">
        <v>836</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2" t="s">
        <v>836</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2" t="s">
        <v>836</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2" t="s">
        <v>836</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2" t="s">
        <v>836</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2" t="s">
        <v>836</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2" t="s">
        <v>836</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2" t="s">
        <v>836</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2" t="s">
        <v>836</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2" t="s">
        <v>836</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2" t="s">
        <v>836</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293" priority="14">
      <formula>CELL("row")=ROW()</formula>
    </cfRule>
  </conditionalFormatting>
  <conditionalFormatting sqref="B276:C276 E276 G276 I276 K276 M276 O276 Q276 S276">
    <cfRule type="expression" dxfId="292" priority="13">
      <formula>CELL("row")=ROW()</formula>
    </cfRule>
  </conditionalFormatting>
  <conditionalFormatting sqref="D5:D307">
    <cfRule type="expression" dxfId="291" priority="12">
      <formula>CELL("row")=ROW()</formula>
    </cfRule>
  </conditionalFormatting>
  <conditionalFormatting sqref="F5:F307">
    <cfRule type="expression" dxfId="290" priority="11">
      <formula>CELL("row")=ROW()</formula>
    </cfRule>
  </conditionalFormatting>
  <conditionalFormatting sqref="H5:H307">
    <cfRule type="expression" dxfId="289" priority="10">
      <formula>CELL("row")=ROW()</formula>
    </cfRule>
  </conditionalFormatting>
  <conditionalFormatting sqref="J5:J307">
    <cfRule type="expression" dxfId="288" priority="9">
      <formula>CELL("row")=ROW()</formula>
    </cfRule>
  </conditionalFormatting>
  <conditionalFormatting sqref="L5:L307">
    <cfRule type="expression" dxfId="287" priority="8">
      <formula>CELL("row")=ROW()</formula>
    </cfRule>
  </conditionalFormatting>
  <conditionalFormatting sqref="N5:N307">
    <cfRule type="expression" dxfId="286" priority="7">
      <formula>CELL("row")=ROW()</formula>
    </cfRule>
  </conditionalFormatting>
  <conditionalFormatting sqref="P5:P307">
    <cfRule type="expression" dxfId="285" priority="6">
      <formula>CELL("row")=ROW()</formula>
    </cfRule>
  </conditionalFormatting>
  <conditionalFormatting sqref="R5:R307">
    <cfRule type="expression" dxfId="284" priority="5">
      <formula>CELL("row")=ROW()</formula>
    </cfRule>
  </conditionalFormatting>
  <conditionalFormatting sqref="T5:T307">
    <cfRule type="expression" dxfId="283" priority="4">
      <formula>CELL("row")=ROW()</formula>
    </cfRule>
  </conditionalFormatting>
  <conditionalFormatting sqref="V5:V307">
    <cfRule type="expression" dxfId="282" priority="3">
      <formula>CELL("row")=ROW()</formula>
    </cfRule>
  </conditionalFormatting>
  <conditionalFormatting sqref="X5:X307">
    <cfRule type="expression" dxfId="281" priority="2">
      <formula>CELL("row")=ROW()</formula>
    </cfRule>
  </conditionalFormatting>
  <conditionalFormatting sqref="Z5:Z307">
    <cfRule type="expression" dxfId="280" priority="1">
      <formula>CELL("row")=ROW()</formula>
    </cfRule>
  </conditionalFormatting>
  <dataValidations count="4">
    <dataValidation type="list" allowBlank="1" showInputMessage="1" showErrorMessage="1" sqref="B3:B307 C311:C516" xr:uid="{6055415B-DD49-49E3-8204-700184D55976}">
      <formula1>Notes_Taxpayer_List</formula1>
    </dataValidation>
    <dataValidation allowBlank="1" showInputMessage="1" showErrorMessage="1" promptTitle="Avoid Errors" prompt="Wag mo na 'to pakialaman. Auto-divide by 2 lang 'tong column na to. Pinaikli lang yung ita-type mo. XD" sqref="M311:M516 I311:I516 F311:F516" xr:uid="{426E44B5-F182-49CC-9D5A-7B717D99C3A4}"/>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DB1A5A82-45B4-4ABF-8095-FC44197A353B}"/>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283203B9-E9B7-49F4-81B8-BC8D5F9E3607}"/>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B7BA935F-ED9B-49A3-BF15-8EE75C08CB45}">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C23E1C3F-C497-4C4D-BB5B-EDC2E847DB34}">
          <x14:formula1>
            <xm:f>Tag_List!$A$2:$A$87</xm:f>
          </x14:formula1>
          <xm:sqref>D5:D307 F5:F307 H5:H307 J5:J307 L5:L307 N5:N307 P5:P307 R5:R307 T5:T307 V5:V307 X5:X307 Z5:Z307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9F6BC-D733-459B-A917-E2D47273A4DE}">
  <sheetPr codeName="Sheet14"/>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1" t="s">
        <v>221</v>
      </c>
      <c r="E3" s="183"/>
      <c r="F3" s="116"/>
      <c r="G3" s="269"/>
      <c r="H3" s="116"/>
      <c r="I3" s="238"/>
      <c r="J3" s="116"/>
      <c r="K3" s="238"/>
      <c r="L3" s="116"/>
      <c r="M3" s="238"/>
      <c r="N3" s="116"/>
      <c r="O3" s="238"/>
      <c r="P3" s="116"/>
      <c r="Q3" s="238"/>
      <c r="R3" s="116"/>
      <c r="S3" s="238"/>
      <c r="T3" s="116"/>
      <c r="U3" s="238"/>
      <c r="V3" s="116"/>
      <c r="W3" s="238"/>
      <c r="X3" s="116"/>
      <c r="Y3" s="238"/>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69"/>
      <c r="H4" s="116"/>
      <c r="I4" s="238"/>
      <c r="J4" s="116"/>
      <c r="K4" s="238"/>
      <c r="L4" s="116"/>
      <c r="M4" s="238"/>
      <c r="N4" s="116"/>
      <c r="O4" s="238"/>
      <c r="P4" s="116"/>
      <c r="Q4" s="238"/>
      <c r="R4" s="116"/>
      <c r="S4" s="238"/>
      <c r="T4" s="116"/>
      <c r="U4" s="238"/>
      <c r="V4" s="116"/>
      <c r="W4" s="238"/>
      <c r="X4" s="116"/>
      <c r="Y4" s="238"/>
      <c r="Z4" s="116"/>
      <c r="AA4" s="120"/>
      <c r="AB4" s="105">
        <f t="shared" si="0"/>
        <v>0</v>
      </c>
      <c r="AD4" s="5" t="s">
        <v>60</v>
      </c>
      <c r="AE4" s="109">
        <f t="shared" si="1"/>
        <v>0</v>
      </c>
    </row>
    <row r="5" spans="1:31" x14ac:dyDescent="0.25">
      <c r="A5" s="115" t="s">
        <v>836</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836</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836</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836</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836</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836</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836</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836</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836</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836</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836</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836</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836</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836</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836</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836</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836</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9" customFormat="1" x14ac:dyDescent="0.25">
      <c r="A22" s="115" t="s">
        <v>836</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0">
        <f t="shared" ref="AB22:AB85" si="2">SUM(C22:Z22)</f>
        <v>0</v>
      </c>
      <c r="AD22" s="241" t="s">
        <v>34</v>
      </c>
      <c r="AE22" s="242">
        <f t="shared" si="1"/>
        <v>0</v>
      </c>
    </row>
    <row r="23" spans="1:31" x14ac:dyDescent="0.25">
      <c r="A23" s="115" t="s">
        <v>836</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836</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836</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836</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836</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836</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836</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836</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836</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836</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836</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836</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836</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836</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836</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845</v>
      </c>
      <c r="AE37" s="109">
        <f t="shared" si="1"/>
        <v>0</v>
      </c>
    </row>
    <row r="38" spans="1:31" x14ac:dyDescent="0.25">
      <c r="A38" s="115" t="s">
        <v>836</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836</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836</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836</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836</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836</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836</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836</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836</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836</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836</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836</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836</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836</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836</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836</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836</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836</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836</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836</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836</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836</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836</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836</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836</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836</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836</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836</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836</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836</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836</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836</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836</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836</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836</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836</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836</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836</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836</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836</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836</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836</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836</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836</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836</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836</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836</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836</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836</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836</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836</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239</v>
      </c>
      <c r="AE88" s="109">
        <f t="shared" si="4"/>
        <v>0</v>
      </c>
    </row>
    <row r="89" spans="1:31" x14ac:dyDescent="0.25">
      <c r="A89" s="115" t="s">
        <v>836</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836</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836</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836</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836</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836</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836</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836</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836</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836</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836</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836</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836</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836</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836</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836</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836</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836</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836</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836</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836</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836</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836</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836</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836</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836</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836</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836</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836</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836</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836</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836</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836</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836</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836</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836</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836</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836</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836</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836</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836</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836</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836</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836</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836</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836</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836</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836</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836</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836</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836</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836</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836</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836</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836</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836</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836</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836</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836</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836</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836</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836</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836</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836</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836</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836</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836</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836</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836</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836</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836</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836</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836</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836</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836</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836</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836</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836</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836</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836</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836</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836</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836</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836</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836</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836</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836</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836</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836</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836</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836</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836</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836</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836</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836</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836</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836</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836</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836</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836</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836</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836</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836</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836</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836</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836</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836</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836</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836</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836</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836</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836</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836</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836</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836</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836</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836</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836</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836</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836</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836</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836</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836</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836</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836</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836</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836</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836</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836</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836</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836</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836</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836</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836</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836</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836</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836</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836</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836</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836</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836</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836</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836</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836</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836</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836</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836</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836</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836</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836</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836</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836</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836</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836</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836</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836</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836</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836</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836</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836</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836</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836</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836</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836</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836</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836</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836</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836</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836</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836</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836</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836</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836</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836</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836</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836</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836</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836</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836</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836</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836</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836</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836</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836</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836</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836</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836</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836</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836</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836</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836</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836</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836</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836</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836</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836</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836</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836</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836</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836</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836</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836</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836</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836</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836</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836</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836</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836</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836</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836</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836</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836</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836</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836</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836</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836</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836</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2" t="s">
        <v>836</v>
      </c>
      <c r="F311" s="106">
        <f>E311/2</f>
        <v>0</v>
      </c>
      <c r="I311" s="106">
        <f>H311/2</f>
        <v>0</v>
      </c>
      <c r="J311" s="106">
        <f>D311-F311+I311</f>
        <v>0</v>
      </c>
      <c r="M311" s="106">
        <f>L311/2</f>
        <v>0</v>
      </c>
      <c r="N311" s="106">
        <f>J311+K311+M311</f>
        <v>0</v>
      </c>
      <c r="O311" s="106">
        <f>N311*0.25</f>
        <v>0</v>
      </c>
      <c r="P311" s="107">
        <f>N311*2</f>
        <v>0</v>
      </c>
    </row>
    <row r="312" spans="1:28" x14ac:dyDescent="0.25">
      <c r="A312" s="162" t="s">
        <v>836</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2" t="s">
        <v>836</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2" t="s">
        <v>836</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2" t="s">
        <v>836</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2" t="s">
        <v>836</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2" t="s">
        <v>836</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2" t="s">
        <v>836</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2" t="s">
        <v>836</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2" t="s">
        <v>836</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2" t="s">
        <v>836</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2" t="s">
        <v>836</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2" t="s">
        <v>836</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2" t="s">
        <v>836</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2" t="s">
        <v>836</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2" t="s">
        <v>836</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2" t="s">
        <v>836</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2" t="s">
        <v>836</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2" t="s">
        <v>836</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2" t="s">
        <v>836</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2" t="s">
        <v>836</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2" t="s">
        <v>836</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2" t="s">
        <v>836</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2" t="s">
        <v>836</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2" t="s">
        <v>836</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2" t="s">
        <v>836</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2" t="s">
        <v>836</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2" t="s">
        <v>836</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2" t="s">
        <v>836</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2" t="s">
        <v>836</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2" t="s">
        <v>836</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2" t="s">
        <v>836</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2" t="s">
        <v>836</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2" t="s">
        <v>836</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2" t="s">
        <v>836</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2" t="s">
        <v>836</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2" t="s">
        <v>836</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2" t="s">
        <v>836</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2" t="s">
        <v>836</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2" t="s">
        <v>836</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2" t="s">
        <v>836</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2" t="s">
        <v>836</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2" t="s">
        <v>836</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2" t="s">
        <v>836</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2" t="s">
        <v>836</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2" t="s">
        <v>836</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2" t="s">
        <v>836</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2" t="s">
        <v>836</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2" t="s">
        <v>836</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2" t="s">
        <v>836</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2" t="s">
        <v>836</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2" t="s">
        <v>836</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2" t="s">
        <v>836</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2" t="s">
        <v>836</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2" t="s">
        <v>836</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2" t="s">
        <v>836</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2" t="s">
        <v>836</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2" t="s">
        <v>836</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2" t="s">
        <v>836</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2" t="s">
        <v>836</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2" t="s">
        <v>836</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2" t="s">
        <v>836</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2" t="s">
        <v>836</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2" t="s">
        <v>836</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2" t="s">
        <v>836</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2" t="s">
        <v>836</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2" t="s">
        <v>836</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2" t="s">
        <v>836</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2" t="s">
        <v>836</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2" t="s">
        <v>836</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2" t="s">
        <v>836</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2" t="s">
        <v>836</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2" t="s">
        <v>836</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2" t="s">
        <v>836</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2" t="s">
        <v>836</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2" t="s">
        <v>836</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2" t="s">
        <v>836</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2" t="s">
        <v>836</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2" t="s">
        <v>836</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2" t="s">
        <v>836</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2" t="s">
        <v>836</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2" t="s">
        <v>836</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2" t="s">
        <v>836</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2" t="s">
        <v>836</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2" t="s">
        <v>836</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2" t="s">
        <v>836</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2" t="s">
        <v>836</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2" t="s">
        <v>836</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2" t="s">
        <v>836</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2" t="s">
        <v>836</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2" t="s">
        <v>836</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2" t="s">
        <v>836</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2" t="s">
        <v>836</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2" t="s">
        <v>836</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2" t="s">
        <v>836</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2" t="s">
        <v>836</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2" t="s">
        <v>836</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2" t="s">
        <v>836</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2" t="s">
        <v>836</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2" t="s">
        <v>836</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2" t="s">
        <v>836</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2" t="s">
        <v>836</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2" t="s">
        <v>836</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2" t="s">
        <v>836</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2" t="s">
        <v>836</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2" t="s">
        <v>836</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2" t="s">
        <v>836</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2" t="s">
        <v>836</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2" t="s">
        <v>836</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2" t="s">
        <v>836</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2" t="s">
        <v>836</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2" t="s">
        <v>836</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2" t="s">
        <v>836</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2" t="s">
        <v>836</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2" t="s">
        <v>836</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2" t="s">
        <v>836</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2" t="s">
        <v>836</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2" t="s">
        <v>836</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2" t="s">
        <v>836</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2" t="s">
        <v>836</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2" t="s">
        <v>836</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2" t="s">
        <v>836</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2" t="s">
        <v>836</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2" t="s">
        <v>836</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2" t="s">
        <v>836</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2" t="s">
        <v>836</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2" t="s">
        <v>836</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2" t="s">
        <v>836</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2" t="s">
        <v>836</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2" t="s">
        <v>836</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2" t="s">
        <v>836</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2" t="s">
        <v>836</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2" t="s">
        <v>836</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2" t="s">
        <v>836</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2" t="s">
        <v>836</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2" t="s">
        <v>836</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2" t="s">
        <v>836</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2" t="s">
        <v>836</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2" t="s">
        <v>836</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2" t="s">
        <v>836</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2" t="s">
        <v>836</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2" t="s">
        <v>836</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2" t="s">
        <v>836</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2" t="s">
        <v>836</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2" t="s">
        <v>836</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2" t="s">
        <v>836</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2" t="s">
        <v>836</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2" t="s">
        <v>836</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2" t="s">
        <v>836</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2" t="s">
        <v>836</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2" t="s">
        <v>836</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2" t="s">
        <v>836</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2" t="s">
        <v>836</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2" t="s">
        <v>836</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2" t="s">
        <v>836</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2" t="s">
        <v>836</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2" t="s">
        <v>836</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2" t="s">
        <v>836</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2" t="s">
        <v>836</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2" t="s">
        <v>836</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2" t="s">
        <v>836</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2" t="s">
        <v>836</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2" t="s">
        <v>836</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2" t="s">
        <v>836</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2" t="s">
        <v>836</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2" t="s">
        <v>836</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2" t="s">
        <v>836</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2" t="s">
        <v>836</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2" t="s">
        <v>836</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2" t="s">
        <v>836</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2" t="s">
        <v>836</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2" t="s">
        <v>836</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2" t="s">
        <v>836</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2" t="s">
        <v>836</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2" t="s">
        <v>836</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2" t="s">
        <v>836</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2" t="s">
        <v>836</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2" t="s">
        <v>836</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2" t="s">
        <v>836</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2" t="s">
        <v>836</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2" t="s">
        <v>836</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2" t="s">
        <v>836</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2" t="s">
        <v>836</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2" t="s">
        <v>836</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2" t="s">
        <v>836</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2" t="s">
        <v>836</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2" t="s">
        <v>836</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2" t="s">
        <v>836</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2" t="s">
        <v>836</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2" t="s">
        <v>836</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2" t="s">
        <v>836</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2" t="s">
        <v>836</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2" t="s">
        <v>836</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2" t="s">
        <v>836</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2" t="s">
        <v>836</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2" t="s">
        <v>836</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2" t="s">
        <v>836</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2" t="s">
        <v>836</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2" t="s">
        <v>836</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2" t="s">
        <v>836</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2" t="s">
        <v>836</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2" t="s">
        <v>836</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2" t="s">
        <v>836</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2" t="s">
        <v>836</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2" t="s">
        <v>836</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279" priority="14">
      <formula>CELL("row")=ROW()</formula>
    </cfRule>
  </conditionalFormatting>
  <conditionalFormatting sqref="B276:C276 E276 G276 I276 K276 M276 O276 Q276 S276">
    <cfRule type="expression" dxfId="278" priority="13">
      <formula>CELL("row")=ROW()</formula>
    </cfRule>
  </conditionalFormatting>
  <conditionalFormatting sqref="D5:D307">
    <cfRule type="expression" dxfId="277" priority="12">
      <formula>CELL("row")=ROW()</formula>
    </cfRule>
  </conditionalFormatting>
  <conditionalFormatting sqref="F5:F307">
    <cfRule type="expression" dxfId="276" priority="11">
      <formula>CELL("row")=ROW()</formula>
    </cfRule>
  </conditionalFormatting>
  <conditionalFormatting sqref="H5:H307">
    <cfRule type="expression" dxfId="275" priority="10">
      <formula>CELL("row")=ROW()</formula>
    </cfRule>
  </conditionalFormatting>
  <conditionalFormatting sqref="J5:J307">
    <cfRule type="expression" dxfId="274" priority="9">
      <formula>CELL("row")=ROW()</formula>
    </cfRule>
  </conditionalFormatting>
  <conditionalFormatting sqref="L5:L307">
    <cfRule type="expression" dxfId="273" priority="8">
      <formula>CELL("row")=ROW()</formula>
    </cfRule>
  </conditionalFormatting>
  <conditionalFormatting sqref="N5:N307">
    <cfRule type="expression" dxfId="272" priority="7">
      <formula>CELL("row")=ROW()</formula>
    </cfRule>
  </conditionalFormatting>
  <conditionalFormatting sqref="P5:P307">
    <cfRule type="expression" dxfId="271" priority="6">
      <formula>CELL("row")=ROW()</formula>
    </cfRule>
  </conditionalFormatting>
  <conditionalFormatting sqref="R5:R307">
    <cfRule type="expression" dxfId="270" priority="5">
      <formula>CELL("row")=ROW()</formula>
    </cfRule>
  </conditionalFormatting>
  <conditionalFormatting sqref="T5:T307">
    <cfRule type="expression" dxfId="269" priority="4">
      <formula>CELL("row")=ROW()</formula>
    </cfRule>
  </conditionalFormatting>
  <conditionalFormatting sqref="V5:V307">
    <cfRule type="expression" dxfId="268" priority="3">
      <formula>CELL("row")=ROW()</formula>
    </cfRule>
  </conditionalFormatting>
  <conditionalFormatting sqref="X5:X307">
    <cfRule type="expression" dxfId="267" priority="2">
      <formula>CELL("row")=ROW()</formula>
    </cfRule>
  </conditionalFormatting>
  <conditionalFormatting sqref="Z5:Z307">
    <cfRule type="expression" dxfId="266" priority="1">
      <formula>CELL("row")=ROW()</formula>
    </cfRule>
  </conditionalFormatting>
  <dataValidations count="4">
    <dataValidation type="list" allowBlank="1" showInputMessage="1" showErrorMessage="1" sqref="B3:B307 C311:C516" xr:uid="{4B1899B5-5683-4B7B-AD54-44730DBCEF17}">
      <formula1>Notes_Taxpayer_List</formula1>
    </dataValidation>
    <dataValidation allowBlank="1" showInputMessage="1" showErrorMessage="1" promptTitle="Avoid Errors" prompt="Wag mo na 'to pakialaman. Auto-divide by 2 lang 'tong column na to. Pinaikli lang yung ita-type mo. XD" sqref="M311:M516 I311:I516 F311:F516" xr:uid="{B947D3AA-783E-45F6-A449-9F24D4E61E99}"/>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9875B37A-A010-4928-B325-B17E3AEC6ACD}"/>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B22E2B20-6109-4A14-B334-511742097F60}"/>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58A42130-90EC-44A0-9C89-ABBC3F966A5B}">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164C4E22-7D53-4722-A99E-1469C63CFFCB}">
          <x14:formula1>
            <xm:f>Tag_List!$A$2:$A$87</xm:f>
          </x14:formula1>
          <xm:sqref>D5:D307 F5:F307 H5:H307 J5:J307 L5:L307 N5:N307 P5:P307 R5:R307 T5:T307 V5:V307 X5:X307 Z5:Z307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4DB08C-8FF9-4BDB-889E-C522E92B23DC}">
  <sheetPr codeName="Sheet15"/>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1" t="s">
        <v>221</v>
      </c>
      <c r="E3" s="183"/>
      <c r="F3" s="116"/>
      <c r="G3" s="269"/>
      <c r="H3" s="116"/>
      <c r="I3" s="238"/>
      <c r="J3" s="116"/>
      <c r="K3" s="238"/>
      <c r="L3" s="116"/>
      <c r="M3" s="238"/>
      <c r="N3" s="116"/>
      <c r="O3" s="238"/>
      <c r="P3" s="116"/>
      <c r="Q3" s="238"/>
      <c r="R3" s="116"/>
      <c r="S3" s="238"/>
      <c r="T3" s="116"/>
      <c r="U3" s="238"/>
      <c r="V3" s="116"/>
      <c r="W3" s="238"/>
      <c r="X3" s="116"/>
      <c r="Y3" s="238"/>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69"/>
      <c r="H4" s="116"/>
      <c r="I4" s="238"/>
      <c r="J4" s="116"/>
      <c r="K4" s="238"/>
      <c r="L4" s="116"/>
      <c r="M4" s="238"/>
      <c r="N4" s="116"/>
      <c r="O4" s="238"/>
      <c r="P4" s="116"/>
      <c r="Q4" s="238"/>
      <c r="R4" s="116"/>
      <c r="S4" s="238"/>
      <c r="T4" s="116"/>
      <c r="U4" s="238"/>
      <c r="V4" s="116"/>
      <c r="W4" s="238"/>
      <c r="X4" s="116"/>
      <c r="Y4" s="238"/>
      <c r="Z4" s="116"/>
      <c r="AA4" s="120"/>
      <c r="AB4" s="105">
        <f t="shared" si="0"/>
        <v>0</v>
      </c>
      <c r="AD4" s="5" t="s">
        <v>60</v>
      </c>
      <c r="AE4" s="109">
        <f t="shared" si="1"/>
        <v>0</v>
      </c>
    </row>
    <row r="5" spans="1:31" x14ac:dyDescent="0.25">
      <c r="A5" s="115" t="s">
        <v>836</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836</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836</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836</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836</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836</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836</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836</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836</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836</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836</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836</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836</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836</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836</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836</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836</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9" customFormat="1" x14ac:dyDescent="0.25">
      <c r="A22" s="115" t="s">
        <v>836</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0">
        <f t="shared" ref="AB22:AB85" si="2">SUM(C22:Z22)</f>
        <v>0</v>
      </c>
      <c r="AD22" s="241" t="s">
        <v>34</v>
      </c>
      <c r="AE22" s="242">
        <f t="shared" si="1"/>
        <v>0</v>
      </c>
    </row>
    <row r="23" spans="1:31" x14ac:dyDescent="0.25">
      <c r="A23" s="115" t="s">
        <v>836</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836</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836</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836</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836</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836</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836</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836</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836</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836</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836</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836</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836</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836</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836</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845</v>
      </c>
      <c r="AE37" s="109">
        <f t="shared" si="1"/>
        <v>0</v>
      </c>
    </row>
    <row r="38" spans="1:31" x14ac:dyDescent="0.25">
      <c r="A38" s="115" t="s">
        <v>836</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836</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836</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836</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836</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836</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836</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836</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836</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836</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836</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836</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836</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836</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836</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836</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836</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836</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836</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836</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836</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836</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836</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836</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836</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836</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836</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836</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836</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836</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836</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836</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836</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836</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836</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836</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836</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836</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836</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836</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836</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836</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836</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836</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836</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836</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836</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836</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836</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836</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836</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239</v>
      </c>
      <c r="AE88" s="109">
        <f t="shared" si="4"/>
        <v>0</v>
      </c>
    </row>
    <row r="89" spans="1:31" x14ac:dyDescent="0.25">
      <c r="A89" s="115" t="s">
        <v>836</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836</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836</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836</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836</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836</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836</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836</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836</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836</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836</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836</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836</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836</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836</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836</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836</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836</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836</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836</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836</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836</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836</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836</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836</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836</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836</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836</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836</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836</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836</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836</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836</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836</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836</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836</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836</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836</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836</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836</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836</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836</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836</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836</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836</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836</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836</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836</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836</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836</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836</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836</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836</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836</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836</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836</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836</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836</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836</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836</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836</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836</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836</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836</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836</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836</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836</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836</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836</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836</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836</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836</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836</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836</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836</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836</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836</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836</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836</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836</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836</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836</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836</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836</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836</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836</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836</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836</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836</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836</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836</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836</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836</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836</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836</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836</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836</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836</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836</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836</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836</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836</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836</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836</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836</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836</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836</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836</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836</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836</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836</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836</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836</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836</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836</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836</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836</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836</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836</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836</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836</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836</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836</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836</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836</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836</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836</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836</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836</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836</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836</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836</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836</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836</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836</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836</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836</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836</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836</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836</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836</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836</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836</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836</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836</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836</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836</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836</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836</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836</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836</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836</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836</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836</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836</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836</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836</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836</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836</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836</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836</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836</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836</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836</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836</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836</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836</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836</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836</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836</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836</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836</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836</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836</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836</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836</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836</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836</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836</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836</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836</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836</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836</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836</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836</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836</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836</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836</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836</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836</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836</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836</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836</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836</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836</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836</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836</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836</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836</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836</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836</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836</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836</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836</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836</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836</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836</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836</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836</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836</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836</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836</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836</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836</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836</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836</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836</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2" t="s">
        <v>836</v>
      </c>
      <c r="F311" s="106">
        <f>E311/2</f>
        <v>0</v>
      </c>
      <c r="I311" s="106">
        <f>H311/2</f>
        <v>0</v>
      </c>
      <c r="J311" s="106">
        <f>D311-F311+I311</f>
        <v>0</v>
      </c>
      <c r="M311" s="106">
        <f>L311/2</f>
        <v>0</v>
      </c>
      <c r="N311" s="106">
        <f>J311+K311+M311</f>
        <v>0</v>
      </c>
      <c r="O311" s="106">
        <f>N311*0.25</f>
        <v>0</v>
      </c>
      <c r="P311" s="107">
        <f>N311*2</f>
        <v>0</v>
      </c>
    </row>
    <row r="312" spans="1:28" x14ac:dyDescent="0.25">
      <c r="A312" s="162" t="s">
        <v>836</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2" t="s">
        <v>836</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2" t="s">
        <v>836</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2" t="s">
        <v>836</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2" t="s">
        <v>836</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2" t="s">
        <v>836</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2" t="s">
        <v>836</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2" t="s">
        <v>836</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2" t="s">
        <v>836</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2" t="s">
        <v>836</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2" t="s">
        <v>836</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2" t="s">
        <v>836</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2" t="s">
        <v>836</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2" t="s">
        <v>836</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2" t="s">
        <v>836</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2" t="s">
        <v>836</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2" t="s">
        <v>836</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2" t="s">
        <v>836</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2" t="s">
        <v>836</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2" t="s">
        <v>836</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2" t="s">
        <v>836</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2" t="s">
        <v>836</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2" t="s">
        <v>836</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2" t="s">
        <v>836</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2" t="s">
        <v>836</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2" t="s">
        <v>836</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2" t="s">
        <v>836</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2" t="s">
        <v>836</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2" t="s">
        <v>836</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2" t="s">
        <v>836</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2" t="s">
        <v>836</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2" t="s">
        <v>836</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2" t="s">
        <v>836</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2" t="s">
        <v>836</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2" t="s">
        <v>836</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2" t="s">
        <v>836</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2" t="s">
        <v>836</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2" t="s">
        <v>836</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2" t="s">
        <v>836</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2" t="s">
        <v>836</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2" t="s">
        <v>836</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2" t="s">
        <v>836</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2" t="s">
        <v>836</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2" t="s">
        <v>836</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2" t="s">
        <v>836</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2" t="s">
        <v>836</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2" t="s">
        <v>836</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2" t="s">
        <v>836</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2" t="s">
        <v>836</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2" t="s">
        <v>836</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2" t="s">
        <v>836</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2" t="s">
        <v>836</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2" t="s">
        <v>836</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2" t="s">
        <v>836</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2" t="s">
        <v>836</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2" t="s">
        <v>836</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2" t="s">
        <v>836</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2" t="s">
        <v>836</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2" t="s">
        <v>836</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2" t="s">
        <v>836</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2" t="s">
        <v>836</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2" t="s">
        <v>836</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2" t="s">
        <v>836</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2" t="s">
        <v>836</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2" t="s">
        <v>836</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2" t="s">
        <v>836</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2" t="s">
        <v>836</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2" t="s">
        <v>836</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2" t="s">
        <v>836</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2" t="s">
        <v>836</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2" t="s">
        <v>836</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2" t="s">
        <v>836</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2" t="s">
        <v>836</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2" t="s">
        <v>836</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2" t="s">
        <v>836</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2" t="s">
        <v>836</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2" t="s">
        <v>836</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2" t="s">
        <v>836</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2" t="s">
        <v>836</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2" t="s">
        <v>836</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2" t="s">
        <v>836</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2" t="s">
        <v>836</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2" t="s">
        <v>836</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2" t="s">
        <v>836</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2" t="s">
        <v>836</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2" t="s">
        <v>836</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2" t="s">
        <v>836</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2" t="s">
        <v>836</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2" t="s">
        <v>836</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2" t="s">
        <v>836</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2" t="s">
        <v>836</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2" t="s">
        <v>836</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2" t="s">
        <v>836</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2" t="s">
        <v>836</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2" t="s">
        <v>836</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2" t="s">
        <v>836</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2" t="s">
        <v>836</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2" t="s">
        <v>836</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2" t="s">
        <v>836</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2" t="s">
        <v>836</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2" t="s">
        <v>836</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2" t="s">
        <v>836</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2" t="s">
        <v>836</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2" t="s">
        <v>836</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2" t="s">
        <v>836</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2" t="s">
        <v>836</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2" t="s">
        <v>836</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2" t="s">
        <v>836</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2" t="s">
        <v>836</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2" t="s">
        <v>836</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2" t="s">
        <v>836</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2" t="s">
        <v>836</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2" t="s">
        <v>836</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2" t="s">
        <v>836</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2" t="s">
        <v>836</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2" t="s">
        <v>836</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2" t="s">
        <v>836</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2" t="s">
        <v>836</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2" t="s">
        <v>836</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2" t="s">
        <v>836</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2" t="s">
        <v>836</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2" t="s">
        <v>836</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2" t="s">
        <v>836</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2" t="s">
        <v>836</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2" t="s">
        <v>836</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2" t="s">
        <v>836</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2" t="s">
        <v>836</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2" t="s">
        <v>836</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2" t="s">
        <v>836</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2" t="s">
        <v>836</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2" t="s">
        <v>836</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2" t="s">
        <v>836</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2" t="s">
        <v>836</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2" t="s">
        <v>836</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2" t="s">
        <v>836</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2" t="s">
        <v>836</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2" t="s">
        <v>836</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2" t="s">
        <v>836</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2" t="s">
        <v>836</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2" t="s">
        <v>836</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2" t="s">
        <v>836</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2" t="s">
        <v>836</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2" t="s">
        <v>836</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2" t="s">
        <v>836</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2" t="s">
        <v>836</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2" t="s">
        <v>836</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2" t="s">
        <v>836</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2" t="s">
        <v>836</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2" t="s">
        <v>836</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2" t="s">
        <v>836</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2" t="s">
        <v>836</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2" t="s">
        <v>836</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2" t="s">
        <v>836</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2" t="s">
        <v>836</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2" t="s">
        <v>836</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2" t="s">
        <v>836</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2" t="s">
        <v>836</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2" t="s">
        <v>836</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2" t="s">
        <v>836</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2" t="s">
        <v>836</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2" t="s">
        <v>836</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2" t="s">
        <v>836</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2" t="s">
        <v>836</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2" t="s">
        <v>836</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2" t="s">
        <v>836</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2" t="s">
        <v>836</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2" t="s">
        <v>836</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2" t="s">
        <v>836</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2" t="s">
        <v>836</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2" t="s">
        <v>836</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2" t="s">
        <v>836</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2" t="s">
        <v>836</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2" t="s">
        <v>836</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2" t="s">
        <v>836</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2" t="s">
        <v>836</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2" t="s">
        <v>836</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2" t="s">
        <v>836</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2" t="s">
        <v>836</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2" t="s">
        <v>836</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2" t="s">
        <v>836</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2" t="s">
        <v>836</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2" t="s">
        <v>836</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2" t="s">
        <v>836</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2" t="s">
        <v>836</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2" t="s">
        <v>836</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2" t="s">
        <v>836</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2" t="s">
        <v>836</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2" t="s">
        <v>836</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2" t="s">
        <v>836</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2" t="s">
        <v>836</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2" t="s">
        <v>836</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2" t="s">
        <v>836</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2" t="s">
        <v>836</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2" t="s">
        <v>836</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2" t="s">
        <v>836</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2" t="s">
        <v>836</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2" t="s">
        <v>836</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2" t="s">
        <v>836</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2" t="s">
        <v>836</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2" t="s">
        <v>836</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2" t="s">
        <v>836</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2" t="s">
        <v>836</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2" t="s">
        <v>836</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2" t="s">
        <v>836</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265" priority="14">
      <formula>CELL("row")=ROW()</formula>
    </cfRule>
  </conditionalFormatting>
  <conditionalFormatting sqref="B276:C276 E276 G276 I276 K276 M276 O276 Q276 S276">
    <cfRule type="expression" dxfId="264" priority="13">
      <formula>CELL("row")=ROW()</formula>
    </cfRule>
  </conditionalFormatting>
  <conditionalFormatting sqref="D5:D307">
    <cfRule type="expression" dxfId="263" priority="12">
      <formula>CELL("row")=ROW()</formula>
    </cfRule>
  </conditionalFormatting>
  <conditionalFormatting sqref="F5:F307">
    <cfRule type="expression" dxfId="262" priority="11">
      <formula>CELL("row")=ROW()</formula>
    </cfRule>
  </conditionalFormatting>
  <conditionalFormatting sqref="H5:H307">
    <cfRule type="expression" dxfId="261" priority="10">
      <formula>CELL("row")=ROW()</formula>
    </cfRule>
  </conditionalFormatting>
  <conditionalFormatting sqref="J5:J307">
    <cfRule type="expression" dxfId="260" priority="9">
      <formula>CELL("row")=ROW()</formula>
    </cfRule>
  </conditionalFormatting>
  <conditionalFormatting sqref="L5:L307">
    <cfRule type="expression" dxfId="259" priority="8">
      <formula>CELL("row")=ROW()</formula>
    </cfRule>
  </conditionalFormatting>
  <conditionalFormatting sqref="N5:N307">
    <cfRule type="expression" dxfId="258" priority="7">
      <formula>CELL("row")=ROW()</formula>
    </cfRule>
  </conditionalFormatting>
  <conditionalFormatting sqref="P5:P307">
    <cfRule type="expression" dxfId="257" priority="6">
      <formula>CELL("row")=ROW()</formula>
    </cfRule>
  </conditionalFormatting>
  <conditionalFormatting sqref="R5:R307">
    <cfRule type="expression" dxfId="256" priority="5">
      <formula>CELL("row")=ROW()</formula>
    </cfRule>
  </conditionalFormatting>
  <conditionalFormatting sqref="T5:T307">
    <cfRule type="expression" dxfId="255" priority="4">
      <formula>CELL("row")=ROW()</formula>
    </cfRule>
  </conditionalFormatting>
  <conditionalFormatting sqref="V5:V307">
    <cfRule type="expression" dxfId="254" priority="3">
      <formula>CELL("row")=ROW()</formula>
    </cfRule>
  </conditionalFormatting>
  <conditionalFormatting sqref="X5:X307">
    <cfRule type="expression" dxfId="253" priority="2">
      <formula>CELL("row")=ROW()</formula>
    </cfRule>
  </conditionalFormatting>
  <conditionalFormatting sqref="Z5:Z307">
    <cfRule type="expression" dxfId="252" priority="1">
      <formula>CELL("row")=ROW()</formula>
    </cfRule>
  </conditionalFormatting>
  <dataValidations count="4">
    <dataValidation type="list" allowBlank="1" showInputMessage="1" showErrorMessage="1" sqref="B3:B307 C311:C516" xr:uid="{99D37746-34B2-4CE6-8EA5-D1B40339D37C}">
      <formula1>Notes_Taxpayer_List</formula1>
    </dataValidation>
    <dataValidation allowBlank="1" showInputMessage="1" showErrorMessage="1" promptTitle="Avoid Errors" prompt="Wag mo na 'to pakialaman. Auto-divide by 2 lang 'tong column na to. Pinaikli lang yung ita-type mo. XD" sqref="M311:M516 I311:I516 F311:F516" xr:uid="{399AE836-FFA8-47F9-891E-FDD0F43F4A72}"/>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C6B6BBE1-E7C2-464F-9CE9-DDDB42AA73B9}"/>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1A61CD76-987A-4CB5-BEDF-C6337B66DB15}"/>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C661DFDB-46EC-4497-9248-4EDF859423B3}">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622BFCEA-4BB1-48A0-8A6C-B1F3348EFE94}">
          <x14:formula1>
            <xm:f>Tag_List!$A$2:$A$87</xm:f>
          </x14:formula1>
          <xm:sqref>D5:D307 F5:F307 H5:H307 J5:J307 L5:L307 N5:N307 P5:P307 R5:R307 T5:T307 V5:V307 X5:X307 Z5:Z307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1DF3B6-8B84-409F-A07D-F7F0958F27BA}">
  <sheetPr codeName="Sheet16"/>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1" t="s">
        <v>221</v>
      </c>
      <c r="E3" s="183"/>
      <c r="F3" s="116"/>
      <c r="G3" s="269"/>
      <c r="H3" s="116"/>
      <c r="I3" s="238"/>
      <c r="J3" s="116"/>
      <c r="K3" s="238"/>
      <c r="L3" s="116"/>
      <c r="M3" s="238"/>
      <c r="N3" s="116"/>
      <c r="O3" s="238"/>
      <c r="P3" s="116"/>
      <c r="Q3" s="238"/>
      <c r="R3" s="116"/>
      <c r="S3" s="238"/>
      <c r="T3" s="116"/>
      <c r="U3" s="238"/>
      <c r="V3" s="116"/>
      <c r="W3" s="238"/>
      <c r="X3" s="116"/>
      <c r="Y3" s="238"/>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69"/>
      <c r="H4" s="116"/>
      <c r="I4" s="238"/>
      <c r="J4" s="116"/>
      <c r="K4" s="238"/>
      <c r="L4" s="116"/>
      <c r="M4" s="238"/>
      <c r="N4" s="116"/>
      <c r="O4" s="238"/>
      <c r="P4" s="116"/>
      <c r="Q4" s="238"/>
      <c r="R4" s="116"/>
      <c r="S4" s="238"/>
      <c r="T4" s="116"/>
      <c r="U4" s="238"/>
      <c r="V4" s="116"/>
      <c r="W4" s="238"/>
      <c r="X4" s="116"/>
      <c r="Y4" s="238"/>
      <c r="Z4" s="116"/>
      <c r="AA4" s="120"/>
      <c r="AB4" s="105">
        <f t="shared" si="0"/>
        <v>0</v>
      </c>
      <c r="AD4" s="5" t="s">
        <v>60</v>
      </c>
      <c r="AE4" s="109">
        <f t="shared" si="1"/>
        <v>0</v>
      </c>
    </row>
    <row r="5" spans="1:31" x14ac:dyDescent="0.25">
      <c r="A5" s="115" t="s">
        <v>836</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836</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836</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836</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836</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836</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836</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836</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836</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836</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836</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836</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836</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836</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836</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836</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836</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9" customFormat="1" x14ac:dyDescent="0.25">
      <c r="A22" s="115" t="s">
        <v>836</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0">
        <f t="shared" ref="AB22:AB85" si="2">SUM(C22:Z22)</f>
        <v>0</v>
      </c>
      <c r="AD22" s="241" t="s">
        <v>34</v>
      </c>
      <c r="AE22" s="242">
        <f t="shared" si="1"/>
        <v>0</v>
      </c>
    </row>
    <row r="23" spans="1:31" x14ac:dyDescent="0.25">
      <c r="A23" s="115" t="s">
        <v>836</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836</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836</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836</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836</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836</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836</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836</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836</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836</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836</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836</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836</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836</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836</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845</v>
      </c>
      <c r="AE37" s="109">
        <f t="shared" si="1"/>
        <v>0</v>
      </c>
    </row>
    <row r="38" spans="1:31" x14ac:dyDescent="0.25">
      <c r="A38" s="115" t="s">
        <v>836</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836</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836</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836</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836</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836</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836</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836</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836</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836</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836</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836</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836</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836</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836</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836</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836</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836</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836</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836</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836</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836</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836</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836</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836</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836</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836</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836</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836</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836</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836</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836</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836</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836</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836</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836</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836</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836</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836</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836</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836</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836</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836</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836</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836</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836</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836</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836</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836</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836</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836</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239</v>
      </c>
      <c r="AE88" s="109">
        <f t="shared" si="4"/>
        <v>0</v>
      </c>
    </row>
    <row r="89" spans="1:31" x14ac:dyDescent="0.25">
      <c r="A89" s="115" t="s">
        <v>836</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836</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836</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836</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836</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836</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836</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836</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836</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836</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836</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836</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836</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836</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836</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836</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836</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836</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836</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836</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836</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836</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836</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836</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836</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836</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836</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836</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836</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836</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836</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836</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836</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836</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836</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836</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836</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836</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836</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836</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836</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836</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836</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836</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836</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836</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836</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836</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836</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836</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836</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836</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836</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836</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836</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836</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836</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836</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836</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836</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836</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836</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836</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836</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836</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836</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836</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836</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836</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836</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836</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836</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836</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836</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836</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836</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836</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836</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836</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836</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836</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836</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836</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836</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836</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836</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836</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836</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836</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836</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836</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836</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836</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836</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836</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836</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836</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836</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836</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836</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836</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836</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836</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836</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836</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836</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836</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836</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836</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836</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836</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836</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836</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836</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836</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836</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836</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836</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836</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836</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836</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836</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836</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836</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836</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836</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836</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836</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836</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836</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836</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836</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836</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836</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836</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836</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836</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836</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836</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836</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836</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836</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836</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836</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836</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836</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836</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836</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836</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836</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836</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836</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836</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836</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836</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836</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836</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836</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836</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836</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836</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836</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836</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836</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836</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836</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836</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836</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836</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836</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836</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836</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836</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836</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836</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836</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836</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836</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836</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836</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836</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836</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836</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836</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836</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836</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836</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836</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836</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836</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836</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836</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836</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836</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836</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836</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836</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836</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836</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836</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836</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836</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836</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836</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836</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836</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836</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836</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836</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836</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836</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836</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836</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836</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836</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836</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836</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2" t="s">
        <v>836</v>
      </c>
      <c r="F311" s="106">
        <f>E311/2</f>
        <v>0</v>
      </c>
      <c r="I311" s="106">
        <f>H311/2</f>
        <v>0</v>
      </c>
      <c r="J311" s="106">
        <f>D311-F311+I311</f>
        <v>0</v>
      </c>
      <c r="M311" s="106">
        <f>L311/2</f>
        <v>0</v>
      </c>
      <c r="N311" s="106">
        <f>J311+K311+M311</f>
        <v>0</v>
      </c>
      <c r="O311" s="106">
        <f>N311*0.25</f>
        <v>0</v>
      </c>
      <c r="P311" s="107">
        <f>N311*2</f>
        <v>0</v>
      </c>
    </row>
    <row r="312" spans="1:28" x14ac:dyDescent="0.25">
      <c r="A312" s="162" t="s">
        <v>836</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2" t="s">
        <v>836</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2" t="s">
        <v>836</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2" t="s">
        <v>836</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2" t="s">
        <v>836</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2" t="s">
        <v>836</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2" t="s">
        <v>836</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2" t="s">
        <v>836</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2" t="s">
        <v>836</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2" t="s">
        <v>836</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2" t="s">
        <v>836</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2" t="s">
        <v>836</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2" t="s">
        <v>836</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2" t="s">
        <v>836</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2" t="s">
        <v>836</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2" t="s">
        <v>836</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2" t="s">
        <v>836</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2" t="s">
        <v>836</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2" t="s">
        <v>836</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2" t="s">
        <v>836</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2" t="s">
        <v>836</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2" t="s">
        <v>836</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2" t="s">
        <v>836</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2" t="s">
        <v>836</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2" t="s">
        <v>836</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2" t="s">
        <v>836</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2" t="s">
        <v>836</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2" t="s">
        <v>836</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2" t="s">
        <v>836</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2" t="s">
        <v>836</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2" t="s">
        <v>836</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2" t="s">
        <v>836</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2" t="s">
        <v>836</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2" t="s">
        <v>836</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2" t="s">
        <v>836</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2" t="s">
        <v>836</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2" t="s">
        <v>836</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2" t="s">
        <v>836</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2" t="s">
        <v>836</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2" t="s">
        <v>836</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2" t="s">
        <v>836</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2" t="s">
        <v>836</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2" t="s">
        <v>836</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2" t="s">
        <v>836</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2" t="s">
        <v>836</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2" t="s">
        <v>836</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2" t="s">
        <v>836</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2" t="s">
        <v>836</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2" t="s">
        <v>836</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2" t="s">
        <v>836</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2" t="s">
        <v>836</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2" t="s">
        <v>836</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2" t="s">
        <v>836</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2" t="s">
        <v>836</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2" t="s">
        <v>836</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2" t="s">
        <v>836</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2" t="s">
        <v>836</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2" t="s">
        <v>836</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2" t="s">
        <v>836</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2" t="s">
        <v>836</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2" t="s">
        <v>836</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2" t="s">
        <v>836</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2" t="s">
        <v>836</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2" t="s">
        <v>836</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2" t="s">
        <v>836</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2" t="s">
        <v>836</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2" t="s">
        <v>836</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2" t="s">
        <v>836</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2" t="s">
        <v>836</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2" t="s">
        <v>836</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2" t="s">
        <v>836</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2" t="s">
        <v>836</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2" t="s">
        <v>836</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2" t="s">
        <v>836</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2" t="s">
        <v>836</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2" t="s">
        <v>836</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2" t="s">
        <v>836</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2" t="s">
        <v>836</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2" t="s">
        <v>836</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2" t="s">
        <v>836</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2" t="s">
        <v>836</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2" t="s">
        <v>836</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2" t="s">
        <v>836</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2" t="s">
        <v>836</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2" t="s">
        <v>836</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2" t="s">
        <v>836</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2" t="s">
        <v>836</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2" t="s">
        <v>836</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2" t="s">
        <v>836</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2" t="s">
        <v>836</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2" t="s">
        <v>836</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2" t="s">
        <v>836</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2" t="s">
        <v>836</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2" t="s">
        <v>836</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2" t="s">
        <v>836</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2" t="s">
        <v>836</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2" t="s">
        <v>836</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2" t="s">
        <v>836</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2" t="s">
        <v>836</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2" t="s">
        <v>836</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2" t="s">
        <v>836</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2" t="s">
        <v>836</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2" t="s">
        <v>836</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2" t="s">
        <v>836</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2" t="s">
        <v>836</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2" t="s">
        <v>836</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2" t="s">
        <v>836</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2" t="s">
        <v>836</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2" t="s">
        <v>836</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2" t="s">
        <v>836</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2" t="s">
        <v>836</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2" t="s">
        <v>836</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2" t="s">
        <v>836</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2" t="s">
        <v>836</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2" t="s">
        <v>836</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2" t="s">
        <v>836</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2" t="s">
        <v>836</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2" t="s">
        <v>836</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2" t="s">
        <v>836</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2" t="s">
        <v>836</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2" t="s">
        <v>836</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2" t="s">
        <v>836</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2" t="s">
        <v>836</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2" t="s">
        <v>836</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2" t="s">
        <v>836</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2" t="s">
        <v>836</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2" t="s">
        <v>836</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2" t="s">
        <v>836</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2" t="s">
        <v>836</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2" t="s">
        <v>836</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2" t="s">
        <v>836</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2" t="s">
        <v>836</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2" t="s">
        <v>836</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2" t="s">
        <v>836</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2" t="s">
        <v>836</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2" t="s">
        <v>836</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2" t="s">
        <v>836</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2" t="s">
        <v>836</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2" t="s">
        <v>836</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2" t="s">
        <v>836</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2" t="s">
        <v>836</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2" t="s">
        <v>836</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2" t="s">
        <v>836</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2" t="s">
        <v>836</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2" t="s">
        <v>836</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2" t="s">
        <v>836</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2" t="s">
        <v>836</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2" t="s">
        <v>836</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2" t="s">
        <v>836</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2" t="s">
        <v>836</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2" t="s">
        <v>836</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2" t="s">
        <v>836</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2" t="s">
        <v>836</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2" t="s">
        <v>836</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2" t="s">
        <v>836</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2" t="s">
        <v>836</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2" t="s">
        <v>836</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2" t="s">
        <v>836</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2" t="s">
        <v>836</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2" t="s">
        <v>836</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2" t="s">
        <v>836</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2" t="s">
        <v>836</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2" t="s">
        <v>836</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2" t="s">
        <v>836</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2" t="s">
        <v>836</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2" t="s">
        <v>836</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2" t="s">
        <v>836</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2" t="s">
        <v>836</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2" t="s">
        <v>836</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2" t="s">
        <v>836</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2" t="s">
        <v>836</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2" t="s">
        <v>836</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2" t="s">
        <v>836</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2" t="s">
        <v>836</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2" t="s">
        <v>836</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2" t="s">
        <v>836</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2" t="s">
        <v>836</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2" t="s">
        <v>836</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2" t="s">
        <v>836</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2" t="s">
        <v>836</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2" t="s">
        <v>836</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2" t="s">
        <v>836</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2" t="s">
        <v>836</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2" t="s">
        <v>836</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2" t="s">
        <v>836</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2" t="s">
        <v>836</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2" t="s">
        <v>836</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2" t="s">
        <v>836</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2" t="s">
        <v>836</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2" t="s">
        <v>836</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2" t="s">
        <v>836</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2" t="s">
        <v>836</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2" t="s">
        <v>836</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2" t="s">
        <v>836</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2" t="s">
        <v>836</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2" t="s">
        <v>836</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2" t="s">
        <v>836</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2" t="s">
        <v>836</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2" t="s">
        <v>836</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2" t="s">
        <v>836</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2" t="s">
        <v>836</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2" t="s">
        <v>836</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2" t="s">
        <v>836</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2" t="s">
        <v>836</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251" priority="14">
      <formula>CELL("row")=ROW()</formula>
    </cfRule>
  </conditionalFormatting>
  <conditionalFormatting sqref="B276:C276 E276 G276 I276 K276 M276 O276 Q276 S276">
    <cfRule type="expression" dxfId="250" priority="13">
      <formula>CELL("row")=ROW()</formula>
    </cfRule>
  </conditionalFormatting>
  <conditionalFormatting sqref="D5:D307">
    <cfRule type="expression" dxfId="249" priority="12">
      <formula>CELL("row")=ROW()</formula>
    </cfRule>
  </conditionalFormatting>
  <conditionalFormatting sqref="F5:F307">
    <cfRule type="expression" dxfId="248" priority="11">
      <formula>CELL("row")=ROW()</formula>
    </cfRule>
  </conditionalFormatting>
  <conditionalFormatting sqref="H5:H307">
    <cfRule type="expression" dxfId="247" priority="10">
      <formula>CELL("row")=ROW()</formula>
    </cfRule>
  </conditionalFormatting>
  <conditionalFormatting sqref="J5:J307">
    <cfRule type="expression" dxfId="246" priority="9">
      <formula>CELL("row")=ROW()</formula>
    </cfRule>
  </conditionalFormatting>
  <conditionalFormatting sqref="L5:L307">
    <cfRule type="expression" dxfId="245" priority="8">
      <formula>CELL("row")=ROW()</formula>
    </cfRule>
  </conditionalFormatting>
  <conditionalFormatting sqref="N5:N307">
    <cfRule type="expression" dxfId="244" priority="7">
      <formula>CELL("row")=ROW()</formula>
    </cfRule>
  </conditionalFormatting>
  <conditionalFormatting sqref="P5:P307">
    <cfRule type="expression" dxfId="243" priority="6">
      <formula>CELL("row")=ROW()</formula>
    </cfRule>
  </conditionalFormatting>
  <conditionalFormatting sqref="R5:R307">
    <cfRule type="expression" dxfId="242" priority="5">
      <formula>CELL("row")=ROW()</formula>
    </cfRule>
  </conditionalFormatting>
  <conditionalFormatting sqref="T5:T307">
    <cfRule type="expression" dxfId="241" priority="4">
      <formula>CELL("row")=ROW()</formula>
    </cfRule>
  </conditionalFormatting>
  <conditionalFormatting sqref="V5:V307">
    <cfRule type="expression" dxfId="240" priority="3">
      <formula>CELL("row")=ROW()</formula>
    </cfRule>
  </conditionalFormatting>
  <conditionalFormatting sqref="X5:X307">
    <cfRule type="expression" dxfId="239" priority="2">
      <formula>CELL("row")=ROW()</formula>
    </cfRule>
  </conditionalFormatting>
  <conditionalFormatting sqref="Z5:Z307">
    <cfRule type="expression" dxfId="238" priority="1">
      <formula>CELL("row")=ROW()</formula>
    </cfRule>
  </conditionalFormatting>
  <dataValidations count="4">
    <dataValidation type="list" allowBlank="1" showInputMessage="1" showErrorMessage="1" sqref="B3:B307 C311:C516" xr:uid="{B8A74174-0FB1-4131-AE72-B963864A1FEC}">
      <formula1>Notes_Taxpayer_List</formula1>
    </dataValidation>
    <dataValidation allowBlank="1" showInputMessage="1" showErrorMessage="1" promptTitle="Avoid Errors" prompt="Wag mo na 'to pakialaman. Auto-divide by 2 lang 'tong column na to. Pinaikli lang yung ita-type mo. XD" sqref="M311:M516 I311:I516 F311:F516" xr:uid="{D1C355C2-2A09-4C14-8C79-7CC65A3AB1E4}"/>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AAE44876-6C0D-47E7-AB99-5EDABD14C27A}"/>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94A9AF6B-1592-4571-956F-8B5B0B0F98F0}"/>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6E386CFE-852C-4E8D-BAA3-6B573959B491}">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22BE918F-DEC4-4C2F-A027-906902D86A91}">
          <x14:formula1>
            <xm:f>Tag_List!$A$2:$A$87</xm:f>
          </x14:formula1>
          <xm:sqref>D5:D307 F5:F307 H5:H307 J5:J307 L5:L307 N5:N307 P5:P307 R5:R307 T5:T307 V5:V307 X5:X307 Z5:Z307</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9F3C2-0163-46EC-84E7-9294548EA6B2}">
  <sheetPr codeName="Sheet17"/>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1" t="s">
        <v>221</v>
      </c>
      <c r="E3" s="183"/>
      <c r="F3" s="116"/>
      <c r="G3" s="269"/>
      <c r="H3" s="116"/>
      <c r="I3" s="238"/>
      <c r="J3" s="116"/>
      <c r="K3" s="238"/>
      <c r="L3" s="116"/>
      <c r="M3" s="238"/>
      <c r="N3" s="116"/>
      <c r="O3" s="238"/>
      <c r="P3" s="116"/>
      <c r="Q3" s="238"/>
      <c r="R3" s="116"/>
      <c r="S3" s="238"/>
      <c r="T3" s="116"/>
      <c r="U3" s="238"/>
      <c r="V3" s="116"/>
      <c r="W3" s="238"/>
      <c r="X3" s="116"/>
      <c r="Y3" s="238"/>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69"/>
      <c r="H4" s="116"/>
      <c r="I4" s="238"/>
      <c r="J4" s="116"/>
      <c r="K4" s="238"/>
      <c r="L4" s="116"/>
      <c r="M4" s="238"/>
      <c r="N4" s="116"/>
      <c r="O4" s="238"/>
      <c r="P4" s="116"/>
      <c r="Q4" s="238"/>
      <c r="R4" s="116"/>
      <c r="S4" s="238"/>
      <c r="T4" s="116"/>
      <c r="U4" s="238"/>
      <c r="V4" s="116"/>
      <c r="W4" s="238"/>
      <c r="X4" s="116"/>
      <c r="Y4" s="238"/>
      <c r="Z4" s="116"/>
      <c r="AA4" s="120"/>
      <c r="AB4" s="105">
        <f t="shared" si="0"/>
        <v>0</v>
      </c>
      <c r="AD4" s="5" t="s">
        <v>60</v>
      </c>
      <c r="AE4" s="109">
        <f t="shared" si="1"/>
        <v>0</v>
      </c>
    </row>
    <row r="5" spans="1:31" x14ac:dyDescent="0.25">
      <c r="A5" s="115" t="s">
        <v>836</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836</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836</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836</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836</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836</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836</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836</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836</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836</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836</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836</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836</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836</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836</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836</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836</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9" customFormat="1" x14ac:dyDescent="0.25">
      <c r="A22" s="115" t="s">
        <v>836</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0">
        <f t="shared" ref="AB22:AB85" si="2">SUM(C22:Z22)</f>
        <v>0</v>
      </c>
      <c r="AD22" s="241" t="s">
        <v>34</v>
      </c>
      <c r="AE22" s="242">
        <f t="shared" si="1"/>
        <v>0</v>
      </c>
    </row>
    <row r="23" spans="1:31" x14ac:dyDescent="0.25">
      <c r="A23" s="115" t="s">
        <v>836</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836</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836</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836</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836</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836</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836</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836</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836</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836</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836</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836</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836</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836</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836</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845</v>
      </c>
      <c r="AE37" s="109">
        <f t="shared" si="1"/>
        <v>0</v>
      </c>
    </row>
    <row r="38" spans="1:31" x14ac:dyDescent="0.25">
      <c r="A38" s="115" t="s">
        <v>836</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836</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836</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836</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836</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836</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836</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836</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836</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836</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836</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836</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836</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836</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836</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836</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836</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836</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836</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836</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836</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836</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836</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836</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836</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836</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836</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836</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836</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836</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836</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836</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836</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836</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836</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836</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836</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836</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836</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836</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836</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836</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836</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836</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836</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836</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836</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836</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836</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836</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836</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239</v>
      </c>
      <c r="AE88" s="109">
        <f t="shared" si="4"/>
        <v>0</v>
      </c>
    </row>
    <row r="89" spans="1:31" x14ac:dyDescent="0.25">
      <c r="A89" s="115" t="s">
        <v>836</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836</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836</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836</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836</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836</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836</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836</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836</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836</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836</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836</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836</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836</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836</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836</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836</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836</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836</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836</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836</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836</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836</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836</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836</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836</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836</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836</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836</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836</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836</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836</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836</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836</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836</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836</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836</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836</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836</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836</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836</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836</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836</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836</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836</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836</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836</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836</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836</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836</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836</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836</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836</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836</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836</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836</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836</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836</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836</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836</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836</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836</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836</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836</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836</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836</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836</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836</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836</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836</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836</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836</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836</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836</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836</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836</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836</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836</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836</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836</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836</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836</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836</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836</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836</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836</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836</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836</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836</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836</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836</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836</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836</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836</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836</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836</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836</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836</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836</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836</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836</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836</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836</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836</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836</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836</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836</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836</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836</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836</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836</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836</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836</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836</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836</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836</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836</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836</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836</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836</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836</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836</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836</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836</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836</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836</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836</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836</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836</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836</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836</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836</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836</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836</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836</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836</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836</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836</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836</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836</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836</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836</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836</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836</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836</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836</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836</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836</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836</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836</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836</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836</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836</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836</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836</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836</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836</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836</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836</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836</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836</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836</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836</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836</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836</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836</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836</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836</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836</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836</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836</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836</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836</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836</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836</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836</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836</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836</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836</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836</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836</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836</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836</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836</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836</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836</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836</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836</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836</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836</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836</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836</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836</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836</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836</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836</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836</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836</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836</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836</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836</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836</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836</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836</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836</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836</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836</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836</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836</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836</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836</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836</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836</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836</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836</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836</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836</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2" t="s">
        <v>836</v>
      </c>
      <c r="F311" s="106">
        <f>E311/2</f>
        <v>0</v>
      </c>
      <c r="I311" s="106">
        <f>H311/2</f>
        <v>0</v>
      </c>
      <c r="J311" s="106">
        <f>D311-F311+I311</f>
        <v>0</v>
      </c>
      <c r="M311" s="106">
        <f>L311/2</f>
        <v>0</v>
      </c>
      <c r="N311" s="106">
        <f>J311+K311+M311</f>
        <v>0</v>
      </c>
      <c r="O311" s="106">
        <f>N311*0.25</f>
        <v>0</v>
      </c>
      <c r="P311" s="107">
        <f>N311*2</f>
        <v>0</v>
      </c>
    </row>
    <row r="312" spans="1:28" x14ac:dyDescent="0.25">
      <c r="A312" s="162" t="s">
        <v>836</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2" t="s">
        <v>836</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2" t="s">
        <v>836</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2" t="s">
        <v>836</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2" t="s">
        <v>836</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2" t="s">
        <v>836</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2" t="s">
        <v>836</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2" t="s">
        <v>836</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2" t="s">
        <v>836</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2" t="s">
        <v>836</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2" t="s">
        <v>836</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2" t="s">
        <v>836</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2" t="s">
        <v>836</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2" t="s">
        <v>836</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2" t="s">
        <v>836</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2" t="s">
        <v>836</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2" t="s">
        <v>836</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2" t="s">
        <v>836</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2" t="s">
        <v>836</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2" t="s">
        <v>836</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2" t="s">
        <v>836</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2" t="s">
        <v>836</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2" t="s">
        <v>836</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2" t="s">
        <v>836</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2" t="s">
        <v>836</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2" t="s">
        <v>836</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2" t="s">
        <v>836</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2" t="s">
        <v>836</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2" t="s">
        <v>836</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2" t="s">
        <v>836</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2" t="s">
        <v>836</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2" t="s">
        <v>836</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2" t="s">
        <v>836</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2" t="s">
        <v>836</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2" t="s">
        <v>836</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2" t="s">
        <v>836</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2" t="s">
        <v>836</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2" t="s">
        <v>836</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2" t="s">
        <v>836</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2" t="s">
        <v>836</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2" t="s">
        <v>836</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2" t="s">
        <v>836</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2" t="s">
        <v>836</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2" t="s">
        <v>836</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2" t="s">
        <v>836</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2" t="s">
        <v>836</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2" t="s">
        <v>836</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2" t="s">
        <v>836</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2" t="s">
        <v>836</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2" t="s">
        <v>836</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2" t="s">
        <v>836</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2" t="s">
        <v>836</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2" t="s">
        <v>836</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2" t="s">
        <v>836</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2" t="s">
        <v>836</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2" t="s">
        <v>836</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2" t="s">
        <v>836</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2" t="s">
        <v>836</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2" t="s">
        <v>836</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2" t="s">
        <v>836</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2" t="s">
        <v>836</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2" t="s">
        <v>836</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2" t="s">
        <v>836</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2" t="s">
        <v>836</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2" t="s">
        <v>836</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2" t="s">
        <v>836</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2" t="s">
        <v>836</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2" t="s">
        <v>836</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2" t="s">
        <v>836</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2" t="s">
        <v>836</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2" t="s">
        <v>836</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2" t="s">
        <v>836</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2" t="s">
        <v>836</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2" t="s">
        <v>836</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2" t="s">
        <v>836</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2" t="s">
        <v>836</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2" t="s">
        <v>836</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2" t="s">
        <v>836</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2" t="s">
        <v>836</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2" t="s">
        <v>836</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2" t="s">
        <v>836</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2" t="s">
        <v>836</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2" t="s">
        <v>836</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2" t="s">
        <v>836</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2" t="s">
        <v>836</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2" t="s">
        <v>836</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2" t="s">
        <v>836</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2" t="s">
        <v>836</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2" t="s">
        <v>836</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2" t="s">
        <v>836</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2" t="s">
        <v>836</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2" t="s">
        <v>836</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2" t="s">
        <v>836</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2" t="s">
        <v>836</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2" t="s">
        <v>836</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2" t="s">
        <v>836</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2" t="s">
        <v>836</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2" t="s">
        <v>836</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2" t="s">
        <v>836</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2" t="s">
        <v>836</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2" t="s">
        <v>836</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2" t="s">
        <v>836</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2" t="s">
        <v>836</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2" t="s">
        <v>836</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2" t="s">
        <v>836</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2" t="s">
        <v>836</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2" t="s">
        <v>836</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2" t="s">
        <v>836</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2" t="s">
        <v>836</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2" t="s">
        <v>836</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2" t="s">
        <v>836</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2" t="s">
        <v>836</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2" t="s">
        <v>836</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2" t="s">
        <v>836</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2" t="s">
        <v>836</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2" t="s">
        <v>836</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2" t="s">
        <v>836</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2" t="s">
        <v>836</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2" t="s">
        <v>836</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2" t="s">
        <v>836</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2" t="s">
        <v>836</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2" t="s">
        <v>836</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2" t="s">
        <v>836</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2" t="s">
        <v>836</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2" t="s">
        <v>836</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2" t="s">
        <v>836</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2" t="s">
        <v>836</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2" t="s">
        <v>836</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2" t="s">
        <v>836</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2" t="s">
        <v>836</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2" t="s">
        <v>836</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2" t="s">
        <v>836</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2" t="s">
        <v>836</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2" t="s">
        <v>836</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2" t="s">
        <v>836</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2" t="s">
        <v>836</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2" t="s">
        <v>836</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2" t="s">
        <v>836</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2" t="s">
        <v>836</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2" t="s">
        <v>836</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2" t="s">
        <v>836</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2" t="s">
        <v>836</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2" t="s">
        <v>836</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2" t="s">
        <v>836</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2" t="s">
        <v>836</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2" t="s">
        <v>836</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2" t="s">
        <v>836</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2" t="s">
        <v>836</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2" t="s">
        <v>836</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2" t="s">
        <v>836</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2" t="s">
        <v>836</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2" t="s">
        <v>836</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2" t="s">
        <v>836</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2" t="s">
        <v>836</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2" t="s">
        <v>836</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2" t="s">
        <v>836</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2" t="s">
        <v>836</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2" t="s">
        <v>836</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2" t="s">
        <v>836</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2" t="s">
        <v>836</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2" t="s">
        <v>836</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2" t="s">
        <v>836</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2" t="s">
        <v>836</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2" t="s">
        <v>836</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2" t="s">
        <v>836</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2" t="s">
        <v>836</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2" t="s">
        <v>836</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2" t="s">
        <v>836</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2" t="s">
        <v>836</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2" t="s">
        <v>836</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2" t="s">
        <v>836</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2" t="s">
        <v>836</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2" t="s">
        <v>836</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2" t="s">
        <v>836</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2" t="s">
        <v>836</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2" t="s">
        <v>836</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2" t="s">
        <v>836</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2" t="s">
        <v>836</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2" t="s">
        <v>836</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2" t="s">
        <v>836</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2" t="s">
        <v>836</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2" t="s">
        <v>836</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2" t="s">
        <v>836</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2" t="s">
        <v>836</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2" t="s">
        <v>836</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2" t="s">
        <v>836</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2" t="s">
        <v>836</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2" t="s">
        <v>836</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2" t="s">
        <v>836</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2" t="s">
        <v>836</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2" t="s">
        <v>836</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2" t="s">
        <v>836</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2" t="s">
        <v>836</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2" t="s">
        <v>836</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2" t="s">
        <v>836</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2" t="s">
        <v>836</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2" t="s">
        <v>836</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2" t="s">
        <v>836</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2" t="s">
        <v>836</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2" t="s">
        <v>836</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2" t="s">
        <v>836</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2" t="s">
        <v>836</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2" t="s">
        <v>836</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2" t="s">
        <v>836</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237" priority="14">
      <formula>CELL("row")=ROW()</formula>
    </cfRule>
  </conditionalFormatting>
  <conditionalFormatting sqref="B276:C276 E276 G276 I276 K276 M276 O276 Q276 S276">
    <cfRule type="expression" dxfId="236" priority="13">
      <formula>CELL("row")=ROW()</formula>
    </cfRule>
  </conditionalFormatting>
  <conditionalFormatting sqref="D5:D307">
    <cfRule type="expression" dxfId="235" priority="12">
      <formula>CELL("row")=ROW()</formula>
    </cfRule>
  </conditionalFormatting>
  <conditionalFormatting sqref="F5:F307">
    <cfRule type="expression" dxfId="234" priority="11">
      <formula>CELL("row")=ROW()</formula>
    </cfRule>
  </conditionalFormatting>
  <conditionalFormatting sqref="H5:H307">
    <cfRule type="expression" dxfId="233" priority="10">
      <formula>CELL("row")=ROW()</formula>
    </cfRule>
  </conditionalFormatting>
  <conditionalFormatting sqref="J5:J307">
    <cfRule type="expression" dxfId="232" priority="9">
      <formula>CELL("row")=ROW()</formula>
    </cfRule>
  </conditionalFormatting>
  <conditionalFormatting sqref="L5:L307">
    <cfRule type="expression" dxfId="231" priority="8">
      <formula>CELL("row")=ROW()</formula>
    </cfRule>
  </conditionalFormatting>
  <conditionalFormatting sqref="N5:N307">
    <cfRule type="expression" dxfId="230" priority="7">
      <formula>CELL("row")=ROW()</formula>
    </cfRule>
  </conditionalFormatting>
  <conditionalFormatting sqref="P5:P307">
    <cfRule type="expression" dxfId="229" priority="6">
      <formula>CELL("row")=ROW()</formula>
    </cfRule>
  </conditionalFormatting>
  <conditionalFormatting sqref="R5:R307">
    <cfRule type="expression" dxfId="228" priority="5">
      <formula>CELL("row")=ROW()</formula>
    </cfRule>
  </conditionalFormatting>
  <conditionalFormatting sqref="T5:T307">
    <cfRule type="expression" dxfId="227" priority="4">
      <formula>CELL("row")=ROW()</formula>
    </cfRule>
  </conditionalFormatting>
  <conditionalFormatting sqref="V5:V307">
    <cfRule type="expression" dxfId="226" priority="3">
      <formula>CELL("row")=ROW()</formula>
    </cfRule>
  </conditionalFormatting>
  <conditionalFormatting sqref="X5:X307">
    <cfRule type="expression" dxfId="225" priority="2">
      <formula>CELL("row")=ROW()</formula>
    </cfRule>
  </conditionalFormatting>
  <conditionalFormatting sqref="Z5:Z307">
    <cfRule type="expression" dxfId="224" priority="1">
      <formula>CELL("row")=ROW()</formula>
    </cfRule>
  </conditionalFormatting>
  <dataValidations count="4">
    <dataValidation type="list" allowBlank="1" showInputMessage="1" showErrorMessage="1" sqref="B3:B307 C311:C516" xr:uid="{FB0409EE-F3FD-4626-83BD-2D0C0E0840F2}">
      <formula1>Notes_Taxpayer_List</formula1>
    </dataValidation>
    <dataValidation allowBlank="1" showInputMessage="1" showErrorMessage="1" promptTitle="Avoid Errors" prompt="Wag mo na 'to pakialaman. Auto-divide by 2 lang 'tong column na to. Pinaikli lang yung ita-type mo. XD" sqref="M311:M516 I311:I516 F311:F516" xr:uid="{D585FBA0-5285-4C98-BB4B-AAE0E7F83BBC}"/>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CDCF2009-63A5-4504-BD1A-944D346A5ADA}"/>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BA9FB237-3470-4295-8459-CB6B76F562B5}"/>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F53C57FF-8E04-4E8C-AF85-99961ECF24D8}">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75F733CE-D017-4B57-A908-A6C7DE19E912}">
          <x14:formula1>
            <xm:f>Tag_List!$A$2:$A$87</xm:f>
          </x14:formula1>
          <xm:sqref>D5:D307 F5:F307 H5:H307 J5:J307 L5:L307 N5:N307 P5:P307 R5:R307 T5:T307 V5:V307 X5:X307 Z5:Z307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50118-F889-49DA-86A6-87A5C88EB756}">
  <sheetPr codeName="Sheet18"/>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1" t="s">
        <v>221</v>
      </c>
      <c r="E3" s="183"/>
      <c r="F3" s="116"/>
      <c r="G3" s="269"/>
      <c r="H3" s="116"/>
      <c r="I3" s="238"/>
      <c r="J3" s="116"/>
      <c r="K3" s="238"/>
      <c r="L3" s="116"/>
      <c r="M3" s="238"/>
      <c r="N3" s="116"/>
      <c r="O3" s="238"/>
      <c r="P3" s="116"/>
      <c r="Q3" s="238"/>
      <c r="R3" s="116"/>
      <c r="S3" s="238"/>
      <c r="T3" s="116"/>
      <c r="U3" s="238"/>
      <c r="V3" s="116"/>
      <c r="W3" s="238"/>
      <c r="X3" s="116"/>
      <c r="Y3" s="238"/>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69"/>
      <c r="H4" s="116"/>
      <c r="I4" s="238"/>
      <c r="J4" s="116"/>
      <c r="K4" s="238"/>
      <c r="L4" s="116"/>
      <c r="M4" s="238"/>
      <c r="N4" s="116"/>
      <c r="O4" s="238"/>
      <c r="P4" s="116"/>
      <c r="Q4" s="238"/>
      <c r="R4" s="116"/>
      <c r="S4" s="238"/>
      <c r="T4" s="116"/>
      <c r="U4" s="238"/>
      <c r="V4" s="116"/>
      <c r="W4" s="238"/>
      <c r="X4" s="116"/>
      <c r="Y4" s="238"/>
      <c r="Z4" s="116"/>
      <c r="AA4" s="120"/>
      <c r="AB4" s="105">
        <f t="shared" si="0"/>
        <v>0</v>
      </c>
      <c r="AD4" s="5" t="s">
        <v>60</v>
      </c>
      <c r="AE4" s="109">
        <f t="shared" si="1"/>
        <v>0</v>
      </c>
    </row>
    <row r="5" spans="1:31" x14ac:dyDescent="0.25">
      <c r="A5" s="115" t="s">
        <v>836</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836</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836</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836</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836</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836</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836</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836</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836</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836</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836</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836</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836</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836</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836</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836</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836</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9" customFormat="1" x14ac:dyDescent="0.25">
      <c r="A22" s="115" t="s">
        <v>836</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0">
        <f t="shared" ref="AB22:AB85" si="2">SUM(C22:Z22)</f>
        <v>0</v>
      </c>
      <c r="AD22" s="241" t="s">
        <v>34</v>
      </c>
      <c r="AE22" s="242">
        <f t="shared" si="1"/>
        <v>0</v>
      </c>
    </row>
    <row r="23" spans="1:31" x14ac:dyDescent="0.25">
      <c r="A23" s="115" t="s">
        <v>836</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836</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836</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836</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836</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836</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836</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836</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836</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836</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836</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836</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836</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836</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836</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845</v>
      </c>
      <c r="AE37" s="109">
        <f t="shared" si="1"/>
        <v>0</v>
      </c>
    </row>
    <row r="38" spans="1:31" x14ac:dyDescent="0.25">
      <c r="A38" s="115" t="s">
        <v>836</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836</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836</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836</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836</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836</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836</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836</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836</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836</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836</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836</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836</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836</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836</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836</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836</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836</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836</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836</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836</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836</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836</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836</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836</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836</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836</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836</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836</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836</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836</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836</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836</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836</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836</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836</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836</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836</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836</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836</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836</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836</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836</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836</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836</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836</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836</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836</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836</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836</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836</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239</v>
      </c>
      <c r="AE88" s="109">
        <f t="shared" si="4"/>
        <v>0</v>
      </c>
    </row>
    <row r="89" spans="1:31" x14ac:dyDescent="0.25">
      <c r="A89" s="115" t="s">
        <v>836</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836</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836</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836</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836</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836</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836</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836</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836</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836</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836</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836</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836</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836</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836</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836</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836</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836</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836</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836</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836</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836</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836</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836</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836</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836</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836</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836</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836</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836</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836</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836</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836</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836</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836</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836</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836</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836</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836</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836</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836</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836</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836</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836</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836</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836</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836</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836</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836</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836</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836</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836</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836</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836</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836</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836</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836</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836</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836</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836</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836</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836</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836</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836</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836</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836</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836</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836</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836</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836</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836</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836</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836</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836</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836</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836</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836</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836</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836</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836</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836</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836</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836</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836</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836</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836</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836</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836</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836</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836</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836</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836</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836</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836</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836</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836</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836</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836</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836</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836</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836</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836</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836</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836</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836</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836</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836</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836</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836</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836</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836</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836</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836</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836</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836</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836</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836</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836</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836</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836</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836</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836</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836</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836</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836</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836</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836</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836</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836</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836</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836</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836</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836</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836</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836</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836</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836</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836</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836</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836</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836</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836</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836</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836</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836</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836</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836</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836</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836</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836</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836</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836</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836</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836</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836</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836</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836</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836</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836</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836</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836</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836</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836</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836</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836</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836</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836</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836</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836</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836</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836</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836</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836</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836</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836</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836</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836</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836</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836</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836</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836</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836</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836</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836</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836</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836</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836</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836</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836</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836</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836</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836</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836</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836</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836</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836</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836</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836</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836</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836</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836</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836</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836</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836</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836</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836</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836</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836</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836</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836</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836</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836</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836</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836</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836</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836</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836</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2" t="s">
        <v>836</v>
      </c>
      <c r="F311" s="106">
        <f>E311/2</f>
        <v>0</v>
      </c>
      <c r="I311" s="106">
        <f>H311/2</f>
        <v>0</v>
      </c>
      <c r="J311" s="106">
        <f>D311-F311+I311</f>
        <v>0</v>
      </c>
      <c r="M311" s="106">
        <f>L311/2</f>
        <v>0</v>
      </c>
      <c r="N311" s="106">
        <f>J311+K311+M311</f>
        <v>0</v>
      </c>
      <c r="O311" s="106">
        <f>N311*0.25</f>
        <v>0</v>
      </c>
      <c r="P311" s="107">
        <f>N311*2</f>
        <v>0</v>
      </c>
    </row>
    <row r="312" spans="1:28" x14ac:dyDescent="0.25">
      <c r="A312" s="162" t="s">
        <v>836</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2" t="s">
        <v>836</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2" t="s">
        <v>836</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2" t="s">
        <v>836</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2" t="s">
        <v>836</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2" t="s">
        <v>836</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2" t="s">
        <v>836</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2" t="s">
        <v>836</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2" t="s">
        <v>836</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2" t="s">
        <v>836</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2" t="s">
        <v>836</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2" t="s">
        <v>836</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2" t="s">
        <v>836</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2" t="s">
        <v>836</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2" t="s">
        <v>836</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2" t="s">
        <v>836</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2" t="s">
        <v>836</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2" t="s">
        <v>836</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2" t="s">
        <v>836</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2" t="s">
        <v>836</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2" t="s">
        <v>836</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2" t="s">
        <v>836</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2" t="s">
        <v>836</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2" t="s">
        <v>836</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2" t="s">
        <v>836</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2" t="s">
        <v>836</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2" t="s">
        <v>836</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2" t="s">
        <v>836</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2" t="s">
        <v>836</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2" t="s">
        <v>836</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2" t="s">
        <v>836</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2" t="s">
        <v>836</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2" t="s">
        <v>836</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2" t="s">
        <v>836</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2" t="s">
        <v>836</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2" t="s">
        <v>836</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2" t="s">
        <v>836</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2" t="s">
        <v>836</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2" t="s">
        <v>836</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2" t="s">
        <v>836</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2" t="s">
        <v>836</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2" t="s">
        <v>836</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2" t="s">
        <v>836</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2" t="s">
        <v>836</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2" t="s">
        <v>836</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2" t="s">
        <v>836</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2" t="s">
        <v>836</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2" t="s">
        <v>836</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2" t="s">
        <v>836</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2" t="s">
        <v>836</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2" t="s">
        <v>836</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2" t="s">
        <v>836</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2" t="s">
        <v>836</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2" t="s">
        <v>836</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2" t="s">
        <v>836</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2" t="s">
        <v>836</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2" t="s">
        <v>836</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2" t="s">
        <v>836</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2" t="s">
        <v>836</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2" t="s">
        <v>836</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2" t="s">
        <v>836</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2" t="s">
        <v>836</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2" t="s">
        <v>836</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2" t="s">
        <v>836</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2" t="s">
        <v>836</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2" t="s">
        <v>836</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2" t="s">
        <v>836</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2" t="s">
        <v>836</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2" t="s">
        <v>836</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2" t="s">
        <v>836</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2" t="s">
        <v>836</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2" t="s">
        <v>836</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2" t="s">
        <v>836</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2" t="s">
        <v>836</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2" t="s">
        <v>836</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2" t="s">
        <v>836</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2" t="s">
        <v>836</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2" t="s">
        <v>836</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2" t="s">
        <v>836</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2" t="s">
        <v>836</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2" t="s">
        <v>836</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2" t="s">
        <v>836</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2" t="s">
        <v>836</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2" t="s">
        <v>836</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2" t="s">
        <v>836</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2" t="s">
        <v>836</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2" t="s">
        <v>836</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2" t="s">
        <v>836</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2" t="s">
        <v>836</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2" t="s">
        <v>836</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2" t="s">
        <v>836</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2" t="s">
        <v>836</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2" t="s">
        <v>836</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2" t="s">
        <v>836</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2" t="s">
        <v>836</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2" t="s">
        <v>836</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2" t="s">
        <v>836</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2" t="s">
        <v>836</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2" t="s">
        <v>836</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2" t="s">
        <v>836</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2" t="s">
        <v>836</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2" t="s">
        <v>836</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2" t="s">
        <v>836</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2" t="s">
        <v>836</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2" t="s">
        <v>836</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2" t="s">
        <v>836</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2" t="s">
        <v>836</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2" t="s">
        <v>836</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2" t="s">
        <v>836</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2" t="s">
        <v>836</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2" t="s">
        <v>836</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2" t="s">
        <v>836</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2" t="s">
        <v>836</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2" t="s">
        <v>836</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2" t="s">
        <v>836</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2" t="s">
        <v>836</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2" t="s">
        <v>836</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2" t="s">
        <v>836</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2" t="s">
        <v>836</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2" t="s">
        <v>836</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2" t="s">
        <v>836</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2" t="s">
        <v>836</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2" t="s">
        <v>836</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2" t="s">
        <v>836</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2" t="s">
        <v>836</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2" t="s">
        <v>836</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2" t="s">
        <v>836</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2" t="s">
        <v>836</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2" t="s">
        <v>836</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2" t="s">
        <v>836</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2" t="s">
        <v>836</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2" t="s">
        <v>836</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2" t="s">
        <v>836</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2" t="s">
        <v>836</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2" t="s">
        <v>836</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2" t="s">
        <v>836</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2" t="s">
        <v>836</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2" t="s">
        <v>836</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2" t="s">
        <v>836</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2" t="s">
        <v>836</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2" t="s">
        <v>836</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2" t="s">
        <v>836</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2" t="s">
        <v>836</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2" t="s">
        <v>836</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2" t="s">
        <v>836</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2" t="s">
        <v>836</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2" t="s">
        <v>836</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2" t="s">
        <v>836</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2" t="s">
        <v>836</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2" t="s">
        <v>836</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2" t="s">
        <v>836</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2" t="s">
        <v>836</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2" t="s">
        <v>836</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2" t="s">
        <v>836</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2" t="s">
        <v>836</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2" t="s">
        <v>836</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2" t="s">
        <v>836</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2" t="s">
        <v>836</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2" t="s">
        <v>836</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2" t="s">
        <v>836</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2" t="s">
        <v>836</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2" t="s">
        <v>836</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2" t="s">
        <v>836</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2" t="s">
        <v>836</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2" t="s">
        <v>836</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2" t="s">
        <v>836</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2" t="s">
        <v>836</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2" t="s">
        <v>836</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2" t="s">
        <v>836</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2" t="s">
        <v>836</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2" t="s">
        <v>836</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2" t="s">
        <v>836</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2" t="s">
        <v>836</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2" t="s">
        <v>836</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2" t="s">
        <v>836</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2" t="s">
        <v>836</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2" t="s">
        <v>836</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2" t="s">
        <v>836</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2" t="s">
        <v>836</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2" t="s">
        <v>836</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2" t="s">
        <v>836</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2" t="s">
        <v>836</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2" t="s">
        <v>836</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2" t="s">
        <v>836</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2" t="s">
        <v>836</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2" t="s">
        <v>836</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2" t="s">
        <v>836</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2" t="s">
        <v>836</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2" t="s">
        <v>836</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2" t="s">
        <v>836</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2" t="s">
        <v>836</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2" t="s">
        <v>836</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2" t="s">
        <v>836</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2" t="s">
        <v>836</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2" t="s">
        <v>836</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2" t="s">
        <v>836</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2" t="s">
        <v>836</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2" t="s">
        <v>836</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2" t="s">
        <v>836</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2" t="s">
        <v>836</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2" t="s">
        <v>836</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2" t="s">
        <v>836</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2" t="s">
        <v>836</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2" t="s">
        <v>836</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223" priority="14">
      <formula>CELL("row")=ROW()</formula>
    </cfRule>
  </conditionalFormatting>
  <conditionalFormatting sqref="B276:C276 E276 G276 I276 K276 M276 O276 Q276 S276">
    <cfRule type="expression" dxfId="222" priority="13">
      <formula>CELL("row")=ROW()</formula>
    </cfRule>
  </conditionalFormatting>
  <conditionalFormatting sqref="D5:D307">
    <cfRule type="expression" dxfId="221" priority="12">
      <formula>CELL("row")=ROW()</formula>
    </cfRule>
  </conditionalFormatting>
  <conditionalFormatting sqref="F5:F307">
    <cfRule type="expression" dxfId="220" priority="11">
      <formula>CELL("row")=ROW()</formula>
    </cfRule>
  </conditionalFormatting>
  <conditionalFormatting sqref="H5:H307">
    <cfRule type="expression" dxfId="219" priority="10">
      <formula>CELL("row")=ROW()</formula>
    </cfRule>
  </conditionalFormatting>
  <conditionalFormatting sqref="J5:J307">
    <cfRule type="expression" dxfId="218" priority="9">
      <formula>CELL("row")=ROW()</formula>
    </cfRule>
  </conditionalFormatting>
  <conditionalFormatting sqref="L5:L307">
    <cfRule type="expression" dxfId="217" priority="8">
      <formula>CELL("row")=ROW()</formula>
    </cfRule>
  </conditionalFormatting>
  <conditionalFormatting sqref="N5:N307">
    <cfRule type="expression" dxfId="216" priority="7">
      <formula>CELL("row")=ROW()</formula>
    </cfRule>
  </conditionalFormatting>
  <conditionalFormatting sqref="P5:P307">
    <cfRule type="expression" dxfId="215" priority="6">
      <formula>CELL("row")=ROW()</formula>
    </cfRule>
  </conditionalFormatting>
  <conditionalFormatting sqref="R5:R307">
    <cfRule type="expression" dxfId="214" priority="5">
      <formula>CELL("row")=ROW()</formula>
    </cfRule>
  </conditionalFormatting>
  <conditionalFormatting sqref="T5:T307">
    <cfRule type="expression" dxfId="213" priority="4">
      <formula>CELL("row")=ROW()</formula>
    </cfRule>
  </conditionalFormatting>
  <conditionalFormatting sqref="V5:V307">
    <cfRule type="expression" dxfId="212" priority="3">
      <formula>CELL("row")=ROW()</formula>
    </cfRule>
  </conditionalFormatting>
  <conditionalFormatting sqref="X5:X307">
    <cfRule type="expression" dxfId="211" priority="2">
      <formula>CELL("row")=ROW()</formula>
    </cfRule>
  </conditionalFormatting>
  <conditionalFormatting sqref="Z5:Z307">
    <cfRule type="expression" dxfId="210" priority="1">
      <formula>CELL("row")=ROW()</formula>
    </cfRule>
  </conditionalFormatting>
  <dataValidations count="4">
    <dataValidation type="list" allowBlank="1" showInputMessage="1" showErrorMessage="1" sqref="B3:B307 C311:C516" xr:uid="{F9849EBC-F7E5-4F9A-9DA1-B9CDF77D5B74}">
      <formula1>Notes_Taxpayer_List</formula1>
    </dataValidation>
    <dataValidation allowBlank="1" showInputMessage="1" showErrorMessage="1" promptTitle="Avoid Errors" prompt="Wag mo na 'to pakialaman. Auto-divide by 2 lang 'tong column na to. Pinaikli lang yung ita-type mo. XD" sqref="M311:M516 I311:I516 F311:F516" xr:uid="{DDD0F7D3-6680-4A79-9646-AF7C640CCF87}"/>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D150699C-BAED-45DA-A66D-64EE5138E9FF}"/>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F573020C-1DCC-43BD-A504-2292375A2C04}"/>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E28714B1-C53C-4360-AD68-CEBDF53EECE0}">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881637F1-6DD8-4536-B457-93C3D695062D}">
          <x14:formula1>
            <xm:f>Tag_List!$A$2:$A$87</xm:f>
          </x14:formula1>
          <xm:sqref>D5:D307 F5:F307 H5:H307 J5:J307 L5:L307 N5:N307 P5:P307 R5:R307 T5:T307 V5:V307 X5:X307 Z5:Z307</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91A596-3446-40E8-B149-1567CAEF7489}">
  <sheetPr codeName="Sheet19"/>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1" t="s">
        <v>221</v>
      </c>
      <c r="E3" s="183"/>
      <c r="F3" s="116"/>
      <c r="G3" s="269"/>
      <c r="H3" s="116"/>
      <c r="I3" s="238"/>
      <c r="J3" s="116"/>
      <c r="K3" s="238"/>
      <c r="L3" s="116"/>
      <c r="M3" s="238"/>
      <c r="N3" s="116"/>
      <c r="O3" s="238"/>
      <c r="P3" s="116"/>
      <c r="Q3" s="238"/>
      <c r="R3" s="116"/>
      <c r="S3" s="238"/>
      <c r="T3" s="116"/>
      <c r="U3" s="238"/>
      <c r="V3" s="116"/>
      <c r="W3" s="238"/>
      <c r="X3" s="116"/>
      <c r="Y3" s="238"/>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69"/>
      <c r="H4" s="116"/>
      <c r="I4" s="238"/>
      <c r="J4" s="116"/>
      <c r="K4" s="238"/>
      <c r="L4" s="116"/>
      <c r="M4" s="238"/>
      <c r="N4" s="116"/>
      <c r="O4" s="238"/>
      <c r="P4" s="116"/>
      <c r="Q4" s="238"/>
      <c r="R4" s="116"/>
      <c r="S4" s="238"/>
      <c r="T4" s="116"/>
      <c r="U4" s="238"/>
      <c r="V4" s="116"/>
      <c r="W4" s="238"/>
      <c r="X4" s="116"/>
      <c r="Y4" s="238"/>
      <c r="Z4" s="116"/>
      <c r="AA4" s="120"/>
      <c r="AB4" s="105">
        <f t="shared" si="0"/>
        <v>0</v>
      </c>
      <c r="AD4" s="5" t="s">
        <v>60</v>
      </c>
      <c r="AE4" s="109">
        <f t="shared" si="1"/>
        <v>0</v>
      </c>
    </row>
    <row r="5" spans="1:31" x14ac:dyDescent="0.25">
      <c r="A5" s="115" t="s">
        <v>836</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836</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836</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836</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836</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836</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836</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836</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836</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836</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836</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836</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836</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836</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836</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836</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836</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9" customFormat="1" x14ac:dyDescent="0.25">
      <c r="A22" s="115" t="s">
        <v>836</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0">
        <f t="shared" ref="AB22:AB85" si="2">SUM(C22:Z22)</f>
        <v>0</v>
      </c>
      <c r="AD22" s="241" t="s">
        <v>34</v>
      </c>
      <c r="AE22" s="242">
        <f t="shared" si="1"/>
        <v>0</v>
      </c>
    </row>
    <row r="23" spans="1:31" x14ac:dyDescent="0.25">
      <c r="A23" s="115" t="s">
        <v>836</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836</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836</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836</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836</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836</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836</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836</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836</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836</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836</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836</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836</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836</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836</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845</v>
      </c>
      <c r="AE37" s="109">
        <f t="shared" si="1"/>
        <v>0</v>
      </c>
    </row>
    <row r="38" spans="1:31" x14ac:dyDescent="0.25">
      <c r="A38" s="115" t="s">
        <v>836</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836</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836</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836</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836</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836</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836</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836</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836</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836</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836</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836</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836</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836</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836</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836</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836</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836</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836</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836</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836</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836</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836</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836</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836</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836</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836</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836</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836</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836</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836</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836</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836</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836</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836</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836</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836</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836</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836</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836</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836</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836</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836</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836</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836</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836</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836</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836</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836</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836</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836</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239</v>
      </c>
      <c r="AE88" s="109">
        <f t="shared" si="4"/>
        <v>0</v>
      </c>
    </row>
    <row r="89" spans="1:31" x14ac:dyDescent="0.25">
      <c r="A89" s="115" t="s">
        <v>836</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836</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836</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836</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836</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836</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836</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836</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836</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836</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836</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836</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836</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836</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836</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836</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836</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836</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836</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836</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836</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836</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836</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836</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836</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836</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836</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836</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836</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836</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836</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836</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836</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836</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836</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836</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836</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836</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836</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836</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836</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836</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836</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836</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836</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836</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836</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836</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836</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836</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836</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836</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836</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836</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836</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836</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836</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836</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836</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836</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836</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836</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836</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836</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836</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836</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836</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836</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836</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836</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836</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836</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836</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836</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836</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836</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836</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836</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836</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836</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836</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836</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836</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836</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836</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836</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836</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836</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836</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836</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836</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836</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836</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836</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836</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836</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836</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836</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836</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836</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836</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836</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836</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836</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836</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836</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836</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836</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836</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836</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836</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836</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836</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836</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836</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836</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836</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836</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836</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836</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836</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836</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836</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836</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836</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836</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836</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836</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836</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836</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836</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836</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836</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836</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836</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836</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836</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836</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836</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836</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836</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836</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836</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836</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836</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836</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836</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836</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836</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836</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836</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836</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836</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836</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836</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836</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836</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836</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836</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836</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836</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836</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836</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836</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836</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836</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836</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836</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836</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836</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836</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836</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836</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836</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836</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836</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836</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836</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836</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836</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836</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836</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836</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836</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836</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836</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836</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836</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836</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836</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836</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836</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836</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836</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836</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836</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836</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836</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836</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836</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836</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836</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836</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836</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836</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836</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836</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836</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836</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836</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836</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836</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836</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836</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836</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836</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836</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2" t="s">
        <v>836</v>
      </c>
      <c r="F311" s="106">
        <f>E311/2</f>
        <v>0</v>
      </c>
      <c r="I311" s="106">
        <f>H311/2</f>
        <v>0</v>
      </c>
      <c r="J311" s="106">
        <f>D311-F311+I311</f>
        <v>0</v>
      </c>
      <c r="M311" s="106">
        <f>L311/2</f>
        <v>0</v>
      </c>
      <c r="N311" s="106">
        <f>J311+K311+M311</f>
        <v>0</v>
      </c>
      <c r="O311" s="106">
        <f>N311*0.25</f>
        <v>0</v>
      </c>
      <c r="P311" s="107">
        <f>N311*2</f>
        <v>0</v>
      </c>
    </row>
    <row r="312" spans="1:28" x14ac:dyDescent="0.25">
      <c r="A312" s="162" t="s">
        <v>836</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2" t="s">
        <v>836</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2" t="s">
        <v>836</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2" t="s">
        <v>836</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2" t="s">
        <v>836</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2" t="s">
        <v>836</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2" t="s">
        <v>836</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2" t="s">
        <v>836</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2" t="s">
        <v>836</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2" t="s">
        <v>836</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2" t="s">
        <v>836</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2" t="s">
        <v>836</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2" t="s">
        <v>836</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2" t="s">
        <v>836</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2" t="s">
        <v>836</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2" t="s">
        <v>836</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2" t="s">
        <v>836</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2" t="s">
        <v>836</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2" t="s">
        <v>836</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2" t="s">
        <v>836</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2" t="s">
        <v>836</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2" t="s">
        <v>836</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2" t="s">
        <v>836</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2" t="s">
        <v>836</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2" t="s">
        <v>836</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2" t="s">
        <v>836</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2" t="s">
        <v>836</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2" t="s">
        <v>836</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2" t="s">
        <v>836</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2" t="s">
        <v>836</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2" t="s">
        <v>836</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2" t="s">
        <v>836</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2" t="s">
        <v>836</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2" t="s">
        <v>836</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2" t="s">
        <v>836</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2" t="s">
        <v>836</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2" t="s">
        <v>836</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2" t="s">
        <v>836</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2" t="s">
        <v>836</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2" t="s">
        <v>836</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2" t="s">
        <v>836</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2" t="s">
        <v>836</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2" t="s">
        <v>836</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2" t="s">
        <v>836</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2" t="s">
        <v>836</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2" t="s">
        <v>836</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2" t="s">
        <v>836</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2" t="s">
        <v>836</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2" t="s">
        <v>836</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2" t="s">
        <v>836</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2" t="s">
        <v>836</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2" t="s">
        <v>836</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2" t="s">
        <v>836</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2" t="s">
        <v>836</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2" t="s">
        <v>836</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2" t="s">
        <v>836</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2" t="s">
        <v>836</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2" t="s">
        <v>836</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2" t="s">
        <v>836</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2" t="s">
        <v>836</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2" t="s">
        <v>836</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2" t="s">
        <v>836</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2" t="s">
        <v>836</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2" t="s">
        <v>836</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2" t="s">
        <v>836</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2" t="s">
        <v>836</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2" t="s">
        <v>836</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2" t="s">
        <v>836</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2" t="s">
        <v>836</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2" t="s">
        <v>836</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2" t="s">
        <v>836</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2" t="s">
        <v>836</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2" t="s">
        <v>836</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2" t="s">
        <v>836</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2" t="s">
        <v>836</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2" t="s">
        <v>836</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2" t="s">
        <v>836</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2" t="s">
        <v>836</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2" t="s">
        <v>836</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2" t="s">
        <v>836</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2" t="s">
        <v>836</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2" t="s">
        <v>836</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2" t="s">
        <v>836</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2" t="s">
        <v>836</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2" t="s">
        <v>836</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2" t="s">
        <v>836</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2" t="s">
        <v>836</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2" t="s">
        <v>836</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2" t="s">
        <v>836</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2" t="s">
        <v>836</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2" t="s">
        <v>836</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2" t="s">
        <v>836</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2" t="s">
        <v>836</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2" t="s">
        <v>836</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2" t="s">
        <v>836</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2" t="s">
        <v>836</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2" t="s">
        <v>836</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2" t="s">
        <v>836</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2" t="s">
        <v>836</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2" t="s">
        <v>836</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2" t="s">
        <v>836</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2" t="s">
        <v>836</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2" t="s">
        <v>836</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2" t="s">
        <v>836</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2" t="s">
        <v>836</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2" t="s">
        <v>836</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2" t="s">
        <v>836</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2" t="s">
        <v>836</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2" t="s">
        <v>836</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2" t="s">
        <v>836</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2" t="s">
        <v>836</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2" t="s">
        <v>836</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2" t="s">
        <v>836</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2" t="s">
        <v>836</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2" t="s">
        <v>836</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2" t="s">
        <v>836</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2" t="s">
        <v>836</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2" t="s">
        <v>836</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2" t="s">
        <v>836</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2" t="s">
        <v>836</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2" t="s">
        <v>836</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2" t="s">
        <v>836</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2" t="s">
        <v>836</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2" t="s">
        <v>836</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2" t="s">
        <v>836</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2" t="s">
        <v>836</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2" t="s">
        <v>836</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2" t="s">
        <v>836</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2" t="s">
        <v>836</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2" t="s">
        <v>836</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2" t="s">
        <v>836</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2" t="s">
        <v>836</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2" t="s">
        <v>836</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2" t="s">
        <v>836</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2" t="s">
        <v>836</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2" t="s">
        <v>836</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2" t="s">
        <v>836</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2" t="s">
        <v>836</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2" t="s">
        <v>836</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2" t="s">
        <v>836</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2" t="s">
        <v>836</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2" t="s">
        <v>836</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2" t="s">
        <v>836</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2" t="s">
        <v>836</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2" t="s">
        <v>836</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2" t="s">
        <v>836</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2" t="s">
        <v>836</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2" t="s">
        <v>836</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2" t="s">
        <v>836</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2" t="s">
        <v>836</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2" t="s">
        <v>836</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2" t="s">
        <v>836</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2" t="s">
        <v>836</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2" t="s">
        <v>836</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2" t="s">
        <v>836</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2" t="s">
        <v>836</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2" t="s">
        <v>836</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2" t="s">
        <v>836</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2" t="s">
        <v>836</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2" t="s">
        <v>836</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2" t="s">
        <v>836</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2" t="s">
        <v>836</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2" t="s">
        <v>836</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2" t="s">
        <v>836</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2" t="s">
        <v>836</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2" t="s">
        <v>836</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2" t="s">
        <v>836</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2" t="s">
        <v>836</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2" t="s">
        <v>836</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2" t="s">
        <v>836</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2" t="s">
        <v>836</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2" t="s">
        <v>836</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2" t="s">
        <v>836</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2" t="s">
        <v>836</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2" t="s">
        <v>836</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2" t="s">
        <v>836</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2" t="s">
        <v>836</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2" t="s">
        <v>836</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2" t="s">
        <v>836</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2" t="s">
        <v>836</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2" t="s">
        <v>836</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2" t="s">
        <v>836</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2" t="s">
        <v>836</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2" t="s">
        <v>836</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2" t="s">
        <v>836</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2" t="s">
        <v>836</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2" t="s">
        <v>836</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2" t="s">
        <v>836</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2" t="s">
        <v>836</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2" t="s">
        <v>836</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2" t="s">
        <v>836</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2" t="s">
        <v>836</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2" t="s">
        <v>836</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2" t="s">
        <v>836</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2" t="s">
        <v>836</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2" t="s">
        <v>836</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2" t="s">
        <v>836</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2" t="s">
        <v>836</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2" t="s">
        <v>836</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2" t="s">
        <v>836</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2" t="s">
        <v>836</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2" t="s">
        <v>836</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2" t="s">
        <v>836</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2" t="s">
        <v>836</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209" priority="14">
      <formula>CELL("row")=ROW()</formula>
    </cfRule>
  </conditionalFormatting>
  <conditionalFormatting sqref="B276:C276 E276 G276 I276 K276 M276 O276 Q276 S276">
    <cfRule type="expression" dxfId="208" priority="13">
      <formula>CELL("row")=ROW()</formula>
    </cfRule>
  </conditionalFormatting>
  <conditionalFormatting sqref="D5:D307">
    <cfRule type="expression" dxfId="207" priority="12">
      <formula>CELL("row")=ROW()</formula>
    </cfRule>
  </conditionalFormatting>
  <conditionalFormatting sqref="F5:F307">
    <cfRule type="expression" dxfId="206" priority="11">
      <formula>CELL("row")=ROW()</formula>
    </cfRule>
  </conditionalFormatting>
  <conditionalFormatting sqref="H5:H307">
    <cfRule type="expression" dxfId="205" priority="10">
      <formula>CELL("row")=ROW()</formula>
    </cfRule>
  </conditionalFormatting>
  <conditionalFormatting sqref="J5:J307">
    <cfRule type="expression" dxfId="204" priority="9">
      <formula>CELL("row")=ROW()</formula>
    </cfRule>
  </conditionalFormatting>
  <conditionalFormatting sqref="L5:L307">
    <cfRule type="expression" dxfId="203" priority="8">
      <formula>CELL("row")=ROW()</formula>
    </cfRule>
  </conditionalFormatting>
  <conditionalFormatting sqref="N5:N307">
    <cfRule type="expression" dxfId="202" priority="7">
      <formula>CELL("row")=ROW()</formula>
    </cfRule>
  </conditionalFormatting>
  <conditionalFormatting sqref="P5:P307">
    <cfRule type="expression" dxfId="201" priority="6">
      <formula>CELL("row")=ROW()</formula>
    </cfRule>
  </conditionalFormatting>
  <conditionalFormatting sqref="R5:R307">
    <cfRule type="expression" dxfId="200" priority="5">
      <formula>CELL("row")=ROW()</formula>
    </cfRule>
  </conditionalFormatting>
  <conditionalFormatting sqref="T5:T307">
    <cfRule type="expression" dxfId="199" priority="4">
      <formula>CELL("row")=ROW()</formula>
    </cfRule>
  </conditionalFormatting>
  <conditionalFormatting sqref="V5:V307">
    <cfRule type="expression" dxfId="198" priority="3">
      <formula>CELL("row")=ROW()</formula>
    </cfRule>
  </conditionalFormatting>
  <conditionalFormatting sqref="X5:X307">
    <cfRule type="expression" dxfId="197" priority="2">
      <formula>CELL("row")=ROW()</formula>
    </cfRule>
  </conditionalFormatting>
  <conditionalFormatting sqref="Z5:Z307">
    <cfRule type="expression" dxfId="196" priority="1">
      <formula>CELL("row")=ROW()</formula>
    </cfRule>
  </conditionalFormatting>
  <dataValidations count="4">
    <dataValidation type="list" allowBlank="1" showInputMessage="1" showErrorMessage="1" sqref="B3:B307 C311:C516" xr:uid="{0ABD49BB-BCB9-4146-B838-8F503DBE2662}">
      <formula1>Notes_Taxpayer_List</formula1>
    </dataValidation>
    <dataValidation allowBlank="1" showInputMessage="1" showErrorMessage="1" promptTitle="Avoid Errors" prompt="Wag mo na 'to pakialaman. Auto-divide by 2 lang 'tong column na to. Pinaikli lang yung ita-type mo. XD" sqref="M311:M516 I311:I516 F311:F516" xr:uid="{C34427CC-8821-440D-882C-FB50F93839E5}"/>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E66177DB-3546-4AED-ACD0-2334828EBC97}"/>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F2552511-E574-4A99-8499-2DAE94C1A1AE}"/>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0E071D3F-CC3C-4662-82EB-8519603581B6}">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0F7D0D89-C013-4D90-BD04-4D4C4B4471D1}">
          <x14:formula1>
            <xm:f>Tag_List!$A$2:$A$87</xm:f>
          </x14:formula1>
          <xm:sqref>D5:D307 F5:F307 H5:H307 J5:J307 L5:L307 N5:N307 P5:P307 R5:R307 T5:T307 V5:V307 X5:X307 Z5:Z307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D4356-CB97-4B7C-95D4-99B03F8E1821}">
  <sheetPr codeName="Sheet20"/>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1" t="s">
        <v>221</v>
      </c>
      <c r="E3" s="183"/>
      <c r="F3" s="116"/>
      <c r="G3" s="269"/>
      <c r="H3" s="116"/>
      <c r="I3" s="238"/>
      <c r="J3" s="116"/>
      <c r="K3" s="238"/>
      <c r="L3" s="116"/>
      <c r="M3" s="238"/>
      <c r="N3" s="116"/>
      <c r="O3" s="238"/>
      <c r="P3" s="116"/>
      <c r="Q3" s="238"/>
      <c r="R3" s="116"/>
      <c r="S3" s="238"/>
      <c r="T3" s="116"/>
      <c r="U3" s="238"/>
      <c r="V3" s="116"/>
      <c r="W3" s="238"/>
      <c r="X3" s="116"/>
      <c r="Y3" s="238"/>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69"/>
      <c r="H4" s="116"/>
      <c r="I4" s="238"/>
      <c r="J4" s="116"/>
      <c r="K4" s="238"/>
      <c r="L4" s="116"/>
      <c r="M4" s="238"/>
      <c r="N4" s="116"/>
      <c r="O4" s="238"/>
      <c r="P4" s="116"/>
      <c r="Q4" s="238"/>
      <c r="R4" s="116"/>
      <c r="S4" s="238"/>
      <c r="T4" s="116"/>
      <c r="U4" s="238"/>
      <c r="V4" s="116"/>
      <c r="W4" s="238"/>
      <c r="X4" s="116"/>
      <c r="Y4" s="238"/>
      <c r="Z4" s="116"/>
      <c r="AA4" s="120"/>
      <c r="AB4" s="105">
        <f t="shared" si="0"/>
        <v>0</v>
      </c>
      <c r="AD4" s="5" t="s">
        <v>60</v>
      </c>
      <c r="AE4" s="109">
        <f t="shared" si="1"/>
        <v>0</v>
      </c>
    </row>
    <row r="5" spans="1:31" x14ac:dyDescent="0.25">
      <c r="A5" s="115" t="s">
        <v>836</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836</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836</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836</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836</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836</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836</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836</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836</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836</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836</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836</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836</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836</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836</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836</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836</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9" customFormat="1" x14ac:dyDescent="0.25">
      <c r="A22" s="115" t="s">
        <v>836</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0">
        <f t="shared" ref="AB22:AB85" si="2">SUM(C22:Z22)</f>
        <v>0</v>
      </c>
      <c r="AD22" s="241" t="s">
        <v>34</v>
      </c>
      <c r="AE22" s="242">
        <f t="shared" si="1"/>
        <v>0</v>
      </c>
    </row>
    <row r="23" spans="1:31" x14ac:dyDescent="0.25">
      <c r="A23" s="115" t="s">
        <v>836</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836</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836</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836</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836</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836</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836</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836</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836</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836</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836</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836</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836</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836</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836</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845</v>
      </c>
      <c r="AE37" s="109">
        <f t="shared" si="1"/>
        <v>0</v>
      </c>
    </row>
    <row r="38" spans="1:31" x14ac:dyDescent="0.25">
      <c r="A38" s="115" t="s">
        <v>836</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836</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836</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836</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836</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836</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836</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836</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836</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836</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836</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836</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836</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836</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836</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836</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836</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836</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836</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836</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836</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836</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836</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836</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836</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836</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836</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836</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836</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836</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836</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836</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836</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836</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836</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836</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836</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836</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836</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836</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836</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836</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836</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836</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836</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836</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836</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836</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836</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836</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836</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239</v>
      </c>
      <c r="AE88" s="109">
        <f t="shared" si="4"/>
        <v>0</v>
      </c>
    </row>
    <row r="89" spans="1:31" x14ac:dyDescent="0.25">
      <c r="A89" s="115" t="s">
        <v>836</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836</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836</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836</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836</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836</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836</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836</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836</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836</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836</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836</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836</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836</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836</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836</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836</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836</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836</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836</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836</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836</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836</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836</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836</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836</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836</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836</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836</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836</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836</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836</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836</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836</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836</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836</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836</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836</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836</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836</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836</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836</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836</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836</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836</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836</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836</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836</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836</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836</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836</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836</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836</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836</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836</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836</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836</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836</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836</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836</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836</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836</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836</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836</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836</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836</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836</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836</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836</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836</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836</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836</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836</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836</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836</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836</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836</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836</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836</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836</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836</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836</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836</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836</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836</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836</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836</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836</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836</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836</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836</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836</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836</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836</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836</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836</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836</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836</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836</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836</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836</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836</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836</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836</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836</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836</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836</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836</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836</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836</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836</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836</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836</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836</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836</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836</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836</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836</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836</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836</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836</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836</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836</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836</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836</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836</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836</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836</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836</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836</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836</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836</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836</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836</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836</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836</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836</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836</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836</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836</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836</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836</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836</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836</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836</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836</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836</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836</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836</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836</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836</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836</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836</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836</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836</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836</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836</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836</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836</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836</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836</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836</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836</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836</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836</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836</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836</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836</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836</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836</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836</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836</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836</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836</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836</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836</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836</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836</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836</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836</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836</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836</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836</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836</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836</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836</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836</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836</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836</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836</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836</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836</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836</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836</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836</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836</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836</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836</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836</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836</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836</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836</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836</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836</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836</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836</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836</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836</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836</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836</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836</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836</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836</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836</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836</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836</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836</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2" t="s">
        <v>836</v>
      </c>
      <c r="F311" s="106">
        <f>E311/2</f>
        <v>0</v>
      </c>
      <c r="I311" s="106">
        <f>H311/2</f>
        <v>0</v>
      </c>
      <c r="J311" s="106">
        <f>D311-F311+I311</f>
        <v>0</v>
      </c>
      <c r="M311" s="106">
        <f>L311/2</f>
        <v>0</v>
      </c>
      <c r="N311" s="106">
        <f>J311+K311+M311</f>
        <v>0</v>
      </c>
      <c r="O311" s="106">
        <f>N311*0.25</f>
        <v>0</v>
      </c>
      <c r="P311" s="107">
        <f>N311*2</f>
        <v>0</v>
      </c>
    </row>
    <row r="312" spans="1:28" x14ac:dyDescent="0.25">
      <c r="A312" s="162" t="s">
        <v>836</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2" t="s">
        <v>836</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2" t="s">
        <v>836</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2" t="s">
        <v>836</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2" t="s">
        <v>836</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2" t="s">
        <v>836</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2" t="s">
        <v>836</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2" t="s">
        <v>836</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2" t="s">
        <v>836</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2" t="s">
        <v>836</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2" t="s">
        <v>836</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2" t="s">
        <v>836</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2" t="s">
        <v>836</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2" t="s">
        <v>836</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2" t="s">
        <v>836</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2" t="s">
        <v>836</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2" t="s">
        <v>836</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2" t="s">
        <v>836</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2" t="s">
        <v>836</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2" t="s">
        <v>836</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2" t="s">
        <v>836</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2" t="s">
        <v>836</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2" t="s">
        <v>836</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2" t="s">
        <v>836</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2" t="s">
        <v>836</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2" t="s">
        <v>836</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2" t="s">
        <v>836</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2" t="s">
        <v>836</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2" t="s">
        <v>836</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2" t="s">
        <v>836</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2" t="s">
        <v>836</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2" t="s">
        <v>836</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2" t="s">
        <v>836</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2" t="s">
        <v>836</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2" t="s">
        <v>836</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2" t="s">
        <v>836</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2" t="s">
        <v>836</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2" t="s">
        <v>836</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2" t="s">
        <v>836</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2" t="s">
        <v>836</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2" t="s">
        <v>836</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2" t="s">
        <v>836</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2" t="s">
        <v>836</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2" t="s">
        <v>836</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2" t="s">
        <v>836</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2" t="s">
        <v>836</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2" t="s">
        <v>836</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2" t="s">
        <v>836</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2" t="s">
        <v>836</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2" t="s">
        <v>836</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2" t="s">
        <v>836</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2" t="s">
        <v>836</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2" t="s">
        <v>836</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2" t="s">
        <v>836</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2" t="s">
        <v>836</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2" t="s">
        <v>836</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2" t="s">
        <v>836</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2" t="s">
        <v>836</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2" t="s">
        <v>836</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2" t="s">
        <v>836</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2" t="s">
        <v>836</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2" t="s">
        <v>836</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2" t="s">
        <v>836</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2" t="s">
        <v>836</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2" t="s">
        <v>836</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2" t="s">
        <v>836</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2" t="s">
        <v>836</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2" t="s">
        <v>836</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2" t="s">
        <v>836</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2" t="s">
        <v>836</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2" t="s">
        <v>836</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2" t="s">
        <v>836</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2" t="s">
        <v>836</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2" t="s">
        <v>836</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2" t="s">
        <v>836</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2" t="s">
        <v>836</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2" t="s">
        <v>836</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2" t="s">
        <v>836</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2" t="s">
        <v>836</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2" t="s">
        <v>836</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2" t="s">
        <v>836</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2" t="s">
        <v>836</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2" t="s">
        <v>836</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2" t="s">
        <v>836</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2" t="s">
        <v>836</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2" t="s">
        <v>836</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2" t="s">
        <v>836</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2" t="s">
        <v>836</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2" t="s">
        <v>836</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2" t="s">
        <v>836</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2" t="s">
        <v>836</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2" t="s">
        <v>836</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2" t="s">
        <v>836</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2" t="s">
        <v>836</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2" t="s">
        <v>836</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2" t="s">
        <v>836</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2" t="s">
        <v>836</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2" t="s">
        <v>836</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2" t="s">
        <v>836</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2" t="s">
        <v>836</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2" t="s">
        <v>836</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2" t="s">
        <v>836</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2" t="s">
        <v>836</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2" t="s">
        <v>836</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2" t="s">
        <v>836</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2" t="s">
        <v>836</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2" t="s">
        <v>836</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2" t="s">
        <v>836</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2" t="s">
        <v>836</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2" t="s">
        <v>836</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2" t="s">
        <v>836</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2" t="s">
        <v>836</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2" t="s">
        <v>836</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2" t="s">
        <v>836</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2" t="s">
        <v>836</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2" t="s">
        <v>836</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2" t="s">
        <v>836</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2" t="s">
        <v>836</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2" t="s">
        <v>836</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2" t="s">
        <v>836</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2" t="s">
        <v>836</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2" t="s">
        <v>836</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2" t="s">
        <v>836</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2" t="s">
        <v>836</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2" t="s">
        <v>836</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2" t="s">
        <v>836</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2" t="s">
        <v>836</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2" t="s">
        <v>836</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2" t="s">
        <v>836</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2" t="s">
        <v>836</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2" t="s">
        <v>836</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2" t="s">
        <v>836</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2" t="s">
        <v>836</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2" t="s">
        <v>836</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2" t="s">
        <v>836</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2" t="s">
        <v>836</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2" t="s">
        <v>836</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2" t="s">
        <v>836</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2" t="s">
        <v>836</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2" t="s">
        <v>836</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2" t="s">
        <v>836</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2" t="s">
        <v>836</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2" t="s">
        <v>836</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2" t="s">
        <v>836</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2" t="s">
        <v>836</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2" t="s">
        <v>836</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2" t="s">
        <v>836</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2" t="s">
        <v>836</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2" t="s">
        <v>836</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2" t="s">
        <v>836</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2" t="s">
        <v>836</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2" t="s">
        <v>836</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2" t="s">
        <v>836</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2" t="s">
        <v>836</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2" t="s">
        <v>836</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2" t="s">
        <v>836</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2" t="s">
        <v>836</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2" t="s">
        <v>836</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2" t="s">
        <v>836</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2" t="s">
        <v>836</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2" t="s">
        <v>836</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2" t="s">
        <v>836</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2" t="s">
        <v>836</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2" t="s">
        <v>836</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2" t="s">
        <v>836</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2" t="s">
        <v>836</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2" t="s">
        <v>836</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2" t="s">
        <v>836</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2" t="s">
        <v>836</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2" t="s">
        <v>836</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2" t="s">
        <v>836</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2" t="s">
        <v>836</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2" t="s">
        <v>836</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2" t="s">
        <v>836</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2" t="s">
        <v>836</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2" t="s">
        <v>836</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2" t="s">
        <v>836</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2" t="s">
        <v>836</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2" t="s">
        <v>836</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2" t="s">
        <v>836</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2" t="s">
        <v>836</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2" t="s">
        <v>836</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2" t="s">
        <v>836</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2" t="s">
        <v>836</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2" t="s">
        <v>836</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2" t="s">
        <v>836</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2" t="s">
        <v>836</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2" t="s">
        <v>836</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2" t="s">
        <v>836</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2" t="s">
        <v>836</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2" t="s">
        <v>836</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2" t="s">
        <v>836</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2" t="s">
        <v>836</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2" t="s">
        <v>836</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2" t="s">
        <v>836</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2" t="s">
        <v>836</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2" t="s">
        <v>836</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2" t="s">
        <v>836</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2" t="s">
        <v>836</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2" t="s">
        <v>836</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2" t="s">
        <v>836</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2" t="s">
        <v>836</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2" t="s">
        <v>836</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2" t="s">
        <v>836</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195" priority="14">
      <formula>CELL("row")=ROW()</formula>
    </cfRule>
  </conditionalFormatting>
  <conditionalFormatting sqref="B276:C276 E276 G276 I276 K276 M276 O276 Q276 S276">
    <cfRule type="expression" dxfId="194" priority="13">
      <formula>CELL("row")=ROW()</formula>
    </cfRule>
  </conditionalFormatting>
  <conditionalFormatting sqref="D5:D307">
    <cfRule type="expression" dxfId="193" priority="12">
      <formula>CELL("row")=ROW()</formula>
    </cfRule>
  </conditionalFormatting>
  <conditionalFormatting sqref="F5:F307">
    <cfRule type="expression" dxfId="192" priority="11">
      <formula>CELL("row")=ROW()</formula>
    </cfRule>
  </conditionalFormatting>
  <conditionalFormatting sqref="H5:H307">
    <cfRule type="expression" dxfId="191" priority="10">
      <formula>CELL("row")=ROW()</formula>
    </cfRule>
  </conditionalFormatting>
  <conditionalFormatting sqref="J5:J307">
    <cfRule type="expression" dxfId="190" priority="9">
      <formula>CELL("row")=ROW()</formula>
    </cfRule>
  </conditionalFormatting>
  <conditionalFormatting sqref="L5:L307">
    <cfRule type="expression" dxfId="189" priority="8">
      <formula>CELL("row")=ROW()</formula>
    </cfRule>
  </conditionalFormatting>
  <conditionalFormatting sqref="N5:N307">
    <cfRule type="expression" dxfId="188" priority="7">
      <formula>CELL("row")=ROW()</formula>
    </cfRule>
  </conditionalFormatting>
  <conditionalFormatting sqref="P5:P307">
    <cfRule type="expression" dxfId="187" priority="6">
      <formula>CELL("row")=ROW()</formula>
    </cfRule>
  </conditionalFormatting>
  <conditionalFormatting sqref="R5:R307">
    <cfRule type="expression" dxfId="186" priority="5">
      <formula>CELL("row")=ROW()</formula>
    </cfRule>
  </conditionalFormatting>
  <conditionalFormatting sqref="T5:T307">
    <cfRule type="expression" dxfId="185" priority="4">
      <formula>CELL("row")=ROW()</formula>
    </cfRule>
  </conditionalFormatting>
  <conditionalFormatting sqref="V5:V307">
    <cfRule type="expression" dxfId="184" priority="3">
      <formula>CELL("row")=ROW()</formula>
    </cfRule>
  </conditionalFormatting>
  <conditionalFormatting sqref="X5:X307">
    <cfRule type="expression" dxfId="183" priority="2">
      <formula>CELL("row")=ROW()</formula>
    </cfRule>
  </conditionalFormatting>
  <conditionalFormatting sqref="Z5:Z307">
    <cfRule type="expression" dxfId="182" priority="1">
      <formula>CELL("row")=ROW()</formula>
    </cfRule>
  </conditionalFormatting>
  <dataValidations count="4">
    <dataValidation type="list" allowBlank="1" showInputMessage="1" showErrorMessage="1" sqref="B3:B307 C311:C516" xr:uid="{99B2344A-E0C8-4925-B537-D21F422962D4}">
      <formula1>Notes_Taxpayer_List</formula1>
    </dataValidation>
    <dataValidation allowBlank="1" showInputMessage="1" showErrorMessage="1" promptTitle="Avoid Errors" prompt="Wag mo na 'to pakialaman. Auto-divide by 2 lang 'tong column na to. Pinaikli lang yung ita-type mo. XD" sqref="M311:M516 I311:I516 F311:F516" xr:uid="{67745A09-14FB-4AA2-A881-B30D59783C81}"/>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F756FE2A-24FE-490A-97AE-7FA9D2872452}"/>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B54490D0-7951-4C33-9763-038E53B0677D}"/>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50484660-4B27-4AD0-B20E-2D0E5200389E}">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DA688897-D5A4-446C-9CA7-141DD321835A}">
          <x14:formula1>
            <xm:f>Tag_List!$A$2:$A$87</xm:f>
          </x14:formula1>
          <xm:sqref>D5:D307 F5:F307 H5:H307 J5:J307 L5:L307 N5:N307 P5:P307 R5:R307 T5:T307 V5:V307 X5:X307 Z5:Z307</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59F1B-0B4F-4599-8C11-C5A7838E6443}">
  <sheetPr codeName="Sheet21"/>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1" t="s">
        <v>221</v>
      </c>
      <c r="E3" s="183"/>
      <c r="F3" s="116"/>
      <c r="G3" s="269"/>
      <c r="H3" s="116"/>
      <c r="I3" s="238"/>
      <c r="J3" s="116"/>
      <c r="K3" s="238"/>
      <c r="L3" s="116"/>
      <c r="M3" s="238"/>
      <c r="N3" s="116"/>
      <c r="O3" s="238"/>
      <c r="P3" s="116"/>
      <c r="Q3" s="238"/>
      <c r="R3" s="116"/>
      <c r="S3" s="238"/>
      <c r="T3" s="116"/>
      <c r="U3" s="238"/>
      <c r="V3" s="116"/>
      <c r="W3" s="238"/>
      <c r="X3" s="116"/>
      <c r="Y3" s="238"/>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69"/>
      <c r="H4" s="116"/>
      <c r="I4" s="238"/>
      <c r="J4" s="116"/>
      <c r="K4" s="238"/>
      <c r="L4" s="116"/>
      <c r="M4" s="238"/>
      <c r="N4" s="116"/>
      <c r="O4" s="238"/>
      <c r="P4" s="116"/>
      <c r="Q4" s="238"/>
      <c r="R4" s="116"/>
      <c r="S4" s="238"/>
      <c r="T4" s="116"/>
      <c r="U4" s="238"/>
      <c r="V4" s="116"/>
      <c r="W4" s="238"/>
      <c r="X4" s="116"/>
      <c r="Y4" s="238"/>
      <c r="Z4" s="116"/>
      <c r="AA4" s="120"/>
      <c r="AB4" s="105">
        <f t="shared" si="0"/>
        <v>0</v>
      </c>
      <c r="AD4" s="5" t="s">
        <v>60</v>
      </c>
      <c r="AE4" s="109">
        <f t="shared" si="1"/>
        <v>0</v>
      </c>
    </row>
    <row r="5" spans="1:31" x14ac:dyDescent="0.25">
      <c r="A5" s="115" t="s">
        <v>836</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836</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836</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836</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836</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836</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836</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836</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836</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836</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836</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836</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836</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836</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836</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836</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836</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9" customFormat="1" x14ac:dyDescent="0.25">
      <c r="A22" s="115" t="s">
        <v>836</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0">
        <f t="shared" ref="AB22:AB85" si="2">SUM(C22:Z22)</f>
        <v>0</v>
      </c>
      <c r="AD22" s="241" t="s">
        <v>34</v>
      </c>
      <c r="AE22" s="242">
        <f t="shared" si="1"/>
        <v>0</v>
      </c>
    </row>
    <row r="23" spans="1:31" x14ac:dyDescent="0.25">
      <c r="A23" s="115" t="s">
        <v>836</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836</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836</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836</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836</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836</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836</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836</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836</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836</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836</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836</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836</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836</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836</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845</v>
      </c>
      <c r="AE37" s="109">
        <f t="shared" si="1"/>
        <v>0</v>
      </c>
    </row>
    <row r="38" spans="1:31" x14ac:dyDescent="0.25">
      <c r="A38" s="115" t="s">
        <v>836</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836</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836</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836</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836</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836</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836</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836</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836</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836</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836</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836</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836</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836</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836</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836</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836</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836</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836</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836</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836</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836</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836</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836</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836</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836</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836</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836</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836</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836</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836</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836</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836</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836</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836</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836</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836</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836</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836</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836</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836</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836</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836</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836</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836</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836</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836</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836</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836</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836</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836</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239</v>
      </c>
      <c r="AE88" s="109">
        <f t="shared" si="4"/>
        <v>0</v>
      </c>
    </row>
    <row r="89" spans="1:31" x14ac:dyDescent="0.25">
      <c r="A89" s="115" t="s">
        <v>836</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836</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836</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836</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836</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836</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836</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836</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836</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836</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836</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836</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836</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836</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836</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836</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836</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836</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836</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836</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836</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836</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836</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836</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836</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836</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836</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836</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836</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836</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836</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836</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836</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836</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836</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836</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836</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836</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836</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836</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836</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836</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836</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836</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836</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836</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836</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836</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836</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836</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836</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836</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836</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836</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836</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836</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836</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836</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836</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836</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836</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836</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836</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836</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836</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836</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836</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836</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836</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836</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836</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836</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836</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836</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836</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836</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836</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836</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836</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836</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836</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836</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836</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836</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836</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836</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836</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836</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836</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836</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836</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836</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836</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836</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836</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836</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836</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836</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836</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836</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836</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836</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836</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836</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836</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836</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836</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836</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836</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836</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836</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836</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836</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836</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836</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836</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836</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836</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836</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836</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836</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836</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836</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836</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836</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836</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836</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836</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836</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836</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836</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836</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836</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836</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836</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836</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836</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836</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836</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836</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836</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836</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836</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836</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836</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836</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836</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836</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836</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836</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836</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836</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836</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836</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836</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836</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836</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836</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836</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836</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836</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836</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836</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836</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836</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836</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836</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836</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836</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836</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836</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836</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836</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836</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836</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836</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836</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836</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836</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836</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836</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836</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836</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836</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836</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836</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836</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836</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836</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836</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836</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836</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836</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836</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836</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836</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836</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836</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836</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836</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836</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836</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836</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836</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836</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836</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836</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836</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836</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836</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836</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836</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836</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836</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836</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836</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836</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2" t="s">
        <v>836</v>
      </c>
      <c r="F311" s="106">
        <f>E311/2</f>
        <v>0</v>
      </c>
      <c r="I311" s="106">
        <f>H311/2</f>
        <v>0</v>
      </c>
      <c r="J311" s="106">
        <f>D311-F311+I311</f>
        <v>0</v>
      </c>
      <c r="M311" s="106">
        <f>L311/2</f>
        <v>0</v>
      </c>
      <c r="N311" s="106">
        <f>J311+K311+M311</f>
        <v>0</v>
      </c>
      <c r="O311" s="106">
        <f>N311*0.25</f>
        <v>0</v>
      </c>
      <c r="P311" s="107">
        <f>N311*2</f>
        <v>0</v>
      </c>
    </row>
    <row r="312" spans="1:28" x14ac:dyDescent="0.25">
      <c r="A312" s="162" t="s">
        <v>836</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2" t="s">
        <v>836</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2" t="s">
        <v>836</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2" t="s">
        <v>836</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2" t="s">
        <v>836</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2" t="s">
        <v>836</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2" t="s">
        <v>836</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2" t="s">
        <v>836</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2" t="s">
        <v>836</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2" t="s">
        <v>836</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2" t="s">
        <v>836</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2" t="s">
        <v>836</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2" t="s">
        <v>836</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2" t="s">
        <v>836</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2" t="s">
        <v>836</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2" t="s">
        <v>836</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2" t="s">
        <v>836</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2" t="s">
        <v>836</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2" t="s">
        <v>836</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2" t="s">
        <v>836</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2" t="s">
        <v>836</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2" t="s">
        <v>836</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2" t="s">
        <v>836</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2" t="s">
        <v>836</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2" t="s">
        <v>836</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2" t="s">
        <v>836</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2" t="s">
        <v>836</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2" t="s">
        <v>836</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2" t="s">
        <v>836</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2" t="s">
        <v>836</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2" t="s">
        <v>836</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2" t="s">
        <v>836</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2" t="s">
        <v>836</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2" t="s">
        <v>836</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2" t="s">
        <v>836</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2" t="s">
        <v>836</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2" t="s">
        <v>836</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2" t="s">
        <v>836</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2" t="s">
        <v>836</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2" t="s">
        <v>836</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2" t="s">
        <v>836</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2" t="s">
        <v>836</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2" t="s">
        <v>836</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2" t="s">
        <v>836</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2" t="s">
        <v>836</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2" t="s">
        <v>836</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2" t="s">
        <v>836</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2" t="s">
        <v>836</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2" t="s">
        <v>836</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2" t="s">
        <v>836</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2" t="s">
        <v>836</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2" t="s">
        <v>836</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2" t="s">
        <v>836</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2" t="s">
        <v>836</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2" t="s">
        <v>836</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2" t="s">
        <v>836</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2" t="s">
        <v>836</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2" t="s">
        <v>836</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2" t="s">
        <v>836</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2" t="s">
        <v>836</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2" t="s">
        <v>836</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2" t="s">
        <v>836</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2" t="s">
        <v>836</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2" t="s">
        <v>836</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2" t="s">
        <v>836</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2" t="s">
        <v>836</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2" t="s">
        <v>836</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2" t="s">
        <v>836</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2" t="s">
        <v>836</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2" t="s">
        <v>836</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2" t="s">
        <v>836</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2" t="s">
        <v>836</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2" t="s">
        <v>836</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2" t="s">
        <v>836</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2" t="s">
        <v>836</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2" t="s">
        <v>836</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2" t="s">
        <v>836</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2" t="s">
        <v>836</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2" t="s">
        <v>836</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2" t="s">
        <v>836</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2" t="s">
        <v>836</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2" t="s">
        <v>836</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2" t="s">
        <v>836</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2" t="s">
        <v>836</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2" t="s">
        <v>836</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2" t="s">
        <v>836</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2" t="s">
        <v>836</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2" t="s">
        <v>836</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2" t="s">
        <v>836</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2" t="s">
        <v>836</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2" t="s">
        <v>836</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2" t="s">
        <v>836</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2" t="s">
        <v>836</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2" t="s">
        <v>836</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2" t="s">
        <v>836</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2" t="s">
        <v>836</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2" t="s">
        <v>836</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2" t="s">
        <v>836</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2" t="s">
        <v>836</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2" t="s">
        <v>836</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2" t="s">
        <v>836</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2" t="s">
        <v>836</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2" t="s">
        <v>836</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2" t="s">
        <v>836</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2" t="s">
        <v>836</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2" t="s">
        <v>836</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2" t="s">
        <v>836</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2" t="s">
        <v>836</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2" t="s">
        <v>836</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2" t="s">
        <v>836</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2" t="s">
        <v>836</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2" t="s">
        <v>836</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2" t="s">
        <v>836</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2" t="s">
        <v>836</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2" t="s">
        <v>836</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2" t="s">
        <v>836</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2" t="s">
        <v>836</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2" t="s">
        <v>836</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2" t="s">
        <v>836</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2" t="s">
        <v>836</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2" t="s">
        <v>836</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2" t="s">
        <v>836</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2" t="s">
        <v>836</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2" t="s">
        <v>836</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2" t="s">
        <v>836</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2" t="s">
        <v>836</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2" t="s">
        <v>836</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2" t="s">
        <v>836</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2" t="s">
        <v>836</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2" t="s">
        <v>836</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2" t="s">
        <v>836</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2" t="s">
        <v>836</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2" t="s">
        <v>836</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2" t="s">
        <v>836</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2" t="s">
        <v>836</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2" t="s">
        <v>836</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2" t="s">
        <v>836</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2" t="s">
        <v>836</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2" t="s">
        <v>836</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2" t="s">
        <v>836</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2" t="s">
        <v>836</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2" t="s">
        <v>836</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2" t="s">
        <v>836</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2" t="s">
        <v>836</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2" t="s">
        <v>836</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2" t="s">
        <v>836</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2" t="s">
        <v>836</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2" t="s">
        <v>836</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2" t="s">
        <v>836</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2" t="s">
        <v>836</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2" t="s">
        <v>836</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2" t="s">
        <v>836</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2" t="s">
        <v>836</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2" t="s">
        <v>836</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2" t="s">
        <v>836</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2" t="s">
        <v>836</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2" t="s">
        <v>836</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2" t="s">
        <v>836</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2" t="s">
        <v>836</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2" t="s">
        <v>836</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2" t="s">
        <v>836</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2" t="s">
        <v>836</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2" t="s">
        <v>836</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2" t="s">
        <v>836</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2" t="s">
        <v>836</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2" t="s">
        <v>836</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2" t="s">
        <v>836</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2" t="s">
        <v>836</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2" t="s">
        <v>836</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2" t="s">
        <v>836</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2" t="s">
        <v>836</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2" t="s">
        <v>836</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2" t="s">
        <v>836</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2" t="s">
        <v>836</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2" t="s">
        <v>836</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2" t="s">
        <v>836</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2" t="s">
        <v>836</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2" t="s">
        <v>836</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2" t="s">
        <v>836</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2" t="s">
        <v>836</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2" t="s">
        <v>836</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2" t="s">
        <v>836</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2" t="s">
        <v>836</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2" t="s">
        <v>836</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2" t="s">
        <v>836</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2" t="s">
        <v>836</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2" t="s">
        <v>836</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2" t="s">
        <v>836</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2" t="s">
        <v>836</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2" t="s">
        <v>836</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2" t="s">
        <v>836</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2" t="s">
        <v>836</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2" t="s">
        <v>836</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2" t="s">
        <v>836</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2" t="s">
        <v>836</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2" t="s">
        <v>836</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2" t="s">
        <v>836</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2" t="s">
        <v>836</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2" t="s">
        <v>836</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2" t="s">
        <v>836</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2" t="s">
        <v>836</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2" t="s">
        <v>836</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2" t="s">
        <v>836</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2" t="s">
        <v>836</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181" priority="14">
      <formula>CELL("row")=ROW()</formula>
    </cfRule>
  </conditionalFormatting>
  <conditionalFormatting sqref="B276:C276 E276 G276 I276 K276 M276 O276 Q276 S276">
    <cfRule type="expression" dxfId="180" priority="13">
      <formula>CELL("row")=ROW()</formula>
    </cfRule>
  </conditionalFormatting>
  <conditionalFormatting sqref="D5:D307">
    <cfRule type="expression" dxfId="179" priority="12">
      <formula>CELL("row")=ROW()</formula>
    </cfRule>
  </conditionalFormatting>
  <conditionalFormatting sqref="F5:F307">
    <cfRule type="expression" dxfId="178" priority="11">
      <formula>CELL("row")=ROW()</formula>
    </cfRule>
  </conditionalFormatting>
  <conditionalFormatting sqref="H5:H307">
    <cfRule type="expression" dxfId="177" priority="10">
      <formula>CELL("row")=ROW()</formula>
    </cfRule>
  </conditionalFormatting>
  <conditionalFormatting sqref="J5:J307">
    <cfRule type="expression" dxfId="176" priority="9">
      <formula>CELL("row")=ROW()</formula>
    </cfRule>
  </conditionalFormatting>
  <conditionalFormatting sqref="L5:L307">
    <cfRule type="expression" dxfId="175" priority="8">
      <formula>CELL("row")=ROW()</formula>
    </cfRule>
  </conditionalFormatting>
  <conditionalFormatting sqref="N5:N307">
    <cfRule type="expression" dxfId="174" priority="7">
      <formula>CELL("row")=ROW()</formula>
    </cfRule>
  </conditionalFormatting>
  <conditionalFormatting sqref="P5:P307">
    <cfRule type="expression" dxfId="173" priority="6">
      <formula>CELL("row")=ROW()</formula>
    </cfRule>
  </conditionalFormatting>
  <conditionalFormatting sqref="R5:R307">
    <cfRule type="expression" dxfId="172" priority="5">
      <formula>CELL("row")=ROW()</formula>
    </cfRule>
  </conditionalFormatting>
  <conditionalFormatting sqref="T5:T307">
    <cfRule type="expression" dxfId="171" priority="4">
      <formula>CELL("row")=ROW()</formula>
    </cfRule>
  </conditionalFormatting>
  <conditionalFormatting sqref="V5:V307">
    <cfRule type="expression" dxfId="170" priority="3">
      <formula>CELL("row")=ROW()</formula>
    </cfRule>
  </conditionalFormatting>
  <conditionalFormatting sqref="X5:X307">
    <cfRule type="expression" dxfId="169" priority="2">
      <formula>CELL("row")=ROW()</formula>
    </cfRule>
  </conditionalFormatting>
  <conditionalFormatting sqref="Z5:Z307">
    <cfRule type="expression" dxfId="168" priority="1">
      <formula>CELL("row")=ROW()</formula>
    </cfRule>
  </conditionalFormatting>
  <dataValidations count="4">
    <dataValidation type="list" allowBlank="1" showInputMessage="1" showErrorMessage="1" sqref="B3:B307 C311:C516" xr:uid="{C679F250-637D-4986-B6E3-9999D5C8D18D}">
      <formula1>Notes_Taxpayer_List</formula1>
    </dataValidation>
    <dataValidation allowBlank="1" showInputMessage="1" showErrorMessage="1" promptTitle="Avoid Errors" prompt="Wag mo na 'to pakialaman. Auto-divide by 2 lang 'tong column na to. Pinaikli lang yung ita-type mo. XD" sqref="M311:M516 I311:I516 F311:F516" xr:uid="{BE7BC97C-1689-4104-97B7-A83DFEE56C8A}"/>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5AD46C9A-393F-4D3F-AF21-7DFCEDB09042}"/>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3B3880A6-143C-42A7-9A20-0401B9F52CF7}"/>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0A1606B7-6AF0-454B-97D0-3EDB451F7E49}">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FA3A8BEF-77A7-4376-BE5E-283F87AF278F}">
          <x14:formula1>
            <xm:f>Tag_List!$A$2:$A$87</xm:f>
          </x14:formula1>
          <xm:sqref>D5:D307 F5:F307 H5:H307 J5:J307 L5:L307 N5:N307 P5:P307 R5:R307 T5:T307 V5:V307 X5:X307 Z5:Z307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39D49-E85F-4D35-B3D3-B35478D17139}">
  <sheetPr codeName="Sheet22"/>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1" t="s">
        <v>221</v>
      </c>
      <c r="E3" s="183"/>
      <c r="F3" s="116"/>
      <c r="G3" s="269"/>
      <c r="H3" s="116"/>
      <c r="I3" s="238"/>
      <c r="J3" s="116"/>
      <c r="K3" s="238"/>
      <c r="L3" s="116"/>
      <c r="M3" s="238"/>
      <c r="N3" s="116"/>
      <c r="O3" s="238"/>
      <c r="P3" s="116"/>
      <c r="Q3" s="238"/>
      <c r="R3" s="116"/>
      <c r="S3" s="238"/>
      <c r="T3" s="116"/>
      <c r="U3" s="238"/>
      <c r="V3" s="116"/>
      <c r="W3" s="238"/>
      <c r="X3" s="116"/>
      <c r="Y3" s="238"/>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69"/>
      <c r="H4" s="116"/>
      <c r="I4" s="238"/>
      <c r="J4" s="116"/>
      <c r="K4" s="238"/>
      <c r="L4" s="116"/>
      <c r="M4" s="238"/>
      <c r="N4" s="116"/>
      <c r="O4" s="238"/>
      <c r="P4" s="116"/>
      <c r="Q4" s="238"/>
      <c r="R4" s="116"/>
      <c r="S4" s="238"/>
      <c r="T4" s="116"/>
      <c r="U4" s="238"/>
      <c r="V4" s="116"/>
      <c r="W4" s="238"/>
      <c r="X4" s="116"/>
      <c r="Y4" s="238"/>
      <c r="Z4" s="116"/>
      <c r="AA4" s="120"/>
      <c r="AB4" s="105">
        <f t="shared" si="0"/>
        <v>0</v>
      </c>
      <c r="AD4" s="5" t="s">
        <v>60</v>
      </c>
      <c r="AE4" s="109">
        <f t="shared" si="1"/>
        <v>0</v>
      </c>
    </row>
    <row r="5" spans="1:31" x14ac:dyDescent="0.25">
      <c r="A5" s="115" t="s">
        <v>836</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836</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836</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836</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836</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836</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836</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836</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836</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836</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836</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836</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836</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836</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836</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836</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836</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9" customFormat="1" x14ac:dyDescent="0.25">
      <c r="A22" s="115" t="s">
        <v>836</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0">
        <f t="shared" ref="AB22:AB85" si="2">SUM(C22:Z22)</f>
        <v>0</v>
      </c>
      <c r="AD22" s="241" t="s">
        <v>34</v>
      </c>
      <c r="AE22" s="242">
        <f t="shared" si="1"/>
        <v>0</v>
      </c>
    </row>
    <row r="23" spans="1:31" x14ac:dyDescent="0.25">
      <c r="A23" s="115" t="s">
        <v>836</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836</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836</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836</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836</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836</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836</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836</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836</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836</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836</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836</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836</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836</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836</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845</v>
      </c>
      <c r="AE37" s="109">
        <f t="shared" si="1"/>
        <v>0</v>
      </c>
    </row>
    <row r="38" spans="1:31" x14ac:dyDescent="0.25">
      <c r="A38" s="115" t="s">
        <v>836</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836</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836</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836</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836</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836</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836</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836</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836</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836</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836</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836</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836</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836</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836</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836</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836</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836</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836</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836</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836</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836</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836</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836</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836</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836</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836</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836</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836</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836</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836</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836</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836</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836</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836</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836</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836</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836</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836</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836</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836</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836</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836</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836</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836</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836</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836</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836</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836</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836</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836</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239</v>
      </c>
      <c r="AE88" s="109">
        <f t="shared" si="4"/>
        <v>0</v>
      </c>
    </row>
    <row r="89" spans="1:31" x14ac:dyDescent="0.25">
      <c r="A89" s="115" t="s">
        <v>836</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836</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836</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836</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836</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836</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836</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836</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836</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836</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836</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836</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836</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836</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836</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836</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836</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836</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836</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836</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836</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836</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836</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836</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836</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836</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836</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836</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836</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836</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836</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836</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836</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836</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836</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836</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836</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836</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836</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836</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836</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836</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836</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836</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836</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836</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836</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836</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836</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836</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836</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836</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836</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836</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836</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836</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836</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836</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836</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836</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836</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836</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836</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836</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836</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836</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836</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836</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836</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836</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836</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836</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836</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836</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836</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836</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836</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836</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836</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836</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836</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836</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836</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836</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836</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836</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836</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836</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836</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836</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836</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836</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836</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836</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836</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836</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836</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836</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836</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836</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836</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836</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836</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836</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836</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836</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836</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836</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836</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836</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836</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836</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836</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836</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836</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836</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836</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836</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836</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836</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836</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836</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836</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836</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836</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836</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836</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836</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836</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836</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836</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836</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836</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836</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836</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836</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836</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836</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836</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836</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836</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836</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836</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836</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836</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836</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836</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836</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836</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836</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836</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836</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836</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836</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836</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836</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836</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836</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836</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836</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836</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836</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836</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836</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836</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836</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836</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836</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836</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836</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836</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836</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836</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836</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836</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836</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836</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836</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836</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836</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836</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836</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836</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836</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836</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836</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836</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836</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836</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836</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836</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836</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836</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836</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836</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836</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836</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836</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836</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836</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836</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836</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836</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836</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836</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836</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836</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836</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836</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836</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836</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836</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836</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836</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836</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836</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836</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2" t="s">
        <v>836</v>
      </c>
      <c r="F311" s="106">
        <f>E311/2</f>
        <v>0</v>
      </c>
      <c r="I311" s="106">
        <f>H311/2</f>
        <v>0</v>
      </c>
      <c r="J311" s="106">
        <f>D311-F311+I311</f>
        <v>0</v>
      </c>
      <c r="M311" s="106">
        <f>L311/2</f>
        <v>0</v>
      </c>
      <c r="N311" s="106">
        <f>J311+K311+M311</f>
        <v>0</v>
      </c>
      <c r="O311" s="106">
        <f>N311*0.25</f>
        <v>0</v>
      </c>
      <c r="P311" s="107">
        <f>N311*2</f>
        <v>0</v>
      </c>
    </row>
    <row r="312" spans="1:28" x14ac:dyDescent="0.25">
      <c r="A312" s="162" t="s">
        <v>836</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2" t="s">
        <v>836</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2" t="s">
        <v>836</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2" t="s">
        <v>836</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2" t="s">
        <v>836</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2" t="s">
        <v>836</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2" t="s">
        <v>836</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2" t="s">
        <v>836</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2" t="s">
        <v>836</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2" t="s">
        <v>836</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2" t="s">
        <v>836</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2" t="s">
        <v>836</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2" t="s">
        <v>836</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2" t="s">
        <v>836</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2" t="s">
        <v>836</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2" t="s">
        <v>836</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2" t="s">
        <v>836</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2" t="s">
        <v>836</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2" t="s">
        <v>836</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2" t="s">
        <v>836</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2" t="s">
        <v>836</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2" t="s">
        <v>836</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2" t="s">
        <v>836</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2" t="s">
        <v>836</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2" t="s">
        <v>836</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2" t="s">
        <v>836</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2" t="s">
        <v>836</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2" t="s">
        <v>836</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2" t="s">
        <v>836</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2" t="s">
        <v>836</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2" t="s">
        <v>836</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2" t="s">
        <v>836</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2" t="s">
        <v>836</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2" t="s">
        <v>836</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2" t="s">
        <v>836</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2" t="s">
        <v>836</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2" t="s">
        <v>836</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2" t="s">
        <v>836</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2" t="s">
        <v>836</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2" t="s">
        <v>836</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2" t="s">
        <v>836</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2" t="s">
        <v>836</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2" t="s">
        <v>836</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2" t="s">
        <v>836</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2" t="s">
        <v>836</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2" t="s">
        <v>836</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2" t="s">
        <v>836</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2" t="s">
        <v>836</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2" t="s">
        <v>836</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2" t="s">
        <v>836</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2" t="s">
        <v>836</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2" t="s">
        <v>836</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2" t="s">
        <v>836</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2" t="s">
        <v>836</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2" t="s">
        <v>836</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2" t="s">
        <v>836</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2" t="s">
        <v>836</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2" t="s">
        <v>836</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2" t="s">
        <v>836</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2" t="s">
        <v>836</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2" t="s">
        <v>836</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2" t="s">
        <v>836</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2" t="s">
        <v>836</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2" t="s">
        <v>836</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2" t="s">
        <v>836</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2" t="s">
        <v>836</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2" t="s">
        <v>836</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2" t="s">
        <v>836</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2" t="s">
        <v>836</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2" t="s">
        <v>836</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2" t="s">
        <v>836</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2" t="s">
        <v>836</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2" t="s">
        <v>836</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2" t="s">
        <v>836</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2" t="s">
        <v>836</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2" t="s">
        <v>836</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2" t="s">
        <v>836</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2" t="s">
        <v>836</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2" t="s">
        <v>836</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2" t="s">
        <v>836</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2" t="s">
        <v>836</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2" t="s">
        <v>836</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2" t="s">
        <v>836</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2" t="s">
        <v>836</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2" t="s">
        <v>836</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2" t="s">
        <v>836</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2" t="s">
        <v>836</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2" t="s">
        <v>836</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2" t="s">
        <v>836</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2" t="s">
        <v>836</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2" t="s">
        <v>836</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2" t="s">
        <v>836</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2" t="s">
        <v>836</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2" t="s">
        <v>836</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2" t="s">
        <v>836</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2" t="s">
        <v>836</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2" t="s">
        <v>836</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2" t="s">
        <v>836</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2" t="s">
        <v>836</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2" t="s">
        <v>836</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2" t="s">
        <v>836</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2" t="s">
        <v>836</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2" t="s">
        <v>836</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2" t="s">
        <v>836</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2" t="s">
        <v>836</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2" t="s">
        <v>836</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2" t="s">
        <v>836</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2" t="s">
        <v>836</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2" t="s">
        <v>836</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2" t="s">
        <v>836</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2" t="s">
        <v>836</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2" t="s">
        <v>836</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2" t="s">
        <v>836</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2" t="s">
        <v>836</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2" t="s">
        <v>836</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2" t="s">
        <v>836</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2" t="s">
        <v>836</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2" t="s">
        <v>836</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2" t="s">
        <v>836</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2" t="s">
        <v>836</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2" t="s">
        <v>836</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2" t="s">
        <v>836</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2" t="s">
        <v>836</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2" t="s">
        <v>836</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2" t="s">
        <v>836</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2" t="s">
        <v>836</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2" t="s">
        <v>836</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2" t="s">
        <v>836</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2" t="s">
        <v>836</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2" t="s">
        <v>836</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2" t="s">
        <v>836</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2" t="s">
        <v>836</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2" t="s">
        <v>836</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2" t="s">
        <v>836</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2" t="s">
        <v>836</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2" t="s">
        <v>836</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2" t="s">
        <v>836</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2" t="s">
        <v>836</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2" t="s">
        <v>836</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2" t="s">
        <v>836</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2" t="s">
        <v>836</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2" t="s">
        <v>836</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2" t="s">
        <v>836</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2" t="s">
        <v>836</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2" t="s">
        <v>836</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2" t="s">
        <v>836</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2" t="s">
        <v>836</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2" t="s">
        <v>836</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2" t="s">
        <v>836</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2" t="s">
        <v>836</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2" t="s">
        <v>836</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2" t="s">
        <v>836</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2" t="s">
        <v>836</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2" t="s">
        <v>836</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2" t="s">
        <v>836</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2" t="s">
        <v>836</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2" t="s">
        <v>836</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2" t="s">
        <v>836</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2" t="s">
        <v>836</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2" t="s">
        <v>836</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2" t="s">
        <v>836</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2" t="s">
        <v>836</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2" t="s">
        <v>836</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2" t="s">
        <v>836</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2" t="s">
        <v>836</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2" t="s">
        <v>836</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2" t="s">
        <v>836</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2" t="s">
        <v>836</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2" t="s">
        <v>836</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2" t="s">
        <v>836</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2" t="s">
        <v>836</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2" t="s">
        <v>836</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2" t="s">
        <v>836</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2" t="s">
        <v>836</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2" t="s">
        <v>836</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2" t="s">
        <v>836</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2" t="s">
        <v>836</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2" t="s">
        <v>836</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2" t="s">
        <v>836</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2" t="s">
        <v>836</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2" t="s">
        <v>836</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2" t="s">
        <v>836</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2" t="s">
        <v>836</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2" t="s">
        <v>836</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2" t="s">
        <v>836</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2" t="s">
        <v>836</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2" t="s">
        <v>836</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2" t="s">
        <v>836</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2" t="s">
        <v>836</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2" t="s">
        <v>836</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2" t="s">
        <v>836</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2" t="s">
        <v>836</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2" t="s">
        <v>836</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2" t="s">
        <v>836</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2" t="s">
        <v>836</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2" t="s">
        <v>836</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2" t="s">
        <v>836</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2" t="s">
        <v>836</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2" t="s">
        <v>836</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2" t="s">
        <v>836</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2" t="s">
        <v>836</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2" t="s">
        <v>836</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2" t="s">
        <v>836</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2" t="s">
        <v>836</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167" priority="14">
      <formula>CELL("row")=ROW()</formula>
    </cfRule>
  </conditionalFormatting>
  <conditionalFormatting sqref="B276:C276 E276 G276 I276 K276 M276 O276 Q276 S276">
    <cfRule type="expression" dxfId="166" priority="13">
      <formula>CELL("row")=ROW()</formula>
    </cfRule>
  </conditionalFormatting>
  <conditionalFormatting sqref="D5:D307">
    <cfRule type="expression" dxfId="165" priority="12">
      <formula>CELL("row")=ROW()</formula>
    </cfRule>
  </conditionalFormatting>
  <conditionalFormatting sqref="F5:F307">
    <cfRule type="expression" dxfId="164" priority="11">
      <formula>CELL("row")=ROW()</formula>
    </cfRule>
  </conditionalFormatting>
  <conditionalFormatting sqref="H5:H307">
    <cfRule type="expression" dxfId="163" priority="10">
      <formula>CELL("row")=ROW()</formula>
    </cfRule>
  </conditionalFormatting>
  <conditionalFormatting sqref="J5:J307">
    <cfRule type="expression" dxfId="162" priority="9">
      <formula>CELL("row")=ROW()</formula>
    </cfRule>
  </conditionalFormatting>
  <conditionalFormatting sqref="L5:L307">
    <cfRule type="expression" dxfId="161" priority="8">
      <formula>CELL("row")=ROW()</formula>
    </cfRule>
  </conditionalFormatting>
  <conditionalFormatting sqref="N5:N307">
    <cfRule type="expression" dxfId="160" priority="7">
      <formula>CELL("row")=ROW()</formula>
    </cfRule>
  </conditionalFormatting>
  <conditionalFormatting sqref="P5:P307">
    <cfRule type="expression" dxfId="159" priority="6">
      <formula>CELL("row")=ROW()</formula>
    </cfRule>
  </conditionalFormatting>
  <conditionalFormatting sqref="R5:R307">
    <cfRule type="expression" dxfId="158" priority="5">
      <formula>CELL("row")=ROW()</formula>
    </cfRule>
  </conditionalFormatting>
  <conditionalFormatting sqref="T5:T307">
    <cfRule type="expression" dxfId="157" priority="4">
      <formula>CELL("row")=ROW()</formula>
    </cfRule>
  </conditionalFormatting>
  <conditionalFormatting sqref="V5:V307">
    <cfRule type="expression" dxfId="156" priority="3">
      <formula>CELL("row")=ROW()</formula>
    </cfRule>
  </conditionalFormatting>
  <conditionalFormatting sqref="X5:X307">
    <cfRule type="expression" dxfId="155" priority="2">
      <formula>CELL("row")=ROW()</formula>
    </cfRule>
  </conditionalFormatting>
  <conditionalFormatting sqref="Z5:Z307">
    <cfRule type="expression" dxfId="154" priority="1">
      <formula>CELL("row")=ROW()</formula>
    </cfRule>
  </conditionalFormatting>
  <dataValidations count="4">
    <dataValidation type="list" allowBlank="1" showInputMessage="1" showErrorMessage="1" sqref="B3:B307 C311:C516" xr:uid="{1F7C9C6B-9560-4CAC-82AF-77CFE250CBA6}">
      <formula1>Notes_Taxpayer_List</formula1>
    </dataValidation>
    <dataValidation allowBlank="1" showInputMessage="1" showErrorMessage="1" promptTitle="Avoid Errors" prompt="Wag mo na 'to pakialaman. Auto-divide by 2 lang 'tong column na to. Pinaikli lang yung ita-type mo. XD" sqref="M311:M516 I311:I516 F311:F516" xr:uid="{24C957B5-1F03-47C8-879E-E7514B3839B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C21BC8FF-D967-46D7-9D7A-CEBB20F0BB3B}"/>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32783F09-7CDA-40D6-9947-91B468594A9A}"/>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F8AD5CFD-94B2-4BB4-A97F-ED811733B760}">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520A2D7B-BC5F-44FA-8E04-EB978F76BDF9}">
          <x14:formula1>
            <xm:f>Tag_List!$A$2:$A$87</xm:f>
          </x14:formula1>
          <xm:sqref>D5:D307 F5:F307 H5:H307 J5:J307 L5:L307 N5:N307 P5:P307 R5:R307 T5:T307 V5:V307 X5:X307 Z5:Z307</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8EF32-85AC-4DE9-9DF1-38B8EF3BDC12}">
  <sheetPr codeName="Sheet23"/>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1" t="s">
        <v>221</v>
      </c>
      <c r="E3" s="183"/>
      <c r="F3" s="116"/>
      <c r="G3" s="269"/>
      <c r="H3" s="116"/>
      <c r="I3" s="238"/>
      <c r="J3" s="116"/>
      <c r="K3" s="238"/>
      <c r="L3" s="116"/>
      <c r="M3" s="238"/>
      <c r="N3" s="116"/>
      <c r="O3" s="238"/>
      <c r="P3" s="116"/>
      <c r="Q3" s="238"/>
      <c r="R3" s="116"/>
      <c r="S3" s="238"/>
      <c r="T3" s="116"/>
      <c r="U3" s="238"/>
      <c r="V3" s="116"/>
      <c r="W3" s="238"/>
      <c r="X3" s="116"/>
      <c r="Y3" s="238"/>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69"/>
      <c r="H4" s="116"/>
      <c r="I4" s="238"/>
      <c r="J4" s="116"/>
      <c r="K4" s="238"/>
      <c r="L4" s="116"/>
      <c r="M4" s="238"/>
      <c r="N4" s="116"/>
      <c r="O4" s="238"/>
      <c r="P4" s="116"/>
      <c r="Q4" s="238"/>
      <c r="R4" s="116"/>
      <c r="S4" s="238"/>
      <c r="T4" s="116"/>
      <c r="U4" s="238"/>
      <c r="V4" s="116"/>
      <c r="W4" s="238"/>
      <c r="X4" s="116"/>
      <c r="Y4" s="238"/>
      <c r="Z4" s="116"/>
      <c r="AA4" s="120"/>
      <c r="AB4" s="105">
        <f t="shared" si="0"/>
        <v>0</v>
      </c>
      <c r="AD4" s="5" t="s">
        <v>60</v>
      </c>
      <c r="AE4" s="109">
        <f t="shared" si="1"/>
        <v>0</v>
      </c>
    </row>
    <row r="5" spans="1:31" x14ac:dyDescent="0.25">
      <c r="A5" s="115" t="s">
        <v>836</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836</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836</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836</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836</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836</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836</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836</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836</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836</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836</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836</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836</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836</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836</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836</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836</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9" customFormat="1" x14ac:dyDescent="0.25">
      <c r="A22" s="115" t="s">
        <v>836</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0">
        <f t="shared" ref="AB22:AB85" si="2">SUM(C22:Z22)</f>
        <v>0</v>
      </c>
      <c r="AD22" s="241" t="s">
        <v>34</v>
      </c>
      <c r="AE22" s="242">
        <f t="shared" si="1"/>
        <v>0</v>
      </c>
    </row>
    <row r="23" spans="1:31" x14ac:dyDescent="0.25">
      <c r="A23" s="115" t="s">
        <v>836</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836</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836</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836</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836</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836</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836</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836</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836</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836</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836</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836</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836</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836</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836</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845</v>
      </c>
      <c r="AE37" s="109">
        <f t="shared" si="1"/>
        <v>0</v>
      </c>
    </row>
    <row r="38" spans="1:31" x14ac:dyDescent="0.25">
      <c r="A38" s="115" t="s">
        <v>836</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836</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836</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836</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836</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836</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836</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836</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836</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836</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836</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836</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836</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836</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836</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836</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836</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836</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836</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836</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836</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836</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836</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836</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836</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836</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836</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836</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836</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836</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836</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836</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836</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836</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836</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836</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836</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836</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836</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836</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836</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836</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836</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836</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836</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836</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836</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836</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836</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836</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836</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239</v>
      </c>
      <c r="AE88" s="109">
        <f t="shared" si="4"/>
        <v>0</v>
      </c>
    </row>
    <row r="89" spans="1:31" x14ac:dyDescent="0.25">
      <c r="A89" s="115" t="s">
        <v>836</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836</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836</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836</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836</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836</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836</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836</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836</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836</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836</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836</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836</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836</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836</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836</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836</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836</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836</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836</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836</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836</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836</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836</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836</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836</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836</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836</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836</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836</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836</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836</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836</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836</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836</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836</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836</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836</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836</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836</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836</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836</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836</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836</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836</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836</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836</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836</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836</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836</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836</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836</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836</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836</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836</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836</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836</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836</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836</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836</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836</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836</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836</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836</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836</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836</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836</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836</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836</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836</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836</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836</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836</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836</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836</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836</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836</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836</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836</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836</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836</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836</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836</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836</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836</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836</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836</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836</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836</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836</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836</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836</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836</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836</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836</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836</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836</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836</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836</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836</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836</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836</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836</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836</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836</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836</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836</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836</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836</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836</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836</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836</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836</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836</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836</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836</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836</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836</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836</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836</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836</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836</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836</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836</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836</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836</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836</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836</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836</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836</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836</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836</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836</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836</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836</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836</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836</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836</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836</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836</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836</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836</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836</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836</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836</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836</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836</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836</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836</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836</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836</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836</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836</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836</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836</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836</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836</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836</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836</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836</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836</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836</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836</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836</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836</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836</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836</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836</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836</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836</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836</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836</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836</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836</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836</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836</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836</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836</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836</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836</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836</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836</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836</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836</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836</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836</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836</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836</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836</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836</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836</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836</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836</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836</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836</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836</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836</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836</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836</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836</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836</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836</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836</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836</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836</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836</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836</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836</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836</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836</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836</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836</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836</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836</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836</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836</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836</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2" t="s">
        <v>836</v>
      </c>
      <c r="F311" s="106">
        <f>E311/2</f>
        <v>0</v>
      </c>
      <c r="I311" s="106">
        <f>H311/2</f>
        <v>0</v>
      </c>
      <c r="J311" s="106">
        <f>D311-F311+I311</f>
        <v>0</v>
      </c>
      <c r="M311" s="106">
        <f>L311/2</f>
        <v>0</v>
      </c>
      <c r="N311" s="106">
        <f>J311+K311+M311</f>
        <v>0</v>
      </c>
      <c r="O311" s="106">
        <f>N311*0.25</f>
        <v>0</v>
      </c>
      <c r="P311" s="107">
        <f>N311*2</f>
        <v>0</v>
      </c>
    </row>
    <row r="312" spans="1:28" x14ac:dyDescent="0.25">
      <c r="A312" s="162" t="s">
        <v>836</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2" t="s">
        <v>836</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2" t="s">
        <v>836</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2" t="s">
        <v>836</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2" t="s">
        <v>836</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2" t="s">
        <v>836</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2" t="s">
        <v>836</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2" t="s">
        <v>836</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2" t="s">
        <v>836</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2" t="s">
        <v>836</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2" t="s">
        <v>836</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2" t="s">
        <v>836</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2" t="s">
        <v>836</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2" t="s">
        <v>836</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2" t="s">
        <v>836</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2" t="s">
        <v>836</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2" t="s">
        <v>836</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2" t="s">
        <v>836</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2" t="s">
        <v>836</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2" t="s">
        <v>836</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2" t="s">
        <v>836</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2" t="s">
        <v>836</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2" t="s">
        <v>836</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2" t="s">
        <v>836</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2" t="s">
        <v>836</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2" t="s">
        <v>836</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2" t="s">
        <v>836</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2" t="s">
        <v>836</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2" t="s">
        <v>836</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2" t="s">
        <v>836</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2" t="s">
        <v>836</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2" t="s">
        <v>836</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2" t="s">
        <v>836</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2" t="s">
        <v>836</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2" t="s">
        <v>836</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2" t="s">
        <v>836</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2" t="s">
        <v>836</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2" t="s">
        <v>836</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2" t="s">
        <v>836</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2" t="s">
        <v>836</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2" t="s">
        <v>836</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2" t="s">
        <v>836</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2" t="s">
        <v>836</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2" t="s">
        <v>836</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2" t="s">
        <v>836</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2" t="s">
        <v>836</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2" t="s">
        <v>836</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2" t="s">
        <v>836</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2" t="s">
        <v>836</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2" t="s">
        <v>836</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2" t="s">
        <v>836</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2" t="s">
        <v>836</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2" t="s">
        <v>836</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2" t="s">
        <v>836</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2" t="s">
        <v>836</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2" t="s">
        <v>836</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2" t="s">
        <v>836</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2" t="s">
        <v>836</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2" t="s">
        <v>836</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2" t="s">
        <v>836</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2" t="s">
        <v>836</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2" t="s">
        <v>836</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2" t="s">
        <v>836</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2" t="s">
        <v>836</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2" t="s">
        <v>836</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2" t="s">
        <v>836</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2" t="s">
        <v>836</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2" t="s">
        <v>836</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2" t="s">
        <v>836</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2" t="s">
        <v>836</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2" t="s">
        <v>836</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2" t="s">
        <v>836</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2" t="s">
        <v>836</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2" t="s">
        <v>836</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2" t="s">
        <v>836</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2" t="s">
        <v>836</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2" t="s">
        <v>836</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2" t="s">
        <v>836</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2" t="s">
        <v>836</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2" t="s">
        <v>836</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2" t="s">
        <v>836</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2" t="s">
        <v>836</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2" t="s">
        <v>836</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2" t="s">
        <v>836</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2" t="s">
        <v>836</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2" t="s">
        <v>836</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2" t="s">
        <v>836</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2" t="s">
        <v>836</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2" t="s">
        <v>836</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2" t="s">
        <v>836</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2" t="s">
        <v>836</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2" t="s">
        <v>836</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2" t="s">
        <v>836</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2" t="s">
        <v>836</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2" t="s">
        <v>836</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2" t="s">
        <v>836</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2" t="s">
        <v>836</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2" t="s">
        <v>836</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2" t="s">
        <v>836</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2" t="s">
        <v>836</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2" t="s">
        <v>836</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2" t="s">
        <v>836</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2" t="s">
        <v>836</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2" t="s">
        <v>836</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2" t="s">
        <v>836</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2" t="s">
        <v>836</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2" t="s">
        <v>836</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2" t="s">
        <v>836</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2" t="s">
        <v>836</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2" t="s">
        <v>836</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2" t="s">
        <v>836</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2" t="s">
        <v>836</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2" t="s">
        <v>836</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2" t="s">
        <v>836</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2" t="s">
        <v>836</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2" t="s">
        <v>836</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2" t="s">
        <v>836</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2" t="s">
        <v>836</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2" t="s">
        <v>836</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2" t="s">
        <v>836</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2" t="s">
        <v>836</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2" t="s">
        <v>836</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2" t="s">
        <v>836</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2" t="s">
        <v>836</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2" t="s">
        <v>836</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2" t="s">
        <v>836</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2" t="s">
        <v>836</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2" t="s">
        <v>836</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2" t="s">
        <v>836</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2" t="s">
        <v>836</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2" t="s">
        <v>836</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2" t="s">
        <v>836</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2" t="s">
        <v>836</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2" t="s">
        <v>836</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2" t="s">
        <v>836</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2" t="s">
        <v>836</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2" t="s">
        <v>836</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2" t="s">
        <v>836</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2" t="s">
        <v>836</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2" t="s">
        <v>836</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2" t="s">
        <v>836</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2" t="s">
        <v>836</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2" t="s">
        <v>836</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2" t="s">
        <v>836</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2" t="s">
        <v>836</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2" t="s">
        <v>836</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2" t="s">
        <v>836</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2" t="s">
        <v>836</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2" t="s">
        <v>836</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2" t="s">
        <v>836</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2" t="s">
        <v>836</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2" t="s">
        <v>836</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2" t="s">
        <v>836</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2" t="s">
        <v>836</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2" t="s">
        <v>836</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2" t="s">
        <v>836</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2" t="s">
        <v>836</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2" t="s">
        <v>836</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2" t="s">
        <v>836</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2" t="s">
        <v>836</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2" t="s">
        <v>836</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2" t="s">
        <v>836</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2" t="s">
        <v>836</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2" t="s">
        <v>836</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2" t="s">
        <v>836</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2" t="s">
        <v>836</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2" t="s">
        <v>836</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2" t="s">
        <v>836</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2" t="s">
        <v>836</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2" t="s">
        <v>836</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2" t="s">
        <v>836</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2" t="s">
        <v>836</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2" t="s">
        <v>836</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2" t="s">
        <v>836</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2" t="s">
        <v>836</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2" t="s">
        <v>836</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2" t="s">
        <v>836</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2" t="s">
        <v>836</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2" t="s">
        <v>836</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2" t="s">
        <v>836</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2" t="s">
        <v>836</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2" t="s">
        <v>836</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2" t="s">
        <v>836</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2" t="s">
        <v>836</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2" t="s">
        <v>836</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2" t="s">
        <v>836</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2" t="s">
        <v>836</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2" t="s">
        <v>836</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2" t="s">
        <v>836</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2" t="s">
        <v>836</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2" t="s">
        <v>836</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2" t="s">
        <v>836</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2" t="s">
        <v>836</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2" t="s">
        <v>836</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2" t="s">
        <v>836</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2" t="s">
        <v>836</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2" t="s">
        <v>836</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2" t="s">
        <v>836</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2" t="s">
        <v>836</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2" t="s">
        <v>836</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2" t="s">
        <v>836</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2" t="s">
        <v>836</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2" t="s">
        <v>836</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2" t="s">
        <v>836</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153" priority="14">
      <formula>CELL("row")=ROW()</formula>
    </cfRule>
  </conditionalFormatting>
  <conditionalFormatting sqref="B276:C276 E276 G276 I276 K276 M276 O276 Q276 S276">
    <cfRule type="expression" dxfId="152" priority="13">
      <formula>CELL("row")=ROW()</formula>
    </cfRule>
  </conditionalFormatting>
  <conditionalFormatting sqref="D5:D307">
    <cfRule type="expression" dxfId="151" priority="12">
      <formula>CELL("row")=ROW()</formula>
    </cfRule>
  </conditionalFormatting>
  <conditionalFormatting sqref="F5:F307">
    <cfRule type="expression" dxfId="150" priority="11">
      <formula>CELL("row")=ROW()</formula>
    </cfRule>
  </conditionalFormatting>
  <conditionalFormatting sqref="H5:H307">
    <cfRule type="expression" dxfId="149" priority="10">
      <formula>CELL("row")=ROW()</formula>
    </cfRule>
  </conditionalFormatting>
  <conditionalFormatting sqref="J5:J307">
    <cfRule type="expression" dxfId="148" priority="9">
      <formula>CELL("row")=ROW()</formula>
    </cfRule>
  </conditionalFormatting>
  <conditionalFormatting sqref="L5:L307">
    <cfRule type="expression" dxfId="147" priority="8">
      <formula>CELL("row")=ROW()</formula>
    </cfRule>
  </conditionalFormatting>
  <conditionalFormatting sqref="N5:N307">
    <cfRule type="expression" dxfId="146" priority="7">
      <formula>CELL("row")=ROW()</formula>
    </cfRule>
  </conditionalFormatting>
  <conditionalFormatting sqref="P5:P307">
    <cfRule type="expression" dxfId="145" priority="6">
      <formula>CELL("row")=ROW()</formula>
    </cfRule>
  </conditionalFormatting>
  <conditionalFormatting sqref="R5:R307">
    <cfRule type="expression" dxfId="144" priority="5">
      <formula>CELL("row")=ROW()</formula>
    </cfRule>
  </conditionalFormatting>
  <conditionalFormatting sqref="T5:T307">
    <cfRule type="expression" dxfId="143" priority="4">
      <formula>CELL("row")=ROW()</formula>
    </cfRule>
  </conditionalFormatting>
  <conditionalFormatting sqref="V5:V307">
    <cfRule type="expression" dxfId="142" priority="3">
      <formula>CELL("row")=ROW()</formula>
    </cfRule>
  </conditionalFormatting>
  <conditionalFormatting sqref="X5:X307">
    <cfRule type="expression" dxfId="141" priority="2">
      <formula>CELL("row")=ROW()</formula>
    </cfRule>
  </conditionalFormatting>
  <conditionalFormatting sqref="Z5:Z307">
    <cfRule type="expression" dxfId="140" priority="1">
      <formula>CELL("row")=ROW()</formula>
    </cfRule>
  </conditionalFormatting>
  <dataValidations count="4">
    <dataValidation type="list" allowBlank="1" showInputMessage="1" showErrorMessage="1" sqref="B3:B307 C311:C516" xr:uid="{4F36411B-5DD0-45AB-9E38-29CB5ADE9CCD}">
      <formula1>Notes_Taxpayer_List</formula1>
    </dataValidation>
    <dataValidation allowBlank="1" showInputMessage="1" showErrorMessage="1" promptTitle="Avoid Errors" prompt="Wag mo na 'to pakialaman. Auto-divide by 2 lang 'tong column na to. Pinaikli lang yung ita-type mo. XD" sqref="M311:M516 I311:I516 F311:F516" xr:uid="{AE2BC560-3C3C-4A7D-B51F-200D047A9967}"/>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9C398F24-4915-419C-9275-E77BB3761EC1}"/>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89285A13-5D78-4C9B-981D-86FB94252DE4}"/>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FFA3A56-B2B5-4F06-828D-13CCA9F43632}">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1412375F-CC55-4191-BF0D-0B2B5462B000}">
          <x14:formula1>
            <xm:f>Tag_List!$A$2:$A$87</xm:f>
          </x14:formula1>
          <xm:sqref>D5:D307 F5:F307 H5:H307 J5:J307 L5:L307 N5:N307 P5:P307 R5:R307 T5:T307 V5:V307 X5:X307 Z5:Z307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DEECD-840F-4AB9-BF3B-BF9EDD0020E9}">
  <sheetPr codeName="Sheet24"/>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1" t="s">
        <v>221</v>
      </c>
      <c r="E3" s="183"/>
      <c r="F3" s="116"/>
      <c r="G3" s="269"/>
      <c r="H3" s="116"/>
      <c r="I3" s="238"/>
      <c r="J3" s="116"/>
      <c r="K3" s="238"/>
      <c r="L3" s="116"/>
      <c r="M3" s="238"/>
      <c r="N3" s="116"/>
      <c r="O3" s="238"/>
      <c r="P3" s="116"/>
      <c r="Q3" s="238"/>
      <c r="R3" s="116"/>
      <c r="S3" s="238"/>
      <c r="T3" s="116"/>
      <c r="U3" s="238"/>
      <c r="V3" s="116"/>
      <c r="W3" s="238"/>
      <c r="X3" s="116"/>
      <c r="Y3" s="238"/>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69"/>
      <c r="H4" s="116"/>
      <c r="I4" s="238"/>
      <c r="J4" s="116"/>
      <c r="K4" s="238"/>
      <c r="L4" s="116"/>
      <c r="M4" s="238"/>
      <c r="N4" s="116"/>
      <c r="O4" s="238"/>
      <c r="P4" s="116"/>
      <c r="Q4" s="238"/>
      <c r="R4" s="116"/>
      <c r="S4" s="238"/>
      <c r="T4" s="116"/>
      <c r="U4" s="238"/>
      <c r="V4" s="116"/>
      <c r="W4" s="238"/>
      <c r="X4" s="116"/>
      <c r="Y4" s="238"/>
      <c r="Z4" s="116"/>
      <c r="AA4" s="120"/>
      <c r="AB4" s="105">
        <f t="shared" si="0"/>
        <v>0</v>
      </c>
      <c r="AD4" s="5" t="s">
        <v>60</v>
      </c>
      <c r="AE4" s="109">
        <f t="shared" si="1"/>
        <v>0</v>
      </c>
    </row>
    <row r="5" spans="1:31" x14ac:dyDescent="0.25">
      <c r="A5" s="115" t="s">
        <v>836</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836</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836</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836</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836</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836</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836</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836</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836</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836</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836</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836</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836</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836</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836</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836</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836</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9" customFormat="1" x14ac:dyDescent="0.25">
      <c r="A22" s="115" t="s">
        <v>836</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0">
        <f t="shared" ref="AB22:AB85" si="2">SUM(C22:Z22)</f>
        <v>0</v>
      </c>
      <c r="AD22" s="241" t="s">
        <v>34</v>
      </c>
      <c r="AE22" s="242">
        <f t="shared" si="1"/>
        <v>0</v>
      </c>
    </row>
    <row r="23" spans="1:31" x14ac:dyDescent="0.25">
      <c r="A23" s="115" t="s">
        <v>836</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836</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836</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836</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836</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836</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836</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836</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836</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836</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836</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836</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836</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836</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836</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845</v>
      </c>
      <c r="AE37" s="109">
        <f t="shared" si="1"/>
        <v>0</v>
      </c>
    </row>
    <row r="38" spans="1:31" x14ac:dyDescent="0.25">
      <c r="A38" s="115" t="s">
        <v>836</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836</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836</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836</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836</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836</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836</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836</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836</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836</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836</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836</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836</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836</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836</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836</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836</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836</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836</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836</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836</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836</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836</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836</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836</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836</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836</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836</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836</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836</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836</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836</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836</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836</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836</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836</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836</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836</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836</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836</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836</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836</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836</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836</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836</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836</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836</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836</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836</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836</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836</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239</v>
      </c>
      <c r="AE88" s="109">
        <f t="shared" si="4"/>
        <v>0</v>
      </c>
    </row>
    <row r="89" spans="1:31" x14ac:dyDescent="0.25">
      <c r="A89" s="115" t="s">
        <v>836</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836</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836</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836</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836</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836</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836</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836</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836</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836</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836</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836</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836</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836</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836</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836</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836</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836</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836</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836</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836</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836</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836</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836</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836</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836</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836</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836</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836</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836</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836</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836</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836</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836</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836</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836</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836</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836</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836</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836</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836</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836</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836</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836</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836</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836</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836</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836</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836</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836</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836</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836</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836</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836</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836</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836</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836</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836</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836</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836</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836</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836</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836</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836</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836</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836</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836</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836</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836</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836</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836</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836</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836</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836</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836</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836</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836</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836</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836</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836</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836</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836</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836</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836</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836</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836</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836</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836</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836</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836</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836</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836</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836</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836</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836</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836</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836</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836</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836</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836</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836</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836</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836</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836</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836</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836</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836</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836</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836</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836</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836</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836</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836</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836</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836</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836</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836</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836</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836</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836</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836</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836</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836</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836</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836</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836</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836</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836</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836</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836</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836</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836</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836</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836</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836</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836</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836</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836</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836</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836</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836</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836</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836</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836</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836</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836</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836</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836</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836</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836</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836</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836</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836</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836</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836</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836</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836</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836</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836</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836</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836</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836</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836</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836</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836</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836</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836</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836</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836</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836</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836</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836</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836</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836</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836</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836</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836</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836</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836</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836</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836</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836</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836</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836</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836</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836</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836</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836</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836</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836</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836</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836</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836</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836</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836</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836</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836</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836</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836</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836</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836</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836</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836</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836</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836</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836</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836</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836</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836</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836</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836</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836</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836</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836</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836</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836</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836</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2" t="s">
        <v>836</v>
      </c>
      <c r="F311" s="106">
        <f>E311/2</f>
        <v>0</v>
      </c>
      <c r="I311" s="106">
        <f>H311/2</f>
        <v>0</v>
      </c>
      <c r="J311" s="106">
        <f>D311-F311+I311</f>
        <v>0</v>
      </c>
      <c r="M311" s="106">
        <f>L311/2</f>
        <v>0</v>
      </c>
      <c r="N311" s="106">
        <f>J311+K311+M311</f>
        <v>0</v>
      </c>
      <c r="O311" s="106">
        <f>N311*0.25</f>
        <v>0</v>
      </c>
      <c r="P311" s="107">
        <f>N311*2</f>
        <v>0</v>
      </c>
    </row>
    <row r="312" spans="1:28" x14ac:dyDescent="0.25">
      <c r="A312" s="162" t="s">
        <v>836</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2" t="s">
        <v>836</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2" t="s">
        <v>836</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2" t="s">
        <v>836</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2" t="s">
        <v>836</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2" t="s">
        <v>836</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2" t="s">
        <v>836</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2" t="s">
        <v>836</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2" t="s">
        <v>836</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2" t="s">
        <v>836</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2" t="s">
        <v>836</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2" t="s">
        <v>836</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2" t="s">
        <v>836</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2" t="s">
        <v>836</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2" t="s">
        <v>836</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2" t="s">
        <v>836</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2" t="s">
        <v>836</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2" t="s">
        <v>836</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2" t="s">
        <v>836</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2" t="s">
        <v>836</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2" t="s">
        <v>836</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2" t="s">
        <v>836</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2" t="s">
        <v>836</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2" t="s">
        <v>836</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2" t="s">
        <v>836</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2" t="s">
        <v>836</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2" t="s">
        <v>836</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2" t="s">
        <v>836</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2" t="s">
        <v>836</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2" t="s">
        <v>836</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2" t="s">
        <v>836</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2" t="s">
        <v>836</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2" t="s">
        <v>836</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2" t="s">
        <v>836</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2" t="s">
        <v>836</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2" t="s">
        <v>836</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2" t="s">
        <v>836</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2" t="s">
        <v>836</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2" t="s">
        <v>836</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2" t="s">
        <v>836</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2" t="s">
        <v>836</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2" t="s">
        <v>836</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2" t="s">
        <v>836</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2" t="s">
        <v>836</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2" t="s">
        <v>836</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2" t="s">
        <v>836</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2" t="s">
        <v>836</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2" t="s">
        <v>836</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2" t="s">
        <v>836</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2" t="s">
        <v>836</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2" t="s">
        <v>836</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2" t="s">
        <v>836</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2" t="s">
        <v>836</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2" t="s">
        <v>836</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2" t="s">
        <v>836</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2" t="s">
        <v>836</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2" t="s">
        <v>836</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2" t="s">
        <v>836</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2" t="s">
        <v>836</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2" t="s">
        <v>836</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2" t="s">
        <v>836</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2" t="s">
        <v>836</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2" t="s">
        <v>836</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2" t="s">
        <v>836</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2" t="s">
        <v>836</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2" t="s">
        <v>836</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2" t="s">
        <v>836</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2" t="s">
        <v>836</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2" t="s">
        <v>836</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2" t="s">
        <v>836</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2" t="s">
        <v>836</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2" t="s">
        <v>836</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2" t="s">
        <v>836</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2" t="s">
        <v>836</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2" t="s">
        <v>836</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2" t="s">
        <v>836</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2" t="s">
        <v>836</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2" t="s">
        <v>836</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2" t="s">
        <v>836</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2" t="s">
        <v>836</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2" t="s">
        <v>836</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2" t="s">
        <v>836</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2" t="s">
        <v>836</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2" t="s">
        <v>836</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2" t="s">
        <v>836</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2" t="s">
        <v>836</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2" t="s">
        <v>836</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2" t="s">
        <v>836</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2" t="s">
        <v>836</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2" t="s">
        <v>836</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2" t="s">
        <v>836</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2" t="s">
        <v>836</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2" t="s">
        <v>836</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2" t="s">
        <v>836</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2" t="s">
        <v>836</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2" t="s">
        <v>836</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2" t="s">
        <v>836</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2" t="s">
        <v>836</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2" t="s">
        <v>836</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2" t="s">
        <v>836</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2" t="s">
        <v>836</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2" t="s">
        <v>836</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2" t="s">
        <v>836</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2" t="s">
        <v>836</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2" t="s">
        <v>836</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2" t="s">
        <v>836</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2" t="s">
        <v>836</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2" t="s">
        <v>836</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2" t="s">
        <v>836</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2" t="s">
        <v>836</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2" t="s">
        <v>836</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2" t="s">
        <v>836</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2" t="s">
        <v>836</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2" t="s">
        <v>836</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2" t="s">
        <v>836</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2" t="s">
        <v>836</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2" t="s">
        <v>836</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2" t="s">
        <v>836</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2" t="s">
        <v>836</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2" t="s">
        <v>836</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2" t="s">
        <v>836</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2" t="s">
        <v>836</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2" t="s">
        <v>836</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2" t="s">
        <v>836</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2" t="s">
        <v>836</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2" t="s">
        <v>836</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2" t="s">
        <v>836</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2" t="s">
        <v>836</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2" t="s">
        <v>836</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2" t="s">
        <v>836</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2" t="s">
        <v>836</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2" t="s">
        <v>836</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2" t="s">
        <v>836</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2" t="s">
        <v>836</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2" t="s">
        <v>836</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2" t="s">
        <v>836</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2" t="s">
        <v>836</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2" t="s">
        <v>836</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2" t="s">
        <v>836</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2" t="s">
        <v>836</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2" t="s">
        <v>836</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2" t="s">
        <v>836</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2" t="s">
        <v>836</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2" t="s">
        <v>836</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2" t="s">
        <v>836</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2" t="s">
        <v>836</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2" t="s">
        <v>836</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2" t="s">
        <v>836</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2" t="s">
        <v>836</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2" t="s">
        <v>836</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2" t="s">
        <v>836</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2" t="s">
        <v>836</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2" t="s">
        <v>836</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2" t="s">
        <v>836</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2" t="s">
        <v>836</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2" t="s">
        <v>836</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2" t="s">
        <v>836</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2" t="s">
        <v>836</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2" t="s">
        <v>836</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2" t="s">
        <v>836</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2" t="s">
        <v>836</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2" t="s">
        <v>836</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2" t="s">
        <v>836</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2" t="s">
        <v>836</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2" t="s">
        <v>836</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2" t="s">
        <v>836</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2" t="s">
        <v>836</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2" t="s">
        <v>836</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2" t="s">
        <v>836</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2" t="s">
        <v>836</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2" t="s">
        <v>836</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2" t="s">
        <v>836</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2" t="s">
        <v>836</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2" t="s">
        <v>836</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2" t="s">
        <v>836</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2" t="s">
        <v>836</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2" t="s">
        <v>836</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2" t="s">
        <v>836</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2" t="s">
        <v>836</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2" t="s">
        <v>836</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2" t="s">
        <v>836</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2" t="s">
        <v>836</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2" t="s">
        <v>836</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2" t="s">
        <v>836</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2" t="s">
        <v>836</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2" t="s">
        <v>836</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2" t="s">
        <v>836</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2" t="s">
        <v>836</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2" t="s">
        <v>836</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2" t="s">
        <v>836</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2" t="s">
        <v>836</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2" t="s">
        <v>836</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2" t="s">
        <v>836</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2" t="s">
        <v>836</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2" t="s">
        <v>836</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2" t="s">
        <v>836</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2" t="s">
        <v>836</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2" t="s">
        <v>836</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2" t="s">
        <v>836</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2" t="s">
        <v>836</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2" t="s">
        <v>836</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2" t="s">
        <v>836</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2" t="s">
        <v>836</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2" t="s">
        <v>836</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139" priority="14">
      <formula>CELL("row")=ROW()</formula>
    </cfRule>
  </conditionalFormatting>
  <conditionalFormatting sqref="B276:C276 E276 G276 I276 K276 M276 O276 Q276 S276">
    <cfRule type="expression" dxfId="138" priority="13">
      <formula>CELL("row")=ROW()</formula>
    </cfRule>
  </conditionalFormatting>
  <conditionalFormatting sqref="D5:D307">
    <cfRule type="expression" dxfId="137" priority="12">
      <formula>CELL("row")=ROW()</formula>
    </cfRule>
  </conditionalFormatting>
  <conditionalFormatting sqref="F5:F307">
    <cfRule type="expression" dxfId="136" priority="11">
      <formula>CELL("row")=ROW()</formula>
    </cfRule>
  </conditionalFormatting>
  <conditionalFormatting sqref="H5:H307">
    <cfRule type="expression" dxfId="135" priority="10">
      <formula>CELL("row")=ROW()</formula>
    </cfRule>
  </conditionalFormatting>
  <conditionalFormatting sqref="J5:J307">
    <cfRule type="expression" dxfId="134" priority="9">
      <formula>CELL("row")=ROW()</formula>
    </cfRule>
  </conditionalFormatting>
  <conditionalFormatting sqref="L5:L307">
    <cfRule type="expression" dxfId="133" priority="8">
      <formula>CELL("row")=ROW()</formula>
    </cfRule>
  </conditionalFormatting>
  <conditionalFormatting sqref="N5:N307">
    <cfRule type="expression" dxfId="132" priority="7">
      <formula>CELL("row")=ROW()</formula>
    </cfRule>
  </conditionalFormatting>
  <conditionalFormatting sqref="P5:P307">
    <cfRule type="expression" dxfId="131" priority="6">
      <formula>CELL("row")=ROW()</formula>
    </cfRule>
  </conditionalFormatting>
  <conditionalFormatting sqref="R5:R307">
    <cfRule type="expression" dxfId="130" priority="5">
      <formula>CELL("row")=ROW()</formula>
    </cfRule>
  </conditionalFormatting>
  <conditionalFormatting sqref="T5:T307">
    <cfRule type="expression" dxfId="129" priority="4">
      <formula>CELL("row")=ROW()</formula>
    </cfRule>
  </conditionalFormatting>
  <conditionalFormatting sqref="V5:V307">
    <cfRule type="expression" dxfId="128" priority="3">
      <formula>CELL("row")=ROW()</formula>
    </cfRule>
  </conditionalFormatting>
  <conditionalFormatting sqref="X5:X307">
    <cfRule type="expression" dxfId="127" priority="2">
      <formula>CELL("row")=ROW()</formula>
    </cfRule>
  </conditionalFormatting>
  <conditionalFormatting sqref="Z5:Z307">
    <cfRule type="expression" dxfId="126" priority="1">
      <formula>CELL("row")=ROW()</formula>
    </cfRule>
  </conditionalFormatting>
  <dataValidations count="4">
    <dataValidation type="list" allowBlank="1" showInputMessage="1" showErrorMessage="1" sqref="B3:B307 C311:C516" xr:uid="{2108025F-204A-4AA6-A23C-DA705DF2C32F}">
      <formula1>Notes_Taxpayer_List</formula1>
    </dataValidation>
    <dataValidation allowBlank="1" showInputMessage="1" showErrorMessage="1" promptTitle="Avoid Errors" prompt="Wag mo na 'to pakialaman. Auto-divide by 2 lang 'tong column na to. Pinaikli lang yung ita-type mo. XD" sqref="M311:M516 I311:I516 F311:F516" xr:uid="{0FF268CE-561A-41B6-9361-C55A2371A85E}"/>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97C9D785-6233-43B4-B0D1-A6BDE7BF469C}"/>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292A7743-DFED-4453-ACE7-16C308640D39}"/>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DD1ADAB-8692-4C5F-9791-5D80B57F7065}">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E53E7887-959C-41B7-82A6-3436B4F9307F}">
          <x14:formula1>
            <xm:f>Tag_List!$A$2:$A$87</xm:f>
          </x14:formula1>
          <xm:sqref>D5:D307 F5:F307 H5:H307 J5:J307 L5:L307 N5:N307 P5:P307 R5:R307 T5:T307 V5:V307 X5:X307 Z5:Z307</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7ABD9E-C738-4398-9398-BB0BE07EB594}">
  <sheetPr codeName="Sheet25"/>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1" t="s">
        <v>221</v>
      </c>
      <c r="E3" s="183"/>
      <c r="F3" s="116"/>
      <c r="G3" s="269"/>
      <c r="H3" s="116"/>
      <c r="I3" s="238"/>
      <c r="J3" s="116"/>
      <c r="K3" s="238"/>
      <c r="L3" s="116"/>
      <c r="M3" s="238"/>
      <c r="N3" s="116"/>
      <c r="O3" s="238"/>
      <c r="P3" s="116"/>
      <c r="Q3" s="238"/>
      <c r="R3" s="116"/>
      <c r="S3" s="238"/>
      <c r="T3" s="116"/>
      <c r="U3" s="238"/>
      <c r="V3" s="116"/>
      <c r="W3" s="238"/>
      <c r="X3" s="116"/>
      <c r="Y3" s="238"/>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69"/>
      <c r="H4" s="116"/>
      <c r="I4" s="238"/>
      <c r="J4" s="116"/>
      <c r="K4" s="238"/>
      <c r="L4" s="116"/>
      <c r="M4" s="238"/>
      <c r="N4" s="116"/>
      <c r="O4" s="238"/>
      <c r="P4" s="116"/>
      <c r="Q4" s="238"/>
      <c r="R4" s="116"/>
      <c r="S4" s="238"/>
      <c r="T4" s="116"/>
      <c r="U4" s="238"/>
      <c r="V4" s="116"/>
      <c r="W4" s="238"/>
      <c r="X4" s="116"/>
      <c r="Y4" s="238"/>
      <c r="Z4" s="116"/>
      <c r="AA4" s="120"/>
      <c r="AB4" s="105">
        <f t="shared" si="0"/>
        <v>0</v>
      </c>
      <c r="AD4" s="5" t="s">
        <v>60</v>
      </c>
      <c r="AE4" s="109">
        <f t="shared" si="1"/>
        <v>0</v>
      </c>
    </row>
    <row r="5" spans="1:31" x14ac:dyDescent="0.25">
      <c r="A5" s="115" t="s">
        <v>836</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836</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836</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836</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836</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836</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836</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836</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836</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836</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836</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836</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836</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836</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836</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836</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836</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9" customFormat="1" x14ac:dyDescent="0.25">
      <c r="A22" s="115" t="s">
        <v>836</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0">
        <f t="shared" ref="AB22:AB85" si="2">SUM(C22:Z22)</f>
        <v>0</v>
      </c>
      <c r="AD22" s="241" t="s">
        <v>34</v>
      </c>
      <c r="AE22" s="242">
        <f t="shared" si="1"/>
        <v>0</v>
      </c>
    </row>
    <row r="23" spans="1:31" x14ac:dyDescent="0.25">
      <c r="A23" s="115" t="s">
        <v>836</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836</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836</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836</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836</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836</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836</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836</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836</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836</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836</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836</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836</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836</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836</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845</v>
      </c>
      <c r="AE37" s="109">
        <f t="shared" si="1"/>
        <v>0</v>
      </c>
    </row>
    <row r="38" spans="1:31" x14ac:dyDescent="0.25">
      <c r="A38" s="115" t="s">
        <v>836</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836</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836</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836</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836</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836</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836</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836</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836</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836</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836</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836</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836</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836</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836</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836</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836</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836</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836</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836</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836</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836</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836</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836</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836</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836</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836</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836</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836</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836</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836</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836</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836</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836</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836</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836</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836</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836</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836</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836</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836</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836</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836</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836</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836</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836</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836</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836</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836</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836</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836</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239</v>
      </c>
      <c r="AE88" s="109">
        <f t="shared" si="4"/>
        <v>0</v>
      </c>
    </row>
    <row r="89" spans="1:31" x14ac:dyDescent="0.25">
      <c r="A89" s="115" t="s">
        <v>836</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836</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836</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836</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836</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836</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836</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836</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836</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836</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836</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836</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836</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836</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836</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836</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836</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836</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836</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836</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836</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836</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836</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836</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836</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836</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836</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836</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836</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836</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836</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836</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836</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836</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836</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836</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836</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836</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836</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836</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836</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836</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836</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836</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836</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836</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836</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836</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836</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836</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836</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836</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836</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836</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836</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836</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836</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836</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836</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836</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836</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836</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836</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836</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836</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836</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836</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836</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836</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836</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836</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836</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836</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836</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836</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836</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836</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836</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836</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836</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836</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836</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836</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836</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836</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836</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836</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836</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836</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836</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836</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836</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836</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836</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836</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836</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836</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836</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836</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836</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836</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836</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836</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836</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836</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836</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836</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836</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836</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836</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836</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836</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836</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836</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836</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836</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836</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836</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836</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836</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836</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836</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836</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836</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836</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836</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836</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836</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836</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836</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836</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836</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836</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836</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836</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836</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836</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836</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836</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836</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836</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836</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836</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836</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836</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836</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836</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836</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836</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836</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836</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836</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836</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836</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836</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836</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836</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836</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836</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836</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836</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836</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836</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836</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836</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836</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836</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836</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836</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836</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836</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836</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836</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836</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836</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836</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836</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836</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836</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836</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836</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836</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836</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836</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836</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836</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836</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836</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836</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836</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836</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836</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836</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836</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836</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836</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836</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836</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836</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836</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836</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836</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836</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836</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836</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836</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836</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836</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836</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836</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836</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836</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836</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836</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836</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836</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836</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2" t="s">
        <v>836</v>
      </c>
      <c r="F311" s="106">
        <f>E311/2</f>
        <v>0</v>
      </c>
      <c r="I311" s="106">
        <f>H311/2</f>
        <v>0</v>
      </c>
      <c r="J311" s="106">
        <f>D311-F311+I311</f>
        <v>0</v>
      </c>
      <c r="M311" s="106">
        <f>L311/2</f>
        <v>0</v>
      </c>
      <c r="N311" s="106">
        <f>J311+K311+M311</f>
        <v>0</v>
      </c>
      <c r="O311" s="106">
        <f>N311*0.25</f>
        <v>0</v>
      </c>
      <c r="P311" s="107">
        <f>N311*2</f>
        <v>0</v>
      </c>
    </row>
    <row r="312" spans="1:28" x14ac:dyDescent="0.25">
      <c r="A312" s="162" t="s">
        <v>836</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2" t="s">
        <v>836</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2" t="s">
        <v>836</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2" t="s">
        <v>836</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2" t="s">
        <v>836</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2" t="s">
        <v>836</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2" t="s">
        <v>836</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2" t="s">
        <v>836</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2" t="s">
        <v>836</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2" t="s">
        <v>836</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2" t="s">
        <v>836</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2" t="s">
        <v>836</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2" t="s">
        <v>836</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2" t="s">
        <v>836</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2" t="s">
        <v>836</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2" t="s">
        <v>836</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2" t="s">
        <v>836</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2" t="s">
        <v>836</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2" t="s">
        <v>836</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2" t="s">
        <v>836</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2" t="s">
        <v>836</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2" t="s">
        <v>836</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2" t="s">
        <v>836</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2" t="s">
        <v>836</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2" t="s">
        <v>836</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2" t="s">
        <v>836</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2" t="s">
        <v>836</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2" t="s">
        <v>836</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2" t="s">
        <v>836</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2" t="s">
        <v>836</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2" t="s">
        <v>836</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2" t="s">
        <v>836</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2" t="s">
        <v>836</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2" t="s">
        <v>836</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2" t="s">
        <v>836</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2" t="s">
        <v>836</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2" t="s">
        <v>836</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2" t="s">
        <v>836</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2" t="s">
        <v>836</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2" t="s">
        <v>836</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2" t="s">
        <v>836</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2" t="s">
        <v>836</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2" t="s">
        <v>836</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2" t="s">
        <v>836</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2" t="s">
        <v>836</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2" t="s">
        <v>836</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2" t="s">
        <v>836</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2" t="s">
        <v>836</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2" t="s">
        <v>836</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2" t="s">
        <v>836</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2" t="s">
        <v>836</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2" t="s">
        <v>836</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2" t="s">
        <v>836</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2" t="s">
        <v>836</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2" t="s">
        <v>836</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2" t="s">
        <v>836</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2" t="s">
        <v>836</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2" t="s">
        <v>836</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2" t="s">
        <v>836</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2" t="s">
        <v>836</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2" t="s">
        <v>836</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2" t="s">
        <v>836</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2" t="s">
        <v>836</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2" t="s">
        <v>836</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2" t="s">
        <v>836</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2" t="s">
        <v>836</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2" t="s">
        <v>836</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2" t="s">
        <v>836</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2" t="s">
        <v>836</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2" t="s">
        <v>836</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2" t="s">
        <v>836</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2" t="s">
        <v>836</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2" t="s">
        <v>836</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2" t="s">
        <v>836</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2" t="s">
        <v>836</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2" t="s">
        <v>836</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2" t="s">
        <v>836</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2" t="s">
        <v>836</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2" t="s">
        <v>836</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2" t="s">
        <v>836</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2" t="s">
        <v>836</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2" t="s">
        <v>836</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2" t="s">
        <v>836</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2" t="s">
        <v>836</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2" t="s">
        <v>836</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2" t="s">
        <v>836</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2" t="s">
        <v>836</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2" t="s">
        <v>836</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2" t="s">
        <v>836</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2" t="s">
        <v>836</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2" t="s">
        <v>836</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2" t="s">
        <v>836</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2" t="s">
        <v>836</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2" t="s">
        <v>836</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2" t="s">
        <v>836</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2" t="s">
        <v>836</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2" t="s">
        <v>836</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2" t="s">
        <v>836</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2" t="s">
        <v>836</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2" t="s">
        <v>836</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2" t="s">
        <v>836</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2" t="s">
        <v>836</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2" t="s">
        <v>836</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2" t="s">
        <v>836</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2" t="s">
        <v>836</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2" t="s">
        <v>836</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2" t="s">
        <v>836</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2" t="s">
        <v>836</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2" t="s">
        <v>836</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2" t="s">
        <v>836</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2" t="s">
        <v>836</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2" t="s">
        <v>836</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2" t="s">
        <v>836</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2" t="s">
        <v>836</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2" t="s">
        <v>836</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2" t="s">
        <v>836</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2" t="s">
        <v>836</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2" t="s">
        <v>836</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2" t="s">
        <v>836</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2" t="s">
        <v>836</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2" t="s">
        <v>836</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2" t="s">
        <v>836</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2" t="s">
        <v>836</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2" t="s">
        <v>836</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2" t="s">
        <v>836</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2" t="s">
        <v>836</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2" t="s">
        <v>836</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2" t="s">
        <v>836</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2" t="s">
        <v>836</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2" t="s">
        <v>836</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2" t="s">
        <v>836</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2" t="s">
        <v>836</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2" t="s">
        <v>836</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2" t="s">
        <v>836</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2" t="s">
        <v>836</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2" t="s">
        <v>836</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2" t="s">
        <v>836</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2" t="s">
        <v>836</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2" t="s">
        <v>836</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2" t="s">
        <v>836</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2" t="s">
        <v>836</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2" t="s">
        <v>836</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2" t="s">
        <v>836</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2" t="s">
        <v>836</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2" t="s">
        <v>836</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2" t="s">
        <v>836</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2" t="s">
        <v>836</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2" t="s">
        <v>836</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2" t="s">
        <v>836</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2" t="s">
        <v>836</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2" t="s">
        <v>836</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2" t="s">
        <v>836</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2" t="s">
        <v>836</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2" t="s">
        <v>836</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2" t="s">
        <v>836</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2" t="s">
        <v>836</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2" t="s">
        <v>836</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2" t="s">
        <v>836</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2" t="s">
        <v>836</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2" t="s">
        <v>836</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2" t="s">
        <v>836</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2" t="s">
        <v>836</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2" t="s">
        <v>836</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2" t="s">
        <v>836</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2" t="s">
        <v>836</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2" t="s">
        <v>836</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2" t="s">
        <v>836</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2" t="s">
        <v>836</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2" t="s">
        <v>836</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2" t="s">
        <v>836</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2" t="s">
        <v>836</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2" t="s">
        <v>836</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2" t="s">
        <v>836</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2" t="s">
        <v>836</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2" t="s">
        <v>836</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2" t="s">
        <v>836</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2" t="s">
        <v>836</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2" t="s">
        <v>836</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2" t="s">
        <v>836</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2" t="s">
        <v>836</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2" t="s">
        <v>836</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2" t="s">
        <v>836</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2" t="s">
        <v>836</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2" t="s">
        <v>836</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2" t="s">
        <v>836</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2" t="s">
        <v>836</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2" t="s">
        <v>836</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2" t="s">
        <v>836</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2" t="s">
        <v>836</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2" t="s">
        <v>836</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2" t="s">
        <v>836</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2" t="s">
        <v>836</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2" t="s">
        <v>836</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2" t="s">
        <v>836</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2" t="s">
        <v>836</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2" t="s">
        <v>836</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2" t="s">
        <v>836</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2" t="s">
        <v>836</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2" t="s">
        <v>836</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2" t="s">
        <v>836</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2" t="s">
        <v>836</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2" t="s">
        <v>836</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2" t="s">
        <v>836</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2" t="s">
        <v>836</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125" priority="14">
      <formula>CELL("row")=ROW()</formula>
    </cfRule>
  </conditionalFormatting>
  <conditionalFormatting sqref="B276:C276 E276 G276 I276 K276 M276 O276 Q276 S276">
    <cfRule type="expression" dxfId="124" priority="13">
      <formula>CELL("row")=ROW()</formula>
    </cfRule>
  </conditionalFormatting>
  <conditionalFormatting sqref="D5:D307">
    <cfRule type="expression" dxfId="123" priority="12">
      <formula>CELL("row")=ROW()</formula>
    </cfRule>
  </conditionalFormatting>
  <conditionalFormatting sqref="F5:F307">
    <cfRule type="expression" dxfId="122" priority="11">
      <formula>CELL("row")=ROW()</formula>
    </cfRule>
  </conditionalFormatting>
  <conditionalFormatting sqref="H5:H307">
    <cfRule type="expression" dxfId="121" priority="10">
      <formula>CELL("row")=ROW()</formula>
    </cfRule>
  </conditionalFormatting>
  <conditionalFormatting sqref="J5:J307">
    <cfRule type="expression" dxfId="120" priority="9">
      <formula>CELL("row")=ROW()</formula>
    </cfRule>
  </conditionalFormatting>
  <conditionalFormatting sqref="L5:L307">
    <cfRule type="expression" dxfId="119" priority="8">
      <formula>CELL("row")=ROW()</formula>
    </cfRule>
  </conditionalFormatting>
  <conditionalFormatting sqref="N5:N307">
    <cfRule type="expression" dxfId="118" priority="7">
      <formula>CELL("row")=ROW()</formula>
    </cfRule>
  </conditionalFormatting>
  <conditionalFormatting sqref="P5:P307">
    <cfRule type="expression" dxfId="117" priority="6">
      <formula>CELL("row")=ROW()</formula>
    </cfRule>
  </conditionalFormatting>
  <conditionalFormatting sqref="R5:R307">
    <cfRule type="expression" dxfId="116" priority="5">
      <formula>CELL("row")=ROW()</formula>
    </cfRule>
  </conditionalFormatting>
  <conditionalFormatting sqref="T5:T307">
    <cfRule type="expression" dxfId="115" priority="4">
      <formula>CELL("row")=ROW()</formula>
    </cfRule>
  </conditionalFormatting>
  <conditionalFormatting sqref="V5:V307">
    <cfRule type="expression" dxfId="114" priority="3">
      <formula>CELL("row")=ROW()</formula>
    </cfRule>
  </conditionalFormatting>
  <conditionalFormatting sqref="X5:X307">
    <cfRule type="expression" dxfId="113" priority="2">
      <formula>CELL("row")=ROW()</formula>
    </cfRule>
  </conditionalFormatting>
  <conditionalFormatting sqref="Z5:Z307">
    <cfRule type="expression" dxfId="112" priority="1">
      <formula>CELL("row")=ROW()</formula>
    </cfRule>
  </conditionalFormatting>
  <dataValidations count="4">
    <dataValidation type="list" allowBlank="1" showInputMessage="1" showErrorMessage="1" sqref="B3:B307 C311:C516" xr:uid="{5B4989AF-5145-4F8B-AAA1-2D514A9F352F}">
      <formula1>Notes_Taxpayer_List</formula1>
    </dataValidation>
    <dataValidation allowBlank="1" showInputMessage="1" showErrorMessage="1" promptTitle="Avoid Errors" prompt="Wag mo na 'to pakialaman. Auto-divide by 2 lang 'tong column na to. Pinaikli lang yung ita-type mo. XD" sqref="M311:M516 I311:I516 F311:F516" xr:uid="{DCDEA6EC-1DD1-42AE-A174-71C85CBA038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2A705CCE-1467-4E57-A69A-450277131C28}"/>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6411E339-789F-4933-9A9B-FC6B191B913E}"/>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AC8A8C00-0BF2-469B-9993-4EA69246C050}">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32D8B94E-CA7E-4F22-995C-C48469027968}">
          <x14:formula1>
            <xm:f>Tag_List!$A$2:$A$87</xm:f>
          </x14:formula1>
          <xm:sqref>D5:D307 F5:F307 H5:H307 J5:J307 L5:L307 N5:N307 P5:P307 R5:R307 T5:T307 V5:V307 X5:X307 Z5:Z307</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2FAD04-C152-46F0-965D-A40DC06F44C9}">
  <sheetPr codeName="Sheet26"/>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1" t="s">
        <v>221</v>
      </c>
      <c r="E3" s="183"/>
      <c r="F3" s="116"/>
      <c r="G3" s="269"/>
      <c r="H3" s="116"/>
      <c r="I3" s="238"/>
      <c r="J3" s="116"/>
      <c r="K3" s="238"/>
      <c r="L3" s="116"/>
      <c r="M3" s="238"/>
      <c r="N3" s="116"/>
      <c r="O3" s="238"/>
      <c r="P3" s="116"/>
      <c r="Q3" s="238"/>
      <c r="R3" s="116"/>
      <c r="S3" s="238"/>
      <c r="T3" s="116"/>
      <c r="U3" s="238"/>
      <c r="V3" s="116"/>
      <c r="W3" s="238"/>
      <c r="X3" s="116"/>
      <c r="Y3" s="238"/>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69"/>
      <c r="H4" s="116"/>
      <c r="I4" s="238"/>
      <c r="J4" s="116"/>
      <c r="K4" s="238"/>
      <c r="L4" s="116"/>
      <c r="M4" s="238"/>
      <c r="N4" s="116"/>
      <c r="O4" s="238"/>
      <c r="P4" s="116"/>
      <c r="Q4" s="238"/>
      <c r="R4" s="116"/>
      <c r="S4" s="238"/>
      <c r="T4" s="116"/>
      <c r="U4" s="238"/>
      <c r="V4" s="116"/>
      <c r="W4" s="238"/>
      <c r="X4" s="116"/>
      <c r="Y4" s="238"/>
      <c r="Z4" s="116"/>
      <c r="AA4" s="120"/>
      <c r="AB4" s="105">
        <f t="shared" si="0"/>
        <v>0</v>
      </c>
      <c r="AD4" s="5" t="s">
        <v>60</v>
      </c>
      <c r="AE4" s="109">
        <f t="shared" si="1"/>
        <v>0</v>
      </c>
    </row>
    <row r="5" spans="1:31" x14ac:dyDescent="0.25">
      <c r="A5" s="115" t="s">
        <v>836</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836</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836</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836</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836</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836</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836</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836</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836</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836</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836</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836</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836</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836</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836</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836</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836</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9" customFormat="1" x14ac:dyDescent="0.25">
      <c r="A22" s="115" t="s">
        <v>836</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0">
        <f t="shared" ref="AB22:AB85" si="2">SUM(C22:Z22)</f>
        <v>0</v>
      </c>
      <c r="AD22" s="241" t="s">
        <v>34</v>
      </c>
      <c r="AE22" s="242">
        <f t="shared" si="1"/>
        <v>0</v>
      </c>
    </row>
    <row r="23" spans="1:31" x14ac:dyDescent="0.25">
      <c r="A23" s="115" t="s">
        <v>836</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836</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836</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836</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836</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836</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836</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836</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836</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836</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836</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836</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836</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836</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836</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845</v>
      </c>
      <c r="AE37" s="109">
        <f t="shared" si="1"/>
        <v>0</v>
      </c>
    </row>
    <row r="38" spans="1:31" x14ac:dyDescent="0.25">
      <c r="A38" s="115" t="s">
        <v>836</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836</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836</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836</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836</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836</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836</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836</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836</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836</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836</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836</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836</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836</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836</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836</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836</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836</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836</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836</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836</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836</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836</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836</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836</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836</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836</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836</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836</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836</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836</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836</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836</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836</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836</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836</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836</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836</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836</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836</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836</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836</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836</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836</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836</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836</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836</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836</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836</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836</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836</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239</v>
      </c>
      <c r="AE88" s="109">
        <f t="shared" si="4"/>
        <v>0</v>
      </c>
    </row>
    <row r="89" spans="1:31" x14ac:dyDescent="0.25">
      <c r="A89" s="115" t="s">
        <v>836</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836</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836</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836</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836</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836</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836</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836</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836</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836</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836</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836</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836</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836</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836</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836</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836</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836</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836</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836</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836</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836</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836</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836</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836</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836</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836</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836</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836</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836</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836</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836</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836</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836</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836</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836</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836</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836</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836</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836</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836</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836</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836</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836</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836</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836</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836</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836</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836</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836</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836</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836</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836</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836</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836</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836</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836</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836</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836</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836</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836</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836</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836</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836</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836</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836</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836</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836</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836</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836</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836</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836</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836</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836</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836</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836</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836</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836</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836</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836</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836</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836</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836</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836</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836</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836</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836</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836</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836</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836</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836</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836</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836</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836</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836</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836</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836</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836</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836</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836</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836</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836</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836</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836</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836</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836</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836</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836</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836</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836</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836</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836</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836</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836</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836</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836</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836</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836</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836</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836</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836</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836</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836</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836</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836</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836</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836</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836</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836</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836</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836</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836</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836</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836</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836</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836</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836</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836</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836</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836</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836</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836</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836</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836</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836</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836</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836</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836</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836</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836</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836</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836</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836</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836</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836</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836</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836</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836</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836</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836</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836</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836</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836</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836</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836</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836</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836</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836</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836</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836</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836</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836</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836</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836</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836</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836</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836</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836</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836</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836</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836</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836</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836</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836</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836</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836</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836</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836</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836</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836</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836</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836</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836</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836</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836</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836</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836</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836</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836</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836</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836</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836</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836</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836</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836</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836</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836</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836</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836</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836</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836</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836</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836</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836</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836</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836</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836</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2" t="s">
        <v>836</v>
      </c>
      <c r="F311" s="106">
        <f>E311/2</f>
        <v>0</v>
      </c>
      <c r="I311" s="106">
        <f>H311/2</f>
        <v>0</v>
      </c>
      <c r="J311" s="106">
        <f>D311-F311+I311</f>
        <v>0</v>
      </c>
      <c r="M311" s="106">
        <f>L311/2</f>
        <v>0</v>
      </c>
      <c r="N311" s="106">
        <f>J311+K311+M311</f>
        <v>0</v>
      </c>
      <c r="O311" s="106">
        <f>N311*0.25</f>
        <v>0</v>
      </c>
      <c r="P311" s="107">
        <f>N311*2</f>
        <v>0</v>
      </c>
    </row>
    <row r="312" spans="1:28" x14ac:dyDescent="0.25">
      <c r="A312" s="162" t="s">
        <v>836</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2" t="s">
        <v>836</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2" t="s">
        <v>836</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2" t="s">
        <v>836</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2" t="s">
        <v>836</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2" t="s">
        <v>836</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2" t="s">
        <v>836</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2" t="s">
        <v>836</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2" t="s">
        <v>836</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2" t="s">
        <v>836</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2" t="s">
        <v>836</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2" t="s">
        <v>836</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2" t="s">
        <v>836</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2" t="s">
        <v>836</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2" t="s">
        <v>836</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2" t="s">
        <v>836</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2" t="s">
        <v>836</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2" t="s">
        <v>836</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2" t="s">
        <v>836</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2" t="s">
        <v>836</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2" t="s">
        <v>836</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2" t="s">
        <v>836</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2" t="s">
        <v>836</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2" t="s">
        <v>836</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2" t="s">
        <v>836</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2" t="s">
        <v>836</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2" t="s">
        <v>836</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2" t="s">
        <v>836</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2" t="s">
        <v>836</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2" t="s">
        <v>836</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2" t="s">
        <v>836</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2" t="s">
        <v>836</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2" t="s">
        <v>836</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2" t="s">
        <v>836</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2" t="s">
        <v>836</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2" t="s">
        <v>836</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2" t="s">
        <v>836</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2" t="s">
        <v>836</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2" t="s">
        <v>836</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2" t="s">
        <v>836</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2" t="s">
        <v>836</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2" t="s">
        <v>836</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2" t="s">
        <v>836</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2" t="s">
        <v>836</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2" t="s">
        <v>836</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2" t="s">
        <v>836</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2" t="s">
        <v>836</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2" t="s">
        <v>836</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2" t="s">
        <v>836</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2" t="s">
        <v>836</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2" t="s">
        <v>836</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2" t="s">
        <v>836</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2" t="s">
        <v>836</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2" t="s">
        <v>836</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2" t="s">
        <v>836</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2" t="s">
        <v>836</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2" t="s">
        <v>836</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2" t="s">
        <v>836</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2" t="s">
        <v>836</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2" t="s">
        <v>836</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2" t="s">
        <v>836</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2" t="s">
        <v>836</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2" t="s">
        <v>836</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2" t="s">
        <v>836</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2" t="s">
        <v>836</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2" t="s">
        <v>836</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2" t="s">
        <v>836</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2" t="s">
        <v>836</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2" t="s">
        <v>836</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2" t="s">
        <v>836</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2" t="s">
        <v>836</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2" t="s">
        <v>836</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2" t="s">
        <v>836</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2" t="s">
        <v>836</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2" t="s">
        <v>836</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2" t="s">
        <v>836</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2" t="s">
        <v>836</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2" t="s">
        <v>836</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2" t="s">
        <v>836</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2" t="s">
        <v>836</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2" t="s">
        <v>836</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2" t="s">
        <v>836</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2" t="s">
        <v>836</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2" t="s">
        <v>836</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2" t="s">
        <v>836</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2" t="s">
        <v>836</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2" t="s">
        <v>836</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2" t="s">
        <v>836</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2" t="s">
        <v>836</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2" t="s">
        <v>836</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2" t="s">
        <v>836</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2" t="s">
        <v>836</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2" t="s">
        <v>836</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2" t="s">
        <v>836</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2" t="s">
        <v>836</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2" t="s">
        <v>836</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2" t="s">
        <v>836</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2" t="s">
        <v>836</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2" t="s">
        <v>836</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2" t="s">
        <v>836</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2" t="s">
        <v>836</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2" t="s">
        <v>836</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2" t="s">
        <v>836</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2" t="s">
        <v>836</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2" t="s">
        <v>836</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2" t="s">
        <v>836</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2" t="s">
        <v>836</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2" t="s">
        <v>836</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2" t="s">
        <v>836</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2" t="s">
        <v>836</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2" t="s">
        <v>836</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2" t="s">
        <v>836</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2" t="s">
        <v>836</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2" t="s">
        <v>836</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2" t="s">
        <v>836</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2" t="s">
        <v>836</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2" t="s">
        <v>836</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2" t="s">
        <v>836</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2" t="s">
        <v>836</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2" t="s">
        <v>836</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2" t="s">
        <v>836</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2" t="s">
        <v>836</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2" t="s">
        <v>836</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2" t="s">
        <v>836</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2" t="s">
        <v>836</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2" t="s">
        <v>836</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2" t="s">
        <v>836</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2" t="s">
        <v>836</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2" t="s">
        <v>836</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2" t="s">
        <v>836</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2" t="s">
        <v>836</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2" t="s">
        <v>836</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2" t="s">
        <v>836</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2" t="s">
        <v>836</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2" t="s">
        <v>836</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2" t="s">
        <v>836</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2" t="s">
        <v>836</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2" t="s">
        <v>836</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2" t="s">
        <v>836</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2" t="s">
        <v>836</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2" t="s">
        <v>836</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2" t="s">
        <v>836</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2" t="s">
        <v>836</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2" t="s">
        <v>836</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2" t="s">
        <v>836</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2" t="s">
        <v>836</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2" t="s">
        <v>836</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2" t="s">
        <v>836</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2" t="s">
        <v>836</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2" t="s">
        <v>836</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2" t="s">
        <v>836</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2" t="s">
        <v>836</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2" t="s">
        <v>836</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2" t="s">
        <v>836</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2" t="s">
        <v>836</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2" t="s">
        <v>836</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2" t="s">
        <v>836</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2" t="s">
        <v>836</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2" t="s">
        <v>836</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2" t="s">
        <v>836</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2" t="s">
        <v>836</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2" t="s">
        <v>836</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2" t="s">
        <v>836</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2" t="s">
        <v>836</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2" t="s">
        <v>836</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2" t="s">
        <v>836</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2" t="s">
        <v>836</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2" t="s">
        <v>836</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2" t="s">
        <v>836</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2" t="s">
        <v>836</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2" t="s">
        <v>836</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2" t="s">
        <v>836</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2" t="s">
        <v>836</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2" t="s">
        <v>836</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2" t="s">
        <v>836</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2" t="s">
        <v>836</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2" t="s">
        <v>836</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2" t="s">
        <v>836</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2" t="s">
        <v>836</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2" t="s">
        <v>836</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2" t="s">
        <v>836</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2" t="s">
        <v>836</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2" t="s">
        <v>836</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2" t="s">
        <v>836</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2" t="s">
        <v>836</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2" t="s">
        <v>836</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2" t="s">
        <v>836</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2" t="s">
        <v>836</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2" t="s">
        <v>836</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2" t="s">
        <v>836</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2" t="s">
        <v>836</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2" t="s">
        <v>836</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2" t="s">
        <v>836</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2" t="s">
        <v>836</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2" t="s">
        <v>836</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2" t="s">
        <v>836</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2" t="s">
        <v>836</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2" t="s">
        <v>836</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2" t="s">
        <v>836</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2" t="s">
        <v>836</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2" t="s">
        <v>836</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2" t="s">
        <v>836</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2" t="s">
        <v>836</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2" t="s">
        <v>836</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111" priority="14">
      <formula>CELL("row")=ROW()</formula>
    </cfRule>
  </conditionalFormatting>
  <conditionalFormatting sqref="B276:C276 E276 G276 I276 K276 M276 O276 Q276 S276">
    <cfRule type="expression" dxfId="110" priority="13">
      <formula>CELL("row")=ROW()</formula>
    </cfRule>
  </conditionalFormatting>
  <conditionalFormatting sqref="D5:D307">
    <cfRule type="expression" dxfId="109" priority="12">
      <formula>CELL("row")=ROW()</formula>
    </cfRule>
  </conditionalFormatting>
  <conditionalFormatting sqref="F5:F307">
    <cfRule type="expression" dxfId="108" priority="11">
      <formula>CELL("row")=ROW()</formula>
    </cfRule>
  </conditionalFormatting>
  <conditionalFormatting sqref="H5:H307">
    <cfRule type="expression" dxfId="107" priority="10">
      <formula>CELL("row")=ROW()</formula>
    </cfRule>
  </conditionalFormatting>
  <conditionalFormatting sqref="J5:J307">
    <cfRule type="expression" dxfId="106" priority="9">
      <formula>CELL("row")=ROW()</formula>
    </cfRule>
  </conditionalFormatting>
  <conditionalFormatting sqref="L5:L307">
    <cfRule type="expression" dxfId="105" priority="8">
      <formula>CELL("row")=ROW()</formula>
    </cfRule>
  </conditionalFormatting>
  <conditionalFormatting sqref="N5:N307">
    <cfRule type="expression" dxfId="104" priority="7">
      <formula>CELL("row")=ROW()</formula>
    </cfRule>
  </conditionalFormatting>
  <conditionalFormatting sqref="P5:P307">
    <cfRule type="expression" dxfId="103" priority="6">
      <formula>CELL("row")=ROW()</formula>
    </cfRule>
  </conditionalFormatting>
  <conditionalFormatting sqref="R5:R307">
    <cfRule type="expression" dxfId="102" priority="5">
      <formula>CELL("row")=ROW()</formula>
    </cfRule>
  </conditionalFormatting>
  <conditionalFormatting sqref="T5:T307">
    <cfRule type="expression" dxfId="101" priority="4">
      <formula>CELL("row")=ROW()</formula>
    </cfRule>
  </conditionalFormatting>
  <conditionalFormatting sqref="V5:V307">
    <cfRule type="expression" dxfId="100" priority="3">
      <formula>CELL("row")=ROW()</formula>
    </cfRule>
  </conditionalFormatting>
  <conditionalFormatting sqref="X5:X307">
    <cfRule type="expression" dxfId="99" priority="2">
      <formula>CELL("row")=ROW()</formula>
    </cfRule>
  </conditionalFormatting>
  <conditionalFormatting sqref="Z5:Z307">
    <cfRule type="expression" dxfId="98" priority="1">
      <formula>CELL("row")=ROW()</formula>
    </cfRule>
  </conditionalFormatting>
  <dataValidations count="4">
    <dataValidation type="list" allowBlank="1" showInputMessage="1" showErrorMessage="1" sqref="B3:B307 C311:C516" xr:uid="{52961583-4E09-49C1-9ACF-6457F5DA06D0}">
      <formula1>Notes_Taxpayer_List</formula1>
    </dataValidation>
    <dataValidation allowBlank="1" showInputMessage="1" showErrorMessage="1" promptTitle="Avoid Errors" prompt="Wag mo na 'to pakialaman. Auto-divide by 2 lang 'tong column na to. Pinaikli lang yung ita-type mo. XD" sqref="M311:M516 I311:I516 F311:F516" xr:uid="{D264EEAC-7CB3-41D8-B64F-DCC9CFD8FA88}"/>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4AC61466-16BE-4DD8-96AA-C5EF328453FC}"/>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FB22138F-F0CB-48D5-BCA5-6D692F71185B}"/>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3EE1CF15-52DD-41CC-8D4C-5ADCC71DF5FB}">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9B118FEC-CD61-4505-A785-0C5E26D722BF}">
          <x14:formula1>
            <xm:f>Tag_List!$A$2:$A$87</xm:f>
          </x14:formula1>
          <xm:sqref>D5:D307 F5:F307 H5:H307 J5:J307 L5:L307 N5:N307 P5:P307 R5:R307 T5:T307 V5:V307 X5:X307 Z5:Z307</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71868-16AE-4E58-BE34-3D335C909CA8}">
  <sheetPr codeName="Sheet27"/>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1" t="s">
        <v>221</v>
      </c>
      <c r="E3" s="183"/>
      <c r="F3" s="116"/>
      <c r="G3" s="269"/>
      <c r="H3" s="116"/>
      <c r="I3" s="238"/>
      <c r="J3" s="116"/>
      <c r="K3" s="238"/>
      <c r="L3" s="116"/>
      <c r="M3" s="238"/>
      <c r="N3" s="116"/>
      <c r="O3" s="238"/>
      <c r="P3" s="116"/>
      <c r="Q3" s="238"/>
      <c r="R3" s="116"/>
      <c r="S3" s="238"/>
      <c r="T3" s="116"/>
      <c r="U3" s="238"/>
      <c r="V3" s="116"/>
      <c r="W3" s="238"/>
      <c r="X3" s="116"/>
      <c r="Y3" s="238"/>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69"/>
      <c r="H4" s="116"/>
      <c r="I4" s="238"/>
      <c r="J4" s="116"/>
      <c r="K4" s="238"/>
      <c r="L4" s="116"/>
      <c r="M4" s="238"/>
      <c r="N4" s="116"/>
      <c r="O4" s="238"/>
      <c r="P4" s="116"/>
      <c r="Q4" s="238"/>
      <c r="R4" s="116"/>
      <c r="S4" s="238"/>
      <c r="T4" s="116"/>
      <c r="U4" s="238"/>
      <c r="V4" s="116"/>
      <c r="W4" s="238"/>
      <c r="X4" s="116"/>
      <c r="Y4" s="238"/>
      <c r="Z4" s="116"/>
      <c r="AA4" s="120"/>
      <c r="AB4" s="105">
        <f t="shared" si="0"/>
        <v>0</v>
      </c>
      <c r="AD4" s="5" t="s">
        <v>60</v>
      </c>
      <c r="AE4" s="109">
        <f t="shared" si="1"/>
        <v>0</v>
      </c>
    </row>
    <row r="5" spans="1:31" x14ac:dyDescent="0.25">
      <c r="A5" s="115" t="s">
        <v>836</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836</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836</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836</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836</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836</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836</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836</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836</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836</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836</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836</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836</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836</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836</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836</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836</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9" customFormat="1" x14ac:dyDescent="0.25">
      <c r="A22" s="115" t="s">
        <v>836</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0">
        <f t="shared" ref="AB22:AB85" si="2">SUM(C22:Z22)</f>
        <v>0</v>
      </c>
      <c r="AD22" s="241" t="s">
        <v>34</v>
      </c>
      <c r="AE22" s="242">
        <f t="shared" si="1"/>
        <v>0</v>
      </c>
    </row>
    <row r="23" spans="1:31" x14ac:dyDescent="0.25">
      <c r="A23" s="115" t="s">
        <v>836</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836</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836</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836</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836</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836</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836</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836</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836</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836</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836</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836</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836</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836</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836</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845</v>
      </c>
      <c r="AE37" s="109">
        <f t="shared" si="1"/>
        <v>0</v>
      </c>
    </row>
    <row r="38" spans="1:31" x14ac:dyDescent="0.25">
      <c r="A38" s="115" t="s">
        <v>836</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836</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836</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836</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836</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836</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836</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836</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836</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836</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836</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836</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836</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836</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836</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836</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836</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836</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836</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836</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836</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836</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836</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836</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836</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836</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836</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836</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836</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836</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836</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836</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836</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836</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836</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836</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836</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836</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836</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836</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836</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836</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836</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836</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836</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836</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836</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836</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836</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836</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836</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239</v>
      </c>
      <c r="AE88" s="109">
        <f t="shared" si="4"/>
        <v>0</v>
      </c>
    </row>
    <row r="89" spans="1:31" x14ac:dyDescent="0.25">
      <c r="A89" s="115" t="s">
        <v>836</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836</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836</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836</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836</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836</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836</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836</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836</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836</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836</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836</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836</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836</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836</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836</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836</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836</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836</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836</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836</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836</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836</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836</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836</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836</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836</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836</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836</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836</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836</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836</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836</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836</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836</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836</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836</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836</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836</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836</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836</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836</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836</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836</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836</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836</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836</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836</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836</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836</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836</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836</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836</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836</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836</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836</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836</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836</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836</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836</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836</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836</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836</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836</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836</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836</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836</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836</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836</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836</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836</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836</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836</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836</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836</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836</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836</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836</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836</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836</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836</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836</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836</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836</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836</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836</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836</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836</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836</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836</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836</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836</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836</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836</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836</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836</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836</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836</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836</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836</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836</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836</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836</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836</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836</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836</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836</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836</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836</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836</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836</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836</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836</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836</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836</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836</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836</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836</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836</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836</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836</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836</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836</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836</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836</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836</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836</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836</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836</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836</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836</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836</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836</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836</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836</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836</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836</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836</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836</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836</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836</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836</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836</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836</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836</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836</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836</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836</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836</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836</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836</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836</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836</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836</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836</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836</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836</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836</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836</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836</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836</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836</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836</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836</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836</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836</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836</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836</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836</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836</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836</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836</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836</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836</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836</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836</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836</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836</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836</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836</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836</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836</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836</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836</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836</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836</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836</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836</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836</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836</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836</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836</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836</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836</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836</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836</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836</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836</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836</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836</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836</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836</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836</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836</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836</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836</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836</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836</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836</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836</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836</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836</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836</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836</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836</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836</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836</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2" t="s">
        <v>836</v>
      </c>
      <c r="F311" s="106">
        <f>E311/2</f>
        <v>0</v>
      </c>
      <c r="I311" s="106">
        <f>H311/2</f>
        <v>0</v>
      </c>
      <c r="J311" s="106">
        <f>D311-F311+I311</f>
        <v>0</v>
      </c>
      <c r="M311" s="106">
        <f>L311/2</f>
        <v>0</v>
      </c>
      <c r="N311" s="106">
        <f>J311+K311+M311</f>
        <v>0</v>
      </c>
      <c r="O311" s="106">
        <f>N311*0.25</f>
        <v>0</v>
      </c>
      <c r="P311" s="107">
        <f>N311*2</f>
        <v>0</v>
      </c>
    </row>
    <row r="312" spans="1:28" x14ac:dyDescent="0.25">
      <c r="A312" s="162" t="s">
        <v>836</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2" t="s">
        <v>836</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2" t="s">
        <v>836</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2" t="s">
        <v>836</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2" t="s">
        <v>836</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2" t="s">
        <v>836</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2" t="s">
        <v>836</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2" t="s">
        <v>836</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2" t="s">
        <v>836</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2" t="s">
        <v>836</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2" t="s">
        <v>836</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2" t="s">
        <v>836</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2" t="s">
        <v>836</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2" t="s">
        <v>836</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2" t="s">
        <v>836</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2" t="s">
        <v>836</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2" t="s">
        <v>836</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2" t="s">
        <v>836</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2" t="s">
        <v>836</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2" t="s">
        <v>836</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2" t="s">
        <v>836</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2" t="s">
        <v>836</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2" t="s">
        <v>836</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2" t="s">
        <v>836</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2" t="s">
        <v>836</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2" t="s">
        <v>836</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2" t="s">
        <v>836</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2" t="s">
        <v>836</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2" t="s">
        <v>836</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2" t="s">
        <v>836</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2" t="s">
        <v>836</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2" t="s">
        <v>836</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2" t="s">
        <v>836</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2" t="s">
        <v>836</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2" t="s">
        <v>836</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2" t="s">
        <v>836</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2" t="s">
        <v>836</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2" t="s">
        <v>836</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2" t="s">
        <v>836</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2" t="s">
        <v>836</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2" t="s">
        <v>836</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2" t="s">
        <v>836</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2" t="s">
        <v>836</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2" t="s">
        <v>836</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2" t="s">
        <v>836</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2" t="s">
        <v>836</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2" t="s">
        <v>836</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2" t="s">
        <v>836</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2" t="s">
        <v>836</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2" t="s">
        <v>836</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2" t="s">
        <v>836</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2" t="s">
        <v>836</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2" t="s">
        <v>836</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2" t="s">
        <v>836</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2" t="s">
        <v>836</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2" t="s">
        <v>836</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2" t="s">
        <v>836</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2" t="s">
        <v>836</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2" t="s">
        <v>836</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2" t="s">
        <v>836</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2" t="s">
        <v>836</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2" t="s">
        <v>836</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2" t="s">
        <v>836</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2" t="s">
        <v>836</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2" t="s">
        <v>836</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2" t="s">
        <v>836</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2" t="s">
        <v>836</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2" t="s">
        <v>836</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2" t="s">
        <v>836</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2" t="s">
        <v>836</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2" t="s">
        <v>836</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2" t="s">
        <v>836</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2" t="s">
        <v>836</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2" t="s">
        <v>836</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2" t="s">
        <v>836</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2" t="s">
        <v>836</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2" t="s">
        <v>836</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2" t="s">
        <v>836</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2" t="s">
        <v>836</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2" t="s">
        <v>836</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2" t="s">
        <v>836</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2" t="s">
        <v>836</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2" t="s">
        <v>836</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2" t="s">
        <v>836</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2" t="s">
        <v>836</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2" t="s">
        <v>836</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2" t="s">
        <v>836</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2" t="s">
        <v>836</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2" t="s">
        <v>836</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2" t="s">
        <v>836</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2" t="s">
        <v>836</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2" t="s">
        <v>836</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2" t="s">
        <v>836</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2" t="s">
        <v>836</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2" t="s">
        <v>836</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2" t="s">
        <v>836</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2" t="s">
        <v>836</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2" t="s">
        <v>836</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2" t="s">
        <v>836</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2" t="s">
        <v>836</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2" t="s">
        <v>836</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2" t="s">
        <v>836</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2" t="s">
        <v>836</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2" t="s">
        <v>836</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2" t="s">
        <v>836</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2" t="s">
        <v>836</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2" t="s">
        <v>836</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2" t="s">
        <v>836</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2" t="s">
        <v>836</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2" t="s">
        <v>836</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2" t="s">
        <v>836</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2" t="s">
        <v>836</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2" t="s">
        <v>836</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2" t="s">
        <v>836</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2" t="s">
        <v>836</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2" t="s">
        <v>836</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2" t="s">
        <v>836</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2" t="s">
        <v>836</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2" t="s">
        <v>836</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2" t="s">
        <v>836</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2" t="s">
        <v>836</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2" t="s">
        <v>836</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2" t="s">
        <v>836</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2" t="s">
        <v>836</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2" t="s">
        <v>836</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2" t="s">
        <v>836</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2" t="s">
        <v>836</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2" t="s">
        <v>836</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2" t="s">
        <v>836</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2" t="s">
        <v>836</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2" t="s">
        <v>836</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2" t="s">
        <v>836</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2" t="s">
        <v>836</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2" t="s">
        <v>836</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2" t="s">
        <v>836</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2" t="s">
        <v>836</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2" t="s">
        <v>836</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2" t="s">
        <v>836</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2" t="s">
        <v>836</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2" t="s">
        <v>836</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2" t="s">
        <v>836</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2" t="s">
        <v>836</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2" t="s">
        <v>836</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2" t="s">
        <v>836</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2" t="s">
        <v>836</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2" t="s">
        <v>836</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2" t="s">
        <v>836</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2" t="s">
        <v>836</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2" t="s">
        <v>836</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2" t="s">
        <v>836</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2" t="s">
        <v>836</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2" t="s">
        <v>836</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2" t="s">
        <v>836</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2" t="s">
        <v>836</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2" t="s">
        <v>836</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2" t="s">
        <v>836</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2" t="s">
        <v>836</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2" t="s">
        <v>836</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2" t="s">
        <v>836</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2" t="s">
        <v>836</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2" t="s">
        <v>836</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2" t="s">
        <v>836</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2" t="s">
        <v>836</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2" t="s">
        <v>836</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2" t="s">
        <v>836</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2" t="s">
        <v>836</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2" t="s">
        <v>836</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2" t="s">
        <v>836</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2" t="s">
        <v>836</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2" t="s">
        <v>836</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2" t="s">
        <v>836</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2" t="s">
        <v>836</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2" t="s">
        <v>836</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2" t="s">
        <v>836</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2" t="s">
        <v>836</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2" t="s">
        <v>836</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2" t="s">
        <v>836</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2" t="s">
        <v>836</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2" t="s">
        <v>836</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2" t="s">
        <v>836</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2" t="s">
        <v>836</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2" t="s">
        <v>836</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2" t="s">
        <v>836</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2" t="s">
        <v>836</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2" t="s">
        <v>836</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2" t="s">
        <v>836</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2" t="s">
        <v>836</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2" t="s">
        <v>836</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2" t="s">
        <v>836</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2" t="s">
        <v>836</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2" t="s">
        <v>836</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2" t="s">
        <v>836</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2" t="s">
        <v>836</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2" t="s">
        <v>836</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2" t="s">
        <v>836</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2" t="s">
        <v>836</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2" t="s">
        <v>836</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2" t="s">
        <v>836</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2" t="s">
        <v>836</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2" t="s">
        <v>836</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2" t="s">
        <v>836</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2" t="s">
        <v>836</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2" t="s">
        <v>836</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2" t="s">
        <v>836</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97" priority="14">
      <formula>CELL("row")=ROW()</formula>
    </cfRule>
  </conditionalFormatting>
  <conditionalFormatting sqref="B276:C276 E276 G276 I276 K276 M276 O276 Q276 S276">
    <cfRule type="expression" dxfId="96" priority="13">
      <formula>CELL("row")=ROW()</formula>
    </cfRule>
  </conditionalFormatting>
  <conditionalFormatting sqref="D5:D307">
    <cfRule type="expression" dxfId="95" priority="12">
      <formula>CELL("row")=ROW()</formula>
    </cfRule>
  </conditionalFormatting>
  <conditionalFormatting sqref="F5:F307">
    <cfRule type="expression" dxfId="94" priority="11">
      <formula>CELL("row")=ROW()</formula>
    </cfRule>
  </conditionalFormatting>
  <conditionalFormatting sqref="H5:H307">
    <cfRule type="expression" dxfId="93" priority="10">
      <formula>CELL("row")=ROW()</formula>
    </cfRule>
  </conditionalFormatting>
  <conditionalFormatting sqref="J5:J307">
    <cfRule type="expression" dxfId="92" priority="9">
      <formula>CELL("row")=ROW()</formula>
    </cfRule>
  </conditionalFormatting>
  <conditionalFormatting sqref="L5:L307">
    <cfRule type="expression" dxfId="91" priority="8">
      <formula>CELL("row")=ROW()</formula>
    </cfRule>
  </conditionalFormatting>
  <conditionalFormatting sqref="N5:N307">
    <cfRule type="expression" dxfId="90" priority="7">
      <formula>CELL("row")=ROW()</formula>
    </cfRule>
  </conditionalFormatting>
  <conditionalFormatting sqref="P5:P307">
    <cfRule type="expression" dxfId="89" priority="6">
      <formula>CELL("row")=ROW()</formula>
    </cfRule>
  </conditionalFormatting>
  <conditionalFormatting sqref="R5:R307">
    <cfRule type="expression" dxfId="88" priority="5">
      <formula>CELL("row")=ROW()</formula>
    </cfRule>
  </conditionalFormatting>
  <conditionalFormatting sqref="T5:T307">
    <cfRule type="expression" dxfId="87" priority="4">
      <formula>CELL("row")=ROW()</formula>
    </cfRule>
  </conditionalFormatting>
  <conditionalFormatting sqref="V5:V307">
    <cfRule type="expression" dxfId="86" priority="3">
      <formula>CELL("row")=ROW()</formula>
    </cfRule>
  </conditionalFormatting>
  <conditionalFormatting sqref="X5:X307">
    <cfRule type="expression" dxfId="85" priority="2">
      <formula>CELL("row")=ROW()</formula>
    </cfRule>
  </conditionalFormatting>
  <conditionalFormatting sqref="Z5:Z307">
    <cfRule type="expression" dxfId="84" priority="1">
      <formula>CELL("row")=ROW()</formula>
    </cfRule>
  </conditionalFormatting>
  <dataValidations count="4">
    <dataValidation type="list" allowBlank="1" showInputMessage="1" showErrorMessage="1" sqref="B3:B307 C311:C516" xr:uid="{6C16D013-394D-4A2C-86E6-FE4C85CB9AE2}">
      <formula1>Notes_Taxpayer_List</formula1>
    </dataValidation>
    <dataValidation allowBlank="1" showInputMessage="1" showErrorMessage="1" promptTitle="Avoid Errors" prompt="Wag mo na 'to pakialaman. Auto-divide by 2 lang 'tong column na to. Pinaikli lang yung ita-type mo. XD" sqref="M311:M516 I311:I516 F311:F516" xr:uid="{1C0605F6-A587-4590-8411-1EBA4D4AD88A}"/>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CF89C4AA-A5CF-42B0-BBF4-BE1AFE845D9A}"/>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262B3BA0-492E-469C-80EE-75B8AF6A3D74}"/>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F5F2D5A6-0AFF-46F0-9FD0-3F4097B3B2D6}">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EE63BB80-83B0-41D6-AA3E-E10669E328E8}">
          <x14:formula1>
            <xm:f>Tag_List!$A$2:$A$87</xm:f>
          </x14:formula1>
          <xm:sqref>D5:D307 F5:F307 H5:H307 J5:J307 L5:L307 N5:N307 P5:P307 R5:R307 T5:T307 V5:V307 X5:X307 Z5:Z307</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25A97-8B52-4258-B4EA-8F576AAFA686}">
  <sheetPr codeName="Sheet28"/>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1" t="s">
        <v>221</v>
      </c>
      <c r="E3" s="183"/>
      <c r="F3" s="116"/>
      <c r="G3" s="269"/>
      <c r="H3" s="116"/>
      <c r="I3" s="238"/>
      <c r="J3" s="116"/>
      <c r="K3" s="238"/>
      <c r="L3" s="116"/>
      <c r="M3" s="238"/>
      <c r="N3" s="116"/>
      <c r="O3" s="238"/>
      <c r="P3" s="116"/>
      <c r="Q3" s="238"/>
      <c r="R3" s="116"/>
      <c r="S3" s="238"/>
      <c r="T3" s="116"/>
      <c r="U3" s="238"/>
      <c r="V3" s="116"/>
      <c r="W3" s="238"/>
      <c r="X3" s="116"/>
      <c r="Y3" s="238"/>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69"/>
      <c r="H4" s="116"/>
      <c r="I4" s="238"/>
      <c r="J4" s="116"/>
      <c r="K4" s="238"/>
      <c r="L4" s="116"/>
      <c r="M4" s="238"/>
      <c r="N4" s="116"/>
      <c r="O4" s="238"/>
      <c r="P4" s="116"/>
      <c r="Q4" s="238"/>
      <c r="R4" s="116"/>
      <c r="S4" s="238"/>
      <c r="T4" s="116"/>
      <c r="U4" s="238"/>
      <c r="V4" s="116"/>
      <c r="W4" s="238"/>
      <c r="X4" s="116"/>
      <c r="Y4" s="238"/>
      <c r="Z4" s="116"/>
      <c r="AA4" s="120"/>
      <c r="AB4" s="105">
        <f t="shared" si="0"/>
        <v>0</v>
      </c>
      <c r="AD4" s="5" t="s">
        <v>60</v>
      </c>
      <c r="AE4" s="109">
        <f t="shared" si="1"/>
        <v>0</v>
      </c>
    </row>
    <row r="5" spans="1:31" x14ac:dyDescent="0.25">
      <c r="A5" s="115" t="s">
        <v>836</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836</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836</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836</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836</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836</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836</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836</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836</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836</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836</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836</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836</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836</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836</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836</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836</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9" customFormat="1" x14ac:dyDescent="0.25">
      <c r="A22" s="115" t="s">
        <v>836</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0">
        <f t="shared" ref="AB22:AB85" si="2">SUM(C22:Z22)</f>
        <v>0</v>
      </c>
      <c r="AD22" s="241" t="s">
        <v>34</v>
      </c>
      <c r="AE22" s="242">
        <f t="shared" si="1"/>
        <v>0</v>
      </c>
    </row>
    <row r="23" spans="1:31" x14ac:dyDescent="0.25">
      <c r="A23" s="115" t="s">
        <v>836</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836</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836</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836</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836</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836</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836</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836</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836</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836</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836</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836</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836</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836</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836</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845</v>
      </c>
      <c r="AE37" s="109">
        <f t="shared" si="1"/>
        <v>0</v>
      </c>
    </row>
    <row r="38" spans="1:31" x14ac:dyDescent="0.25">
      <c r="A38" s="115" t="s">
        <v>836</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836</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836</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836</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836</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836</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836</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836</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836</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836</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836</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836</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836</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836</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836</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836</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836</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836</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836</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836</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836</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836</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836</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836</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836</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836</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836</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836</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836</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836</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836</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836</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836</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836</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836</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836</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836</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836</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836</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836</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836</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836</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836</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836</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836</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836</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836</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836</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836</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836</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836</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239</v>
      </c>
      <c r="AE88" s="109">
        <f t="shared" si="4"/>
        <v>0</v>
      </c>
    </row>
    <row r="89" spans="1:31" x14ac:dyDescent="0.25">
      <c r="A89" s="115" t="s">
        <v>836</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836</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836</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836</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836</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836</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836</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836</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836</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836</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836</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836</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836</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836</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836</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836</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836</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836</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836</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836</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836</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836</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836</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836</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836</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836</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836</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836</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836</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836</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836</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836</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836</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836</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836</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836</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836</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836</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836</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836</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836</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836</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836</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836</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836</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836</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836</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836</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836</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836</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836</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836</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836</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836</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836</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836</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836</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836</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836</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836</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836</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836</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836</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836</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836</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836</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836</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836</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836</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836</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836</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836</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836</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836</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836</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836</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836</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836</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836</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836</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836</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836</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836</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836</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836</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836</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836</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836</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836</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836</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836</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836</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836</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836</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836</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836</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836</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836</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836</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836</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836</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836</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836</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836</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836</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836</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836</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836</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836</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836</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836</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836</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836</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836</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836</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836</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836</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836</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836</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836</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836</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836</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836</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836</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836</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836</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836</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836</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836</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836</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836</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836</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836</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836</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836</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836</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836</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836</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836</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836</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836</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836</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836</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836</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836</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836</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836</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836</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836</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836</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836</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836</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836</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836</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836</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836</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836</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836</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836</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836</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836</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836</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836</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836</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836</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836</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836</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836</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836</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836</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836</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836</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836</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836</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836</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836</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836</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836</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836</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836</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836</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836</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836</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836</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836</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836</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836</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836</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836</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836</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836</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836</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836</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836</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836</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836</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836</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836</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836</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836</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836</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836</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836</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836</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836</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836</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836</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836</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836</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836</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836</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836</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836</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836</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836</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836</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836</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2" t="s">
        <v>836</v>
      </c>
      <c r="F311" s="106">
        <f>E311/2</f>
        <v>0</v>
      </c>
      <c r="I311" s="106">
        <f>H311/2</f>
        <v>0</v>
      </c>
      <c r="J311" s="106">
        <f>D311-F311+I311</f>
        <v>0</v>
      </c>
      <c r="M311" s="106">
        <f>L311/2</f>
        <v>0</v>
      </c>
      <c r="N311" s="106">
        <f>J311+K311+M311</f>
        <v>0</v>
      </c>
      <c r="O311" s="106">
        <f>N311*0.25</f>
        <v>0</v>
      </c>
      <c r="P311" s="107">
        <f>N311*2</f>
        <v>0</v>
      </c>
    </row>
    <row r="312" spans="1:28" x14ac:dyDescent="0.25">
      <c r="A312" s="162" t="s">
        <v>836</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2" t="s">
        <v>836</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2" t="s">
        <v>836</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2" t="s">
        <v>836</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2" t="s">
        <v>836</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2" t="s">
        <v>836</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2" t="s">
        <v>836</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2" t="s">
        <v>836</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2" t="s">
        <v>836</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2" t="s">
        <v>836</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2" t="s">
        <v>836</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2" t="s">
        <v>836</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2" t="s">
        <v>836</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2" t="s">
        <v>836</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2" t="s">
        <v>836</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2" t="s">
        <v>836</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2" t="s">
        <v>836</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2" t="s">
        <v>836</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2" t="s">
        <v>836</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2" t="s">
        <v>836</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2" t="s">
        <v>836</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2" t="s">
        <v>836</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2" t="s">
        <v>836</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2" t="s">
        <v>836</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2" t="s">
        <v>836</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2" t="s">
        <v>836</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2" t="s">
        <v>836</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2" t="s">
        <v>836</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2" t="s">
        <v>836</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2" t="s">
        <v>836</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2" t="s">
        <v>836</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2" t="s">
        <v>836</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2" t="s">
        <v>836</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2" t="s">
        <v>836</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2" t="s">
        <v>836</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2" t="s">
        <v>836</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2" t="s">
        <v>836</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2" t="s">
        <v>836</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2" t="s">
        <v>836</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2" t="s">
        <v>836</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2" t="s">
        <v>836</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2" t="s">
        <v>836</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2" t="s">
        <v>836</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2" t="s">
        <v>836</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2" t="s">
        <v>836</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2" t="s">
        <v>836</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2" t="s">
        <v>836</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2" t="s">
        <v>836</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2" t="s">
        <v>836</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2" t="s">
        <v>836</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2" t="s">
        <v>836</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2" t="s">
        <v>836</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2" t="s">
        <v>836</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2" t="s">
        <v>836</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2" t="s">
        <v>836</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2" t="s">
        <v>836</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2" t="s">
        <v>836</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2" t="s">
        <v>836</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2" t="s">
        <v>836</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2" t="s">
        <v>836</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2" t="s">
        <v>836</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2" t="s">
        <v>836</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2" t="s">
        <v>836</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2" t="s">
        <v>836</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2" t="s">
        <v>836</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2" t="s">
        <v>836</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2" t="s">
        <v>836</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2" t="s">
        <v>836</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2" t="s">
        <v>836</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2" t="s">
        <v>836</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2" t="s">
        <v>836</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2" t="s">
        <v>836</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2" t="s">
        <v>836</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2" t="s">
        <v>836</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2" t="s">
        <v>836</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2" t="s">
        <v>836</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2" t="s">
        <v>836</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2" t="s">
        <v>836</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2" t="s">
        <v>836</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2" t="s">
        <v>836</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2" t="s">
        <v>836</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2" t="s">
        <v>836</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2" t="s">
        <v>836</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2" t="s">
        <v>836</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2" t="s">
        <v>836</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2" t="s">
        <v>836</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2" t="s">
        <v>836</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2" t="s">
        <v>836</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2" t="s">
        <v>836</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2" t="s">
        <v>836</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2" t="s">
        <v>836</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2" t="s">
        <v>836</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2" t="s">
        <v>836</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2" t="s">
        <v>836</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2" t="s">
        <v>836</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2" t="s">
        <v>836</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2" t="s">
        <v>836</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2" t="s">
        <v>836</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2" t="s">
        <v>836</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2" t="s">
        <v>836</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2" t="s">
        <v>836</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2" t="s">
        <v>836</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2" t="s">
        <v>836</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2" t="s">
        <v>836</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2" t="s">
        <v>836</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2" t="s">
        <v>836</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2" t="s">
        <v>836</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2" t="s">
        <v>836</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2" t="s">
        <v>836</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2" t="s">
        <v>836</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2" t="s">
        <v>836</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2" t="s">
        <v>836</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2" t="s">
        <v>836</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2" t="s">
        <v>836</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2" t="s">
        <v>836</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2" t="s">
        <v>836</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2" t="s">
        <v>836</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2" t="s">
        <v>836</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2" t="s">
        <v>836</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2" t="s">
        <v>836</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2" t="s">
        <v>836</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2" t="s">
        <v>836</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2" t="s">
        <v>836</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2" t="s">
        <v>836</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2" t="s">
        <v>836</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2" t="s">
        <v>836</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2" t="s">
        <v>836</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2" t="s">
        <v>836</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2" t="s">
        <v>836</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2" t="s">
        <v>836</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2" t="s">
        <v>836</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2" t="s">
        <v>836</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2" t="s">
        <v>836</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2" t="s">
        <v>836</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2" t="s">
        <v>836</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2" t="s">
        <v>836</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2" t="s">
        <v>836</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2" t="s">
        <v>836</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2" t="s">
        <v>836</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2" t="s">
        <v>836</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2" t="s">
        <v>836</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2" t="s">
        <v>836</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2" t="s">
        <v>836</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2" t="s">
        <v>836</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2" t="s">
        <v>836</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2" t="s">
        <v>836</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2" t="s">
        <v>836</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2" t="s">
        <v>836</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2" t="s">
        <v>836</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2" t="s">
        <v>836</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2" t="s">
        <v>836</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2" t="s">
        <v>836</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2" t="s">
        <v>836</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2" t="s">
        <v>836</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2" t="s">
        <v>836</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2" t="s">
        <v>836</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2" t="s">
        <v>836</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2" t="s">
        <v>836</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2" t="s">
        <v>836</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2" t="s">
        <v>836</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2" t="s">
        <v>836</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2" t="s">
        <v>836</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2" t="s">
        <v>836</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2" t="s">
        <v>836</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2" t="s">
        <v>836</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2" t="s">
        <v>836</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2" t="s">
        <v>836</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2" t="s">
        <v>836</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2" t="s">
        <v>836</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2" t="s">
        <v>836</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2" t="s">
        <v>836</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2" t="s">
        <v>836</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2" t="s">
        <v>836</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2" t="s">
        <v>836</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2" t="s">
        <v>836</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2" t="s">
        <v>836</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2" t="s">
        <v>836</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2" t="s">
        <v>836</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2" t="s">
        <v>836</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2" t="s">
        <v>836</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2" t="s">
        <v>836</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2" t="s">
        <v>836</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2" t="s">
        <v>836</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2" t="s">
        <v>836</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2" t="s">
        <v>836</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2" t="s">
        <v>836</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2" t="s">
        <v>836</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2" t="s">
        <v>836</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2" t="s">
        <v>836</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2" t="s">
        <v>836</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2" t="s">
        <v>836</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2" t="s">
        <v>836</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2" t="s">
        <v>836</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2" t="s">
        <v>836</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2" t="s">
        <v>836</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2" t="s">
        <v>836</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2" t="s">
        <v>836</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2" t="s">
        <v>836</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2" t="s">
        <v>836</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2" t="s">
        <v>836</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2" t="s">
        <v>836</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2" t="s">
        <v>836</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2" t="s">
        <v>836</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2" t="s">
        <v>836</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83" priority="14">
      <formula>CELL("row")=ROW()</formula>
    </cfRule>
  </conditionalFormatting>
  <conditionalFormatting sqref="B276:C276 E276 G276 I276 K276 M276 O276 Q276 S276">
    <cfRule type="expression" dxfId="82" priority="13">
      <formula>CELL("row")=ROW()</formula>
    </cfRule>
  </conditionalFormatting>
  <conditionalFormatting sqref="D5:D307">
    <cfRule type="expression" dxfId="81" priority="12">
      <formula>CELL("row")=ROW()</formula>
    </cfRule>
  </conditionalFormatting>
  <conditionalFormatting sqref="F5:F307">
    <cfRule type="expression" dxfId="80" priority="11">
      <formula>CELL("row")=ROW()</formula>
    </cfRule>
  </conditionalFormatting>
  <conditionalFormatting sqref="H5:H307">
    <cfRule type="expression" dxfId="79" priority="10">
      <formula>CELL("row")=ROW()</formula>
    </cfRule>
  </conditionalFormatting>
  <conditionalFormatting sqref="J5:J307">
    <cfRule type="expression" dxfId="78" priority="9">
      <formula>CELL("row")=ROW()</formula>
    </cfRule>
  </conditionalFormatting>
  <conditionalFormatting sqref="L5:L307">
    <cfRule type="expression" dxfId="77" priority="8">
      <formula>CELL("row")=ROW()</formula>
    </cfRule>
  </conditionalFormatting>
  <conditionalFormatting sqref="N5:N307">
    <cfRule type="expression" dxfId="76" priority="7">
      <formula>CELL("row")=ROW()</formula>
    </cfRule>
  </conditionalFormatting>
  <conditionalFormatting sqref="P5:P307">
    <cfRule type="expression" dxfId="75" priority="6">
      <formula>CELL("row")=ROW()</formula>
    </cfRule>
  </conditionalFormatting>
  <conditionalFormatting sqref="R5:R307">
    <cfRule type="expression" dxfId="74" priority="5">
      <formula>CELL("row")=ROW()</formula>
    </cfRule>
  </conditionalFormatting>
  <conditionalFormatting sqref="T5:T307">
    <cfRule type="expression" dxfId="73" priority="4">
      <formula>CELL("row")=ROW()</formula>
    </cfRule>
  </conditionalFormatting>
  <conditionalFormatting sqref="V5:V307">
    <cfRule type="expression" dxfId="72" priority="3">
      <formula>CELL("row")=ROW()</formula>
    </cfRule>
  </conditionalFormatting>
  <conditionalFormatting sqref="X5:X307">
    <cfRule type="expression" dxfId="71" priority="2">
      <formula>CELL("row")=ROW()</formula>
    </cfRule>
  </conditionalFormatting>
  <conditionalFormatting sqref="Z5:Z307">
    <cfRule type="expression" dxfId="70" priority="1">
      <formula>CELL("row")=ROW()</formula>
    </cfRule>
  </conditionalFormatting>
  <dataValidations count="4">
    <dataValidation type="list" allowBlank="1" showInputMessage="1" showErrorMessage="1" sqref="B3:B307 C311:C516" xr:uid="{566DB53D-0280-43BB-9F03-DAD37BC4B15B}">
      <formula1>Notes_Taxpayer_List</formula1>
    </dataValidation>
    <dataValidation allowBlank="1" showInputMessage="1" showErrorMessage="1" promptTitle="Avoid Errors" prompt="Wag mo na 'to pakialaman. Auto-divide by 2 lang 'tong column na to. Pinaikli lang yung ita-type mo. XD" sqref="M311:M516 I311:I516 F311:F516" xr:uid="{73216E50-DE77-440D-8A18-CDB6D9393418}"/>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1EFD2944-9143-4CB5-9FEE-0E22A1D001DE}"/>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4F2229EA-1146-40DA-AE96-D1F30D5F5EFE}"/>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749C1FE9-7296-442A-9ADF-FD3BFE0CA0CC}">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6AE50BB5-6284-4B0E-9D6F-C72F7C0D1E2F}">
          <x14:formula1>
            <xm:f>Tag_List!$A$2:$A$87</xm:f>
          </x14:formula1>
          <xm:sqref>D5:D307 F5:F307 H5:H307 J5:J307 L5:L307 N5:N307 P5:P307 R5:R307 T5:T307 V5:V307 X5:X307 Z5:Z307</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5D3C2-84D2-4504-8041-FE40B7CEA7E0}">
  <sheetPr codeName="Sheet29"/>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1" t="s">
        <v>221</v>
      </c>
      <c r="E3" s="183"/>
      <c r="F3" s="116"/>
      <c r="G3" s="269"/>
      <c r="H3" s="116"/>
      <c r="I3" s="238"/>
      <c r="J3" s="116"/>
      <c r="K3" s="238"/>
      <c r="L3" s="116"/>
      <c r="M3" s="238"/>
      <c r="N3" s="116"/>
      <c r="O3" s="238"/>
      <c r="P3" s="116"/>
      <c r="Q3" s="238"/>
      <c r="R3" s="116"/>
      <c r="S3" s="238"/>
      <c r="T3" s="116"/>
      <c r="U3" s="238"/>
      <c r="V3" s="116"/>
      <c r="W3" s="238"/>
      <c r="X3" s="116"/>
      <c r="Y3" s="238"/>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69"/>
      <c r="H4" s="116"/>
      <c r="I4" s="238"/>
      <c r="J4" s="116"/>
      <c r="K4" s="238"/>
      <c r="L4" s="116"/>
      <c r="M4" s="238"/>
      <c r="N4" s="116"/>
      <c r="O4" s="238"/>
      <c r="P4" s="116"/>
      <c r="Q4" s="238"/>
      <c r="R4" s="116"/>
      <c r="S4" s="238"/>
      <c r="T4" s="116"/>
      <c r="U4" s="238"/>
      <c r="V4" s="116"/>
      <c r="W4" s="238"/>
      <c r="X4" s="116"/>
      <c r="Y4" s="238"/>
      <c r="Z4" s="116"/>
      <c r="AA4" s="120"/>
      <c r="AB4" s="105">
        <f t="shared" si="0"/>
        <v>0</v>
      </c>
      <c r="AD4" s="5" t="s">
        <v>60</v>
      </c>
      <c r="AE4" s="109">
        <f t="shared" si="1"/>
        <v>0</v>
      </c>
    </row>
    <row r="5" spans="1:31" x14ac:dyDescent="0.25">
      <c r="A5" s="115" t="s">
        <v>836</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836</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836</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836</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836</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836</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836</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836</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836</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836</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836</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836</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836</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836</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836</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836</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836</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9" customFormat="1" x14ac:dyDescent="0.25">
      <c r="A22" s="115" t="s">
        <v>836</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0">
        <f t="shared" ref="AB22:AB85" si="2">SUM(C22:Z22)</f>
        <v>0</v>
      </c>
      <c r="AD22" s="241" t="s">
        <v>34</v>
      </c>
      <c r="AE22" s="242">
        <f t="shared" si="1"/>
        <v>0</v>
      </c>
    </row>
    <row r="23" spans="1:31" x14ac:dyDescent="0.25">
      <c r="A23" s="115" t="s">
        <v>836</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836</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836</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836</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836</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836</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836</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836</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836</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836</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836</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836</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836</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836</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836</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845</v>
      </c>
      <c r="AE37" s="109">
        <f t="shared" si="1"/>
        <v>0</v>
      </c>
    </row>
    <row r="38" spans="1:31" x14ac:dyDescent="0.25">
      <c r="A38" s="115" t="s">
        <v>836</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836</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836</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836</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836</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836</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836</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836</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836</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836</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836</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836</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836</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836</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836</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836</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836</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836</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836</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836</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836</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836</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836</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836</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836</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836</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836</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836</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836</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836</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836</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836</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836</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836</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836</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836</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836</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836</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836</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836</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836</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836</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836</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836</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836</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836</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836</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836</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836</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836</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836</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239</v>
      </c>
      <c r="AE88" s="109">
        <f t="shared" si="4"/>
        <v>0</v>
      </c>
    </row>
    <row r="89" spans="1:31" x14ac:dyDescent="0.25">
      <c r="A89" s="115" t="s">
        <v>836</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836</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836</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836</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836</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836</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836</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836</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836</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836</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836</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836</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836</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836</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836</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836</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836</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836</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836</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836</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836</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836</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836</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836</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836</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836</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836</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836</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836</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836</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836</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836</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836</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836</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836</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836</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836</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836</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836</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836</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836</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836</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836</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836</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836</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836</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836</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836</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836</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836</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836</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836</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836</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836</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836</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836</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836</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836</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836</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836</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836</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836</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836</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836</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836</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836</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836</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836</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836</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836</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836</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836</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836</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836</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836</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836</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836</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836</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836</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836</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836</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836</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836</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836</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836</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836</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836</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836</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836</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836</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836</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836</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836</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836</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836</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836</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836</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836</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836</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836</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836</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836</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836</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836</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836</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836</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836</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836</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836</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836</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836</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836</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836</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836</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836</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836</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836</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836</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836</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836</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836</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836</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836</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836</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836</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836</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836</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836</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836</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836</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836</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836</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836</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836</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836</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836</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836</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836</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836</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836</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836</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836</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836</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836</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836</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836</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836</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836</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836</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836</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836</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836</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836</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836</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836</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836</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836</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836</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836</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836</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836</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836</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836</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836</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836</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836</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836</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836</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836</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836</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836</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836</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836</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836</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836</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836</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836</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836</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836</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836</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836</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836</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836</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836</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836</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836</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836</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836</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836</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836</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836</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836</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836</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836</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836</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836</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836</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836</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836</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836</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836</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836</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836</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836</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836</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836</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836</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836</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836</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836</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836</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836</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836</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836</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836</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836</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836</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2" t="s">
        <v>836</v>
      </c>
      <c r="F311" s="106">
        <f>E311/2</f>
        <v>0</v>
      </c>
      <c r="I311" s="106">
        <f>H311/2</f>
        <v>0</v>
      </c>
      <c r="J311" s="106">
        <f>D311-F311+I311</f>
        <v>0</v>
      </c>
      <c r="M311" s="106">
        <f>L311/2</f>
        <v>0</v>
      </c>
      <c r="N311" s="106">
        <f>J311+K311+M311</f>
        <v>0</v>
      </c>
      <c r="O311" s="106">
        <f>N311*0.25</f>
        <v>0</v>
      </c>
      <c r="P311" s="107">
        <f>N311*2</f>
        <v>0</v>
      </c>
    </row>
    <row r="312" spans="1:28" x14ac:dyDescent="0.25">
      <c r="A312" s="162" t="s">
        <v>836</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2" t="s">
        <v>836</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2" t="s">
        <v>836</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2" t="s">
        <v>836</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2" t="s">
        <v>836</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2" t="s">
        <v>836</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2" t="s">
        <v>836</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2" t="s">
        <v>836</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2" t="s">
        <v>836</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2" t="s">
        <v>836</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2" t="s">
        <v>836</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2" t="s">
        <v>836</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2" t="s">
        <v>836</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2" t="s">
        <v>836</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2" t="s">
        <v>836</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2" t="s">
        <v>836</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2" t="s">
        <v>836</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2" t="s">
        <v>836</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2" t="s">
        <v>836</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2" t="s">
        <v>836</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2" t="s">
        <v>836</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2" t="s">
        <v>836</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2" t="s">
        <v>836</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2" t="s">
        <v>836</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2" t="s">
        <v>836</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2" t="s">
        <v>836</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2" t="s">
        <v>836</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2" t="s">
        <v>836</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2" t="s">
        <v>836</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2" t="s">
        <v>836</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2" t="s">
        <v>836</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2" t="s">
        <v>836</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2" t="s">
        <v>836</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2" t="s">
        <v>836</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2" t="s">
        <v>836</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2" t="s">
        <v>836</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2" t="s">
        <v>836</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2" t="s">
        <v>836</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2" t="s">
        <v>836</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2" t="s">
        <v>836</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2" t="s">
        <v>836</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2" t="s">
        <v>836</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2" t="s">
        <v>836</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2" t="s">
        <v>836</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2" t="s">
        <v>836</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2" t="s">
        <v>836</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2" t="s">
        <v>836</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2" t="s">
        <v>836</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2" t="s">
        <v>836</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2" t="s">
        <v>836</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2" t="s">
        <v>836</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2" t="s">
        <v>836</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2" t="s">
        <v>836</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2" t="s">
        <v>836</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2" t="s">
        <v>836</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2" t="s">
        <v>836</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2" t="s">
        <v>836</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2" t="s">
        <v>836</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2" t="s">
        <v>836</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2" t="s">
        <v>836</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2" t="s">
        <v>836</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2" t="s">
        <v>836</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2" t="s">
        <v>836</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2" t="s">
        <v>836</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2" t="s">
        <v>836</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2" t="s">
        <v>836</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2" t="s">
        <v>836</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2" t="s">
        <v>836</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2" t="s">
        <v>836</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2" t="s">
        <v>836</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2" t="s">
        <v>836</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2" t="s">
        <v>836</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2" t="s">
        <v>836</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2" t="s">
        <v>836</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2" t="s">
        <v>836</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2" t="s">
        <v>836</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2" t="s">
        <v>836</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2" t="s">
        <v>836</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2" t="s">
        <v>836</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2" t="s">
        <v>836</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2" t="s">
        <v>836</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2" t="s">
        <v>836</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2" t="s">
        <v>836</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2" t="s">
        <v>836</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2" t="s">
        <v>836</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2" t="s">
        <v>836</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2" t="s">
        <v>836</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2" t="s">
        <v>836</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2" t="s">
        <v>836</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2" t="s">
        <v>836</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2" t="s">
        <v>836</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2" t="s">
        <v>836</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2" t="s">
        <v>836</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2" t="s">
        <v>836</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2" t="s">
        <v>836</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2" t="s">
        <v>836</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2" t="s">
        <v>836</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2" t="s">
        <v>836</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2" t="s">
        <v>836</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2" t="s">
        <v>836</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2" t="s">
        <v>836</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2" t="s">
        <v>836</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2" t="s">
        <v>836</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2" t="s">
        <v>836</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2" t="s">
        <v>836</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2" t="s">
        <v>836</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2" t="s">
        <v>836</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2" t="s">
        <v>836</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2" t="s">
        <v>836</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2" t="s">
        <v>836</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2" t="s">
        <v>836</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2" t="s">
        <v>836</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2" t="s">
        <v>836</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2" t="s">
        <v>836</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2" t="s">
        <v>836</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2" t="s">
        <v>836</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2" t="s">
        <v>836</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2" t="s">
        <v>836</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2" t="s">
        <v>836</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2" t="s">
        <v>836</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2" t="s">
        <v>836</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2" t="s">
        <v>836</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2" t="s">
        <v>836</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2" t="s">
        <v>836</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2" t="s">
        <v>836</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2" t="s">
        <v>836</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2" t="s">
        <v>836</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2" t="s">
        <v>836</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2" t="s">
        <v>836</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2" t="s">
        <v>836</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2" t="s">
        <v>836</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2" t="s">
        <v>836</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2" t="s">
        <v>836</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2" t="s">
        <v>836</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2" t="s">
        <v>836</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2" t="s">
        <v>836</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2" t="s">
        <v>836</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2" t="s">
        <v>836</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2" t="s">
        <v>836</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2" t="s">
        <v>836</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2" t="s">
        <v>836</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2" t="s">
        <v>836</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2" t="s">
        <v>836</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2" t="s">
        <v>836</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2" t="s">
        <v>836</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2" t="s">
        <v>836</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2" t="s">
        <v>836</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2" t="s">
        <v>836</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2" t="s">
        <v>836</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2" t="s">
        <v>836</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2" t="s">
        <v>836</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2" t="s">
        <v>836</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2" t="s">
        <v>836</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2" t="s">
        <v>836</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2" t="s">
        <v>836</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2" t="s">
        <v>836</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2" t="s">
        <v>836</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2" t="s">
        <v>836</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2" t="s">
        <v>836</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2" t="s">
        <v>836</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2" t="s">
        <v>836</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2" t="s">
        <v>836</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2" t="s">
        <v>836</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2" t="s">
        <v>836</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2" t="s">
        <v>836</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2" t="s">
        <v>836</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2" t="s">
        <v>836</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2" t="s">
        <v>836</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2" t="s">
        <v>836</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2" t="s">
        <v>836</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2" t="s">
        <v>836</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2" t="s">
        <v>836</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2" t="s">
        <v>836</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2" t="s">
        <v>836</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2" t="s">
        <v>836</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2" t="s">
        <v>836</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2" t="s">
        <v>836</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2" t="s">
        <v>836</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2" t="s">
        <v>836</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2" t="s">
        <v>836</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2" t="s">
        <v>836</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2" t="s">
        <v>836</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2" t="s">
        <v>836</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2" t="s">
        <v>836</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2" t="s">
        <v>836</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2" t="s">
        <v>836</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2" t="s">
        <v>836</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2" t="s">
        <v>836</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2" t="s">
        <v>836</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2" t="s">
        <v>836</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2" t="s">
        <v>836</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2" t="s">
        <v>836</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2" t="s">
        <v>836</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2" t="s">
        <v>836</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2" t="s">
        <v>836</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2" t="s">
        <v>836</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2" t="s">
        <v>836</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2" t="s">
        <v>836</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2" t="s">
        <v>836</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2" t="s">
        <v>836</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2" t="s">
        <v>836</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2" t="s">
        <v>836</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2" t="s">
        <v>836</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2" t="s">
        <v>836</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69" priority="14">
      <formula>CELL("row")=ROW()</formula>
    </cfRule>
  </conditionalFormatting>
  <conditionalFormatting sqref="B276:C276 E276 G276 I276 K276 M276 O276 Q276 S276">
    <cfRule type="expression" dxfId="68" priority="13">
      <formula>CELL("row")=ROW()</formula>
    </cfRule>
  </conditionalFormatting>
  <conditionalFormatting sqref="D5:D307">
    <cfRule type="expression" dxfId="67" priority="12">
      <formula>CELL("row")=ROW()</formula>
    </cfRule>
  </conditionalFormatting>
  <conditionalFormatting sqref="F5:F307">
    <cfRule type="expression" dxfId="66" priority="11">
      <formula>CELL("row")=ROW()</formula>
    </cfRule>
  </conditionalFormatting>
  <conditionalFormatting sqref="H5:H307">
    <cfRule type="expression" dxfId="65" priority="10">
      <formula>CELL("row")=ROW()</formula>
    </cfRule>
  </conditionalFormatting>
  <conditionalFormatting sqref="J5:J307">
    <cfRule type="expression" dxfId="64" priority="9">
      <formula>CELL("row")=ROW()</formula>
    </cfRule>
  </conditionalFormatting>
  <conditionalFormatting sqref="L5:L307">
    <cfRule type="expression" dxfId="63" priority="8">
      <formula>CELL("row")=ROW()</formula>
    </cfRule>
  </conditionalFormatting>
  <conditionalFormatting sqref="N5:N307">
    <cfRule type="expression" dxfId="62" priority="7">
      <formula>CELL("row")=ROW()</formula>
    </cfRule>
  </conditionalFormatting>
  <conditionalFormatting sqref="P5:P307">
    <cfRule type="expression" dxfId="61" priority="6">
      <formula>CELL("row")=ROW()</formula>
    </cfRule>
  </conditionalFormatting>
  <conditionalFormatting sqref="R5:R307">
    <cfRule type="expression" dxfId="60" priority="5">
      <formula>CELL("row")=ROW()</formula>
    </cfRule>
  </conditionalFormatting>
  <conditionalFormatting sqref="T5:T307">
    <cfRule type="expression" dxfId="59" priority="4">
      <formula>CELL("row")=ROW()</formula>
    </cfRule>
  </conditionalFormatting>
  <conditionalFormatting sqref="V5:V307">
    <cfRule type="expression" dxfId="58" priority="3">
      <formula>CELL("row")=ROW()</formula>
    </cfRule>
  </conditionalFormatting>
  <conditionalFormatting sqref="X5:X307">
    <cfRule type="expression" dxfId="57" priority="2">
      <formula>CELL("row")=ROW()</formula>
    </cfRule>
  </conditionalFormatting>
  <conditionalFormatting sqref="Z5:Z307">
    <cfRule type="expression" dxfId="56" priority="1">
      <formula>CELL("row")=ROW()</formula>
    </cfRule>
  </conditionalFormatting>
  <dataValidations count="4">
    <dataValidation type="list" allowBlank="1" showInputMessage="1" showErrorMessage="1" sqref="B3:B307 C311:C516" xr:uid="{E4BCE1CE-9CF0-4DFB-B480-65F17D6F8E56}">
      <formula1>Notes_Taxpayer_List</formula1>
    </dataValidation>
    <dataValidation allowBlank="1" showInputMessage="1" showErrorMessage="1" promptTitle="Avoid Errors" prompt="Wag mo na 'to pakialaman. Auto-divide by 2 lang 'tong column na to. Pinaikli lang yung ita-type mo. XD" sqref="M311:M516 I311:I516 F311:F516" xr:uid="{CFBFBE02-F208-434F-8115-3CE55C029B0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538A5FC4-9844-4A43-9716-0F8D047408BD}"/>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A1720DBF-3E50-4362-AB6C-06C32744C9D1}"/>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D9FAC5E-C594-4B95-9CD0-DD6C4785E541}">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7B137E39-8F2D-41B5-ADA6-F23D3A2FA6FA}">
          <x14:formula1>
            <xm:f>Tag_List!$A$2:$A$87</xm:f>
          </x14:formula1>
          <xm:sqref>D5:D307 F5:F307 H5:H307 J5:J307 L5:L307 N5:N307 P5:P307 R5:R307 T5:T307 V5:V307 X5:X307 Z5:Z307</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02172-2300-4EB4-96EC-B099635FCBA5}">
  <sheetPr codeName="Sheet30"/>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1" t="s">
        <v>221</v>
      </c>
      <c r="E3" s="183"/>
      <c r="F3" s="116"/>
      <c r="G3" s="269"/>
      <c r="H3" s="116"/>
      <c r="I3" s="238"/>
      <c r="J3" s="116"/>
      <c r="K3" s="238"/>
      <c r="L3" s="116"/>
      <c r="M3" s="238"/>
      <c r="N3" s="116"/>
      <c r="O3" s="238"/>
      <c r="P3" s="116"/>
      <c r="Q3" s="238"/>
      <c r="R3" s="116"/>
      <c r="S3" s="238"/>
      <c r="T3" s="116"/>
      <c r="U3" s="238"/>
      <c r="V3" s="116"/>
      <c r="W3" s="238"/>
      <c r="X3" s="116"/>
      <c r="Y3" s="238"/>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69"/>
      <c r="H4" s="116"/>
      <c r="I4" s="238"/>
      <c r="J4" s="116"/>
      <c r="K4" s="238"/>
      <c r="L4" s="116"/>
      <c r="M4" s="238"/>
      <c r="N4" s="116"/>
      <c r="O4" s="238"/>
      <c r="P4" s="116"/>
      <c r="Q4" s="238"/>
      <c r="R4" s="116"/>
      <c r="S4" s="238"/>
      <c r="T4" s="116"/>
      <c r="U4" s="238"/>
      <c r="V4" s="116"/>
      <c r="W4" s="238"/>
      <c r="X4" s="116"/>
      <c r="Y4" s="238"/>
      <c r="Z4" s="116"/>
      <c r="AA4" s="120"/>
      <c r="AB4" s="105">
        <f t="shared" si="0"/>
        <v>0</v>
      </c>
      <c r="AD4" s="5" t="s">
        <v>60</v>
      </c>
      <c r="AE4" s="109">
        <f t="shared" si="1"/>
        <v>0</v>
      </c>
    </row>
    <row r="5" spans="1:31" x14ac:dyDescent="0.25">
      <c r="A5" s="115" t="s">
        <v>836</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836</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836</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836</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836</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836</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836</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836</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836</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836</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836</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836</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836</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836</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836</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836</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836</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9" customFormat="1" x14ac:dyDescent="0.25">
      <c r="A22" s="115" t="s">
        <v>836</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0">
        <f t="shared" ref="AB22:AB85" si="2">SUM(C22:Z22)</f>
        <v>0</v>
      </c>
      <c r="AD22" s="241" t="s">
        <v>34</v>
      </c>
      <c r="AE22" s="242">
        <f t="shared" si="1"/>
        <v>0</v>
      </c>
    </row>
    <row r="23" spans="1:31" x14ac:dyDescent="0.25">
      <c r="A23" s="115" t="s">
        <v>836</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836</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836</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836</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836</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836</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836</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836</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836</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836</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836</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836</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836</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836</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836</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845</v>
      </c>
      <c r="AE37" s="109">
        <f t="shared" si="1"/>
        <v>0</v>
      </c>
    </row>
    <row r="38" spans="1:31" x14ac:dyDescent="0.25">
      <c r="A38" s="115" t="s">
        <v>836</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836</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836</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836</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836</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836</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836</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836</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836</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836</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836</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836</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836</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836</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836</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836</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836</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836</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836</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836</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836</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836</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836</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836</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836</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836</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836</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836</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836</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836</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836</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836</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836</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836</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836</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836</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836</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836</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836</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836</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836</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836</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836</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836</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836</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836</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836</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836</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836</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836</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836</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239</v>
      </c>
      <c r="AE88" s="109">
        <f t="shared" si="4"/>
        <v>0</v>
      </c>
    </row>
    <row r="89" spans="1:31" x14ac:dyDescent="0.25">
      <c r="A89" s="115" t="s">
        <v>836</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836</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836</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836</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836</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836</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836</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836</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836</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836</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836</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836</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836</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836</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836</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836</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836</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836</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836</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836</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836</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836</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836</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836</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836</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836</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836</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836</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836</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836</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836</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836</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836</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836</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836</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836</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836</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836</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836</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836</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836</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836</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836</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836</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836</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836</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836</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836</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836</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836</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836</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836</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836</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836</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836</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836</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836</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836</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836</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836</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836</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836</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836</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836</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836</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836</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836</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836</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836</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836</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836</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836</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836</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836</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836</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836</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836</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836</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836</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836</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836</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836</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836</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836</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836</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836</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836</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836</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836</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836</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836</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836</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836</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836</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836</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836</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836</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836</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836</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836</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836</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836</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836</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836</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836</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836</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836</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836</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836</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836</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836</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836</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836</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836</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836</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836</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836</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836</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836</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836</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836</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836</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836</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836</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836</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836</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836</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836</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836</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836</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836</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836</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836</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836</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836</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836</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836</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836</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836</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836</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836</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836</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836</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836</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836</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836</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836</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836</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836</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836</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836</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836</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836</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836</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836</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836</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836</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836</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836</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836</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836</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836</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836</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836</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836</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836</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836</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836</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836</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836</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836</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836</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836</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836</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836</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836</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836</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836</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836</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836</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836</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836</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836</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836</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836</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836</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836</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836</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836</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836</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836</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836</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836</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836</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836</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836</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836</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836</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836</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836</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836</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836</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836</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836</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836</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836</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836</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836</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836</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836</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836</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836</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836</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836</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836</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836</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836</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2" t="s">
        <v>836</v>
      </c>
      <c r="F311" s="106">
        <f>E311/2</f>
        <v>0</v>
      </c>
      <c r="I311" s="106">
        <f>H311/2</f>
        <v>0</v>
      </c>
      <c r="J311" s="106">
        <f>D311-F311+I311</f>
        <v>0</v>
      </c>
      <c r="M311" s="106">
        <f>L311/2</f>
        <v>0</v>
      </c>
      <c r="N311" s="106">
        <f>J311+K311+M311</f>
        <v>0</v>
      </c>
      <c r="O311" s="106">
        <f>N311*0.25</f>
        <v>0</v>
      </c>
      <c r="P311" s="107">
        <f>N311*2</f>
        <v>0</v>
      </c>
    </row>
    <row r="312" spans="1:28" x14ac:dyDescent="0.25">
      <c r="A312" s="162" t="s">
        <v>836</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2" t="s">
        <v>836</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2" t="s">
        <v>836</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2" t="s">
        <v>836</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2" t="s">
        <v>836</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2" t="s">
        <v>836</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2" t="s">
        <v>836</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2" t="s">
        <v>836</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2" t="s">
        <v>836</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2" t="s">
        <v>836</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2" t="s">
        <v>836</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2" t="s">
        <v>836</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2" t="s">
        <v>836</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2" t="s">
        <v>836</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2" t="s">
        <v>836</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2" t="s">
        <v>836</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2" t="s">
        <v>836</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2" t="s">
        <v>836</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2" t="s">
        <v>836</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2" t="s">
        <v>836</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2" t="s">
        <v>836</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2" t="s">
        <v>836</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2" t="s">
        <v>836</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2" t="s">
        <v>836</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2" t="s">
        <v>836</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2" t="s">
        <v>836</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2" t="s">
        <v>836</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2" t="s">
        <v>836</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2" t="s">
        <v>836</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2" t="s">
        <v>836</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2" t="s">
        <v>836</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2" t="s">
        <v>836</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2" t="s">
        <v>836</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2" t="s">
        <v>836</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2" t="s">
        <v>836</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2" t="s">
        <v>836</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2" t="s">
        <v>836</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2" t="s">
        <v>836</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2" t="s">
        <v>836</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2" t="s">
        <v>836</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2" t="s">
        <v>836</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2" t="s">
        <v>836</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2" t="s">
        <v>836</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2" t="s">
        <v>836</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2" t="s">
        <v>836</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2" t="s">
        <v>836</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2" t="s">
        <v>836</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2" t="s">
        <v>836</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2" t="s">
        <v>836</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2" t="s">
        <v>836</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2" t="s">
        <v>836</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2" t="s">
        <v>836</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2" t="s">
        <v>836</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2" t="s">
        <v>836</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2" t="s">
        <v>836</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2" t="s">
        <v>836</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2" t="s">
        <v>836</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2" t="s">
        <v>836</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2" t="s">
        <v>836</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2" t="s">
        <v>836</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2" t="s">
        <v>836</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2" t="s">
        <v>836</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2" t="s">
        <v>836</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2" t="s">
        <v>836</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2" t="s">
        <v>836</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2" t="s">
        <v>836</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2" t="s">
        <v>836</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2" t="s">
        <v>836</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2" t="s">
        <v>836</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2" t="s">
        <v>836</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2" t="s">
        <v>836</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2" t="s">
        <v>836</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2" t="s">
        <v>836</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2" t="s">
        <v>836</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2" t="s">
        <v>836</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2" t="s">
        <v>836</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2" t="s">
        <v>836</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2" t="s">
        <v>836</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2" t="s">
        <v>836</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2" t="s">
        <v>836</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2" t="s">
        <v>836</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2" t="s">
        <v>836</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2" t="s">
        <v>836</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2" t="s">
        <v>836</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2" t="s">
        <v>836</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2" t="s">
        <v>836</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2" t="s">
        <v>836</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2" t="s">
        <v>836</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2" t="s">
        <v>836</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2" t="s">
        <v>836</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2" t="s">
        <v>836</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2" t="s">
        <v>836</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2" t="s">
        <v>836</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2" t="s">
        <v>836</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2" t="s">
        <v>836</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2" t="s">
        <v>836</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2" t="s">
        <v>836</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2" t="s">
        <v>836</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2" t="s">
        <v>836</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2" t="s">
        <v>836</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2" t="s">
        <v>836</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2" t="s">
        <v>836</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2" t="s">
        <v>836</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2" t="s">
        <v>836</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2" t="s">
        <v>836</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2" t="s">
        <v>836</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2" t="s">
        <v>836</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2" t="s">
        <v>836</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2" t="s">
        <v>836</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2" t="s">
        <v>836</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2" t="s">
        <v>836</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2" t="s">
        <v>836</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2" t="s">
        <v>836</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2" t="s">
        <v>836</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2" t="s">
        <v>836</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2" t="s">
        <v>836</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2" t="s">
        <v>836</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2" t="s">
        <v>836</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2" t="s">
        <v>836</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2" t="s">
        <v>836</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2" t="s">
        <v>836</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2" t="s">
        <v>836</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2" t="s">
        <v>836</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2" t="s">
        <v>836</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2" t="s">
        <v>836</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2" t="s">
        <v>836</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2" t="s">
        <v>836</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2" t="s">
        <v>836</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2" t="s">
        <v>836</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2" t="s">
        <v>836</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2" t="s">
        <v>836</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2" t="s">
        <v>836</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2" t="s">
        <v>836</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2" t="s">
        <v>836</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2" t="s">
        <v>836</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2" t="s">
        <v>836</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2" t="s">
        <v>836</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2" t="s">
        <v>836</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2" t="s">
        <v>836</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2" t="s">
        <v>836</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2" t="s">
        <v>836</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2" t="s">
        <v>836</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2" t="s">
        <v>836</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2" t="s">
        <v>836</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2" t="s">
        <v>836</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2" t="s">
        <v>836</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2" t="s">
        <v>836</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2" t="s">
        <v>836</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2" t="s">
        <v>836</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2" t="s">
        <v>836</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2" t="s">
        <v>836</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2" t="s">
        <v>836</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2" t="s">
        <v>836</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2" t="s">
        <v>836</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2" t="s">
        <v>836</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2" t="s">
        <v>836</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2" t="s">
        <v>836</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2" t="s">
        <v>836</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2" t="s">
        <v>836</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2" t="s">
        <v>836</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2" t="s">
        <v>836</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2" t="s">
        <v>836</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2" t="s">
        <v>836</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2" t="s">
        <v>836</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2" t="s">
        <v>836</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2" t="s">
        <v>836</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2" t="s">
        <v>836</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2" t="s">
        <v>836</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2" t="s">
        <v>836</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2" t="s">
        <v>836</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2" t="s">
        <v>836</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2" t="s">
        <v>836</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2" t="s">
        <v>836</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2" t="s">
        <v>836</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2" t="s">
        <v>836</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2" t="s">
        <v>836</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2" t="s">
        <v>836</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2" t="s">
        <v>836</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2" t="s">
        <v>836</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2" t="s">
        <v>836</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2" t="s">
        <v>836</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2" t="s">
        <v>836</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2" t="s">
        <v>836</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2" t="s">
        <v>836</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2" t="s">
        <v>836</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2" t="s">
        <v>836</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2" t="s">
        <v>836</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2" t="s">
        <v>836</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2" t="s">
        <v>836</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2" t="s">
        <v>836</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2" t="s">
        <v>836</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2" t="s">
        <v>836</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2" t="s">
        <v>836</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2" t="s">
        <v>836</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2" t="s">
        <v>836</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2" t="s">
        <v>836</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2" t="s">
        <v>836</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2" t="s">
        <v>836</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2" t="s">
        <v>836</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2" t="s">
        <v>836</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2" t="s">
        <v>836</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2" t="s">
        <v>836</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2" t="s">
        <v>836</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2" t="s">
        <v>836</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55" priority="14">
      <formula>CELL("row")=ROW()</formula>
    </cfRule>
  </conditionalFormatting>
  <conditionalFormatting sqref="B276:C276 E276 G276 I276 K276 M276 O276 Q276 S276">
    <cfRule type="expression" dxfId="54" priority="13">
      <formula>CELL("row")=ROW()</formula>
    </cfRule>
  </conditionalFormatting>
  <conditionalFormatting sqref="D5:D307">
    <cfRule type="expression" dxfId="53" priority="12">
      <formula>CELL("row")=ROW()</formula>
    </cfRule>
  </conditionalFormatting>
  <conditionalFormatting sqref="F5:F307">
    <cfRule type="expression" dxfId="52" priority="11">
      <formula>CELL("row")=ROW()</formula>
    </cfRule>
  </conditionalFormatting>
  <conditionalFormatting sqref="H5:H307">
    <cfRule type="expression" dxfId="51" priority="10">
      <formula>CELL("row")=ROW()</formula>
    </cfRule>
  </conditionalFormatting>
  <conditionalFormatting sqref="J5:J307">
    <cfRule type="expression" dxfId="50" priority="9">
      <formula>CELL("row")=ROW()</formula>
    </cfRule>
  </conditionalFormatting>
  <conditionalFormatting sqref="L5:L307">
    <cfRule type="expression" dxfId="49" priority="8">
      <formula>CELL("row")=ROW()</formula>
    </cfRule>
  </conditionalFormatting>
  <conditionalFormatting sqref="N5:N307">
    <cfRule type="expression" dxfId="48" priority="7">
      <formula>CELL("row")=ROW()</formula>
    </cfRule>
  </conditionalFormatting>
  <conditionalFormatting sqref="P5:P307">
    <cfRule type="expression" dxfId="47" priority="6">
      <formula>CELL("row")=ROW()</formula>
    </cfRule>
  </conditionalFormatting>
  <conditionalFormatting sqref="R5:R307">
    <cfRule type="expression" dxfId="46" priority="5">
      <formula>CELL("row")=ROW()</formula>
    </cfRule>
  </conditionalFormatting>
  <conditionalFormatting sqref="T5:T307">
    <cfRule type="expression" dxfId="45" priority="4">
      <formula>CELL("row")=ROW()</formula>
    </cfRule>
  </conditionalFormatting>
  <conditionalFormatting sqref="V5:V307">
    <cfRule type="expression" dxfId="44" priority="3">
      <formula>CELL("row")=ROW()</formula>
    </cfRule>
  </conditionalFormatting>
  <conditionalFormatting sqref="X5:X307">
    <cfRule type="expression" dxfId="43" priority="2">
      <formula>CELL("row")=ROW()</formula>
    </cfRule>
  </conditionalFormatting>
  <conditionalFormatting sqref="Z5:Z307">
    <cfRule type="expression" dxfId="42" priority="1">
      <formula>CELL("row")=ROW()</formula>
    </cfRule>
  </conditionalFormatting>
  <dataValidations count="4">
    <dataValidation type="list" allowBlank="1" showInputMessage="1" showErrorMessage="1" sqref="B3:B307 C311:C516" xr:uid="{AFF0777E-B081-411C-8D76-1334AC981D7C}">
      <formula1>Notes_Taxpayer_List</formula1>
    </dataValidation>
    <dataValidation allowBlank="1" showInputMessage="1" showErrorMessage="1" promptTitle="Avoid Errors" prompt="Wag mo na 'to pakialaman. Auto-divide by 2 lang 'tong column na to. Pinaikli lang yung ita-type mo. XD" sqref="M311:M516 I311:I516 F311:F516" xr:uid="{20F9136C-3CA6-4C04-86F7-A80902E503CE}"/>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8AF8C17D-8DBA-48F5-B1BA-B2F642F0880A}"/>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E3C8AED3-2BF9-4E7E-8599-1AF46CB8633E}"/>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AA9A2094-8297-40DA-85B6-17A5DB3FD670}">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8AB9F7C4-897F-49F6-904D-CE8BFBC44C44}">
          <x14:formula1>
            <xm:f>Tag_List!$A$2:$A$87</xm:f>
          </x14:formula1>
          <xm:sqref>D5:D307 F5:F307 H5:H307 J5:J307 L5:L307 N5:N307 P5:P307 R5:R307 T5:T307 V5:V307 X5:X307 Z5:Z307</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75D2D-534E-4A16-A10C-0340306DD12C}">
  <sheetPr codeName="Sheet31"/>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1" t="s">
        <v>221</v>
      </c>
      <c r="E3" s="183"/>
      <c r="F3" s="116"/>
      <c r="G3" s="269"/>
      <c r="H3" s="116"/>
      <c r="I3" s="238"/>
      <c r="J3" s="116"/>
      <c r="K3" s="238"/>
      <c r="L3" s="116"/>
      <c r="M3" s="238"/>
      <c r="N3" s="116"/>
      <c r="O3" s="238"/>
      <c r="P3" s="116"/>
      <c r="Q3" s="238"/>
      <c r="R3" s="116"/>
      <c r="S3" s="238"/>
      <c r="T3" s="116"/>
      <c r="U3" s="238"/>
      <c r="V3" s="116"/>
      <c r="W3" s="238"/>
      <c r="X3" s="116"/>
      <c r="Y3" s="238"/>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69"/>
      <c r="H4" s="116"/>
      <c r="I4" s="238"/>
      <c r="J4" s="116"/>
      <c r="K4" s="238"/>
      <c r="L4" s="116"/>
      <c r="M4" s="238"/>
      <c r="N4" s="116"/>
      <c r="O4" s="238"/>
      <c r="P4" s="116"/>
      <c r="Q4" s="238"/>
      <c r="R4" s="116"/>
      <c r="S4" s="238"/>
      <c r="T4" s="116"/>
      <c r="U4" s="238"/>
      <c r="V4" s="116"/>
      <c r="W4" s="238"/>
      <c r="X4" s="116"/>
      <c r="Y4" s="238"/>
      <c r="Z4" s="116"/>
      <c r="AA4" s="120"/>
      <c r="AB4" s="105">
        <f t="shared" si="0"/>
        <v>0</v>
      </c>
      <c r="AD4" s="5" t="s">
        <v>60</v>
      </c>
      <c r="AE4" s="109">
        <f t="shared" si="1"/>
        <v>0</v>
      </c>
    </row>
    <row r="5" spans="1:31" x14ac:dyDescent="0.25">
      <c r="A5" s="115" t="s">
        <v>836</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836</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836</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836</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836</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836</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836</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836</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836</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836</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836</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836</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836</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836</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836</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836</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836</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9" customFormat="1" x14ac:dyDescent="0.25">
      <c r="A22" s="115" t="s">
        <v>836</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0">
        <f t="shared" ref="AB22:AB85" si="2">SUM(C22:Z22)</f>
        <v>0</v>
      </c>
      <c r="AD22" s="241" t="s">
        <v>34</v>
      </c>
      <c r="AE22" s="242">
        <f t="shared" si="1"/>
        <v>0</v>
      </c>
    </row>
    <row r="23" spans="1:31" x14ac:dyDescent="0.25">
      <c r="A23" s="115" t="s">
        <v>836</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836</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836</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836</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836</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836</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836</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836</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836</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836</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836</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836</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836</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836</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836</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845</v>
      </c>
      <c r="AE37" s="109">
        <f t="shared" si="1"/>
        <v>0</v>
      </c>
    </row>
    <row r="38" spans="1:31" x14ac:dyDescent="0.25">
      <c r="A38" s="115" t="s">
        <v>836</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836</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836</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836</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836</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836</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836</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836</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836</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836</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836</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836</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836</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836</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836</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836</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836</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836</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836</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836</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836</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836</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836</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836</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836</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836</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836</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836</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836</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836</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836</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836</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836</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836</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836</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836</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836</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836</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836</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836</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836</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836</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836</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836</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836</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836</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836</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836</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836</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836</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836</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239</v>
      </c>
      <c r="AE88" s="109">
        <f t="shared" si="4"/>
        <v>0</v>
      </c>
    </row>
    <row r="89" spans="1:31" x14ac:dyDescent="0.25">
      <c r="A89" s="115" t="s">
        <v>836</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836</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836</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836</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836</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836</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836</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836</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836</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836</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836</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836</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836</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836</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836</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836</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836</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836</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836</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836</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836</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836</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836</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836</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836</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836</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836</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836</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836</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836</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836</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836</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836</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836</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836</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836</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836</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836</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836</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836</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836</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836</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836</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836</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836</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836</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836</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836</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836</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836</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836</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836</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836</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836</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836</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836</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836</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836</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836</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836</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836</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836</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836</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836</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836</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836</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836</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836</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836</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836</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836</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836</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836</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836</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836</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836</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836</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836</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836</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836</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836</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836</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836</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836</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836</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836</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836</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836</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836</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836</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836</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836</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836</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836</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836</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836</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836</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836</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836</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836</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836</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836</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836</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836</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836</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836</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836</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836</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836</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836</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836</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836</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836</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836</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836</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836</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836</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836</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836</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836</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836</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836</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836</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836</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836</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836</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836</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836</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836</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836</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836</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836</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836</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836</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836</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836</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836</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836</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836</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836</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836</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836</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836</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836</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836</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836</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836</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836</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836</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836</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836</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836</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836</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836</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836</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836</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836</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836</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836</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836</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836</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836</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836</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836</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836</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836</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836</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836</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836</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836</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836</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836</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836</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836</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836</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836</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836</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836</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836</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836</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836</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836</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836</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836</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836</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836</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836</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836</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836</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836</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836</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836</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836</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836</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836</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836</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836</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836</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836</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836</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836</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836</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836</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836</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836</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836</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836</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836</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836</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836</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836</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836</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836</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836</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836</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836</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836</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2" t="s">
        <v>836</v>
      </c>
      <c r="F311" s="106">
        <f>E311/2</f>
        <v>0</v>
      </c>
      <c r="I311" s="106">
        <f>H311/2</f>
        <v>0</v>
      </c>
      <c r="J311" s="106">
        <f>D311-F311+I311</f>
        <v>0</v>
      </c>
      <c r="M311" s="106">
        <f>L311/2</f>
        <v>0</v>
      </c>
      <c r="N311" s="106">
        <f>J311+K311+M311</f>
        <v>0</v>
      </c>
      <c r="O311" s="106">
        <f>N311*0.25</f>
        <v>0</v>
      </c>
      <c r="P311" s="107">
        <f>N311*2</f>
        <v>0</v>
      </c>
    </row>
    <row r="312" spans="1:28" x14ac:dyDescent="0.25">
      <c r="A312" s="162" t="s">
        <v>836</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2" t="s">
        <v>836</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2" t="s">
        <v>836</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2" t="s">
        <v>836</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2" t="s">
        <v>836</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2" t="s">
        <v>836</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2" t="s">
        <v>836</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2" t="s">
        <v>836</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2" t="s">
        <v>836</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2" t="s">
        <v>836</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2" t="s">
        <v>836</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2" t="s">
        <v>836</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2" t="s">
        <v>836</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2" t="s">
        <v>836</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2" t="s">
        <v>836</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2" t="s">
        <v>836</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2" t="s">
        <v>836</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2" t="s">
        <v>836</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2" t="s">
        <v>836</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2" t="s">
        <v>836</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2" t="s">
        <v>836</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2" t="s">
        <v>836</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2" t="s">
        <v>836</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2" t="s">
        <v>836</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2" t="s">
        <v>836</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2" t="s">
        <v>836</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2" t="s">
        <v>836</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2" t="s">
        <v>836</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2" t="s">
        <v>836</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2" t="s">
        <v>836</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2" t="s">
        <v>836</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2" t="s">
        <v>836</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2" t="s">
        <v>836</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2" t="s">
        <v>836</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2" t="s">
        <v>836</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2" t="s">
        <v>836</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2" t="s">
        <v>836</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2" t="s">
        <v>836</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2" t="s">
        <v>836</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2" t="s">
        <v>836</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2" t="s">
        <v>836</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2" t="s">
        <v>836</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2" t="s">
        <v>836</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2" t="s">
        <v>836</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2" t="s">
        <v>836</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2" t="s">
        <v>836</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2" t="s">
        <v>836</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2" t="s">
        <v>836</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2" t="s">
        <v>836</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2" t="s">
        <v>836</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2" t="s">
        <v>836</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2" t="s">
        <v>836</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2" t="s">
        <v>836</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2" t="s">
        <v>836</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2" t="s">
        <v>836</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2" t="s">
        <v>836</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2" t="s">
        <v>836</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2" t="s">
        <v>836</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2" t="s">
        <v>836</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2" t="s">
        <v>836</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2" t="s">
        <v>836</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2" t="s">
        <v>836</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2" t="s">
        <v>836</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2" t="s">
        <v>836</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2" t="s">
        <v>836</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2" t="s">
        <v>836</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2" t="s">
        <v>836</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2" t="s">
        <v>836</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2" t="s">
        <v>836</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2" t="s">
        <v>836</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2" t="s">
        <v>836</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2" t="s">
        <v>836</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2" t="s">
        <v>836</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2" t="s">
        <v>836</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2" t="s">
        <v>836</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2" t="s">
        <v>836</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2" t="s">
        <v>836</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2" t="s">
        <v>836</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2" t="s">
        <v>836</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2" t="s">
        <v>836</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2" t="s">
        <v>836</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2" t="s">
        <v>836</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2" t="s">
        <v>836</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2" t="s">
        <v>836</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2" t="s">
        <v>836</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2" t="s">
        <v>836</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2" t="s">
        <v>836</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2" t="s">
        <v>836</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2" t="s">
        <v>836</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2" t="s">
        <v>836</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2" t="s">
        <v>836</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2" t="s">
        <v>836</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2" t="s">
        <v>836</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2" t="s">
        <v>836</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2" t="s">
        <v>836</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2" t="s">
        <v>836</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2" t="s">
        <v>836</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2" t="s">
        <v>836</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2" t="s">
        <v>836</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2" t="s">
        <v>836</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2" t="s">
        <v>836</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2" t="s">
        <v>836</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2" t="s">
        <v>836</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2" t="s">
        <v>836</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2" t="s">
        <v>836</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2" t="s">
        <v>836</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2" t="s">
        <v>836</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2" t="s">
        <v>836</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2" t="s">
        <v>836</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2" t="s">
        <v>836</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2" t="s">
        <v>836</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2" t="s">
        <v>836</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2" t="s">
        <v>836</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2" t="s">
        <v>836</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2" t="s">
        <v>836</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2" t="s">
        <v>836</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2" t="s">
        <v>836</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2" t="s">
        <v>836</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2" t="s">
        <v>836</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2" t="s">
        <v>836</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2" t="s">
        <v>836</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2" t="s">
        <v>836</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2" t="s">
        <v>836</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2" t="s">
        <v>836</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2" t="s">
        <v>836</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2" t="s">
        <v>836</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2" t="s">
        <v>836</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2" t="s">
        <v>836</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2" t="s">
        <v>836</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2" t="s">
        <v>836</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2" t="s">
        <v>836</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2" t="s">
        <v>836</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2" t="s">
        <v>836</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2" t="s">
        <v>836</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2" t="s">
        <v>836</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2" t="s">
        <v>836</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2" t="s">
        <v>836</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2" t="s">
        <v>836</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2" t="s">
        <v>836</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2" t="s">
        <v>836</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2" t="s">
        <v>836</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2" t="s">
        <v>836</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2" t="s">
        <v>836</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2" t="s">
        <v>836</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2" t="s">
        <v>836</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2" t="s">
        <v>836</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2" t="s">
        <v>836</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2" t="s">
        <v>836</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2" t="s">
        <v>836</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2" t="s">
        <v>836</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2" t="s">
        <v>836</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2" t="s">
        <v>836</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2" t="s">
        <v>836</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2" t="s">
        <v>836</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2" t="s">
        <v>836</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2" t="s">
        <v>836</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2" t="s">
        <v>836</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2" t="s">
        <v>836</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2" t="s">
        <v>836</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2" t="s">
        <v>836</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2" t="s">
        <v>836</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2" t="s">
        <v>836</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2" t="s">
        <v>836</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2" t="s">
        <v>836</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2" t="s">
        <v>836</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2" t="s">
        <v>836</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2" t="s">
        <v>836</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2" t="s">
        <v>836</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2" t="s">
        <v>836</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2" t="s">
        <v>836</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2" t="s">
        <v>836</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2" t="s">
        <v>836</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2" t="s">
        <v>836</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2" t="s">
        <v>836</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2" t="s">
        <v>836</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2" t="s">
        <v>836</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2" t="s">
        <v>836</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2" t="s">
        <v>836</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2" t="s">
        <v>836</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2" t="s">
        <v>836</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2" t="s">
        <v>836</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2" t="s">
        <v>836</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2" t="s">
        <v>836</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2" t="s">
        <v>836</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2" t="s">
        <v>836</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2" t="s">
        <v>836</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2" t="s">
        <v>836</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2" t="s">
        <v>836</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2" t="s">
        <v>836</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2" t="s">
        <v>836</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2" t="s">
        <v>836</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2" t="s">
        <v>836</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2" t="s">
        <v>836</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2" t="s">
        <v>836</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2" t="s">
        <v>836</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2" t="s">
        <v>836</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2" t="s">
        <v>836</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2" t="s">
        <v>836</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2" t="s">
        <v>836</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2" t="s">
        <v>836</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2" t="s">
        <v>836</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2" t="s">
        <v>836</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2" t="s">
        <v>836</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2" t="s">
        <v>836</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41" priority="14">
      <formula>CELL("row")=ROW()</formula>
    </cfRule>
  </conditionalFormatting>
  <conditionalFormatting sqref="B276:C276 E276 G276 I276 K276 M276 O276 Q276 S276">
    <cfRule type="expression" dxfId="40" priority="13">
      <formula>CELL("row")=ROW()</formula>
    </cfRule>
  </conditionalFormatting>
  <conditionalFormatting sqref="D5:D307">
    <cfRule type="expression" dxfId="39" priority="12">
      <formula>CELL("row")=ROW()</formula>
    </cfRule>
  </conditionalFormatting>
  <conditionalFormatting sqref="F5:F307">
    <cfRule type="expression" dxfId="38" priority="11">
      <formula>CELL("row")=ROW()</formula>
    </cfRule>
  </conditionalFormatting>
  <conditionalFormatting sqref="H5:H307">
    <cfRule type="expression" dxfId="37" priority="10">
      <formula>CELL("row")=ROW()</formula>
    </cfRule>
  </conditionalFormatting>
  <conditionalFormatting sqref="J5:J307">
    <cfRule type="expression" dxfId="36" priority="9">
      <formula>CELL("row")=ROW()</formula>
    </cfRule>
  </conditionalFormatting>
  <conditionalFormatting sqref="L5:L307">
    <cfRule type="expression" dxfId="35" priority="8">
      <formula>CELL("row")=ROW()</formula>
    </cfRule>
  </conditionalFormatting>
  <conditionalFormatting sqref="N5:N307">
    <cfRule type="expression" dxfId="34" priority="7">
      <formula>CELL("row")=ROW()</formula>
    </cfRule>
  </conditionalFormatting>
  <conditionalFormatting sqref="P5:P307">
    <cfRule type="expression" dxfId="33" priority="6">
      <formula>CELL("row")=ROW()</formula>
    </cfRule>
  </conditionalFormatting>
  <conditionalFormatting sqref="R5:R307">
    <cfRule type="expression" dxfId="32" priority="5">
      <formula>CELL("row")=ROW()</formula>
    </cfRule>
  </conditionalFormatting>
  <conditionalFormatting sqref="T5:T307">
    <cfRule type="expression" dxfId="31" priority="4">
      <formula>CELL("row")=ROW()</formula>
    </cfRule>
  </conditionalFormatting>
  <conditionalFormatting sqref="V5:V307">
    <cfRule type="expression" dxfId="30" priority="3">
      <formula>CELL("row")=ROW()</formula>
    </cfRule>
  </conditionalFormatting>
  <conditionalFormatting sqref="X5:X307">
    <cfRule type="expression" dxfId="29" priority="2">
      <formula>CELL("row")=ROW()</formula>
    </cfRule>
  </conditionalFormatting>
  <conditionalFormatting sqref="Z5:Z307">
    <cfRule type="expression" dxfId="28" priority="1">
      <formula>CELL("row")=ROW()</formula>
    </cfRule>
  </conditionalFormatting>
  <dataValidations count="4">
    <dataValidation type="list" allowBlank="1" showInputMessage="1" showErrorMessage="1" sqref="B3:B307 C311:C516" xr:uid="{98B5BFCA-74AC-4892-974D-FF4A5008098B}">
      <formula1>Notes_Taxpayer_List</formula1>
    </dataValidation>
    <dataValidation allowBlank="1" showInputMessage="1" showErrorMessage="1" promptTitle="Avoid Errors" prompt="Wag mo na 'to pakialaman. Auto-divide by 2 lang 'tong column na to. Pinaikli lang yung ita-type mo. XD" sqref="M311:M516 I311:I516 F311:F516" xr:uid="{70D5863E-8B55-4E55-BE82-16AE65A2DC08}"/>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B0E0308B-D19D-4DCC-BD07-C1388684C97D}"/>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26195F6E-B445-4629-868B-1CDFCD06F7A8}"/>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71B34CA9-C7A6-4A80-BB30-A23656E2F8F8}">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092443F7-D486-4A4C-99ED-D9EC786EB499}">
          <x14:formula1>
            <xm:f>Tag_List!$A$2:$A$87</xm:f>
          </x14:formula1>
          <xm:sqref>D5:D307 F5:F307 H5:H307 J5:J307 L5:L307 N5:N307 P5:P307 R5:R307 T5:T307 V5:V307 X5:X307 Z5:Z307</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510024-2EAF-4B83-94E1-AB64C5B77D00}">
  <sheetPr codeName="Sheet32"/>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1" t="s">
        <v>221</v>
      </c>
      <c r="E3" s="183"/>
      <c r="F3" s="116"/>
      <c r="G3" s="269"/>
      <c r="H3" s="116"/>
      <c r="I3" s="238"/>
      <c r="J3" s="116"/>
      <c r="K3" s="238"/>
      <c r="L3" s="116"/>
      <c r="M3" s="238"/>
      <c r="N3" s="116"/>
      <c r="O3" s="238"/>
      <c r="P3" s="116"/>
      <c r="Q3" s="238"/>
      <c r="R3" s="116"/>
      <c r="S3" s="238"/>
      <c r="T3" s="116"/>
      <c r="U3" s="238"/>
      <c r="V3" s="116"/>
      <c r="W3" s="238"/>
      <c r="X3" s="116"/>
      <c r="Y3" s="238"/>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69"/>
      <c r="H4" s="116"/>
      <c r="I4" s="238"/>
      <c r="J4" s="116"/>
      <c r="K4" s="238"/>
      <c r="L4" s="116"/>
      <c r="M4" s="238"/>
      <c r="N4" s="116"/>
      <c r="O4" s="238"/>
      <c r="P4" s="116"/>
      <c r="Q4" s="238"/>
      <c r="R4" s="116"/>
      <c r="S4" s="238"/>
      <c r="T4" s="116"/>
      <c r="U4" s="238"/>
      <c r="V4" s="116"/>
      <c r="W4" s="238"/>
      <c r="X4" s="116"/>
      <c r="Y4" s="238"/>
      <c r="Z4" s="116"/>
      <c r="AA4" s="120"/>
      <c r="AB4" s="105">
        <f t="shared" si="0"/>
        <v>0</v>
      </c>
      <c r="AD4" s="5" t="s">
        <v>60</v>
      </c>
      <c r="AE4" s="109">
        <f t="shared" si="1"/>
        <v>0</v>
      </c>
    </row>
    <row r="5" spans="1:31" x14ac:dyDescent="0.25">
      <c r="A5" s="115" t="s">
        <v>836</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836</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836</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836</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836</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836</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836</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836</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836</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836</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836</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836</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836</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836</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836</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836</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836</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9" customFormat="1" x14ac:dyDescent="0.25">
      <c r="A22" s="115" t="s">
        <v>836</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0">
        <f t="shared" ref="AB22:AB85" si="2">SUM(C22:Z22)</f>
        <v>0</v>
      </c>
      <c r="AD22" s="241" t="s">
        <v>34</v>
      </c>
      <c r="AE22" s="242">
        <f t="shared" si="1"/>
        <v>0</v>
      </c>
    </row>
    <row r="23" spans="1:31" x14ac:dyDescent="0.25">
      <c r="A23" s="115" t="s">
        <v>836</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836</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836</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836</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836</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836</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836</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836</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836</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836</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836</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836</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836</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836</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836</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845</v>
      </c>
      <c r="AE37" s="109">
        <f t="shared" si="1"/>
        <v>0</v>
      </c>
    </row>
    <row r="38" spans="1:31" x14ac:dyDescent="0.25">
      <c r="A38" s="115" t="s">
        <v>836</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836</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836</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836</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836</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836</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836</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836</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836</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836</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836</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836</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836</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836</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836</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836</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836</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836</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836</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836</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836</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836</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836</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836</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836</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836</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836</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836</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836</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836</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836</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836</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836</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836</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836</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836</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836</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836</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836</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836</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836</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836</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836</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836</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836</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836</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836</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836</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836</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836</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836</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239</v>
      </c>
      <c r="AE88" s="109">
        <f t="shared" si="4"/>
        <v>0</v>
      </c>
    </row>
    <row r="89" spans="1:31" x14ac:dyDescent="0.25">
      <c r="A89" s="115" t="s">
        <v>836</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836</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836</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836</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836</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836</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836</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836</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836</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836</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836</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836</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836</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836</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836</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836</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836</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836</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836</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836</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836</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836</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836</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836</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836</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836</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836</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836</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836</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836</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836</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836</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836</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836</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836</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836</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836</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836</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836</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836</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836</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836</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836</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836</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836</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836</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836</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836</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836</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836</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836</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836</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836</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836</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836</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836</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836</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836</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836</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836</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836</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836</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836</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836</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836</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836</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836</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836</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836</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836</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836</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836</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836</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836</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836</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836</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836</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836</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836</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836</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836</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836</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836</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836</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836</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836</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836</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836</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836</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836</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836</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836</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836</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836</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836</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836</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836</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836</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836</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836</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836</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836</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836</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836</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836</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836</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836</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836</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836</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836</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836</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836</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836</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836</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836</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836</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836</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836</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836</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836</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836</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836</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836</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836</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836</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836</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836</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836</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836</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836</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836</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836</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836</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836</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836</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836</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836</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836</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836</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836</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836</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836</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836</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836</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836</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836</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836</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836</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836</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836</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836</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836</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836</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836</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836</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836</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836</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836</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836</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836</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836</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836</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836</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836</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836</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836</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836</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836</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836</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836</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836</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836</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836</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836</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836</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836</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836</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836</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836</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836</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836</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836</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836</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836</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836</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836</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836</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836</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836</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836</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836</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836</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836</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836</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836</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836</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836</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836</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836</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836</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836</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836</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836</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836</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836</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836</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836</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836</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836</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836</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836</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836</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836</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836</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836</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836</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836</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2" t="s">
        <v>836</v>
      </c>
      <c r="F311" s="106">
        <f>E311/2</f>
        <v>0</v>
      </c>
      <c r="I311" s="106">
        <f>H311/2</f>
        <v>0</v>
      </c>
      <c r="J311" s="106">
        <f>D311-F311+I311</f>
        <v>0</v>
      </c>
      <c r="M311" s="106">
        <f>L311/2</f>
        <v>0</v>
      </c>
      <c r="N311" s="106">
        <f>J311+K311+M311</f>
        <v>0</v>
      </c>
      <c r="O311" s="106">
        <f>N311*0.25</f>
        <v>0</v>
      </c>
      <c r="P311" s="107">
        <f>N311*2</f>
        <v>0</v>
      </c>
    </row>
    <row r="312" spans="1:28" x14ac:dyDescent="0.25">
      <c r="A312" s="162" t="s">
        <v>836</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2" t="s">
        <v>836</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2" t="s">
        <v>836</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2" t="s">
        <v>836</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2" t="s">
        <v>836</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2" t="s">
        <v>836</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2" t="s">
        <v>836</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2" t="s">
        <v>836</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2" t="s">
        <v>836</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2" t="s">
        <v>836</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2" t="s">
        <v>836</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2" t="s">
        <v>836</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2" t="s">
        <v>836</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2" t="s">
        <v>836</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2" t="s">
        <v>836</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2" t="s">
        <v>836</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2" t="s">
        <v>836</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2" t="s">
        <v>836</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2" t="s">
        <v>836</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2" t="s">
        <v>836</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2" t="s">
        <v>836</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2" t="s">
        <v>836</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2" t="s">
        <v>836</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2" t="s">
        <v>836</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2" t="s">
        <v>836</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2" t="s">
        <v>836</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2" t="s">
        <v>836</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2" t="s">
        <v>836</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2" t="s">
        <v>836</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2" t="s">
        <v>836</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2" t="s">
        <v>836</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2" t="s">
        <v>836</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2" t="s">
        <v>836</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2" t="s">
        <v>836</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2" t="s">
        <v>836</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2" t="s">
        <v>836</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2" t="s">
        <v>836</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2" t="s">
        <v>836</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2" t="s">
        <v>836</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2" t="s">
        <v>836</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2" t="s">
        <v>836</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2" t="s">
        <v>836</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2" t="s">
        <v>836</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2" t="s">
        <v>836</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2" t="s">
        <v>836</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2" t="s">
        <v>836</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2" t="s">
        <v>836</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2" t="s">
        <v>836</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2" t="s">
        <v>836</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2" t="s">
        <v>836</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2" t="s">
        <v>836</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2" t="s">
        <v>836</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2" t="s">
        <v>836</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2" t="s">
        <v>836</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2" t="s">
        <v>836</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2" t="s">
        <v>836</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2" t="s">
        <v>836</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2" t="s">
        <v>836</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2" t="s">
        <v>836</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2" t="s">
        <v>836</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2" t="s">
        <v>836</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2" t="s">
        <v>836</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2" t="s">
        <v>836</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2" t="s">
        <v>836</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2" t="s">
        <v>836</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2" t="s">
        <v>836</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2" t="s">
        <v>836</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2" t="s">
        <v>836</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2" t="s">
        <v>836</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2" t="s">
        <v>836</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2" t="s">
        <v>836</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2" t="s">
        <v>836</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2" t="s">
        <v>836</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2" t="s">
        <v>836</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2" t="s">
        <v>836</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2" t="s">
        <v>836</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2" t="s">
        <v>836</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2" t="s">
        <v>836</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2" t="s">
        <v>836</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2" t="s">
        <v>836</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2" t="s">
        <v>836</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2" t="s">
        <v>836</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2" t="s">
        <v>836</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2" t="s">
        <v>836</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2" t="s">
        <v>836</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2" t="s">
        <v>836</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2" t="s">
        <v>836</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2" t="s">
        <v>836</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2" t="s">
        <v>836</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2" t="s">
        <v>836</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2" t="s">
        <v>836</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2" t="s">
        <v>836</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2" t="s">
        <v>836</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2" t="s">
        <v>836</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2" t="s">
        <v>836</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2" t="s">
        <v>836</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2" t="s">
        <v>836</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2" t="s">
        <v>836</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2" t="s">
        <v>836</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2" t="s">
        <v>836</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2" t="s">
        <v>836</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2" t="s">
        <v>836</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2" t="s">
        <v>836</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2" t="s">
        <v>836</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2" t="s">
        <v>836</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2" t="s">
        <v>836</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2" t="s">
        <v>836</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2" t="s">
        <v>836</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2" t="s">
        <v>836</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2" t="s">
        <v>836</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2" t="s">
        <v>836</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2" t="s">
        <v>836</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2" t="s">
        <v>836</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2" t="s">
        <v>836</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2" t="s">
        <v>836</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2" t="s">
        <v>836</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2" t="s">
        <v>836</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2" t="s">
        <v>836</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2" t="s">
        <v>836</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2" t="s">
        <v>836</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2" t="s">
        <v>836</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2" t="s">
        <v>836</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2" t="s">
        <v>836</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2" t="s">
        <v>836</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2" t="s">
        <v>836</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2" t="s">
        <v>836</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2" t="s">
        <v>836</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2" t="s">
        <v>836</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2" t="s">
        <v>836</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2" t="s">
        <v>836</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2" t="s">
        <v>836</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2" t="s">
        <v>836</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2" t="s">
        <v>836</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2" t="s">
        <v>836</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2" t="s">
        <v>836</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2" t="s">
        <v>836</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2" t="s">
        <v>836</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2" t="s">
        <v>836</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2" t="s">
        <v>836</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2" t="s">
        <v>836</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2" t="s">
        <v>836</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2" t="s">
        <v>836</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2" t="s">
        <v>836</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2" t="s">
        <v>836</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2" t="s">
        <v>836</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2" t="s">
        <v>836</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2" t="s">
        <v>836</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2" t="s">
        <v>836</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2" t="s">
        <v>836</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2" t="s">
        <v>836</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2" t="s">
        <v>836</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2" t="s">
        <v>836</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2" t="s">
        <v>836</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2" t="s">
        <v>836</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2" t="s">
        <v>836</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2" t="s">
        <v>836</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2" t="s">
        <v>836</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2" t="s">
        <v>836</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2" t="s">
        <v>836</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2" t="s">
        <v>836</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2" t="s">
        <v>836</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2" t="s">
        <v>836</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2" t="s">
        <v>836</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2" t="s">
        <v>836</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2" t="s">
        <v>836</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2" t="s">
        <v>836</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2" t="s">
        <v>836</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2" t="s">
        <v>836</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2" t="s">
        <v>836</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2" t="s">
        <v>836</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2" t="s">
        <v>836</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2" t="s">
        <v>836</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2" t="s">
        <v>836</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2" t="s">
        <v>836</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2" t="s">
        <v>836</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2" t="s">
        <v>836</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2" t="s">
        <v>836</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2" t="s">
        <v>836</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2" t="s">
        <v>836</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2" t="s">
        <v>836</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2" t="s">
        <v>836</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2" t="s">
        <v>836</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2" t="s">
        <v>836</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2" t="s">
        <v>836</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2" t="s">
        <v>836</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2" t="s">
        <v>836</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2" t="s">
        <v>836</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2" t="s">
        <v>836</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2" t="s">
        <v>836</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2" t="s">
        <v>836</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2" t="s">
        <v>836</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2" t="s">
        <v>836</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2" t="s">
        <v>836</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2" t="s">
        <v>836</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2" t="s">
        <v>836</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2" t="s">
        <v>836</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2" t="s">
        <v>836</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2" t="s">
        <v>836</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2" t="s">
        <v>836</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2" t="s">
        <v>836</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2" t="s">
        <v>836</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2" t="s">
        <v>836</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2" t="s">
        <v>836</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2" t="s">
        <v>836</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27" priority="14">
      <formula>CELL("row")=ROW()</formula>
    </cfRule>
  </conditionalFormatting>
  <conditionalFormatting sqref="B276:C276 E276 G276 I276 K276 M276 O276 Q276 S276">
    <cfRule type="expression" dxfId="26" priority="13">
      <formula>CELL("row")=ROW()</formula>
    </cfRule>
  </conditionalFormatting>
  <conditionalFormatting sqref="D5:D307">
    <cfRule type="expression" dxfId="25" priority="12">
      <formula>CELL("row")=ROW()</formula>
    </cfRule>
  </conditionalFormatting>
  <conditionalFormatting sqref="F5:F307">
    <cfRule type="expression" dxfId="24" priority="11">
      <formula>CELL("row")=ROW()</formula>
    </cfRule>
  </conditionalFormatting>
  <conditionalFormatting sqref="H5:H307">
    <cfRule type="expression" dxfId="23" priority="10">
      <formula>CELL("row")=ROW()</formula>
    </cfRule>
  </conditionalFormatting>
  <conditionalFormatting sqref="J5:J307">
    <cfRule type="expression" dxfId="22" priority="9">
      <formula>CELL("row")=ROW()</formula>
    </cfRule>
  </conditionalFormatting>
  <conditionalFormatting sqref="L5:L307">
    <cfRule type="expression" dxfId="21" priority="8">
      <formula>CELL("row")=ROW()</formula>
    </cfRule>
  </conditionalFormatting>
  <conditionalFormatting sqref="N5:N307">
    <cfRule type="expression" dxfId="20" priority="7">
      <formula>CELL("row")=ROW()</formula>
    </cfRule>
  </conditionalFormatting>
  <conditionalFormatting sqref="P5:P307">
    <cfRule type="expression" dxfId="19" priority="6">
      <formula>CELL("row")=ROW()</formula>
    </cfRule>
  </conditionalFormatting>
  <conditionalFormatting sqref="R5:R307">
    <cfRule type="expression" dxfId="18" priority="5">
      <formula>CELL("row")=ROW()</formula>
    </cfRule>
  </conditionalFormatting>
  <conditionalFormatting sqref="T5:T307">
    <cfRule type="expression" dxfId="17" priority="4">
      <formula>CELL("row")=ROW()</formula>
    </cfRule>
  </conditionalFormatting>
  <conditionalFormatting sqref="V5:V307">
    <cfRule type="expression" dxfId="16" priority="3">
      <formula>CELL("row")=ROW()</formula>
    </cfRule>
  </conditionalFormatting>
  <conditionalFormatting sqref="X5:X307">
    <cfRule type="expression" dxfId="15" priority="2">
      <formula>CELL("row")=ROW()</formula>
    </cfRule>
  </conditionalFormatting>
  <conditionalFormatting sqref="Z5:Z307">
    <cfRule type="expression" dxfId="14" priority="1">
      <formula>CELL("row")=ROW()</formula>
    </cfRule>
  </conditionalFormatting>
  <dataValidations count="4">
    <dataValidation type="list" allowBlank="1" showInputMessage="1" showErrorMessage="1" sqref="B3:B307 C311:C516" xr:uid="{9E894BE4-DE32-438F-9A2B-063FD1D0EB3D}">
      <formula1>Notes_Taxpayer_List</formula1>
    </dataValidation>
    <dataValidation allowBlank="1" showInputMessage="1" showErrorMessage="1" promptTitle="Avoid Errors" prompt="Wag mo na 'to pakialaman. Auto-divide by 2 lang 'tong column na to. Pinaikli lang yung ita-type mo. XD" sqref="M311:M516 I311:I516 F311:F516" xr:uid="{62FCF608-60AE-42F1-B8B3-BBC56DE0BCF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42088D7E-F8CB-4E40-B40F-BC777DBFB48E}"/>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47DFAE89-B774-4327-B1CC-7BA0898D16F4}"/>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D88CEB56-8490-4BAD-A32A-04EEBF6D023F}">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292303B7-92C5-419E-98BA-32960BDF96DA}">
          <x14:formula1>
            <xm:f>Tag_List!$A$2:$A$87</xm:f>
          </x14:formula1>
          <xm:sqref>D5:D307 F5:F307 H5:H307 J5:J307 L5:L307 N5:N307 P5:P307 R5:R307 T5:T307 V5:V307 X5:X307 Z5:Z307</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548063-E72B-439B-B8A5-4EBAB10A8567}">
  <sheetPr codeName="Sheet33"/>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1" t="s">
        <v>221</v>
      </c>
      <c r="E3" s="183"/>
      <c r="F3" s="116"/>
      <c r="G3" s="269"/>
      <c r="H3" s="116"/>
      <c r="I3" s="238"/>
      <c r="J3" s="116"/>
      <c r="K3" s="238"/>
      <c r="L3" s="116"/>
      <c r="M3" s="238"/>
      <c r="N3" s="116"/>
      <c r="O3" s="238"/>
      <c r="P3" s="116"/>
      <c r="Q3" s="238"/>
      <c r="R3" s="116"/>
      <c r="S3" s="238"/>
      <c r="T3" s="116"/>
      <c r="U3" s="238"/>
      <c r="V3" s="116"/>
      <c r="W3" s="238"/>
      <c r="X3" s="116"/>
      <c r="Y3" s="238"/>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269"/>
      <c r="H4" s="116"/>
      <c r="I4" s="238"/>
      <c r="J4" s="116"/>
      <c r="K4" s="238"/>
      <c r="L4" s="116"/>
      <c r="M4" s="238"/>
      <c r="N4" s="116"/>
      <c r="O4" s="238"/>
      <c r="P4" s="116"/>
      <c r="Q4" s="238"/>
      <c r="R4" s="116"/>
      <c r="S4" s="238"/>
      <c r="T4" s="116"/>
      <c r="U4" s="238"/>
      <c r="V4" s="116"/>
      <c r="W4" s="238"/>
      <c r="X4" s="116"/>
      <c r="Y4" s="238"/>
      <c r="Z4" s="116"/>
      <c r="AA4" s="120"/>
      <c r="AB4" s="105">
        <f t="shared" si="0"/>
        <v>0</v>
      </c>
      <c r="AD4" s="5" t="s">
        <v>60</v>
      </c>
      <c r="AE4" s="109">
        <f t="shared" si="1"/>
        <v>0</v>
      </c>
    </row>
    <row r="5" spans="1:31" x14ac:dyDescent="0.25">
      <c r="A5" s="115" t="s">
        <v>836</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836</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836</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836</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836</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836</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836</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836</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836</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836</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836</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836</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836</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836</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836</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836</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836</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9" customFormat="1" x14ac:dyDescent="0.25">
      <c r="A22" s="115" t="s">
        <v>836</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0">
        <f t="shared" ref="AB22:AB85" si="2">SUM(C22:Z22)</f>
        <v>0</v>
      </c>
      <c r="AD22" s="241" t="s">
        <v>34</v>
      </c>
      <c r="AE22" s="242">
        <f t="shared" si="1"/>
        <v>0</v>
      </c>
    </row>
    <row r="23" spans="1:31" x14ac:dyDescent="0.25">
      <c r="A23" s="115" t="s">
        <v>836</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836</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836</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836</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836</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836</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836</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836</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836</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836</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836</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836</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836</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836</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836</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845</v>
      </c>
      <c r="AE37" s="109">
        <f t="shared" si="1"/>
        <v>0</v>
      </c>
    </row>
    <row r="38" spans="1:31" x14ac:dyDescent="0.25">
      <c r="A38" s="115" t="s">
        <v>836</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836</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836</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836</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836</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836</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836</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836</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836</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836</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836</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836</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836</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836</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836</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836</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836</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836</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836</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836</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836</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836</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836</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836</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836</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836</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836</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836</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836</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836</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836</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836</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836</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836</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836</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836</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836</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836</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836</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836</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836</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836</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836</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836</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836</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836</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836</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836</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836</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836</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836</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239</v>
      </c>
      <c r="AE88" s="109">
        <f t="shared" si="4"/>
        <v>0</v>
      </c>
    </row>
    <row r="89" spans="1:31" x14ac:dyDescent="0.25">
      <c r="A89" s="115" t="s">
        <v>836</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836</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836</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836</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836</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836</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836</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836</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836</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836</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836</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836</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836</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836</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836</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836</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836</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836</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836</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836</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836</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836</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836</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836</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836</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836</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836</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836</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836</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836</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836</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836</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836</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836</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836</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836</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836</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836</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836</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836</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836</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836</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836</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836</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836</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836</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836</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836</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836</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836</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836</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836</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836</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836</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836</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836</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836</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836</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836</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836</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836</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836</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836</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836</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836</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836</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836</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836</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836</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836</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836</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836</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836</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836</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836</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836</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836</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836</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836</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836</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836</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836</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836</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836</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836</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836</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836</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836</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836</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836</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836</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836</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836</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836</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836</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836</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836</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836</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836</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836</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836</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836</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836</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836</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836</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836</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836</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836</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836</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836</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836</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836</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836</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836</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836</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836</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836</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836</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836</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836</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836</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836</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836</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836</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836</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836</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836</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836</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836</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836</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836</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836</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836</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836</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836</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836</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836</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836</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836</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836</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836</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836</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836</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836</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836</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836</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836</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836</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836</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836</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836</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836</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836</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836</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836</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836</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836</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836</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836</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836</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836</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836</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836</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836</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836</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836</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836</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836</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836</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836</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836</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836</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836</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836</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836</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836</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836</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836</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836</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836</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836</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836</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836</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836</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836</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836</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836</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836</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836</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836</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836</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836</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836</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836</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836</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836</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836</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836</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836</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836</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836</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836</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836</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836</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836</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836</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836</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836</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836</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836</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836</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836</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836</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836</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836</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836</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836</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2" t="s">
        <v>836</v>
      </c>
      <c r="F311" s="106">
        <f>E311/2</f>
        <v>0</v>
      </c>
      <c r="I311" s="106">
        <f>H311/2</f>
        <v>0</v>
      </c>
      <c r="J311" s="106">
        <f>D311-F311+I311</f>
        <v>0</v>
      </c>
      <c r="M311" s="106">
        <f>L311/2</f>
        <v>0</v>
      </c>
      <c r="N311" s="106">
        <f>J311+K311+M311</f>
        <v>0</v>
      </c>
      <c r="O311" s="106">
        <f>N311*0.25</f>
        <v>0</v>
      </c>
      <c r="P311" s="107">
        <f>N311*2</f>
        <v>0</v>
      </c>
    </row>
    <row r="312" spans="1:28" x14ac:dyDescent="0.25">
      <c r="A312" s="162" t="s">
        <v>836</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2" t="s">
        <v>836</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2" t="s">
        <v>836</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2" t="s">
        <v>836</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2" t="s">
        <v>836</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2" t="s">
        <v>836</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2" t="s">
        <v>836</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2" t="s">
        <v>836</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2" t="s">
        <v>836</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2" t="s">
        <v>836</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2" t="s">
        <v>836</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2" t="s">
        <v>836</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2" t="s">
        <v>836</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2" t="s">
        <v>836</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2" t="s">
        <v>836</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2" t="s">
        <v>836</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2" t="s">
        <v>836</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2" t="s">
        <v>836</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2" t="s">
        <v>836</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2" t="s">
        <v>836</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2" t="s">
        <v>836</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2" t="s">
        <v>836</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2" t="s">
        <v>836</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2" t="s">
        <v>836</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2" t="s">
        <v>836</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2" t="s">
        <v>836</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2" t="s">
        <v>836</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2" t="s">
        <v>836</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2" t="s">
        <v>836</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2" t="s">
        <v>836</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2" t="s">
        <v>836</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2" t="s">
        <v>836</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2" t="s">
        <v>836</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2" t="s">
        <v>836</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2" t="s">
        <v>836</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2" t="s">
        <v>836</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2" t="s">
        <v>836</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2" t="s">
        <v>836</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2" t="s">
        <v>836</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2" t="s">
        <v>836</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2" t="s">
        <v>836</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2" t="s">
        <v>836</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2" t="s">
        <v>836</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2" t="s">
        <v>836</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2" t="s">
        <v>836</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2" t="s">
        <v>836</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2" t="s">
        <v>836</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2" t="s">
        <v>836</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2" t="s">
        <v>836</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2" t="s">
        <v>836</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2" t="s">
        <v>836</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2" t="s">
        <v>836</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2" t="s">
        <v>836</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2" t="s">
        <v>836</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2" t="s">
        <v>836</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2" t="s">
        <v>836</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2" t="s">
        <v>836</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2" t="s">
        <v>836</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2" t="s">
        <v>836</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2" t="s">
        <v>836</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2" t="s">
        <v>836</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2" t="s">
        <v>836</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2" t="s">
        <v>836</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2" t="s">
        <v>836</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2" t="s">
        <v>836</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2" t="s">
        <v>836</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2" t="s">
        <v>836</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2" t="s">
        <v>836</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2" t="s">
        <v>836</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2" t="s">
        <v>836</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2" t="s">
        <v>836</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2" t="s">
        <v>836</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2" t="s">
        <v>836</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2" t="s">
        <v>836</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2" t="s">
        <v>836</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2" t="s">
        <v>836</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2" t="s">
        <v>836</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2" t="s">
        <v>836</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2" t="s">
        <v>836</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2" t="s">
        <v>836</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2" t="s">
        <v>836</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2" t="s">
        <v>836</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2" t="s">
        <v>836</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2" t="s">
        <v>836</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2" t="s">
        <v>836</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2" t="s">
        <v>836</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2" t="s">
        <v>836</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2" t="s">
        <v>836</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2" t="s">
        <v>836</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2" t="s">
        <v>836</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2" t="s">
        <v>836</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2" t="s">
        <v>836</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2" t="s">
        <v>836</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2" t="s">
        <v>836</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2" t="s">
        <v>836</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2" t="s">
        <v>836</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2" t="s">
        <v>836</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2" t="s">
        <v>836</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2" t="s">
        <v>836</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2" t="s">
        <v>836</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2" t="s">
        <v>836</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2" t="s">
        <v>836</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2" t="s">
        <v>836</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2" t="s">
        <v>836</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2" t="s">
        <v>836</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2" t="s">
        <v>836</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2" t="s">
        <v>836</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2" t="s">
        <v>836</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2" t="s">
        <v>836</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2" t="s">
        <v>836</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2" t="s">
        <v>836</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2" t="s">
        <v>836</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2" t="s">
        <v>836</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2" t="s">
        <v>836</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2" t="s">
        <v>836</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2" t="s">
        <v>836</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2" t="s">
        <v>836</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2" t="s">
        <v>836</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2" t="s">
        <v>836</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2" t="s">
        <v>836</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2" t="s">
        <v>836</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2" t="s">
        <v>836</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2" t="s">
        <v>836</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2" t="s">
        <v>836</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2" t="s">
        <v>836</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2" t="s">
        <v>836</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2" t="s">
        <v>836</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2" t="s">
        <v>836</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2" t="s">
        <v>836</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2" t="s">
        <v>836</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2" t="s">
        <v>836</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2" t="s">
        <v>836</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2" t="s">
        <v>836</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2" t="s">
        <v>836</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2" t="s">
        <v>836</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2" t="s">
        <v>836</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2" t="s">
        <v>836</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2" t="s">
        <v>836</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2" t="s">
        <v>836</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2" t="s">
        <v>836</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2" t="s">
        <v>836</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2" t="s">
        <v>836</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2" t="s">
        <v>836</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2" t="s">
        <v>836</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2" t="s">
        <v>836</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2" t="s">
        <v>836</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2" t="s">
        <v>836</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2" t="s">
        <v>836</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2" t="s">
        <v>836</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2" t="s">
        <v>836</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2" t="s">
        <v>836</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2" t="s">
        <v>836</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2" t="s">
        <v>836</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2" t="s">
        <v>836</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2" t="s">
        <v>836</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2" t="s">
        <v>836</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2" t="s">
        <v>836</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2" t="s">
        <v>836</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2" t="s">
        <v>836</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2" t="s">
        <v>836</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2" t="s">
        <v>836</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2" t="s">
        <v>836</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2" t="s">
        <v>836</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2" t="s">
        <v>836</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2" t="s">
        <v>836</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2" t="s">
        <v>836</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2" t="s">
        <v>836</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2" t="s">
        <v>836</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2" t="s">
        <v>836</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2" t="s">
        <v>836</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2" t="s">
        <v>836</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2" t="s">
        <v>836</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2" t="s">
        <v>836</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2" t="s">
        <v>836</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2" t="s">
        <v>836</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2" t="s">
        <v>836</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2" t="s">
        <v>836</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2" t="s">
        <v>836</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2" t="s">
        <v>836</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2" t="s">
        <v>836</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2" t="s">
        <v>836</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2" t="s">
        <v>836</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2" t="s">
        <v>836</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2" t="s">
        <v>836</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2" t="s">
        <v>836</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2" t="s">
        <v>836</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2" t="s">
        <v>836</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2" t="s">
        <v>836</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2" t="s">
        <v>836</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2" t="s">
        <v>836</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2" t="s">
        <v>836</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2" t="s">
        <v>836</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2" t="s">
        <v>836</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2" t="s">
        <v>836</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2" t="s">
        <v>836</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2" t="s">
        <v>836</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2" t="s">
        <v>836</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2" t="s">
        <v>836</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2" t="s">
        <v>836</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2" t="s">
        <v>836</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2" t="s">
        <v>836</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2" t="s">
        <v>836</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2" t="s">
        <v>836</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2" t="s">
        <v>836</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13" priority="14">
      <formula>CELL("row")=ROW()</formula>
    </cfRule>
  </conditionalFormatting>
  <conditionalFormatting sqref="B276:C276 E276 G276 I276 K276 M276 O276 Q276 S276">
    <cfRule type="expression" dxfId="12" priority="13">
      <formula>CELL("row")=ROW()</formula>
    </cfRule>
  </conditionalFormatting>
  <conditionalFormatting sqref="D5:D307">
    <cfRule type="expression" dxfId="11" priority="12">
      <formula>CELL("row")=ROW()</formula>
    </cfRule>
  </conditionalFormatting>
  <conditionalFormatting sqref="F5:F307">
    <cfRule type="expression" dxfId="10" priority="11">
      <formula>CELL("row")=ROW()</formula>
    </cfRule>
  </conditionalFormatting>
  <conditionalFormatting sqref="H5:H307">
    <cfRule type="expression" dxfId="9" priority="10">
      <formula>CELL("row")=ROW()</formula>
    </cfRule>
  </conditionalFormatting>
  <conditionalFormatting sqref="J5:J307">
    <cfRule type="expression" dxfId="8" priority="9">
      <formula>CELL("row")=ROW()</formula>
    </cfRule>
  </conditionalFormatting>
  <conditionalFormatting sqref="L5:L307">
    <cfRule type="expression" dxfId="7" priority="8">
      <formula>CELL("row")=ROW()</formula>
    </cfRule>
  </conditionalFormatting>
  <conditionalFormatting sqref="N5:N307">
    <cfRule type="expression" dxfId="6" priority="7">
      <formula>CELL("row")=ROW()</formula>
    </cfRule>
  </conditionalFormatting>
  <conditionalFormatting sqref="P5:P307">
    <cfRule type="expression" dxfId="5" priority="6">
      <formula>CELL("row")=ROW()</formula>
    </cfRule>
  </conditionalFormatting>
  <conditionalFormatting sqref="R5:R307">
    <cfRule type="expression" dxfId="4" priority="5">
      <formula>CELL("row")=ROW()</formula>
    </cfRule>
  </conditionalFormatting>
  <conditionalFormatting sqref="T5:T307">
    <cfRule type="expression" dxfId="3" priority="4">
      <formula>CELL("row")=ROW()</formula>
    </cfRule>
  </conditionalFormatting>
  <conditionalFormatting sqref="V5:V307">
    <cfRule type="expression" dxfId="2" priority="3">
      <formula>CELL("row")=ROW()</formula>
    </cfRule>
  </conditionalFormatting>
  <conditionalFormatting sqref="X5:X307">
    <cfRule type="expression" dxfId="1" priority="2">
      <formula>CELL("row")=ROW()</formula>
    </cfRule>
  </conditionalFormatting>
  <conditionalFormatting sqref="Z5:Z307">
    <cfRule type="expression" dxfId="0" priority="1">
      <formula>CELL("row")=ROW()</formula>
    </cfRule>
  </conditionalFormatting>
  <dataValidations count="4">
    <dataValidation type="list" allowBlank="1" showInputMessage="1" showErrorMessage="1" sqref="B3:B307 C311:C516" xr:uid="{93F1BBC5-4502-4469-9258-18302C434E66}">
      <formula1>Notes_Taxpayer_List</formula1>
    </dataValidation>
    <dataValidation allowBlank="1" showInputMessage="1" showErrorMessage="1" promptTitle="Avoid Errors" prompt="Wag mo na 'to pakialaman. Auto-divide by 2 lang 'tong column na to. Pinaikli lang yung ita-type mo. XD" sqref="M311:M516 I311:I516 F311:F516" xr:uid="{B72C9E61-FED9-4EEA-B346-4527D2957AAA}"/>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D0EDC83C-BE07-4FE8-B8FD-D34AFD2041A6}"/>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DEE745A0-F304-418A-9BB2-AACF34AC3303}"/>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2E0FC070-77A3-425B-B7A6-4BD04CB1DB30}">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51FACDB3-3302-47BA-830D-D50A558409F1}">
          <x14:formula1>
            <xm:f>Tag_List!$A$2:$A$87</xm:f>
          </x14:formula1>
          <xm:sqref>D5:D307 F5:F307 H5:H307 J5:J307 L5:L307 N5:N307 P5:P307 R5:R307 T5:T307 V5:V307 X5:X307 Z5:Z307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4</vt:i4>
      </vt:variant>
    </vt:vector>
  </HeadingPairs>
  <TitlesOfParts>
    <vt:vector size="41" baseType="lpstr">
      <vt:lpstr>Tag_List</vt:lpstr>
      <vt:lpstr>COPY_THIS_PAGE__31x</vt:lpstr>
      <vt:lpstr>Month_Summary</vt:lpstr>
      <vt:lpstr>Summary Report</vt:lpstr>
      <vt:lpstr>VOUCHER</vt:lpstr>
      <vt:lpstr>Brgy_Share</vt:lpstr>
      <vt:lpstr>d1</vt:lpstr>
      <vt:lpstr>d2</vt:lpstr>
      <vt:lpstr>d3</vt:lpstr>
      <vt:lpstr>d4</vt:lpstr>
      <vt:lpstr>d5</vt:lpstr>
      <vt:lpstr>d6</vt:lpstr>
      <vt:lpstr>d7</vt:lpstr>
      <vt:lpstr>d8</vt:lpstr>
      <vt:lpstr>d9</vt:lpstr>
      <vt:lpstr>d10</vt:lpstr>
      <vt:lpstr>d11</vt:lpstr>
      <vt:lpstr>d12</vt:lpstr>
      <vt:lpstr>d13</vt:lpstr>
      <vt:lpstr>d14</vt:lpstr>
      <vt:lpstr>d15</vt:lpstr>
      <vt:lpstr>d16</vt:lpstr>
      <vt:lpstr>d17</vt:lpstr>
      <vt:lpstr>d18</vt:lpstr>
      <vt:lpstr>d19</vt:lpstr>
      <vt:lpstr>d20</vt:lpstr>
      <vt:lpstr>d21</vt:lpstr>
      <vt:lpstr>d22</vt:lpstr>
      <vt:lpstr>d23</vt:lpstr>
      <vt:lpstr>d24</vt:lpstr>
      <vt:lpstr>d25</vt:lpstr>
      <vt:lpstr>d26</vt:lpstr>
      <vt:lpstr>d27</vt:lpstr>
      <vt:lpstr>d28</vt:lpstr>
      <vt:lpstr>d29</vt:lpstr>
      <vt:lpstr>d30</vt:lpstr>
      <vt:lpstr>d31</vt:lpstr>
      <vt:lpstr>Notes_Taxpayer_List</vt:lpstr>
      <vt:lpstr>'Summary Report'!Print_Area</vt:lpstr>
      <vt:lpstr>VOUCHER!Print_Area</vt:lpstr>
      <vt:lpstr>Tags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teppy</dc:creator>
  <cp:lastModifiedBy>Cristino Agapito</cp:lastModifiedBy>
  <cp:lastPrinted>2024-11-06T05:53:02Z</cp:lastPrinted>
  <dcterms:created xsi:type="dcterms:W3CDTF">2023-08-14T08:29:54Z</dcterms:created>
  <dcterms:modified xsi:type="dcterms:W3CDTF">2025-04-07T01:26:28Z</dcterms:modified>
</cp:coreProperties>
</file>