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a\Desktop\"/>
    </mc:Choice>
  </mc:AlternateContent>
  <bookViews>
    <workbookView xWindow="0" yWindow="0" windowWidth="38325" windowHeight="20790" activeTab="2"/>
  </bookViews>
  <sheets>
    <sheet name="評価項目・結果一覧" sheetId="1" r:id="rId1"/>
    <sheet name="進捗" sheetId="3" r:id="rId2"/>
    <sheet name="評価シート" sheetId="2" r:id="rId3"/>
    <sheet name="入力候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0" i="2" l="1"/>
  <c r="G499" i="2"/>
  <c r="G498" i="2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G491" i="2"/>
  <c r="G490" i="2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G483" i="2"/>
  <c r="G482" i="2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G475" i="2"/>
  <c r="G474" i="2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G467" i="2"/>
  <c r="G466" i="2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G459" i="2"/>
  <c r="G458" i="2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G451" i="2"/>
  <c r="G450" i="2"/>
  <c r="G449" i="2"/>
  <c r="G448" i="2"/>
  <c r="K448" i="2" s="1"/>
  <c r="G447" i="2"/>
  <c r="K447" i="2" s="1"/>
  <c r="G446" i="2"/>
  <c r="K446" i="2" s="1"/>
  <c r="G445" i="2"/>
  <c r="K445" i="2" s="1"/>
  <c r="G444" i="2"/>
  <c r="G443" i="2"/>
  <c r="G442" i="2"/>
  <c r="G441" i="2"/>
  <c r="K441" i="2" s="1"/>
  <c r="G440" i="2"/>
  <c r="K440" i="2" s="1"/>
  <c r="G439" i="2"/>
  <c r="G438" i="2"/>
  <c r="K438" i="2" s="1"/>
  <c r="G437" i="2"/>
  <c r="K437" i="2" s="1"/>
  <c r="G436" i="2"/>
  <c r="G435" i="2"/>
  <c r="G434" i="2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G427" i="2"/>
  <c r="G426" i="2"/>
  <c r="G425" i="2"/>
  <c r="G424" i="2"/>
  <c r="K424" i="2" s="1"/>
  <c r="G423" i="2"/>
  <c r="K423" i="2" s="1"/>
  <c r="G422" i="2"/>
  <c r="K422" i="2" s="1"/>
  <c r="G421" i="2"/>
  <c r="K421" i="2" s="1"/>
  <c r="G420" i="2"/>
  <c r="G419" i="2"/>
  <c r="G418" i="2"/>
  <c r="G417" i="2"/>
  <c r="K417" i="2" s="1"/>
  <c r="G416" i="2"/>
  <c r="G415" i="2"/>
  <c r="K415" i="2" s="1"/>
  <c r="G414" i="2"/>
  <c r="K414" i="2" s="1"/>
  <c r="G413" i="2"/>
  <c r="K413" i="2" s="1"/>
  <c r="G412" i="2"/>
  <c r="G411" i="2"/>
  <c r="G410" i="2"/>
  <c r="G409" i="2"/>
  <c r="K409" i="2" s="1"/>
  <c r="G408" i="2"/>
  <c r="G407" i="2"/>
  <c r="K407" i="2" s="1"/>
  <c r="G406" i="2"/>
  <c r="K406" i="2" s="1"/>
  <c r="G405" i="2"/>
  <c r="K405" i="2" s="1"/>
  <c r="G404" i="2"/>
  <c r="G403" i="2"/>
  <c r="G402" i="2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G395" i="2"/>
  <c r="G394" i="2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G387" i="2"/>
  <c r="G386" i="2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G379" i="2"/>
  <c r="G378" i="2"/>
  <c r="G377" i="2"/>
  <c r="K377" i="2" s="1"/>
  <c r="G376" i="2"/>
  <c r="G375" i="2"/>
  <c r="K375" i="2" s="1"/>
  <c r="G374" i="2"/>
  <c r="K374" i="2" s="1"/>
  <c r="G373" i="2"/>
  <c r="K373" i="2" s="1"/>
  <c r="G372" i="2"/>
  <c r="G371" i="2"/>
  <c r="G370" i="2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G363" i="2"/>
  <c r="G362" i="2"/>
  <c r="G361" i="2"/>
  <c r="K361" i="2" s="1"/>
  <c r="G360" i="2"/>
  <c r="G359" i="2"/>
  <c r="G358" i="2"/>
  <c r="K358" i="2" s="1"/>
  <c r="G357" i="2"/>
  <c r="K357" i="2" s="1"/>
  <c r="G356" i="2"/>
  <c r="G355" i="2"/>
  <c r="G354" i="2"/>
  <c r="G353" i="2"/>
  <c r="G352" i="2"/>
  <c r="K352" i="2" s="1"/>
  <c r="G351" i="2"/>
  <c r="K351" i="2" s="1"/>
  <c r="G350" i="2"/>
  <c r="K350" i="2" s="1"/>
  <c r="G349" i="2"/>
  <c r="K349" i="2" s="1"/>
  <c r="G348" i="2"/>
  <c r="G347" i="2"/>
  <c r="G346" i="2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G339" i="2"/>
  <c r="G338" i="2"/>
  <c r="G337" i="2"/>
  <c r="K337" i="2" s="1"/>
  <c r="G336" i="2"/>
  <c r="G335" i="2"/>
  <c r="K335" i="2" s="1"/>
  <c r="G334" i="2"/>
  <c r="K334" i="2" s="1"/>
  <c r="G333" i="2"/>
  <c r="K333" i="2" s="1"/>
  <c r="G332" i="2"/>
  <c r="G331" i="2"/>
  <c r="G330" i="2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G323" i="2"/>
  <c r="G322" i="2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G315" i="2"/>
  <c r="G314" i="2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G307" i="2"/>
  <c r="G306" i="2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G299" i="2"/>
  <c r="G298" i="2"/>
  <c r="G297" i="2"/>
  <c r="K297" i="2" s="1"/>
  <c r="G296" i="2"/>
  <c r="G295" i="2"/>
  <c r="K295" i="2" s="1"/>
  <c r="G294" i="2"/>
  <c r="K294" i="2" s="1"/>
  <c r="G293" i="2"/>
  <c r="K293" i="2" s="1"/>
  <c r="G292" i="2"/>
  <c r="G291" i="2"/>
  <c r="G290" i="2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G283" i="2"/>
  <c r="G282" i="2"/>
  <c r="G281" i="2"/>
  <c r="K281" i="2" s="1"/>
  <c r="G280" i="2"/>
  <c r="K280" i="2" s="1"/>
  <c r="G279" i="2"/>
  <c r="G278" i="2"/>
  <c r="K278" i="2" s="1"/>
  <c r="G277" i="2"/>
  <c r="K277" i="2" s="1"/>
  <c r="G276" i="2"/>
  <c r="G275" i="2"/>
  <c r="G274" i="2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G267" i="2"/>
  <c r="G266" i="2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G259" i="2"/>
  <c r="G258" i="2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G251" i="2"/>
  <c r="G250" i="2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G243" i="2"/>
  <c r="G242" i="2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G235" i="2"/>
  <c r="G234" i="2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G227" i="2"/>
  <c r="G226" i="2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G219" i="2"/>
  <c r="G218" i="2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G211" i="2"/>
  <c r="G210" i="2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G203" i="2"/>
  <c r="G202" i="2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G195" i="2"/>
  <c r="G194" i="2"/>
  <c r="G193" i="2"/>
  <c r="K193" i="2" s="1"/>
  <c r="G192" i="2"/>
  <c r="G191" i="2"/>
  <c r="K191" i="2" s="1"/>
  <c r="G190" i="2"/>
  <c r="K190" i="2" s="1"/>
  <c r="G189" i="2"/>
  <c r="K189" i="2" s="1"/>
  <c r="G188" i="2"/>
  <c r="G187" i="2"/>
  <c r="G186" i="2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G179" i="2"/>
  <c r="G178" i="2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G171" i="2"/>
  <c r="G170" i="2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G163" i="2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G155" i="2"/>
  <c r="G154" i="2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G147" i="2"/>
  <c r="G146" i="2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G139" i="2"/>
  <c r="G138" i="2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G131" i="2"/>
  <c r="G130" i="2"/>
  <c r="G129" i="2"/>
  <c r="K129" i="2" s="1"/>
  <c r="G128" i="2"/>
  <c r="K128" i="2" s="1"/>
  <c r="G127" i="2"/>
  <c r="G126" i="2"/>
  <c r="K126" i="2" s="1"/>
  <c r="G125" i="2"/>
  <c r="K125" i="2" s="1"/>
  <c r="G124" i="2"/>
  <c r="G123" i="2"/>
  <c r="G122" i="2"/>
  <c r="G121" i="2"/>
  <c r="K121" i="2" s="1"/>
  <c r="G120" i="2"/>
  <c r="G119" i="2"/>
  <c r="K119" i="2" s="1"/>
  <c r="G118" i="2"/>
  <c r="K118" i="2" s="1"/>
  <c r="G117" i="2"/>
  <c r="K117" i="2" s="1"/>
  <c r="G116" i="2"/>
  <c r="G115" i="2"/>
  <c r="G114" i="2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G107" i="2"/>
  <c r="G106" i="2"/>
  <c r="G105" i="2"/>
  <c r="K105" i="2" s="1"/>
  <c r="G104" i="2"/>
  <c r="G103" i="2"/>
  <c r="K103" i="2" s="1"/>
  <c r="G102" i="2"/>
  <c r="K102" i="2" s="1"/>
  <c r="G101" i="2"/>
  <c r="K101" i="2" s="1"/>
  <c r="G100" i="2"/>
  <c r="G99" i="2"/>
  <c r="G98" i="2"/>
  <c r="G97" i="2"/>
  <c r="K97" i="2" s="1"/>
  <c r="G96" i="2"/>
  <c r="G95" i="2"/>
  <c r="K95" i="2" s="1"/>
  <c r="G94" i="2"/>
  <c r="K94" i="2" s="1"/>
  <c r="G93" i="2"/>
  <c r="K93" i="2" s="1"/>
  <c r="G92" i="2"/>
  <c r="G91" i="2"/>
  <c r="G90" i="2"/>
  <c r="G89" i="2"/>
  <c r="K89" i="2" s="1"/>
  <c r="G88" i="2"/>
  <c r="G87" i="2"/>
  <c r="K87" i="2" s="1"/>
  <c r="G86" i="2"/>
  <c r="K86" i="2" s="1"/>
  <c r="G85" i="2"/>
  <c r="K85" i="2" s="1"/>
  <c r="G84" i="2"/>
  <c r="G83" i="2"/>
  <c r="G82" i="2"/>
  <c r="G81" i="2"/>
  <c r="K81" i="2" s="1"/>
  <c r="G80" i="2"/>
  <c r="G79" i="2"/>
  <c r="K79" i="2" s="1"/>
  <c r="G78" i="2"/>
  <c r="K78" i="2" s="1"/>
  <c r="G77" i="2"/>
  <c r="K77" i="2" s="1"/>
  <c r="G76" i="2"/>
  <c r="K76" i="2" s="1"/>
  <c r="G75" i="2"/>
  <c r="G74" i="2"/>
  <c r="G73" i="2"/>
  <c r="K73" i="2" s="1"/>
  <c r="G72" i="2"/>
  <c r="K72" i="2" s="1"/>
  <c r="G71" i="2"/>
  <c r="K71" i="2" s="1"/>
  <c r="G70" i="2"/>
  <c r="K70" i="2" s="1"/>
  <c r="G69" i="2"/>
  <c r="K69" i="2" s="1"/>
  <c r="G68" i="2"/>
  <c r="G67" i="2"/>
  <c r="G66" i="2"/>
  <c r="G65" i="2"/>
  <c r="K65" i="2" s="1"/>
  <c r="G64" i="2"/>
  <c r="K64" i="2" s="1"/>
  <c r="G63" i="2"/>
  <c r="K63" i="2" s="1"/>
  <c r="G62" i="2"/>
  <c r="K62" i="2" s="1"/>
  <c r="G60" i="2"/>
  <c r="K60" i="2" s="1"/>
  <c r="G59" i="2"/>
  <c r="G58" i="2"/>
  <c r="G56" i="2"/>
  <c r="K56" i="2" s="1"/>
  <c r="G55" i="2"/>
  <c r="K55" i="2" s="1"/>
  <c r="G54" i="2"/>
  <c r="K54" i="2" s="1"/>
  <c r="G53" i="2"/>
  <c r="K53" i="2" s="1"/>
  <c r="G51" i="2"/>
  <c r="K51" i="2" s="1"/>
  <c r="G50" i="2"/>
  <c r="K50" i="2" s="1"/>
  <c r="G48" i="2"/>
  <c r="K48" i="2" s="1"/>
  <c r="G47" i="2"/>
  <c r="K47" i="2" s="1"/>
  <c r="G46" i="2"/>
  <c r="K46" i="2" s="1"/>
  <c r="G44" i="2"/>
  <c r="K44" i="2" s="1"/>
  <c r="G43" i="2"/>
  <c r="K43" i="2" s="1"/>
  <c r="G41" i="2"/>
  <c r="K41" i="2" s="1"/>
  <c r="G39" i="2"/>
  <c r="K39" i="2" s="1"/>
  <c r="G38" i="2"/>
  <c r="K38" i="2" s="1"/>
  <c r="G37" i="2"/>
  <c r="K37" i="2" s="1"/>
  <c r="G36" i="2"/>
  <c r="K36" i="2" s="1"/>
  <c r="G35" i="2"/>
  <c r="G34" i="2"/>
  <c r="K34" i="2" s="1"/>
  <c r="G33" i="2"/>
  <c r="K33" i="2" s="1"/>
  <c r="G32" i="2"/>
  <c r="K32" i="2" s="1"/>
  <c r="G31" i="2"/>
  <c r="K31" i="2" s="1"/>
  <c r="G30" i="2"/>
  <c r="K30" i="2" s="1"/>
  <c r="G28" i="2"/>
  <c r="K28" i="2" s="1"/>
  <c r="G27" i="2"/>
  <c r="G26" i="2"/>
  <c r="K26" i="2" s="1"/>
  <c r="G25" i="2"/>
  <c r="K25" i="2" s="1"/>
  <c r="G24" i="2"/>
  <c r="K24" i="2" s="1"/>
  <c r="G22" i="2"/>
  <c r="K22" i="2" s="1"/>
  <c r="G21" i="2"/>
  <c r="K21" i="2" s="1"/>
  <c r="G20" i="2"/>
  <c r="K20" i="2" s="1"/>
  <c r="G18" i="2"/>
  <c r="K18" i="2" s="1"/>
  <c r="G17" i="2"/>
  <c r="F17" i="2"/>
  <c r="G16" i="2"/>
  <c r="F16" i="2"/>
  <c r="G15" i="2"/>
  <c r="F15" i="2"/>
  <c r="G14" i="2"/>
  <c r="K14" i="2" s="1"/>
  <c r="F14" i="2"/>
  <c r="F13" i="2"/>
  <c r="G13" i="2" s="1"/>
  <c r="K13" i="2" s="1"/>
  <c r="G12" i="2"/>
  <c r="F12" i="2"/>
  <c r="G11" i="2"/>
  <c r="F11" i="2"/>
  <c r="G10" i="2"/>
  <c r="K10" i="2" s="1"/>
  <c r="F10" i="2"/>
  <c r="G9" i="2"/>
  <c r="F9" i="2"/>
  <c r="G8" i="2"/>
  <c r="F8" i="2"/>
  <c r="G7" i="2"/>
  <c r="F7" i="2"/>
  <c r="G6" i="2"/>
  <c r="K6" i="2" s="1"/>
  <c r="F6" i="2"/>
  <c r="G5" i="2"/>
  <c r="F5" i="2"/>
  <c r="G4" i="2"/>
  <c r="F4" i="2"/>
  <c r="F2" i="2"/>
  <c r="G2" i="2" s="1"/>
  <c r="K2" i="2" s="1"/>
  <c r="G3" i="2"/>
  <c r="F3" i="2"/>
  <c r="I246" i="2"/>
  <c r="K140" i="2"/>
  <c r="K108" i="2"/>
  <c r="K12" i="2"/>
  <c r="K4" i="2"/>
  <c r="D5" i="2"/>
  <c r="E5" i="2" s="1"/>
  <c r="I5" i="2" s="1"/>
  <c r="K5" i="2"/>
  <c r="D6" i="2"/>
  <c r="E6" i="2" s="1"/>
  <c r="I6" i="2" s="1"/>
  <c r="D7" i="2"/>
  <c r="E7" i="2" s="1"/>
  <c r="I7" i="2" s="1"/>
  <c r="K7" i="2"/>
  <c r="D8" i="2"/>
  <c r="E8" i="2" s="1"/>
  <c r="I8" i="2" s="1"/>
  <c r="K8" i="2"/>
  <c r="D9" i="2"/>
  <c r="E9" i="2" s="1"/>
  <c r="I9" i="2" s="1"/>
  <c r="K9" i="2"/>
  <c r="D10" i="2"/>
  <c r="E10" i="2" s="1"/>
  <c r="I10" i="2" s="1"/>
  <c r="D11" i="2"/>
  <c r="E11" i="2" s="1"/>
  <c r="I11" i="2" s="1"/>
  <c r="K11" i="2"/>
  <c r="D12" i="2"/>
  <c r="E12" i="2" s="1"/>
  <c r="I12" i="2" s="1"/>
  <c r="D13" i="2"/>
  <c r="E13" i="2" s="1"/>
  <c r="I13" i="2" s="1"/>
  <c r="D14" i="2"/>
  <c r="E14" i="2" s="1"/>
  <c r="I14" i="2" s="1"/>
  <c r="D15" i="2"/>
  <c r="E15" i="2" s="1"/>
  <c r="I15" i="2" s="1"/>
  <c r="K15" i="2"/>
  <c r="D16" i="2"/>
  <c r="E16" i="2" s="1"/>
  <c r="I16" i="2" s="1"/>
  <c r="K16" i="2"/>
  <c r="D17" i="2"/>
  <c r="E17" i="2" s="1"/>
  <c r="I17" i="2" s="1"/>
  <c r="K17" i="2"/>
  <c r="D18" i="2"/>
  <c r="E18" i="2" s="1"/>
  <c r="I18" i="2" s="1"/>
  <c r="D19" i="2"/>
  <c r="E19" i="2" s="1"/>
  <c r="I19" i="2" s="1"/>
  <c r="D20" i="2"/>
  <c r="E20" i="2" s="1"/>
  <c r="I20" i="2" s="1"/>
  <c r="D21" i="2"/>
  <c r="E21" i="2" s="1"/>
  <c r="I21" i="2" s="1"/>
  <c r="D22" i="2"/>
  <c r="E22" i="2" s="1"/>
  <c r="I22" i="2" s="1"/>
  <c r="D23" i="2"/>
  <c r="E23" i="2" s="1"/>
  <c r="I23" i="2" s="1"/>
  <c r="D24" i="2"/>
  <c r="E24" i="2" s="1"/>
  <c r="I24" i="2" s="1"/>
  <c r="D25" i="2"/>
  <c r="E25" i="2" s="1"/>
  <c r="I25" i="2" s="1"/>
  <c r="D26" i="2"/>
  <c r="E26" i="2" s="1"/>
  <c r="I26" i="2" s="1"/>
  <c r="D27" i="2"/>
  <c r="E27" i="2" s="1"/>
  <c r="I27" i="2" s="1"/>
  <c r="K27" i="2"/>
  <c r="D28" i="2"/>
  <c r="E28" i="2" s="1"/>
  <c r="I28" i="2" s="1"/>
  <c r="D29" i="2"/>
  <c r="E29" i="2" s="1"/>
  <c r="I29" i="2" s="1"/>
  <c r="D30" i="2"/>
  <c r="E30" i="2" s="1"/>
  <c r="I30" i="2" s="1"/>
  <c r="D31" i="2"/>
  <c r="E31" i="2" s="1"/>
  <c r="I31" i="2" s="1"/>
  <c r="D32" i="2"/>
  <c r="E32" i="2" s="1"/>
  <c r="I32" i="2" s="1"/>
  <c r="D33" i="2"/>
  <c r="E33" i="2" s="1"/>
  <c r="I33" i="2" s="1"/>
  <c r="D34" i="2"/>
  <c r="E34" i="2" s="1"/>
  <c r="I34" i="2" s="1"/>
  <c r="D35" i="2"/>
  <c r="E35" i="2" s="1"/>
  <c r="I35" i="2" s="1"/>
  <c r="K35" i="2"/>
  <c r="D36" i="2"/>
  <c r="E36" i="2" s="1"/>
  <c r="I36" i="2" s="1"/>
  <c r="D37" i="2"/>
  <c r="E37" i="2" s="1"/>
  <c r="I37" i="2" s="1"/>
  <c r="D38" i="2"/>
  <c r="E38" i="2" s="1"/>
  <c r="I38" i="2" s="1"/>
  <c r="D39" i="2"/>
  <c r="E39" i="2" s="1"/>
  <c r="I39" i="2" s="1"/>
  <c r="D40" i="2"/>
  <c r="E40" i="2" s="1"/>
  <c r="I40" i="2" s="1"/>
  <c r="D41" i="2"/>
  <c r="E41" i="2" s="1"/>
  <c r="I41" i="2" s="1"/>
  <c r="D42" i="2"/>
  <c r="E42" i="2" s="1"/>
  <c r="I42" i="2" s="1"/>
  <c r="D43" i="2"/>
  <c r="E43" i="2" s="1"/>
  <c r="I43" i="2" s="1"/>
  <c r="D44" i="2"/>
  <c r="E44" i="2" s="1"/>
  <c r="I44" i="2" s="1"/>
  <c r="D45" i="2"/>
  <c r="E45" i="2" s="1"/>
  <c r="I45" i="2" s="1"/>
  <c r="D46" i="2"/>
  <c r="E46" i="2" s="1"/>
  <c r="I46" i="2" s="1"/>
  <c r="D47" i="2"/>
  <c r="E47" i="2" s="1"/>
  <c r="I47" i="2" s="1"/>
  <c r="D48" i="2"/>
  <c r="E48" i="2" s="1"/>
  <c r="I48" i="2" s="1"/>
  <c r="D49" i="2"/>
  <c r="E49" i="2" s="1"/>
  <c r="I49" i="2" s="1"/>
  <c r="D50" i="2"/>
  <c r="E50" i="2" s="1"/>
  <c r="I50" i="2" s="1"/>
  <c r="D51" i="2"/>
  <c r="E51" i="2" s="1"/>
  <c r="I51" i="2" s="1"/>
  <c r="D4" i="2"/>
  <c r="E4" i="2" s="1"/>
  <c r="I4" i="2" s="1"/>
  <c r="D3" i="2"/>
  <c r="E3" i="2" s="1"/>
  <c r="I3" i="2" s="1"/>
  <c r="C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A3" i="2"/>
  <c r="A4" i="2" s="1"/>
  <c r="A5" i="2" s="1"/>
  <c r="F519" i="2"/>
  <c r="G519" i="2" s="1"/>
  <c r="D519" i="2"/>
  <c r="E519" i="2" s="1"/>
  <c r="F518" i="2"/>
  <c r="G518" i="2" s="1"/>
  <c r="D518" i="2"/>
  <c r="E518" i="2" s="1"/>
  <c r="F517" i="2"/>
  <c r="G517" i="2" s="1"/>
  <c r="D517" i="2"/>
  <c r="E517" i="2" s="1"/>
  <c r="F516" i="2"/>
  <c r="G516" i="2" s="1"/>
  <c r="D516" i="2"/>
  <c r="E516" i="2" s="1"/>
  <c r="F515" i="2"/>
  <c r="G515" i="2" s="1"/>
  <c r="D515" i="2"/>
  <c r="E515" i="2" s="1"/>
  <c r="G514" i="2"/>
  <c r="F514" i="2"/>
  <c r="D514" i="2"/>
  <c r="E514" i="2" s="1"/>
  <c r="F513" i="2"/>
  <c r="G513" i="2" s="1"/>
  <c r="D513" i="2"/>
  <c r="E513" i="2" s="1"/>
  <c r="F512" i="2"/>
  <c r="G512" i="2" s="1"/>
  <c r="D512" i="2"/>
  <c r="E512" i="2" s="1"/>
  <c r="F511" i="2"/>
  <c r="G511" i="2" s="1"/>
  <c r="D511" i="2"/>
  <c r="E511" i="2" s="1"/>
  <c r="F510" i="2"/>
  <c r="G510" i="2" s="1"/>
  <c r="D510" i="2"/>
  <c r="E510" i="2" s="1"/>
  <c r="F509" i="2"/>
  <c r="G509" i="2" s="1"/>
  <c r="D509" i="2"/>
  <c r="E509" i="2" s="1"/>
  <c r="F508" i="2"/>
  <c r="G508" i="2" s="1"/>
  <c r="D508" i="2"/>
  <c r="E508" i="2" s="1"/>
  <c r="F507" i="2"/>
  <c r="G507" i="2" s="1"/>
  <c r="D507" i="2"/>
  <c r="E507" i="2" s="1"/>
  <c r="F506" i="2"/>
  <c r="G506" i="2" s="1"/>
  <c r="D506" i="2"/>
  <c r="E506" i="2" s="1"/>
  <c r="F505" i="2"/>
  <c r="G505" i="2" s="1"/>
  <c r="D505" i="2"/>
  <c r="E505" i="2" s="1"/>
  <c r="F504" i="2"/>
  <c r="G504" i="2" s="1"/>
  <c r="D504" i="2"/>
  <c r="E504" i="2" s="1"/>
  <c r="F503" i="2"/>
  <c r="G503" i="2" s="1"/>
  <c r="D503" i="2"/>
  <c r="E503" i="2" s="1"/>
  <c r="F502" i="2"/>
  <c r="G502" i="2" s="1"/>
  <c r="D502" i="2"/>
  <c r="E502" i="2" s="1"/>
  <c r="F501" i="2"/>
  <c r="G501" i="2" s="1"/>
  <c r="K501" i="2" s="1"/>
  <c r="D501" i="2"/>
  <c r="E501" i="2" s="1"/>
  <c r="I501" i="2" s="1"/>
  <c r="K500" i="2"/>
  <c r="D500" i="2"/>
  <c r="E500" i="2" s="1"/>
  <c r="I500" i="2" s="1"/>
  <c r="K499" i="2"/>
  <c r="D499" i="2"/>
  <c r="E499" i="2" s="1"/>
  <c r="I499" i="2" s="1"/>
  <c r="K498" i="2"/>
  <c r="D498" i="2"/>
  <c r="E498" i="2" s="1"/>
  <c r="I498" i="2" s="1"/>
  <c r="D497" i="2"/>
  <c r="E497" i="2" s="1"/>
  <c r="I497" i="2" s="1"/>
  <c r="E496" i="2"/>
  <c r="I496" i="2" s="1"/>
  <c r="D496" i="2"/>
  <c r="D495" i="2"/>
  <c r="E495" i="2" s="1"/>
  <c r="I495" i="2" s="1"/>
  <c r="D494" i="2"/>
  <c r="E494" i="2" s="1"/>
  <c r="I494" i="2" s="1"/>
  <c r="D493" i="2"/>
  <c r="E493" i="2" s="1"/>
  <c r="I493" i="2" s="1"/>
  <c r="K492" i="2"/>
  <c r="D492" i="2"/>
  <c r="E492" i="2" s="1"/>
  <c r="I492" i="2" s="1"/>
  <c r="K491" i="2"/>
  <c r="D491" i="2"/>
  <c r="E491" i="2" s="1"/>
  <c r="I491" i="2" s="1"/>
  <c r="K490" i="2"/>
  <c r="D490" i="2"/>
  <c r="E490" i="2" s="1"/>
  <c r="I490" i="2" s="1"/>
  <c r="D489" i="2"/>
  <c r="E489" i="2" s="1"/>
  <c r="I489" i="2" s="1"/>
  <c r="D488" i="2"/>
  <c r="E488" i="2" s="1"/>
  <c r="I488" i="2" s="1"/>
  <c r="D487" i="2"/>
  <c r="E487" i="2" s="1"/>
  <c r="I487" i="2" s="1"/>
  <c r="D486" i="2"/>
  <c r="E486" i="2" s="1"/>
  <c r="I486" i="2" s="1"/>
  <c r="D485" i="2"/>
  <c r="E485" i="2" s="1"/>
  <c r="I485" i="2" s="1"/>
  <c r="K484" i="2"/>
  <c r="D484" i="2"/>
  <c r="E484" i="2" s="1"/>
  <c r="I484" i="2" s="1"/>
  <c r="K483" i="2"/>
  <c r="D483" i="2"/>
  <c r="E483" i="2" s="1"/>
  <c r="I483" i="2" s="1"/>
  <c r="K482" i="2"/>
  <c r="D482" i="2"/>
  <c r="E482" i="2" s="1"/>
  <c r="I482" i="2" s="1"/>
  <c r="D481" i="2"/>
  <c r="E481" i="2" s="1"/>
  <c r="I481" i="2" s="1"/>
  <c r="D480" i="2"/>
  <c r="E480" i="2" s="1"/>
  <c r="I480" i="2" s="1"/>
  <c r="D479" i="2"/>
  <c r="E479" i="2" s="1"/>
  <c r="I479" i="2" s="1"/>
  <c r="D478" i="2"/>
  <c r="E478" i="2" s="1"/>
  <c r="I478" i="2" s="1"/>
  <c r="D477" i="2"/>
  <c r="E477" i="2" s="1"/>
  <c r="I477" i="2" s="1"/>
  <c r="K476" i="2"/>
  <c r="D476" i="2"/>
  <c r="E476" i="2" s="1"/>
  <c r="I476" i="2" s="1"/>
  <c r="K475" i="2"/>
  <c r="D475" i="2"/>
  <c r="E475" i="2" s="1"/>
  <c r="I475" i="2" s="1"/>
  <c r="K474" i="2"/>
  <c r="D474" i="2"/>
  <c r="E474" i="2" s="1"/>
  <c r="I474" i="2" s="1"/>
  <c r="D473" i="2"/>
  <c r="E473" i="2" s="1"/>
  <c r="I473" i="2" s="1"/>
  <c r="D472" i="2"/>
  <c r="E472" i="2" s="1"/>
  <c r="I472" i="2" s="1"/>
  <c r="D471" i="2"/>
  <c r="E471" i="2" s="1"/>
  <c r="I471" i="2" s="1"/>
  <c r="D470" i="2"/>
  <c r="E470" i="2" s="1"/>
  <c r="I470" i="2" s="1"/>
  <c r="D469" i="2"/>
  <c r="E469" i="2" s="1"/>
  <c r="I469" i="2" s="1"/>
  <c r="K468" i="2"/>
  <c r="D468" i="2"/>
  <c r="E468" i="2" s="1"/>
  <c r="I468" i="2" s="1"/>
  <c r="K467" i="2"/>
  <c r="D467" i="2"/>
  <c r="E467" i="2" s="1"/>
  <c r="I467" i="2" s="1"/>
  <c r="K466" i="2"/>
  <c r="D466" i="2"/>
  <c r="E466" i="2" s="1"/>
  <c r="I466" i="2" s="1"/>
  <c r="D465" i="2"/>
  <c r="E465" i="2" s="1"/>
  <c r="I465" i="2" s="1"/>
  <c r="D464" i="2"/>
  <c r="E464" i="2" s="1"/>
  <c r="I464" i="2" s="1"/>
  <c r="D463" i="2"/>
  <c r="E463" i="2" s="1"/>
  <c r="I463" i="2" s="1"/>
  <c r="D462" i="2"/>
  <c r="E462" i="2" s="1"/>
  <c r="I462" i="2" s="1"/>
  <c r="D461" i="2"/>
  <c r="E461" i="2" s="1"/>
  <c r="I461" i="2" s="1"/>
  <c r="K460" i="2"/>
  <c r="D460" i="2"/>
  <c r="E460" i="2" s="1"/>
  <c r="I460" i="2" s="1"/>
  <c r="K459" i="2"/>
  <c r="D459" i="2"/>
  <c r="E459" i="2" s="1"/>
  <c r="I459" i="2" s="1"/>
  <c r="K458" i="2"/>
  <c r="D458" i="2"/>
  <c r="E458" i="2" s="1"/>
  <c r="I458" i="2" s="1"/>
  <c r="D457" i="2"/>
  <c r="E457" i="2" s="1"/>
  <c r="I457" i="2" s="1"/>
  <c r="D456" i="2"/>
  <c r="E456" i="2" s="1"/>
  <c r="I456" i="2" s="1"/>
  <c r="D455" i="2"/>
  <c r="E455" i="2" s="1"/>
  <c r="I455" i="2" s="1"/>
  <c r="D454" i="2"/>
  <c r="E454" i="2" s="1"/>
  <c r="I454" i="2" s="1"/>
  <c r="D453" i="2"/>
  <c r="E453" i="2" s="1"/>
  <c r="I453" i="2" s="1"/>
  <c r="K452" i="2"/>
  <c r="D452" i="2"/>
  <c r="E452" i="2" s="1"/>
  <c r="I452" i="2" s="1"/>
  <c r="K451" i="2"/>
  <c r="D451" i="2"/>
  <c r="E451" i="2" s="1"/>
  <c r="I451" i="2" s="1"/>
  <c r="K450" i="2"/>
  <c r="D450" i="2"/>
  <c r="E450" i="2" s="1"/>
  <c r="I450" i="2" s="1"/>
  <c r="K449" i="2"/>
  <c r="D449" i="2"/>
  <c r="E449" i="2" s="1"/>
  <c r="I449" i="2" s="1"/>
  <c r="D448" i="2"/>
  <c r="E448" i="2" s="1"/>
  <c r="I448" i="2" s="1"/>
  <c r="D447" i="2"/>
  <c r="E447" i="2" s="1"/>
  <c r="I447" i="2" s="1"/>
  <c r="D446" i="2"/>
  <c r="E446" i="2" s="1"/>
  <c r="I446" i="2" s="1"/>
  <c r="D445" i="2"/>
  <c r="E445" i="2" s="1"/>
  <c r="I445" i="2" s="1"/>
  <c r="K444" i="2"/>
  <c r="D444" i="2"/>
  <c r="E444" i="2" s="1"/>
  <c r="I444" i="2" s="1"/>
  <c r="K443" i="2"/>
  <c r="D443" i="2"/>
  <c r="E443" i="2" s="1"/>
  <c r="I443" i="2" s="1"/>
  <c r="K442" i="2"/>
  <c r="D442" i="2"/>
  <c r="E442" i="2" s="1"/>
  <c r="I442" i="2" s="1"/>
  <c r="D441" i="2"/>
  <c r="E441" i="2" s="1"/>
  <c r="I441" i="2" s="1"/>
  <c r="D440" i="2"/>
  <c r="E440" i="2" s="1"/>
  <c r="I440" i="2" s="1"/>
  <c r="K439" i="2"/>
  <c r="D439" i="2"/>
  <c r="E439" i="2" s="1"/>
  <c r="I439" i="2" s="1"/>
  <c r="D438" i="2"/>
  <c r="E438" i="2" s="1"/>
  <c r="I438" i="2" s="1"/>
  <c r="D437" i="2"/>
  <c r="E437" i="2" s="1"/>
  <c r="I437" i="2" s="1"/>
  <c r="K436" i="2"/>
  <c r="D436" i="2"/>
  <c r="E436" i="2" s="1"/>
  <c r="I436" i="2" s="1"/>
  <c r="K435" i="2"/>
  <c r="D435" i="2"/>
  <c r="E435" i="2" s="1"/>
  <c r="I435" i="2" s="1"/>
  <c r="K434" i="2"/>
  <c r="D434" i="2"/>
  <c r="E434" i="2" s="1"/>
  <c r="I434" i="2" s="1"/>
  <c r="D433" i="2"/>
  <c r="E433" i="2" s="1"/>
  <c r="I433" i="2" s="1"/>
  <c r="D432" i="2"/>
  <c r="E432" i="2" s="1"/>
  <c r="I432" i="2" s="1"/>
  <c r="D431" i="2"/>
  <c r="E431" i="2" s="1"/>
  <c r="I431" i="2" s="1"/>
  <c r="D430" i="2"/>
  <c r="E430" i="2" s="1"/>
  <c r="I430" i="2" s="1"/>
  <c r="D429" i="2"/>
  <c r="E429" i="2" s="1"/>
  <c r="I429" i="2" s="1"/>
  <c r="K428" i="2"/>
  <c r="D428" i="2"/>
  <c r="E428" i="2" s="1"/>
  <c r="I428" i="2" s="1"/>
  <c r="K427" i="2"/>
  <c r="D427" i="2"/>
  <c r="E427" i="2" s="1"/>
  <c r="I427" i="2" s="1"/>
  <c r="K426" i="2"/>
  <c r="D426" i="2"/>
  <c r="E426" i="2" s="1"/>
  <c r="I426" i="2" s="1"/>
  <c r="K425" i="2"/>
  <c r="D425" i="2"/>
  <c r="E425" i="2" s="1"/>
  <c r="I425" i="2" s="1"/>
  <c r="D424" i="2"/>
  <c r="E424" i="2" s="1"/>
  <c r="I424" i="2" s="1"/>
  <c r="D423" i="2"/>
  <c r="E423" i="2" s="1"/>
  <c r="I423" i="2" s="1"/>
  <c r="D422" i="2"/>
  <c r="E422" i="2" s="1"/>
  <c r="I422" i="2" s="1"/>
  <c r="D421" i="2"/>
  <c r="E421" i="2" s="1"/>
  <c r="I421" i="2" s="1"/>
  <c r="K420" i="2"/>
  <c r="D420" i="2"/>
  <c r="E420" i="2" s="1"/>
  <c r="I420" i="2" s="1"/>
  <c r="K419" i="2"/>
  <c r="D419" i="2"/>
  <c r="E419" i="2" s="1"/>
  <c r="I419" i="2" s="1"/>
  <c r="K418" i="2"/>
  <c r="D418" i="2"/>
  <c r="E418" i="2" s="1"/>
  <c r="I418" i="2" s="1"/>
  <c r="D417" i="2"/>
  <c r="E417" i="2" s="1"/>
  <c r="I417" i="2" s="1"/>
  <c r="K416" i="2"/>
  <c r="D416" i="2"/>
  <c r="E416" i="2" s="1"/>
  <c r="I416" i="2" s="1"/>
  <c r="D415" i="2"/>
  <c r="E415" i="2" s="1"/>
  <c r="I415" i="2" s="1"/>
  <c r="D414" i="2"/>
  <c r="E414" i="2" s="1"/>
  <c r="I414" i="2" s="1"/>
  <c r="D413" i="2"/>
  <c r="E413" i="2" s="1"/>
  <c r="I413" i="2" s="1"/>
  <c r="K412" i="2"/>
  <c r="D412" i="2"/>
  <c r="E412" i="2" s="1"/>
  <c r="I412" i="2" s="1"/>
  <c r="K411" i="2"/>
  <c r="D411" i="2"/>
  <c r="E411" i="2" s="1"/>
  <c r="I411" i="2" s="1"/>
  <c r="K410" i="2"/>
  <c r="D410" i="2"/>
  <c r="E410" i="2" s="1"/>
  <c r="I410" i="2" s="1"/>
  <c r="D409" i="2"/>
  <c r="E409" i="2" s="1"/>
  <c r="I409" i="2" s="1"/>
  <c r="K408" i="2"/>
  <c r="D408" i="2"/>
  <c r="E408" i="2" s="1"/>
  <c r="I408" i="2" s="1"/>
  <c r="D407" i="2"/>
  <c r="E407" i="2" s="1"/>
  <c r="I407" i="2" s="1"/>
  <c r="D406" i="2"/>
  <c r="E406" i="2" s="1"/>
  <c r="I406" i="2" s="1"/>
  <c r="D405" i="2"/>
  <c r="E405" i="2" s="1"/>
  <c r="I405" i="2" s="1"/>
  <c r="K404" i="2"/>
  <c r="D404" i="2"/>
  <c r="E404" i="2" s="1"/>
  <c r="I404" i="2" s="1"/>
  <c r="K403" i="2"/>
  <c r="D403" i="2"/>
  <c r="E403" i="2" s="1"/>
  <c r="I403" i="2" s="1"/>
  <c r="K402" i="2"/>
  <c r="D402" i="2"/>
  <c r="E402" i="2" s="1"/>
  <c r="I402" i="2" s="1"/>
  <c r="D401" i="2"/>
  <c r="E401" i="2" s="1"/>
  <c r="I401" i="2" s="1"/>
  <c r="D400" i="2"/>
  <c r="E400" i="2" s="1"/>
  <c r="I400" i="2" s="1"/>
  <c r="D399" i="2"/>
  <c r="E399" i="2" s="1"/>
  <c r="I399" i="2" s="1"/>
  <c r="D398" i="2"/>
  <c r="E398" i="2" s="1"/>
  <c r="I398" i="2" s="1"/>
  <c r="D397" i="2"/>
  <c r="E397" i="2" s="1"/>
  <c r="I397" i="2" s="1"/>
  <c r="K396" i="2"/>
  <c r="D396" i="2"/>
  <c r="E396" i="2" s="1"/>
  <c r="I396" i="2" s="1"/>
  <c r="K395" i="2"/>
  <c r="D395" i="2"/>
  <c r="E395" i="2" s="1"/>
  <c r="I395" i="2" s="1"/>
  <c r="K394" i="2"/>
  <c r="D394" i="2"/>
  <c r="E394" i="2" s="1"/>
  <c r="I394" i="2" s="1"/>
  <c r="D393" i="2"/>
  <c r="E393" i="2" s="1"/>
  <c r="I393" i="2" s="1"/>
  <c r="D392" i="2"/>
  <c r="E392" i="2" s="1"/>
  <c r="I392" i="2" s="1"/>
  <c r="D391" i="2"/>
  <c r="E391" i="2" s="1"/>
  <c r="I391" i="2" s="1"/>
  <c r="E390" i="2"/>
  <c r="I390" i="2" s="1"/>
  <c r="D390" i="2"/>
  <c r="D389" i="2"/>
  <c r="E389" i="2" s="1"/>
  <c r="I389" i="2" s="1"/>
  <c r="K388" i="2"/>
  <c r="D388" i="2"/>
  <c r="E388" i="2" s="1"/>
  <c r="I388" i="2" s="1"/>
  <c r="K387" i="2"/>
  <c r="D387" i="2"/>
  <c r="E387" i="2" s="1"/>
  <c r="I387" i="2" s="1"/>
  <c r="K386" i="2"/>
  <c r="D386" i="2"/>
  <c r="E386" i="2" s="1"/>
  <c r="I386" i="2" s="1"/>
  <c r="D385" i="2"/>
  <c r="E385" i="2" s="1"/>
  <c r="I385" i="2" s="1"/>
  <c r="D384" i="2"/>
  <c r="E384" i="2" s="1"/>
  <c r="I384" i="2" s="1"/>
  <c r="D383" i="2"/>
  <c r="E383" i="2" s="1"/>
  <c r="I383" i="2" s="1"/>
  <c r="D382" i="2"/>
  <c r="E382" i="2" s="1"/>
  <c r="I382" i="2" s="1"/>
  <c r="D381" i="2"/>
  <c r="E381" i="2" s="1"/>
  <c r="I381" i="2" s="1"/>
  <c r="K380" i="2"/>
  <c r="D380" i="2"/>
  <c r="E380" i="2" s="1"/>
  <c r="I380" i="2" s="1"/>
  <c r="K379" i="2"/>
  <c r="D379" i="2"/>
  <c r="E379" i="2" s="1"/>
  <c r="I379" i="2" s="1"/>
  <c r="K378" i="2"/>
  <c r="D378" i="2"/>
  <c r="E378" i="2" s="1"/>
  <c r="I378" i="2" s="1"/>
  <c r="D377" i="2"/>
  <c r="E377" i="2" s="1"/>
  <c r="I377" i="2" s="1"/>
  <c r="K376" i="2"/>
  <c r="D376" i="2"/>
  <c r="E376" i="2" s="1"/>
  <c r="I376" i="2" s="1"/>
  <c r="D375" i="2"/>
  <c r="E375" i="2" s="1"/>
  <c r="I375" i="2" s="1"/>
  <c r="D374" i="2"/>
  <c r="E374" i="2" s="1"/>
  <c r="I374" i="2" s="1"/>
  <c r="D373" i="2"/>
  <c r="E373" i="2" s="1"/>
  <c r="I373" i="2" s="1"/>
  <c r="K372" i="2"/>
  <c r="E372" i="2"/>
  <c r="I372" i="2" s="1"/>
  <c r="D372" i="2"/>
  <c r="K371" i="2"/>
  <c r="D371" i="2"/>
  <c r="E371" i="2" s="1"/>
  <c r="I371" i="2" s="1"/>
  <c r="K370" i="2"/>
  <c r="D370" i="2"/>
  <c r="E370" i="2" s="1"/>
  <c r="I370" i="2" s="1"/>
  <c r="D369" i="2"/>
  <c r="E369" i="2" s="1"/>
  <c r="I369" i="2" s="1"/>
  <c r="D368" i="2"/>
  <c r="E368" i="2" s="1"/>
  <c r="I368" i="2" s="1"/>
  <c r="D367" i="2"/>
  <c r="E367" i="2" s="1"/>
  <c r="I367" i="2" s="1"/>
  <c r="D366" i="2"/>
  <c r="E366" i="2" s="1"/>
  <c r="I366" i="2" s="1"/>
  <c r="D365" i="2"/>
  <c r="E365" i="2" s="1"/>
  <c r="I365" i="2" s="1"/>
  <c r="K364" i="2"/>
  <c r="D364" i="2"/>
  <c r="E364" i="2" s="1"/>
  <c r="I364" i="2" s="1"/>
  <c r="K363" i="2"/>
  <c r="D363" i="2"/>
  <c r="E363" i="2" s="1"/>
  <c r="I363" i="2" s="1"/>
  <c r="K362" i="2"/>
  <c r="D362" i="2"/>
  <c r="E362" i="2" s="1"/>
  <c r="I362" i="2" s="1"/>
  <c r="D361" i="2"/>
  <c r="E361" i="2" s="1"/>
  <c r="I361" i="2" s="1"/>
  <c r="K360" i="2"/>
  <c r="D360" i="2"/>
  <c r="E360" i="2" s="1"/>
  <c r="I360" i="2" s="1"/>
  <c r="K359" i="2"/>
  <c r="D359" i="2"/>
  <c r="E359" i="2" s="1"/>
  <c r="I359" i="2" s="1"/>
  <c r="D358" i="2"/>
  <c r="E358" i="2" s="1"/>
  <c r="I358" i="2" s="1"/>
  <c r="D357" i="2"/>
  <c r="E357" i="2" s="1"/>
  <c r="I357" i="2" s="1"/>
  <c r="K356" i="2"/>
  <c r="D356" i="2"/>
  <c r="E356" i="2" s="1"/>
  <c r="I356" i="2" s="1"/>
  <c r="K355" i="2"/>
  <c r="D355" i="2"/>
  <c r="E355" i="2" s="1"/>
  <c r="I355" i="2" s="1"/>
  <c r="K354" i="2"/>
  <c r="D354" i="2"/>
  <c r="E354" i="2" s="1"/>
  <c r="I354" i="2" s="1"/>
  <c r="K353" i="2"/>
  <c r="D353" i="2"/>
  <c r="E353" i="2" s="1"/>
  <c r="I353" i="2" s="1"/>
  <c r="D352" i="2"/>
  <c r="E352" i="2" s="1"/>
  <c r="I352" i="2" s="1"/>
  <c r="D351" i="2"/>
  <c r="E351" i="2" s="1"/>
  <c r="I351" i="2" s="1"/>
  <c r="D350" i="2"/>
  <c r="E350" i="2" s="1"/>
  <c r="I350" i="2" s="1"/>
  <c r="D349" i="2"/>
  <c r="E349" i="2" s="1"/>
  <c r="I349" i="2" s="1"/>
  <c r="K348" i="2"/>
  <c r="D348" i="2"/>
  <c r="E348" i="2" s="1"/>
  <c r="I348" i="2" s="1"/>
  <c r="K347" i="2"/>
  <c r="D347" i="2"/>
  <c r="E347" i="2" s="1"/>
  <c r="I347" i="2" s="1"/>
  <c r="K346" i="2"/>
  <c r="D346" i="2"/>
  <c r="E346" i="2" s="1"/>
  <c r="I346" i="2" s="1"/>
  <c r="D345" i="2"/>
  <c r="E345" i="2" s="1"/>
  <c r="I345" i="2" s="1"/>
  <c r="D344" i="2"/>
  <c r="E344" i="2" s="1"/>
  <c r="I344" i="2" s="1"/>
  <c r="D343" i="2"/>
  <c r="E343" i="2" s="1"/>
  <c r="I343" i="2" s="1"/>
  <c r="D342" i="2"/>
  <c r="E342" i="2" s="1"/>
  <c r="I342" i="2" s="1"/>
  <c r="D341" i="2"/>
  <c r="E341" i="2" s="1"/>
  <c r="I341" i="2" s="1"/>
  <c r="K340" i="2"/>
  <c r="D340" i="2"/>
  <c r="E340" i="2" s="1"/>
  <c r="I340" i="2" s="1"/>
  <c r="K339" i="2"/>
  <c r="D339" i="2"/>
  <c r="E339" i="2" s="1"/>
  <c r="I339" i="2" s="1"/>
  <c r="K338" i="2"/>
  <c r="D338" i="2"/>
  <c r="E338" i="2" s="1"/>
  <c r="I338" i="2" s="1"/>
  <c r="D337" i="2"/>
  <c r="E337" i="2" s="1"/>
  <c r="I337" i="2" s="1"/>
  <c r="K336" i="2"/>
  <c r="D336" i="2"/>
  <c r="E336" i="2" s="1"/>
  <c r="I336" i="2" s="1"/>
  <c r="D335" i="2"/>
  <c r="E335" i="2" s="1"/>
  <c r="I335" i="2" s="1"/>
  <c r="D334" i="2"/>
  <c r="E334" i="2" s="1"/>
  <c r="I334" i="2" s="1"/>
  <c r="D333" i="2"/>
  <c r="E333" i="2" s="1"/>
  <c r="I333" i="2" s="1"/>
  <c r="K332" i="2"/>
  <c r="D332" i="2"/>
  <c r="E332" i="2" s="1"/>
  <c r="I332" i="2" s="1"/>
  <c r="K331" i="2"/>
  <c r="D331" i="2"/>
  <c r="E331" i="2" s="1"/>
  <c r="I331" i="2" s="1"/>
  <c r="K330" i="2"/>
  <c r="D330" i="2"/>
  <c r="E330" i="2" s="1"/>
  <c r="I330" i="2" s="1"/>
  <c r="D329" i="2"/>
  <c r="E329" i="2" s="1"/>
  <c r="I329" i="2" s="1"/>
  <c r="E328" i="2"/>
  <c r="I328" i="2" s="1"/>
  <c r="D328" i="2"/>
  <c r="D327" i="2"/>
  <c r="E327" i="2" s="1"/>
  <c r="I327" i="2" s="1"/>
  <c r="D326" i="2"/>
  <c r="E326" i="2" s="1"/>
  <c r="I326" i="2" s="1"/>
  <c r="D325" i="2"/>
  <c r="E325" i="2" s="1"/>
  <c r="I325" i="2" s="1"/>
  <c r="K324" i="2"/>
  <c r="D324" i="2"/>
  <c r="E324" i="2" s="1"/>
  <c r="I324" i="2" s="1"/>
  <c r="K323" i="2"/>
  <c r="D323" i="2"/>
  <c r="E323" i="2" s="1"/>
  <c r="I323" i="2" s="1"/>
  <c r="K322" i="2"/>
  <c r="D322" i="2"/>
  <c r="E322" i="2" s="1"/>
  <c r="I322" i="2" s="1"/>
  <c r="D321" i="2"/>
  <c r="E321" i="2" s="1"/>
  <c r="I321" i="2" s="1"/>
  <c r="E320" i="2"/>
  <c r="I320" i="2" s="1"/>
  <c r="D320" i="2"/>
  <c r="D319" i="2"/>
  <c r="E319" i="2" s="1"/>
  <c r="I319" i="2" s="1"/>
  <c r="D318" i="2"/>
  <c r="E318" i="2" s="1"/>
  <c r="I318" i="2" s="1"/>
  <c r="D317" i="2"/>
  <c r="E317" i="2" s="1"/>
  <c r="I317" i="2" s="1"/>
  <c r="K316" i="2"/>
  <c r="D316" i="2"/>
  <c r="E316" i="2" s="1"/>
  <c r="I316" i="2" s="1"/>
  <c r="K315" i="2"/>
  <c r="D315" i="2"/>
  <c r="E315" i="2" s="1"/>
  <c r="I315" i="2" s="1"/>
  <c r="K314" i="2"/>
  <c r="D314" i="2"/>
  <c r="E314" i="2" s="1"/>
  <c r="I314" i="2" s="1"/>
  <c r="D313" i="2"/>
  <c r="E313" i="2" s="1"/>
  <c r="I313" i="2" s="1"/>
  <c r="E312" i="2"/>
  <c r="I312" i="2" s="1"/>
  <c r="D312" i="2"/>
  <c r="D311" i="2"/>
  <c r="E311" i="2" s="1"/>
  <c r="I311" i="2" s="1"/>
  <c r="D310" i="2"/>
  <c r="E310" i="2" s="1"/>
  <c r="I310" i="2" s="1"/>
  <c r="D309" i="2"/>
  <c r="E309" i="2" s="1"/>
  <c r="I309" i="2" s="1"/>
  <c r="K308" i="2"/>
  <c r="D308" i="2"/>
  <c r="E308" i="2" s="1"/>
  <c r="I308" i="2" s="1"/>
  <c r="K307" i="2"/>
  <c r="D307" i="2"/>
  <c r="E307" i="2" s="1"/>
  <c r="I307" i="2" s="1"/>
  <c r="K306" i="2"/>
  <c r="D306" i="2"/>
  <c r="E306" i="2" s="1"/>
  <c r="I306" i="2" s="1"/>
  <c r="D305" i="2"/>
  <c r="E305" i="2" s="1"/>
  <c r="I305" i="2" s="1"/>
  <c r="D304" i="2"/>
  <c r="E304" i="2" s="1"/>
  <c r="I304" i="2" s="1"/>
  <c r="D303" i="2"/>
  <c r="E303" i="2" s="1"/>
  <c r="I303" i="2" s="1"/>
  <c r="D302" i="2"/>
  <c r="E302" i="2" s="1"/>
  <c r="I302" i="2" s="1"/>
  <c r="D301" i="2"/>
  <c r="E301" i="2" s="1"/>
  <c r="I301" i="2" s="1"/>
  <c r="K300" i="2"/>
  <c r="D300" i="2"/>
  <c r="E300" i="2" s="1"/>
  <c r="I300" i="2" s="1"/>
  <c r="K299" i="2"/>
  <c r="D299" i="2"/>
  <c r="E299" i="2" s="1"/>
  <c r="I299" i="2" s="1"/>
  <c r="K298" i="2"/>
  <c r="D298" i="2"/>
  <c r="E298" i="2" s="1"/>
  <c r="I298" i="2" s="1"/>
  <c r="D297" i="2"/>
  <c r="E297" i="2" s="1"/>
  <c r="I297" i="2" s="1"/>
  <c r="K296" i="2"/>
  <c r="D296" i="2"/>
  <c r="E296" i="2" s="1"/>
  <c r="I296" i="2" s="1"/>
  <c r="D295" i="2"/>
  <c r="E295" i="2" s="1"/>
  <c r="I295" i="2" s="1"/>
  <c r="D294" i="2"/>
  <c r="E294" i="2" s="1"/>
  <c r="I294" i="2" s="1"/>
  <c r="D293" i="2"/>
  <c r="E293" i="2" s="1"/>
  <c r="I293" i="2" s="1"/>
  <c r="K292" i="2"/>
  <c r="D292" i="2"/>
  <c r="E292" i="2" s="1"/>
  <c r="I292" i="2" s="1"/>
  <c r="K291" i="2"/>
  <c r="D291" i="2"/>
  <c r="E291" i="2" s="1"/>
  <c r="I291" i="2" s="1"/>
  <c r="K290" i="2"/>
  <c r="D290" i="2"/>
  <c r="E290" i="2" s="1"/>
  <c r="I290" i="2" s="1"/>
  <c r="D289" i="2"/>
  <c r="E289" i="2" s="1"/>
  <c r="I289" i="2" s="1"/>
  <c r="D288" i="2"/>
  <c r="E288" i="2" s="1"/>
  <c r="I288" i="2" s="1"/>
  <c r="E287" i="2"/>
  <c r="I287" i="2" s="1"/>
  <c r="D287" i="2"/>
  <c r="D286" i="2"/>
  <c r="E286" i="2" s="1"/>
  <c r="I286" i="2" s="1"/>
  <c r="D285" i="2"/>
  <c r="E285" i="2" s="1"/>
  <c r="I285" i="2" s="1"/>
  <c r="K284" i="2"/>
  <c r="D284" i="2"/>
  <c r="E284" i="2" s="1"/>
  <c r="I284" i="2" s="1"/>
  <c r="K283" i="2"/>
  <c r="D283" i="2"/>
  <c r="E283" i="2" s="1"/>
  <c r="I283" i="2" s="1"/>
  <c r="K282" i="2"/>
  <c r="D282" i="2"/>
  <c r="E282" i="2" s="1"/>
  <c r="I282" i="2" s="1"/>
  <c r="D281" i="2"/>
  <c r="E281" i="2" s="1"/>
  <c r="I281" i="2" s="1"/>
  <c r="D280" i="2"/>
  <c r="E280" i="2" s="1"/>
  <c r="I280" i="2" s="1"/>
  <c r="K279" i="2"/>
  <c r="E279" i="2"/>
  <c r="I279" i="2" s="1"/>
  <c r="D279" i="2"/>
  <c r="D278" i="2"/>
  <c r="E278" i="2" s="1"/>
  <c r="I278" i="2" s="1"/>
  <c r="D277" i="2"/>
  <c r="E277" i="2" s="1"/>
  <c r="I277" i="2" s="1"/>
  <c r="K276" i="2"/>
  <c r="E276" i="2"/>
  <c r="I276" i="2" s="1"/>
  <c r="D276" i="2"/>
  <c r="K275" i="2"/>
  <c r="D275" i="2"/>
  <c r="E275" i="2" s="1"/>
  <c r="I275" i="2" s="1"/>
  <c r="K274" i="2"/>
  <c r="D274" i="2"/>
  <c r="E274" i="2" s="1"/>
  <c r="I274" i="2" s="1"/>
  <c r="D273" i="2"/>
  <c r="E273" i="2" s="1"/>
  <c r="I273" i="2" s="1"/>
  <c r="D272" i="2"/>
  <c r="E272" i="2" s="1"/>
  <c r="I272" i="2" s="1"/>
  <c r="E271" i="2"/>
  <c r="I271" i="2" s="1"/>
  <c r="D271" i="2"/>
  <c r="D270" i="2"/>
  <c r="E270" i="2" s="1"/>
  <c r="I270" i="2" s="1"/>
  <c r="D269" i="2"/>
  <c r="E269" i="2" s="1"/>
  <c r="I269" i="2" s="1"/>
  <c r="K268" i="2"/>
  <c r="D268" i="2"/>
  <c r="E268" i="2" s="1"/>
  <c r="I268" i="2" s="1"/>
  <c r="K267" i="2"/>
  <c r="D267" i="2"/>
  <c r="E267" i="2" s="1"/>
  <c r="I267" i="2" s="1"/>
  <c r="K266" i="2"/>
  <c r="D266" i="2"/>
  <c r="E266" i="2" s="1"/>
  <c r="I266" i="2" s="1"/>
  <c r="D265" i="2"/>
  <c r="E265" i="2" s="1"/>
  <c r="I265" i="2" s="1"/>
  <c r="D264" i="2"/>
  <c r="E264" i="2" s="1"/>
  <c r="I264" i="2" s="1"/>
  <c r="D263" i="2"/>
  <c r="E263" i="2" s="1"/>
  <c r="I263" i="2" s="1"/>
  <c r="D262" i="2"/>
  <c r="E262" i="2" s="1"/>
  <c r="I262" i="2" s="1"/>
  <c r="D261" i="2"/>
  <c r="E261" i="2" s="1"/>
  <c r="I261" i="2" s="1"/>
  <c r="K260" i="2"/>
  <c r="D260" i="2"/>
  <c r="E260" i="2" s="1"/>
  <c r="I260" i="2" s="1"/>
  <c r="K259" i="2"/>
  <c r="D259" i="2"/>
  <c r="E259" i="2" s="1"/>
  <c r="I259" i="2" s="1"/>
  <c r="K258" i="2"/>
  <c r="D258" i="2"/>
  <c r="E258" i="2" s="1"/>
  <c r="I258" i="2" s="1"/>
  <c r="D257" i="2"/>
  <c r="E257" i="2" s="1"/>
  <c r="I257" i="2" s="1"/>
  <c r="D256" i="2"/>
  <c r="E256" i="2" s="1"/>
  <c r="I256" i="2" s="1"/>
  <c r="D255" i="2"/>
  <c r="E255" i="2" s="1"/>
  <c r="I255" i="2" s="1"/>
  <c r="D254" i="2"/>
  <c r="E254" i="2" s="1"/>
  <c r="I254" i="2" s="1"/>
  <c r="D253" i="2"/>
  <c r="E253" i="2" s="1"/>
  <c r="I253" i="2" s="1"/>
  <c r="K252" i="2"/>
  <c r="E252" i="2"/>
  <c r="I252" i="2" s="1"/>
  <c r="D252" i="2"/>
  <c r="K251" i="2"/>
  <c r="D251" i="2"/>
  <c r="E251" i="2" s="1"/>
  <c r="I251" i="2" s="1"/>
  <c r="K250" i="2"/>
  <c r="D250" i="2"/>
  <c r="E250" i="2" s="1"/>
  <c r="I250" i="2" s="1"/>
  <c r="D249" i="2"/>
  <c r="E249" i="2" s="1"/>
  <c r="I249" i="2" s="1"/>
  <c r="D248" i="2"/>
  <c r="E248" i="2" s="1"/>
  <c r="I248" i="2" s="1"/>
  <c r="E247" i="2"/>
  <c r="I247" i="2" s="1"/>
  <c r="D247" i="2"/>
  <c r="D246" i="2"/>
  <c r="E246" i="2" s="1"/>
  <c r="D245" i="2"/>
  <c r="E245" i="2" s="1"/>
  <c r="I245" i="2" s="1"/>
  <c r="K244" i="2"/>
  <c r="E244" i="2"/>
  <c r="I244" i="2" s="1"/>
  <c r="D244" i="2"/>
  <c r="K243" i="2"/>
  <c r="D243" i="2"/>
  <c r="E243" i="2" s="1"/>
  <c r="I243" i="2" s="1"/>
  <c r="K242" i="2"/>
  <c r="D242" i="2"/>
  <c r="E242" i="2" s="1"/>
  <c r="I242" i="2" s="1"/>
  <c r="D241" i="2"/>
  <c r="E241" i="2" s="1"/>
  <c r="I241" i="2" s="1"/>
  <c r="D240" i="2"/>
  <c r="E240" i="2" s="1"/>
  <c r="I240" i="2" s="1"/>
  <c r="E239" i="2"/>
  <c r="I239" i="2" s="1"/>
  <c r="D239" i="2"/>
  <c r="D238" i="2"/>
  <c r="E238" i="2" s="1"/>
  <c r="I238" i="2" s="1"/>
  <c r="D237" i="2"/>
  <c r="E237" i="2" s="1"/>
  <c r="I237" i="2" s="1"/>
  <c r="K236" i="2"/>
  <c r="D236" i="2"/>
  <c r="E236" i="2" s="1"/>
  <c r="I236" i="2" s="1"/>
  <c r="K235" i="2"/>
  <c r="D235" i="2"/>
  <c r="E235" i="2" s="1"/>
  <c r="I235" i="2" s="1"/>
  <c r="K234" i="2"/>
  <c r="D234" i="2"/>
  <c r="E234" i="2" s="1"/>
  <c r="I234" i="2" s="1"/>
  <c r="D233" i="2"/>
  <c r="E233" i="2" s="1"/>
  <c r="I233" i="2" s="1"/>
  <c r="D232" i="2"/>
  <c r="E232" i="2" s="1"/>
  <c r="I232" i="2" s="1"/>
  <c r="D231" i="2"/>
  <c r="E231" i="2" s="1"/>
  <c r="I231" i="2" s="1"/>
  <c r="D230" i="2"/>
  <c r="E230" i="2" s="1"/>
  <c r="I230" i="2" s="1"/>
  <c r="D229" i="2"/>
  <c r="E229" i="2" s="1"/>
  <c r="I229" i="2" s="1"/>
  <c r="K228" i="2"/>
  <c r="D228" i="2"/>
  <c r="E228" i="2" s="1"/>
  <c r="I228" i="2" s="1"/>
  <c r="K227" i="2"/>
  <c r="D227" i="2"/>
  <c r="E227" i="2" s="1"/>
  <c r="I227" i="2" s="1"/>
  <c r="K226" i="2"/>
  <c r="D226" i="2"/>
  <c r="E226" i="2" s="1"/>
  <c r="I226" i="2" s="1"/>
  <c r="D225" i="2"/>
  <c r="E225" i="2" s="1"/>
  <c r="I225" i="2" s="1"/>
  <c r="D224" i="2"/>
  <c r="E224" i="2" s="1"/>
  <c r="I224" i="2" s="1"/>
  <c r="D223" i="2"/>
  <c r="E223" i="2" s="1"/>
  <c r="I223" i="2" s="1"/>
  <c r="D222" i="2"/>
  <c r="E222" i="2" s="1"/>
  <c r="I222" i="2" s="1"/>
  <c r="D221" i="2"/>
  <c r="E221" i="2" s="1"/>
  <c r="I221" i="2" s="1"/>
  <c r="K220" i="2"/>
  <c r="D220" i="2"/>
  <c r="E220" i="2" s="1"/>
  <c r="I220" i="2" s="1"/>
  <c r="K219" i="2"/>
  <c r="D219" i="2"/>
  <c r="E219" i="2" s="1"/>
  <c r="I219" i="2" s="1"/>
  <c r="K218" i="2"/>
  <c r="D218" i="2"/>
  <c r="E218" i="2" s="1"/>
  <c r="I218" i="2" s="1"/>
  <c r="E217" i="2"/>
  <c r="I217" i="2" s="1"/>
  <c r="D217" i="2"/>
  <c r="D216" i="2"/>
  <c r="E216" i="2" s="1"/>
  <c r="I216" i="2" s="1"/>
  <c r="D215" i="2"/>
  <c r="E215" i="2" s="1"/>
  <c r="I215" i="2" s="1"/>
  <c r="D214" i="2"/>
  <c r="E214" i="2" s="1"/>
  <c r="I214" i="2" s="1"/>
  <c r="D213" i="2"/>
  <c r="E213" i="2" s="1"/>
  <c r="I213" i="2" s="1"/>
  <c r="K212" i="2"/>
  <c r="D212" i="2"/>
  <c r="E212" i="2" s="1"/>
  <c r="I212" i="2" s="1"/>
  <c r="K211" i="2"/>
  <c r="D211" i="2"/>
  <c r="E211" i="2" s="1"/>
  <c r="I211" i="2" s="1"/>
  <c r="K210" i="2"/>
  <c r="D210" i="2"/>
  <c r="E210" i="2" s="1"/>
  <c r="I210" i="2" s="1"/>
  <c r="D209" i="2"/>
  <c r="E209" i="2" s="1"/>
  <c r="I209" i="2" s="1"/>
  <c r="D208" i="2"/>
  <c r="E208" i="2" s="1"/>
  <c r="I208" i="2" s="1"/>
  <c r="D207" i="2"/>
  <c r="E207" i="2" s="1"/>
  <c r="I207" i="2" s="1"/>
  <c r="D206" i="2"/>
  <c r="E206" i="2" s="1"/>
  <c r="I206" i="2" s="1"/>
  <c r="D205" i="2"/>
  <c r="E205" i="2" s="1"/>
  <c r="I205" i="2" s="1"/>
  <c r="K204" i="2"/>
  <c r="D204" i="2"/>
  <c r="E204" i="2" s="1"/>
  <c r="I204" i="2" s="1"/>
  <c r="K203" i="2"/>
  <c r="D203" i="2"/>
  <c r="E203" i="2" s="1"/>
  <c r="I203" i="2" s="1"/>
  <c r="K202" i="2"/>
  <c r="D202" i="2"/>
  <c r="E202" i="2" s="1"/>
  <c r="I202" i="2" s="1"/>
  <c r="D201" i="2"/>
  <c r="E201" i="2" s="1"/>
  <c r="I201" i="2" s="1"/>
  <c r="D200" i="2"/>
  <c r="E200" i="2" s="1"/>
  <c r="I200" i="2" s="1"/>
  <c r="D199" i="2"/>
  <c r="E199" i="2" s="1"/>
  <c r="I199" i="2" s="1"/>
  <c r="D198" i="2"/>
  <c r="E198" i="2" s="1"/>
  <c r="I198" i="2" s="1"/>
  <c r="D197" i="2"/>
  <c r="E197" i="2" s="1"/>
  <c r="I197" i="2" s="1"/>
  <c r="K196" i="2"/>
  <c r="D196" i="2"/>
  <c r="E196" i="2" s="1"/>
  <c r="I196" i="2" s="1"/>
  <c r="K195" i="2"/>
  <c r="D195" i="2"/>
  <c r="E195" i="2" s="1"/>
  <c r="I195" i="2" s="1"/>
  <c r="K194" i="2"/>
  <c r="D194" i="2"/>
  <c r="E194" i="2" s="1"/>
  <c r="I194" i="2" s="1"/>
  <c r="D193" i="2"/>
  <c r="E193" i="2" s="1"/>
  <c r="I193" i="2" s="1"/>
  <c r="K192" i="2"/>
  <c r="D192" i="2"/>
  <c r="E192" i="2" s="1"/>
  <c r="I192" i="2" s="1"/>
  <c r="D191" i="2"/>
  <c r="E191" i="2" s="1"/>
  <c r="I191" i="2" s="1"/>
  <c r="D190" i="2"/>
  <c r="E190" i="2" s="1"/>
  <c r="I190" i="2" s="1"/>
  <c r="D189" i="2"/>
  <c r="E189" i="2" s="1"/>
  <c r="I189" i="2" s="1"/>
  <c r="K188" i="2"/>
  <c r="D188" i="2"/>
  <c r="E188" i="2" s="1"/>
  <c r="I188" i="2" s="1"/>
  <c r="K187" i="2"/>
  <c r="D187" i="2"/>
  <c r="E187" i="2" s="1"/>
  <c r="I187" i="2" s="1"/>
  <c r="K186" i="2"/>
  <c r="D186" i="2"/>
  <c r="E186" i="2" s="1"/>
  <c r="I186" i="2" s="1"/>
  <c r="D185" i="2"/>
  <c r="E185" i="2" s="1"/>
  <c r="I185" i="2" s="1"/>
  <c r="D184" i="2"/>
  <c r="E184" i="2" s="1"/>
  <c r="I184" i="2" s="1"/>
  <c r="D183" i="2"/>
  <c r="E183" i="2" s="1"/>
  <c r="I183" i="2" s="1"/>
  <c r="D182" i="2"/>
  <c r="E182" i="2" s="1"/>
  <c r="I182" i="2" s="1"/>
  <c r="D181" i="2"/>
  <c r="E181" i="2" s="1"/>
  <c r="I181" i="2" s="1"/>
  <c r="K180" i="2"/>
  <c r="D180" i="2"/>
  <c r="E180" i="2" s="1"/>
  <c r="I180" i="2" s="1"/>
  <c r="K179" i="2"/>
  <c r="D179" i="2"/>
  <c r="E179" i="2" s="1"/>
  <c r="I179" i="2" s="1"/>
  <c r="K178" i="2"/>
  <c r="D178" i="2"/>
  <c r="E178" i="2" s="1"/>
  <c r="I178" i="2" s="1"/>
  <c r="D177" i="2"/>
  <c r="E177" i="2" s="1"/>
  <c r="I177" i="2" s="1"/>
  <c r="D176" i="2"/>
  <c r="E176" i="2" s="1"/>
  <c r="I176" i="2" s="1"/>
  <c r="E175" i="2"/>
  <c r="I175" i="2" s="1"/>
  <c r="D175" i="2"/>
  <c r="D174" i="2"/>
  <c r="E174" i="2" s="1"/>
  <c r="I174" i="2" s="1"/>
  <c r="D173" i="2"/>
  <c r="E173" i="2" s="1"/>
  <c r="I173" i="2" s="1"/>
  <c r="K172" i="2"/>
  <c r="D172" i="2"/>
  <c r="E172" i="2" s="1"/>
  <c r="I172" i="2" s="1"/>
  <c r="K171" i="2"/>
  <c r="D171" i="2"/>
  <c r="E171" i="2" s="1"/>
  <c r="I171" i="2" s="1"/>
  <c r="K170" i="2"/>
  <c r="D170" i="2"/>
  <c r="E170" i="2" s="1"/>
  <c r="I170" i="2" s="1"/>
  <c r="D169" i="2"/>
  <c r="E169" i="2" s="1"/>
  <c r="I169" i="2" s="1"/>
  <c r="D168" i="2"/>
  <c r="E168" i="2" s="1"/>
  <c r="I168" i="2" s="1"/>
  <c r="D167" i="2"/>
  <c r="E167" i="2" s="1"/>
  <c r="I167" i="2" s="1"/>
  <c r="E166" i="2"/>
  <c r="I166" i="2" s="1"/>
  <c r="D166" i="2"/>
  <c r="D165" i="2"/>
  <c r="E165" i="2" s="1"/>
  <c r="I165" i="2" s="1"/>
  <c r="K164" i="2"/>
  <c r="D164" i="2"/>
  <c r="E164" i="2" s="1"/>
  <c r="I164" i="2" s="1"/>
  <c r="K163" i="2"/>
  <c r="D163" i="2"/>
  <c r="E163" i="2" s="1"/>
  <c r="I163" i="2" s="1"/>
  <c r="D162" i="2"/>
  <c r="E162" i="2" s="1"/>
  <c r="I162" i="2" s="1"/>
  <c r="D161" i="2"/>
  <c r="E161" i="2" s="1"/>
  <c r="I161" i="2" s="1"/>
  <c r="D160" i="2"/>
  <c r="E160" i="2" s="1"/>
  <c r="I160" i="2" s="1"/>
  <c r="D159" i="2"/>
  <c r="E159" i="2" s="1"/>
  <c r="I159" i="2" s="1"/>
  <c r="D158" i="2"/>
  <c r="E158" i="2" s="1"/>
  <c r="I158" i="2" s="1"/>
  <c r="D157" i="2"/>
  <c r="E157" i="2" s="1"/>
  <c r="I157" i="2" s="1"/>
  <c r="K156" i="2"/>
  <c r="D156" i="2"/>
  <c r="E156" i="2" s="1"/>
  <c r="I156" i="2" s="1"/>
  <c r="K155" i="2"/>
  <c r="D155" i="2"/>
  <c r="E155" i="2" s="1"/>
  <c r="I155" i="2" s="1"/>
  <c r="K154" i="2"/>
  <c r="D154" i="2"/>
  <c r="E154" i="2" s="1"/>
  <c r="I154" i="2" s="1"/>
  <c r="D153" i="2"/>
  <c r="E153" i="2" s="1"/>
  <c r="I153" i="2" s="1"/>
  <c r="D152" i="2"/>
  <c r="E152" i="2" s="1"/>
  <c r="I152" i="2" s="1"/>
  <c r="D151" i="2"/>
  <c r="E151" i="2" s="1"/>
  <c r="I151" i="2" s="1"/>
  <c r="D150" i="2"/>
  <c r="E150" i="2" s="1"/>
  <c r="I150" i="2" s="1"/>
  <c r="D149" i="2"/>
  <c r="E149" i="2" s="1"/>
  <c r="I149" i="2" s="1"/>
  <c r="K148" i="2"/>
  <c r="D148" i="2"/>
  <c r="E148" i="2" s="1"/>
  <c r="I148" i="2" s="1"/>
  <c r="K147" i="2"/>
  <c r="D147" i="2"/>
  <c r="E147" i="2" s="1"/>
  <c r="I147" i="2" s="1"/>
  <c r="K146" i="2"/>
  <c r="D146" i="2"/>
  <c r="E146" i="2" s="1"/>
  <c r="I146" i="2" s="1"/>
  <c r="D145" i="2"/>
  <c r="E145" i="2" s="1"/>
  <c r="I145" i="2" s="1"/>
  <c r="D144" i="2"/>
  <c r="E144" i="2" s="1"/>
  <c r="I144" i="2" s="1"/>
  <c r="D143" i="2"/>
  <c r="E143" i="2" s="1"/>
  <c r="I143" i="2" s="1"/>
  <c r="D142" i="2"/>
  <c r="E142" i="2" s="1"/>
  <c r="I142" i="2" s="1"/>
  <c r="D141" i="2"/>
  <c r="E141" i="2" s="1"/>
  <c r="I141" i="2" s="1"/>
  <c r="D140" i="2"/>
  <c r="E140" i="2" s="1"/>
  <c r="I140" i="2" s="1"/>
  <c r="K139" i="2"/>
  <c r="D139" i="2"/>
  <c r="E139" i="2" s="1"/>
  <c r="I139" i="2" s="1"/>
  <c r="K138" i="2"/>
  <c r="D138" i="2"/>
  <c r="E138" i="2" s="1"/>
  <c r="I138" i="2" s="1"/>
  <c r="D137" i="2"/>
  <c r="E137" i="2" s="1"/>
  <c r="I137" i="2" s="1"/>
  <c r="D136" i="2"/>
  <c r="E136" i="2" s="1"/>
  <c r="I136" i="2" s="1"/>
  <c r="D135" i="2"/>
  <c r="E135" i="2" s="1"/>
  <c r="I135" i="2" s="1"/>
  <c r="D134" i="2"/>
  <c r="E134" i="2" s="1"/>
  <c r="I134" i="2" s="1"/>
  <c r="D133" i="2"/>
  <c r="E133" i="2" s="1"/>
  <c r="I133" i="2" s="1"/>
  <c r="K132" i="2"/>
  <c r="D132" i="2"/>
  <c r="E132" i="2" s="1"/>
  <c r="I132" i="2" s="1"/>
  <c r="K131" i="2"/>
  <c r="D131" i="2"/>
  <c r="E131" i="2" s="1"/>
  <c r="I131" i="2" s="1"/>
  <c r="K130" i="2"/>
  <c r="D130" i="2"/>
  <c r="E130" i="2" s="1"/>
  <c r="I130" i="2" s="1"/>
  <c r="D129" i="2"/>
  <c r="E129" i="2" s="1"/>
  <c r="I129" i="2" s="1"/>
  <c r="D128" i="2"/>
  <c r="E128" i="2" s="1"/>
  <c r="I128" i="2" s="1"/>
  <c r="K127" i="2"/>
  <c r="D127" i="2"/>
  <c r="E127" i="2" s="1"/>
  <c r="I127" i="2" s="1"/>
  <c r="D126" i="2"/>
  <c r="E126" i="2" s="1"/>
  <c r="I126" i="2" s="1"/>
  <c r="D125" i="2"/>
  <c r="E125" i="2" s="1"/>
  <c r="I125" i="2" s="1"/>
  <c r="K124" i="2"/>
  <c r="D124" i="2"/>
  <c r="E124" i="2" s="1"/>
  <c r="I124" i="2" s="1"/>
  <c r="K123" i="2"/>
  <c r="D123" i="2"/>
  <c r="E123" i="2" s="1"/>
  <c r="I123" i="2" s="1"/>
  <c r="K122" i="2"/>
  <c r="D122" i="2"/>
  <c r="E122" i="2" s="1"/>
  <c r="I122" i="2" s="1"/>
  <c r="D121" i="2"/>
  <c r="E121" i="2" s="1"/>
  <c r="I121" i="2" s="1"/>
  <c r="K120" i="2"/>
  <c r="D120" i="2"/>
  <c r="E120" i="2" s="1"/>
  <c r="I120" i="2" s="1"/>
  <c r="D119" i="2"/>
  <c r="E119" i="2" s="1"/>
  <c r="I119" i="2" s="1"/>
  <c r="D118" i="2"/>
  <c r="E118" i="2" s="1"/>
  <c r="I118" i="2" s="1"/>
  <c r="D117" i="2"/>
  <c r="E117" i="2" s="1"/>
  <c r="I117" i="2" s="1"/>
  <c r="K116" i="2"/>
  <c r="D116" i="2"/>
  <c r="E116" i="2" s="1"/>
  <c r="I116" i="2" s="1"/>
  <c r="K115" i="2"/>
  <c r="D115" i="2"/>
  <c r="E115" i="2" s="1"/>
  <c r="I115" i="2" s="1"/>
  <c r="K114" i="2"/>
  <c r="D114" i="2"/>
  <c r="E114" i="2" s="1"/>
  <c r="I114" i="2" s="1"/>
  <c r="D113" i="2"/>
  <c r="E113" i="2" s="1"/>
  <c r="I113" i="2" s="1"/>
  <c r="D112" i="2"/>
  <c r="E112" i="2" s="1"/>
  <c r="I112" i="2" s="1"/>
  <c r="D111" i="2"/>
  <c r="E111" i="2" s="1"/>
  <c r="I111" i="2" s="1"/>
  <c r="D110" i="2"/>
  <c r="E110" i="2" s="1"/>
  <c r="I110" i="2" s="1"/>
  <c r="D109" i="2"/>
  <c r="E109" i="2" s="1"/>
  <c r="I109" i="2" s="1"/>
  <c r="D108" i="2"/>
  <c r="E108" i="2" s="1"/>
  <c r="I108" i="2" s="1"/>
  <c r="K107" i="2"/>
  <c r="D107" i="2"/>
  <c r="E107" i="2" s="1"/>
  <c r="I107" i="2" s="1"/>
  <c r="K106" i="2"/>
  <c r="D106" i="2"/>
  <c r="E106" i="2" s="1"/>
  <c r="I106" i="2" s="1"/>
  <c r="D105" i="2"/>
  <c r="E105" i="2" s="1"/>
  <c r="I105" i="2" s="1"/>
  <c r="K104" i="2"/>
  <c r="D104" i="2"/>
  <c r="E104" i="2" s="1"/>
  <c r="I104" i="2" s="1"/>
  <c r="D103" i="2"/>
  <c r="E103" i="2" s="1"/>
  <c r="I103" i="2" s="1"/>
  <c r="D102" i="2"/>
  <c r="E102" i="2" s="1"/>
  <c r="I102" i="2" s="1"/>
  <c r="D101" i="2"/>
  <c r="E101" i="2" s="1"/>
  <c r="I101" i="2" s="1"/>
  <c r="K100" i="2"/>
  <c r="D100" i="2"/>
  <c r="E100" i="2" s="1"/>
  <c r="I100" i="2" s="1"/>
  <c r="K99" i="2"/>
  <c r="D99" i="2"/>
  <c r="E99" i="2" s="1"/>
  <c r="I99" i="2" s="1"/>
  <c r="K98" i="2"/>
  <c r="D98" i="2"/>
  <c r="E98" i="2" s="1"/>
  <c r="I98" i="2" s="1"/>
  <c r="E97" i="2"/>
  <c r="I97" i="2" s="1"/>
  <c r="D97" i="2"/>
  <c r="K96" i="2"/>
  <c r="D96" i="2"/>
  <c r="E96" i="2" s="1"/>
  <c r="I96" i="2" s="1"/>
  <c r="D95" i="2"/>
  <c r="E95" i="2" s="1"/>
  <c r="I95" i="2" s="1"/>
  <c r="D94" i="2"/>
  <c r="E94" i="2" s="1"/>
  <c r="I94" i="2" s="1"/>
  <c r="D93" i="2"/>
  <c r="E93" i="2" s="1"/>
  <c r="I93" i="2" s="1"/>
  <c r="K92" i="2"/>
  <c r="D92" i="2"/>
  <c r="E92" i="2" s="1"/>
  <c r="I92" i="2" s="1"/>
  <c r="K91" i="2"/>
  <c r="D91" i="2"/>
  <c r="E91" i="2" s="1"/>
  <c r="I91" i="2" s="1"/>
  <c r="K90" i="2"/>
  <c r="D90" i="2"/>
  <c r="E90" i="2" s="1"/>
  <c r="I90" i="2" s="1"/>
  <c r="D89" i="2"/>
  <c r="E89" i="2" s="1"/>
  <c r="I89" i="2" s="1"/>
  <c r="K88" i="2"/>
  <c r="D88" i="2"/>
  <c r="E88" i="2" s="1"/>
  <c r="I88" i="2" s="1"/>
  <c r="D87" i="2"/>
  <c r="E87" i="2" s="1"/>
  <c r="I87" i="2" s="1"/>
  <c r="D86" i="2"/>
  <c r="E86" i="2" s="1"/>
  <c r="I86" i="2" s="1"/>
  <c r="D85" i="2"/>
  <c r="E85" i="2" s="1"/>
  <c r="I85" i="2" s="1"/>
  <c r="K84" i="2"/>
  <c r="D84" i="2"/>
  <c r="E84" i="2" s="1"/>
  <c r="I84" i="2" s="1"/>
  <c r="K83" i="2"/>
  <c r="D83" i="2"/>
  <c r="E83" i="2" s="1"/>
  <c r="I83" i="2" s="1"/>
  <c r="K82" i="2"/>
  <c r="D82" i="2"/>
  <c r="E82" i="2" s="1"/>
  <c r="I82" i="2" s="1"/>
  <c r="D81" i="2"/>
  <c r="E81" i="2" s="1"/>
  <c r="I81" i="2" s="1"/>
  <c r="K80" i="2"/>
  <c r="D80" i="2"/>
  <c r="E80" i="2" s="1"/>
  <c r="I80" i="2" s="1"/>
  <c r="D79" i="2"/>
  <c r="E79" i="2" s="1"/>
  <c r="I79" i="2" s="1"/>
  <c r="D78" i="2"/>
  <c r="E78" i="2" s="1"/>
  <c r="I78" i="2" s="1"/>
  <c r="D77" i="2"/>
  <c r="E77" i="2" s="1"/>
  <c r="I77" i="2" s="1"/>
  <c r="D76" i="2"/>
  <c r="E76" i="2" s="1"/>
  <c r="I76" i="2" s="1"/>
  <c r="K75" i="2"/>
  <c r="D75" i="2"/>
  <c r="E75" i="2" s="1"/>
  <c r="I75" i="2" s="1"/>
  <c r="K74" i="2"/>
  <c r="D74" i="2"/>
  <c r="E74" i="2" s="1"/>
  <c r="I74" i="2" s="1"/>
  <c r="D73" i="2"/>
  <c r="E73" i="2" s="1"/>
  <c r="I73" i="2" s="1"/>
  <c r="D72" i="2"/>
  <c r="E72" i="2" s="1"/>
  <c r="I72" i="2" s="1"/>
  <c r="D71" i="2"/>
  <c r="E71" i="2" s="1"/>
  <c r="I71" i="2" s="1"/>
  <c r="D70" i="2"/>
  <c r="E70" i="2" s="1"/>
  <c r="I70" i="2" s="1"/>
  <c r="D69" i="2"/>
  <c r="E69" i="2" s="1"/>
  <c r="I69" i="2" s="1"/>
  <c r="K68" i="2"/>
  <c r="D68" i="2"/>
  <c r="E68" i="2" s="1"/>
  <c r="I68" i="2" s="1"/>
  <c r="K67" i="2"/>
  <c r="D67" i="2"/>
  <c r="E67" i="2" s="1"/>
  <c r="I67" i="2" s="1"/>
  <c r="K66" i="2"/>
  <c r="D66" i="2"/>
  <c r="E66" i="2" s="1"/>
  <c r="I66" i="2" s="1"/>
  <c r="D65" i="2"/>
  <c r="E65" i="2" s="1"/>
  <c r="I65" i="2" s="1"/>
  <c r="D64" i="2"/>
  <c r="E64" i="2" s="1"/>
  <c r="I64" i="2" s="1"/>
  <c r="D63" i="2"/>
  <c r="E63" i="2" s="1"/>
  <c r="I63" i="2" s="1"/>
  <c r="D62" i="2"/>
  <c r="E62" i="2" s="1"/>
  <c r="I62" i="2" s="1"/>
  <c r="D61" i="2"/>
  <c r="E61" i="2" s="1"/>
  <c r="I61" i="2" s="1"/>
  <c r="D60" i="2"/>
  <c r="E60" i="2" s="1"/>
  <c r="I60" i="2" s="1"/>
  <c r="K59" i="2"/>
  <c r="D59" i="2"/>
  <c r="E59" i="2" s="1"/>
  <c r="I59" i="2" s="1"/>
  <c r="K58" i="2"/>
  <c r="D58" i="2"/>
  <c r="E58" i="2" s="1"/>
  <c r="I58" i="2" s="1"/>
  <c r="D57" i="2"/>
  <c r="E57" i="2" s="1"/>
  <c r="I57" i="2" s="1"/>
  <c r="D56" i="2"/>
  <c r="E56" i="2" s="1"/>
  <c r="I56" i="2" s="1"/>
  <c r="D55" i="2"/>
  <c r="E55" i="2" s="1"/>
  <c r="I55" i="2" s="1"/>
  <c r="D54" i="2"/>
  <c r="E54" i="2" s="1"/>
  <c r="I54" i="2" s="1"/>
  <c r="D53" i="2"/>
  <c r="E53" i="2" s="1"/>
  <c r="I53" i="2" s="1"/>
  <c r="D52" i="2"/>
  <c r="E52" i="2" s="1"/>
  <c r="I52" i="2" s="1"/>
  <c r="A14" i="1"/>
  <c r="K3" i="1"/>
  <c r="C9" i="1"/>
  <c r="C8" i="1"/>
  <c r="C7" i="1"/>
  <c r="C6" i="1"/>
  <c r="C5" i="1"/>
  <c r="C4" i="1"/>
  <c r="C3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8" i="1"/>
  <c r="B6" i="1"/>
  <c r="B5" i="1"/>
  <c r="B4" i="1"/>
  <c r="B7" i="1"/>
  <c r="A7" i="1"/>
  <c r="A8" i="1" s="1"/>
  <c r="A9" i="1" s="1"/>
  <c r="A10" i="1" s="1"/>
  <c r="A11" i="1" s="1"/>
  <c r="A12" i="1" s="1"/>
  <c r="A13" i="1" s="1"/>
  <c r="C13" i="1" s="1"/>
  <c r="A4" i="1"/>
  <c r="A5" i="1" s="1"/>
  <c r="A6" i="1" s="1"/>
  <c r="C2" i="2"/>
  <c r="B8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E2" i="3"/>
  <c r="D2" i="2"/>
  <c r="E2" i="2" s="1"/>
  <c r="I2" i="2" s="1"/>
  <c r="K3" i="2" l="1"/>
  <c r="C5" i="2"/>
  <c r="A6" i="2"/>
  <c r="C6" i="2" s="1"/>
  <c r="B52" i="2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C4" i="2"/>
  <c r="C14" i="1"/>
  <c r="A15" i="1"/>
  <c r="A16" i="1" s="1"/>
  <c r="C16" i="1" s="1"/>
  <c r="C10" i="1"/>
  <c r="C11" i="1"/>
  <c r="C12" i="1"/>
  <c r="A17" i="1"/>
  <c r="C15" i="1"/>
  <c r="A7" i="2" l="1"/>
  <c r="C7" i="2"/>
  <c r="A8" i="2"/>
  <c r="A18" i="1"/>
  <c r="C17" i="1"/>
  <c r="A9" i="2" l="1"/>
  <c r="C8" i="2"/>
  <c r="A19" i="1"/>
  <c r="C18" i="1"/>
  <c r="A10" i="2" l="1"/>
  <c r="C9" i="2"/>
  <c r="A20" i="1"/>
  <c r="C19" i="1"/>
  <c r="C20" i="1" l="1"/>
  <c r="A21" i="1"/>
  <c r="A11" i="2"/>
  <c r="C10" i="2"/>
  <c r="A22" i="1" l="1"/>
  <c r="C21" i="1"/>
  <c r="A12" i="2"/>
  <c r="C11" i="2"/>
  <c r="A23" i="1" l="1"/>
  <c r="C22" i="1"/>
  <c r="C12" i="2"/>
  <c r="A13" i="2"/>
  <c r="A24" i="1" l="1"/>
  <c r="C23" i="1"/>
  <c r="C13" i="2"/>
  <c r="A14" i="2"/>
  <c r="C24" i="1" l="1"/>
  <c r="A25" i="1"/>
  <c r="C14" i="2"/>
  <c r="A15" i="2"/>
  <c r="A26" i="1" l="1"/>
  <c r="C25" i="1"/>
  <c r="C15" i="2"/>
  <c r="A16" i="2"/>
  <c r="A27" i="1" l="1"/>
  <c r="C26" i="1"/>
  <c r="A17" i="2"/>
  <c r="C16" i="2"/>
  <c r="A28" i="1" l="1"/>
  <c r="C27" i="1"/>
  <c r="A18" i="2"/>
  <c r="C17" i="2"/>
  <c r="A29" i="1" l="1"/>
  <c r="C28" i="1"/>
  <c r="A19" i="2"/>
  <c r="C18" i="2"/>
  <c r="F18" i="2" s="1"/>
  <c r="A30" i="1" l="1"/>
  <c r="C29" i="1"/>
  <c r="A20" i="2"/>
  <c r="C19" i="2"/>
  <c r="F19" i="2" s="1"/>
  <c r="G19" i="2" s="1"/>
  <c r="K19" i="2" s="1"/>
  <c r="C30" i="1" l="1"/>
  <c r="A31" i="1"/>
  <c r="C20" i="2"/>
  <c r="F20" i="2" s="1"/>
  <c r="A21" i="2"/>
  <c r="A32" i="1" l="1"/>
  <c r="C31" i="1"/>
  <c r="C21" i="2"/>
  <c r="F21" i="2" s="1"/>
  <c r="A22" i="2"/>
  <c r="C32" i="1" l="1"/>
  <c r="A33" i="1"/>
  <c r="C22" i="2"/>
  <c r="F22" i="2" s="1"/>
  <c r="A23" i="2"/>
  <c r="C33" i="1" l="1"/>
  <c r="A34" i="1"/>
  <c r="A24" i="2"/>
  <c r="C23" i="2"/>
  <c r="F23" i="2" s="1"/>
  <c r="G23" i="2" s="1"/>
  <c r="K23" i="2" s="1"/>
  <c r="A35" i="1" l="1"/>
  <c r="C34" i="1"/>
  <c r="C24" i="2"/>
  <c r="F24" i="2" s="1"/>
  <c r="A25" i="2"/>
  <c r="A36" i="1" l="1"/>
  <c r="C35" i="1"/>
  <c r="A26" i="2"/>
  <c r="C25" i="2"/>
  <c r="F25" i="2" s="1"/>
  <c r="A37" i="1" l="1"/>
  <c r="C36" i="1"/>
  <c r="A27" i="2"/>
  <c r="C26" i="2"/>
  <c r="F26" i="2" s="1"/>
  <c r="A38" i="1" l="1"/>
  <c r="C37" i="1"/>
  <c r="A28" i="2"/>
  <c r="C27" i="2"/>
  <c r="F27" i="2" s="1"/>
  <c r="A39" i="1" l="1"/>
  <c r="C38" i="1"/>
  <c r="C28" i="2"/>
  <c r="F28" i="2" s="1"/>
  <c r="A29" i="2"/>
  <c r="A40" i="1" l="1"/>
  <c r="C39" i="1"/>
  <c r="C29" i="2"/>
  <c r="F29" i="2" s="1"/>
  <c r="G29" i="2" s="1"/>
  <c r="K29" i="2" s="1"/>
  <c r="A30" i="2"/>
  <c r="C40" i="1" l="1"/>
  <c r="A41" i="1"/>
  <c r="C30" i="2"/>
  <c r="F30" i="2" s="1"/>
  <c r="A31" i="2"/>
  <c r="C41" i="1" l="1"/>
  <c r="A42" i="1"/>
  <c r="A32" i="2"/>
  <c r="C31" i="2"/>
  <c r="F31" i="2" s="1"/>
  <c r="A43" i="1" l="1"/>
  <c r="C42" i="1"/>
  <c r="A33" i="2"/>
  <c r="C32" i="2"/>
  <c r="F32" i="2" s="1"/>
  <c r="A44" i="1" l="1"/>
  <c r="C43" i="1"/>
  <c r="A34" i="2"/>
  <c r="C33" i="2"/>
  <c r="F33" i="2" s="1"/>
  <c r="A45" i="1" l="1"/>
  <c r="C44" i="1"/>
  <c r="A35" i="2"/>
  <c r="C34" i="2"/>
  <c r="F34" i="2" s="1"/>
  <c r="A46" i="1" l="1"/>
  <c r="C45" i="1"/>
  <c r="A36" i="2"/>
  <c r="C35" i="2"/>
  <c r="F35" i="2" s="1"/>
  <c r="A47" i="1" l="1"/>
  <c r="C46" i="1"/>
  <c r="C36" i="2"/>
  <c r="F36" i="2" s="1"/>
  <c r="A37" i="2"/>
  <c r="C47" i="1" l="1"/>
  <c r="A48" i="1"/>
  <c r="C37" i="2"/>
  <c r="F37" i="2" s="1"/>
  <c r="A38" i="2"/>
  <c r="C48" i="1" l="1"/>
  <c r="A49" i="1"/>
  <c r="C38" i="2"/>
  <c r="F38" i="2" s="1"/>
  <c r="A39" i="2"/>
  <c r="C49" i="1" l="1"/>
  <c r="A50" i="1"/>
  <c r="C39" i="2"/>
  <c r="F39" i="2" s="1"/>
  <c r="A40" i="2"/>
  <c r="A51" i="1" l="1"/>
  <c r="C50" i="1"/>
  <c r="C40" i="2"/>
  <c r="F40" i="2" s="1"/>
  <c r="G40" i="2" s="1"/>
  <c r="K40" i="2" s="1"/>
  <c r="A41" i="2"/>
  <c r="C51" i="1" l="1"/>
  <c r="A52" i="1"/>
  <c r="A42" i="2"/>
  <c r="C41" i="2"/>
  <c r="F41" i="2" s="1"/>
  <c r="C52" i="1" l="1"/>
  <c r="A53" i="1"/>
  <c r="A43" i="2"/>
  <c r="C42" i="2"/>
  <c r="F42" i="2" s="1"/>
  <c r="G42" i="2" s="1"/>
  <c r="K42" i="2" s="1"/>
  <c r="C53" i="1" l="1"/>
  <c r="A54" i="1"/>
  <c r="A44" i="2"/>
  <c r="C43" i="2"/>
  <c r="F43" i="2" s="1"/>
  <c r="C54" i="1" l="1"/>
  <c r="A55" i="1"/>
  <c r="A45" i="2"/>
  <c r="C44" i="2"/>
  <c r="F44" i="2" s="1"/>
  <c r="A56" i="1" l="1"/>
  <c r="C55" i="1"/>
  <c r="A46" i="2"/>
  <c r="C45" i="2"/>
  <c r="F45" i="2" s="1"/>
  <c r="G45" i="2" s="1"/>
  <c r="K45" i="2" s="1"/>
  <c r="C56" i="1" l="1"/>
  <c r="A57" i="1"/>
  <c r="A47" i="2"/>
  <c r="C46" i="2"/>
  <c r="F46" i="2" s="1"/>
  <c r="C57" i="1" l="1"/>
  <c r="A58" i="1"/>
  <c r="C47" i="2"/>
  <c r="F47" i="2" s="1"/>
  <c r="A48" i="2"/>
  <c r="A59" i="1" l="1"/>
  <c r="C58" i="1"/>
  <c r="C48" i="2"/>
  <c r="F48" i="2" s="1"/>
  <c r="A49" i="2"/>
  <c r="A60" i="1" l="1"/>
  <c r="C59" i="1"/>
  <c r="A50" i="2"/>
  <c r="C49" i="2"/>
  <c r="F49" i="2" s="1"/>
  <c r="G49" i="2" s="1"/>
  <c r="K49" i="2" s="1"/>
  <c r="A61" i="1" l="1"/>
  <c r="C60" i="1"/>
  <c r="A51" i="2"/>
  <c r="C51" i="2" s="1"/>
  <c r="F51" i="2" s="1"/>
  <c r="C50" i="2"/>
  <c r="F50" i="2" s="1"/>
  <c r="A62" i="1" l="1"/>
  <c r="C61" i="1"/>
  <c r="A63" i="1" l="1"/>
  <c r="C62" i="1"/>
  <c r="A64" i="1" l="1"/>
  <c r="C63" i="1"/>
  <c r="A52" i="2"/>
  <c r="C64" i="1" l="1"/>
  <c r="A65" i="1"/>
  <c r="C52" i="2"/>
  <c r="F52" i="2" s="1"/>
  <c r="G52" i="2" s="1"/>
  <c r="K52" i="2" s="1"/>
  <c r="A53" i="2"/>
  <c r="A66" i="1" l="1"/>
  <c r="C65" i="1"/>
  <c r="C53" i="2"/>
  <c r="F53" i="2" s="1"/>
  <c r="A54" i="2"/>
  <c r="A67" i="1" l="1"/>
  <c r="C66" i="1"/>
  <c r="C54" i="2"/>
  <c r="F54" i="2" s="1"/>
  <c r="A55" i="2"/>
  <c r="A68" i="1" l="1"/>
  <c r="C67" i="1"/>
  <c r="C55" i="2"/>
  <c r="F55" i="2" s="1"/>
  <c r="A56" i="2"/>
  <c r="A69" i="1" l="1"/>
  <c r="C68" i="1"/>
  <c r="A57" i="2"/>
  <c r="C56" i="2"/>
  <c r="F56" i="2" s="1"/>
  <c r="A70" i="1" l="1"/>
  <c r="C69" i="1"/>
  <c r="A58" i="2"/>
  <c r="C57" i="2"/>
  <c r="F57" i="2" s="1"/>
  <c r="G57" i="2" s="1"/>
  <c r="K57" i="2" s="1"/>
  <c r="A71" i="1" l="1"/>
  <c r="C70" i="1"/>
  <c r="A59" i="2"/>
  <c r="C58" i="2"/>
  <c r="F58" i="2" s="1"/>
  <c r="A72" i="1" l="1"/>
  <c r="C71" i="1"/>
  <c r="A60" i="2"/>
  <c r="C59" i="2"/>
  <c r="F59" i="2" s="1"/>
  <c r="C72" i="1" l="1"/>
  <c r="A73" i="1"/>
  <c r="C60" i="2"/>
  <c r="F60" i="2" s="1"/>
  <c r="A61" i="2"/>
  <c r="C73" i="1" l="1"/>
  <c r="A74" i="1"/>
  <c r="C61" i="2"/>
  <c r="F61" i="2" s="1"/>
  <c r="G61" i="2" s="1"/>
  <c r="K61" i="2" s="1"/>
  <c r="A62" i="2"/>
  <c r="C74" i="1" l="1"/>
  <c r="A75" i="1"/>
  <c r="C62" i="2"/>
  <c r="F62" i="2" s="1"/>
  <c r="A63" i="2"/>
  <c r="A76" i="1" l="1"/>
  <c r="C75" i="1"/>
  <c r="C63" i="2"/>
  <c r="F63" i="2" s="1"/>
  <c r="A64" i="2"/>
  <c r="C76" i="1" l="1"/>
  <c r="A77" i="1"/>
  <c r="A65" i="2"/>
  <c r="C64" i="2"/>
  <c r="F64" i="2" s="1"/>
  <c r="A78" i="1" l="1"/>
  <c r="C77" i="1"/>
  <c r="A66" i="2"/>
  <c r="C65" i="2"/>
  <c r="F65" i="2" s="1"/>
  <c r="C78" i="1" l="1"/>
  <c r="A79" i="1"/>
  <c r="A67" i="2"/>
  <c r="C66" i="2"/>
  <c r="F66" i="2" s="1"/>
  <c r="A80" i="1" l="1"/>
  <c r="C79" i="1"/>
  <c r="A68" i="2"/>
  <c r="C67" i="2"/>
  <c r="F67" i="2" s="1"/>
  <c r="A81" i="1" l="1"/>
  <c r="C80" i="1"/>
  <c r="C68" i="2"/>
  <c r="F68" i="2" s="1"/>
  <c r="A69" i="2"/>
  <c r="A82" i="1" l="1"/>
  <c r="C81" i="1"/>
  <c r="C69" i="2"/>
  <c r="F69" i="2" s="1"/>
  <c r="A70" i="2"/>
  <c r="A83" i="1" l="1"/>
  <c r="C82" i="1"/>
  <c r="A71" i="2"/>
  <c r="C70" i="2"/>
  <c r="F70" i="2" s="1"/>
  <c r="C83" i="1" l="1"/>
  <c r="A84" i="1"/>
  <c r="A72" i="2"/>
  <c r="C71" i="2"/>
  <c r="F71" i="2" s="1"/>
  <c r="C84" i="1" l="1"/>
  <c r="A85" i="1"/>
  <c r="A73" i="2"/>
  <c r="C72" i="2"/>
  <c r="F72" i="2" s="1"/>
  <c r="A86" i="1" l="1"/>
  <c r="C85" i="1"/>
  <c r="C73" i="2"/>
  <c r="F73" i="2" s="1"/>
  <c r="A74" i="2"/>
  <c r="A87" i="1" l="1"/>
  <c r="C86" i="1"/>
  <c r="A75" i="2"/>
  <c r="C74" i="2"/>
  <c r="F74" i="2" s="1"/>
  <c r="A88" i="1" l="1"/>
  <c r="C87" i="1"/>
  <c r="A76" i="2"/>
  <c r="C75" i="2"/>
  <c r="F75" i="2" s="1"/>
  <c r="C88" i="1" l="1"/>
  <c r="A89" i="1"/>
  <c r="A77" i="2"/>
  <c r="C76" i="2"/>
  <c r="F76" i="2" s="1"/>
  <c r="A90" i="1" l="1"/>
  <c r="C89" i="1"/>
  <c r="C77" i="2"/>
  <c r="F77" i="2" s="1"/>
  <c r="A78" i="2"/>
  <c r="A91" i="1" l="1"/>
  <c r="C90" i="1"/>
  <c r="C78" i="2"/>
  <c r="F78" i="2" s="1"/>
  <c r="A79" i="2"/>
  <c r="A92" i="1" l="1"/>
  <c r="C91" i="1"/>
  <c r="A80" i="2"/>
  <c r="C79" i="2"/>
  <c r="F79" i="2" s="1"/>
  <c r="A93" i="1" l="1"/>
  <c r="C92" i="1"/>
  <c r="C80" i="2"/>
  <c r="F80" i="2" s="1"/>
  <c r="A81" i="2"/>
  <c r="A94" i="1" l="1"/>
  <c r="C93" i="1"/>
  <c r="A82" i="2"/>
  <c r="C81" i="2"/>
  <c r="F81" i="2" s="1"/>
  <c r="A95" i="1" l="1"/>
  <c r="C94" i="1"/>
  <c r="C82" i="2"/>
  <c r="F82" i="2" s="1"/>
  <c r="A83" i="2"/>
  <c r="A96" i="1" l="1"/>
  <c r="C95" i="1"/>
  <c r="A84" i="2"/>
  <c r="C83" i="2"/>
  <c r="F83" i="2" s="1"/>
  <c r="C96" i="1" l="1"/>
  <c r="A97" i="1"/>
  <c r="C84" i="2"/>
  <c r="F84" i="2" s="1"/>
  <c r="A85" i="2"/>
  <c r="A98" i="1" l="1"/>
  <c r="C97" i="1"/>
  <c r="A86" i="2"/>
  <c r="C85" i="2"/>
  <c r="F85" i="2" s="1"/>
  <c r="C98" i="1" l="1"/>
  <c r="A99" i="1"/>
  <c r="A87" i="2"/>
  <c r="C86" i="2"/>
  <c r="F86" i="2" s="1"/>
  <c r="C99" i="1" l="1"/>
  <c r="A100" i="1"/>
  <c r="A88" i="2"/>
  <c r="C87" i="2"/>
  <c r="F87" i="2" s="1"/>
  <c r="A101" i="1" l="1"/>
  <c r="C100" i="1"/>
  <c r="C88" i="2"/>
  <c r="F88" i="2" s="1"/>
  <c r="A89" i="2"/>
  <c r="A102" i="1" l="1"/>
  <c r="C101" i="1"/>
  <c r="A90" i="2"/>
  <c r="C89" i="2"/>
  <c r="F89" i="2" s="1"/>
  <c r="A103" i="1" l="1"/>
  <c r="C102" i="1"/>
  <c r="C90" i="2"/>
  <c r="F90" i="2" s="1"/>
  <c r="A91" i="2"/>
  <c r="A104" i="1" l="1"/>
  <c r="C103" i="1"/>
  <c r="A92" i="2"/>
  <c r="C91" i="2"/>
  <c r="F91" i="2" s="1"/>
  <c r="C104" i="1" l="1"/>
  <c r="A105" i="1"/>
  <c r="C92" i="2"/>
  <c r="F92" i="2" s="1"/>
  <c r="A93" i="2"/>
  <c r="C105" i="1" l="1"/>
  <c r="A106" i="1"/>
  <c r="A94" i="2"/>
  <c r="C93" i="2"/>
  <c r="F93" i="2" s="1"/>
  <c r="A107" i="1" l="1"/>
  <c r="C106" i="1"/>
  <c r="C94" i="2"/>
  <c r="F94" i="2" s="1"/>
  <c r="A95" i="2"/>
  <c r="A108" i="1" l="1"/>
  <c r="C107" i="1"/>
  <c r="C95" i="2"/>
  <c r="F95" i="2" s="1"/>
  <c r="A96" i="2"/>
  <c r="A109" i="1" l="1"/>
  <c r="C108" i="1"/>
  <c r="A97" i="2"/>
  <c r="C96" i="2"/>
  <c r="F96" i="2" s="1"/>
  <c r="A110" i="1" l="1"/>
  <c r="C109" i="1"/>
  <c r="C97" i="2"/>
  <c r="F97" i="2" s="1"/>
  <c r="A98" i="2"/>
  <c r="A111" i="1" l="1"/>
  <c r="C110" i="1"/>
  <c r="C98" i="2"/>
  <c r="F98" i="2" s="1"/>
  <c r="A99" i="2"/>
  <c r="C111" i="1" l="1"/>
  <c r="A112" i="1"/>
  <c r="A100" i="2"/>
  <c r="C99" i="2"/>
  <c r="F99" i="2" s="1"/>
  <c r="C112" i="1" l="1"/>
  <c r="A113" i="1"/>
  <c r="A101" i="2"/>
  <c r="C100" i="2"/>
  <c r="F100" i="2" s="1"/>
  <c r="C113" i="1" l="1"/>
  <c r="A114" i="1"/>
  <c r="A102" i="2"/>
  <c r="C101" i="2"/>
  <c r="F101" i="2" s="1"/>
  <c r="C114" i="1" l="1"/>
  <c r="A115" i="1"/>
  <c r="C102" i="2"/>
  <c r="F102" i="2" s="1"/>
  <c r="A103" i="2"/>
  <c r="A116" i="1" l="1"/>
  <c r="C115" i="1"/>
  <c r="C103" i="2"/>
  <c r="F103" i="2" s="1"/>
  <c r="A104" i="2"/>
  <c r="A117" i="1" l="1"/>
  <c r="C116" i="1"/>
  <c r="C104" i="2"/>
  <c r="F104" i="2" s="1"/>
  <c r="A105" i="2"/>
  <c r="A118" i="1" l="1"/>
  <c r="C117" i="1"/>
  <c r="C105" i="2"/>
  <c r="F105" i="2" s="1"/>
  <c r="A106" i="2"/>
  <c r="A119" i="1" l="1"/>
  <c r="C118" i="1"/>
  <c r="A107" i="2"/>
  <c r="C106" i="2"/>
  <c r="F106" i="2" s="1"/>
  <c r="C119" i="1" l="1"/>
  <c r="A120" i="1"/>
  <c r="A108" i="2"/>
  <c r="C107" i="2"/>
  <c r="F107" i="2" s="1"/>
  <c r="C120" i="1" l="1"/>
  <c r="A121" i="1"/>
  <c r="A109" i="2"/>
  <c r="C108" i="2"/>
  <c r="F108" i="2" s="1"/>
  <c r="A122" i="1" l="1"/>
  <c r="C121" i="1"/>
  <c r="A110" i="2"/>
  <c r="C109" i="2"/>
  <c r="F109" i="2" s="1"/>
  <c r="A123" i="1" l="1"/>
  <c r="C122" i="1"/>
  <c r="A111" i="2"/>
  <c r="C110" i="2"/>
  <c r="F110" i="2" s="1"/>
  <c r="C123" i="1" l="1"/>
  <c r="A124" i="1"/>
  <c r="C111" i="2"/>
  <c r="F111" i="2" s="1"/>
  <c r="A112" i="2"/>
  <c r="A125" i="1" l="1"/>
  <c r="C124" i="1"/>
  <c r="C112" i="2"/>
  <c r="F112" i="2" s="1"/>
  <c r="A113" i="2"/>
  <c r="C125" i="1" l="1"/>
  <c r="A126" i="1"/>
  <c r="C113" i="2"/>
  <c r="F113" i="2" s="1"/>
  <c r="A114" i="2"/>
  <c r="C126" i="1" l="1"/>
  <c r="A127" i="1"/>
  <c r="C114" i="2"/>
  <c r="F114" i="2" s="1"/>
  <c r="A115" i="2"/>
  <c r="A128" i="1" l="1"/>
  <c r="C127" i="1"/>
  <c r="A116" i="2"/>
  <c r="C115" i="2"/>
  <c r="F115" i="2" s="1"/>
  <c r="C128" i="1" l="1"/>
  <c r="A129" i="1"/>
  <c r="A117" i="2"/>
  <c r="C116" i="2"/>
  <c r="F116" i="2" s="1"/>
  <c r="A130" i="1" l="1"/>
  <c r="C129" i="1"/>
  <c r="A118" i="2"/>
  <c r="C117" i="2"/>
  <c r="F117" i="2" s="1"/>
  <c r="A131" i="1" l="1"/>
  <c r="C130" i="1"/>
  <c r="C118" i="2"/>
  <c r="F118" i="2" s="1"/>
  <c r="A119" i="2"/>
  <c r="A132" i="1" l="1"/>
  <c r="C131" i="1"/>
  <c r="C119" i="2"/>
  <c r="F119" i="2" s="1"/>
  <c r="A120" i="2"/>
  <c r="A133" i="1" l="1"/>
  <c r="C132" i="1"/>
  <c r="C120" i="2"/>
  <c r="F120" i="2" s="1"/>
  <c r="A121" i="2"/>
  <c r="A134" i="1" l="1"/>
  <c r="C133" i="1"/>
  <c r="C121" i="2"/>
  <c r="F121" i="2" s="1"/>
  <c r="A122" i="2"/>
  <c r="A135" i="1" l="1"/>
  <c r="C134" i="1"/>
  <c r="C122" i="2"/>
  <c r="F122" i="2" s="1"/>
  <c r="A123" i="2"/>
  <c r="A136" i="1" l="1"/>
  <c r="C135" i="1"/>
  <c r="A124" i="2"/>
  <c r="C123" i="2"/>
  <c r="F123" i="2" s="1"/>
  <c r="C136" i="1" l="1"/>
  <c r="A137" i="1"/>
  <c r="A125" i="2"/>
  <c r="C124" i="2"/>
  <c r="F124" i="2" s="1"/>
  <c r="A138" i="1" l="1"/>
  <c r="C137" i="1"/>
  <c r="A126" i="2"/>
  <c r="C125" i="2"/>
  <c r="F125" i="2" s="1"/>
  <c r="A139" i="1" l="1"/>
  <c r="C138" i="1"/>
  <c r="C126" i="2"/>
  <c r="F126" i="2" s="1"/>
  <c r="A127" i="2"/>
  <c r="A140" i="1" l="1"/>
  <c r="C139" i="1"/>
  <c r="C127" i="2"/>
  <c r="F127" i="2" s="1"/>
  <c r="A128" i="2"/>
  <c r="C140" i="1" l="1"/>
  <c r="A141" i="1"/>
  <c r="C128" i="2"/>
  <c r="F128" i="2" s="1"/>
  <c r="A129" i="2"/>
  <c r="A142" i="1" l="1"/>
  <c r="C141" i="1"/>
  <c r="C129" i="2"/>
  <c r="F129" i="2" s="1"/>
  <c r="A130" i="2"/>
  <c r="C142" i="1" l="1"/>
  <c r="A143" i="1"/>
  <c r="A131" i="2"/>
  <c r="C130" i="2"/>
  <c r="F130" i="2" s="1"/>
  <c r="A144" i="1" l="1"/>
  <c r="C143" i="1"/>
  <c r="A132" i="2"/>
  <c r="C131" i="2"/>
  <c r="F131" i="2" s="1"/>
  <c r="A145" i="1" l="1"/>
  <c r="C144" i="1"/>
  <c r="A133" i="2"/>
  <c r="C132" i="2"/>
  <c r="F132" i="2" s="1"/>
  <c r="C145" i="1" l="1"/>
  <c r="A146" i="1"/>
  <c r="C133" i="2"/>
  <c r="F133" i="2" s="1"/>
  <c r="A134" i="2"/>
  <c r="A147" i="1" l="1"/>
  <c r="C146" i="1"/>
  <c r="C134" i="2"/>
  <c r="F134" i="2" s="1"/>
  <c r="A135" i="2"/>
  <c r="C147" i="1" l="1"/>
  <c r="A148" i="1"/>
  <c r="C135" i="2"/>
  <c r="F135" i="2" s="1"/>
  <c r="A136" i="2"/>
  <c r="A149" i="1" l="1"/>
  <c r="C148" i="1"/>
  <c r="C136" i="2"/>
  <c r="F136" i="2" s="1"/>
  <c r="A137" i="2"/>
  <c r="A150" i="1" l="1"/>
  <c r="C149" i="1"/>
  <c r="C137" i="2"/>
  <c r="F137" i="2" s="1"/>
  <c r="A138" i="2"/>
  <c r="A151" i="1" l="1"/>
  <c r="C150" i="1"/>
  <c r="A139" i="2"/>
  <c r="C138" i="2"/>
  <c r="F138" i="2" s="1"/>
  <c r="A152" i="1" l="1"/>
  <c r="C151" i="1"/>
  <c r="A140" i="2"/>
  <c r="C139" i="2"/>
  <c r="F139" i="2" s="1"/>
  <c r="C152" i="1" l="1"/>
  <c r="A153" i="1"/>
  <c r="A141" i="2"/>
  <c r="C140" i="2"/>
  <c r="F140" i="2" s="1"/>
  <c r="A154" i="1" l="1"/>
  <c r="C153" i="1"/>
  <c r="C141" i="2"/>
  <c r="F141" i="2" s="1"/>
  <c r="A142" i="2"/>
  <c r="C154" i="1" l="1"/>
  <c r="A155" i="1"/>
  <c r="C142" i="2"/>
  <c r="F142" i="2" s="1"/>
  <c r="A143" i="2"/>
  <c r="C155" i="1" l="1"/>
  <c r="A156" i="1"/>
  <c r="C143" i="2"/>
  <c r="F143" i="2" s="1"/>
  <c r="A144" i="2"/>
  <c r="A157" i="1" l="1"/>
  <c r="C156" i="1"/>
  <c r="C144" i="2"/>
  <c r="F144" i="2" s="1"/>
  <c r="A145" i="2"/>
  <c r="A158" i="1" l="1"/>
  <c r="C157" i="1"/>
  <c r="C145" i="2"/>
  <c r="F145" i="2" s="1"/>
  <c r="A146" i="2"/>
  <c r="C158" i="1" l="1"/>
  <c r="A159" i="1"/>
  <c r="A147" i="2"/>
  <c r="C146" i="2"/>
  <c r="F146" i="2" s="1"/>
  <c r="A160" i="1" l="1"/>
  <c r="C159" i="1"/>
  <c r="A148" i="2"/>
  <c r="C147" i="2"/>
  <c r="F147" i="2" s="1"/>
  <c r="A161" i="1" l="1"/>
  <c r="C160" i="1"/>
  <c r="A149" i="2"/>
  <c r="C148" i="2"/>
  <c r="F148" i="2" s="1"/>
  <c r="A162" i="1" l="1"/>
  <c r="C161" i="1"/>
  <c r="C149" i="2"/>
  <c r="F149" i="2" s="1"/>
  <c r="A150" i="2"/>
  <c r="A163" i="1" l="1"/>
  <c r="C162" i="1"/>
  <c r="A151" i="2"/>
  <c r="C150" i="2"/>
  <c r="F150" i="2" s="1"/>
  <c r="A164" i="1" l="1"/>
  <c r="C163" i="1"/>
  <c r="A152" i="2"/>
  <c r="C151" i="2"/>
  <c r="F151" i="2" s="1"/>
  <c r="C164" i="1" l="1"/>
  <c r="A165" i="1"/>
  <c r="C152" i="2"/>
  <c r="F152" i="2" s="1"/>
  <c r="A153" i="2"/>
  <c r="A166" i="1" l="1"/>
  <c r="C165" i="1"/>
  <c r="C153" i="2"/>
  <c r="F153" i="2" s="1"/>
  <c r="A154" i="2"/>
  <c r="A167" i="1" l="1"/>
  <c r="C166" i="1"/>
  <c r="A155" i="2"/>
  <c r="C154" i="2"/>
  <c r="F154" i="2" s="1"/>
  <c r="A168" i="1" l="1"/>
  <c r="C167" i="1"/>
  <c r="A156" i="2"/>
  <c r="C155" i="2"/>
  <c r="F155" i="2" s="1"/>
  <c r="C168" i="1" l="1"/>
  <c r="A169" i="1"/>
  <c r="A157" i="2"/>
  <c r="C156" i="2"/>
  <c r="F156" i="2" s="1"/>
  <c r="A170" i="1" l="1"/>
  <c r="C169" i="1"/>
  <c r="C157" i="2"/>
  <c r="F157" i="2" s="1"/>
  <c r="A158" i="2"/>
  <c r="C170" i="1" l="1"/>
  <c r="A171" i="1"/>
  <c r="C158" i="2"/>
  <c r="F158" i="2" s="1"/>
  <c r="A159" i="2"/>
  <c r="A172" i="1" l="1"/>
  <c r="C171" i="1"/>
  <c r="C159" i="2"/>
  <c r="F159" i="2" s="1"/>
  <c r="A160" i="2"/>
  <c r="A173" i="1" l="1"/>
  <c r="C172" i="1"/>
  <c r="C160" i="2"/>
  <c r="F160" i="2" s="1"/>
  <c r="A161" i="2"/>
  <c r="A174" i="1" l="1"/>
  <c r="C173" i="1"/>
  <c r="C161" i="2"/>
  <c r="F161" i="2" s="1"/>
  <c r="A162" i="2"/>
  <c r="A175" i="1" l="1"/>
  <c r="C174" i="1"/>
  <c r="A163" i="2"/>
  <c r="C162" i="2"/>
  <c r="F162" i="2" s="1"/>
  <c r="A176" i="1" l="1"/>
  <c r="C175" i="1"/>
  <c r="C163" i="2"/>
  <c r="F163" i="2" s="1"/>
  <c r="A164" i="2"/>
  <c r="C176" i="1" l="1"/>
  <c r="A177" i="1"/>
  <c r="A165" i="2"/>
  <c r="C164" i="2"/>
  <c r="F164" i="2" s="1"/>
  <c r="C177" i="1" l="1"/>
  <c r="A178" i="1"/>
  <c r="C165" i="2"/>
  <c r="F165" i="2" s="1"/>
  <c r="A166" i="2"/>
  <c r="C178" i="1" l="1"/>
  <c r="A179" i="1"/>
  <c r="C166" i="2"/>
  <c r="F166" i="2" s="1"/>
  <c r="A167" i="2"/>
  <c r="A180" i="1" l="1"/>
  <c r="C179" i="1"/>
  <c r="C167" i="2"/>
  <c r="F167" i="2" s="1"/>
  <c r="A168" i="2"/>
  <c r="A181" i="1" l="1"/>
  <c r="C180" i="1"/>
  <c r="C168" i="2"/>
  <c r="F168" i="2" s="1"/>
  <c r="A169" i="2"/>
  <c r="A182" i="1" l="1"/>
  <c r="C181" i="1"/>
  <c r="C169" i="2"/>
  <c r="F169" i="2" s="1"/>
  <c r="A170" i="2"/>
  <c r="A183" i="1" l="1"/>
  <c r="C182" i="1"/>
  <c r="A171" i="2"/>
  <c r="C170" i="2"/>
  <c r="F170" i="2" s="1"/>
  <c r="A184" i="1" l="1"/>
  <c r="C183" i="1"/>
  <c r="A172" i="2"/>
  <c r="C171" i="2"/>
  <c r="F171" i="2" s="1"/>
  <c r="A185" i="1" l="1"/>
  <c r="C184" i="1"/>
  <c r="C172" i="2"/>
  <c r="F172" i="2" s="1"/>
  <c r="A173" i="2"/>
  <c r="A186" i="1" l="1"/>
  <c r="C185" i="1"/>
  <c r="C173" i="2"/>
  <c r="F173" i="2" s="1"/>
  <c r="A174" i="2"/>
  <c r="A187" i="1" l="1"/>
  <c r="C186" i="1"/>
  <c r="C174" i="2"/>
  <c r="F174" i="2" s="1"/>
  <c r="A175" i="2"/>
  <c r="A188" i="1" l="1"/>
  <c r="C187" i="1"/>
  <c r="C175" i="2"/>
  <c r="F175" i="2" s="1"/>
  <c r="A176" i="2"/>
  <c r="A189" i="1" l="1"/>
  <c r="C188" i="1"/>
  <c r="C176" i="2"/>
  <c r="F176" i="2" s="1"/>
  <c r="A177" i="2"/>
  <c r="C189" i="1" l="1"/>
  <c r="A190" i="1"/>
  <c r="C177" i="2"/>
  <c r="F177" i="2" s="1"/>
  <c r="A178" i="2"/>
  <c r="A191" i="1" l="1"/>
  <c r="C190" i="1"/>
  <c r="A179" i="2"/>
  <c r="C178" i="2"/>
  <c r="F178" i="2" s="1"/>
  <c r="A192" i="1" l="1"/>
  <c r="C191" i="1"/>
  <c r="A180" i="2"/>
  <c r="C179" i="2"/>
  <c r="F179" i="2" s="1"/>
  <c r="C192" i="1" l="1"/>
  <c r="A193" i="1"/>
  <c r="A181" i="2"/>
  <c r="C180" i="2"/>
  <c r="F180" i="2" s="1"/>
  <c r="A194" i="1" l="1"/>
  <c r="C193" i="1"/>
  <c r="C181" i="2"/>
  <c r="F181" i="2" s="1"/>
  <c r="A182" i="2"/>
  <c r="A195" i="1" l="1"/>
  <c r="C194" i="1"/>
  <c r="C182" i="2"/>
  <c r="F182" i="2" s="1"/>
  <c r="A183" i="2"/>
  <c r="C195" i="1" l="1"/>
  <c r="A196" i="1"/>
  <c r="A184" i="2"/>
  <c r="C183" i="2"/>
  <c r="F183" i="2" s="1"/>
  <c r="C196" i="1" l="1"/>
  <c r="A197" i="1"/>
  <c r="A185" i="2"/>
  <c r="C184" i="2"/>
  <c r="F184" i="2" s="1"/>
  <c r="A198" i="1" l="1"/>
  <c r="C197" i="1"/>
  <c r="A186" i="2"/>
  <c r="C185" i="2"/>
  <c r="F185" i="2" s="1"/>
  <c r="A199" i="1" l="1"/>
  <c r="C198" i="1"/>
  <c r="C186" i="2"/>
  <c r="F186" i="2" s="1"/>
  <c r="A187" i="2"/>
  <c r="A200" i="1" l="1"/>
  <c r="C200" i="1" s="1"/>
  <c r="C199" i="1"/>
  <c r="C187" i="2"/>
  <c r="F187" i="2" s="1"/>
  <c r="A188" i="2"/>
  <c r="A189" i="2" l="1"/>
  <c r="C188" i="2"/>
  <c r="F188" i="2" s="1"/>
  <c r="A190" i="2" l="1"/>
  <c r="C189" i="2"/>
  <c r="F189" i="2" s="1"/>
  <c r="A191" i="2" l="1"/>
  <c r="C190" i="2"/>
  <c r="F190" i="2" s="1"/>
  <c r="C191" i="2" l="1"/>
  <c r="F191" i="2" s="1"/>
  <c r="A192" i="2"/>
  <c r="A193" i="2" l="1"/>
  <c r="C192" i="2"/>
  <c r="F192" i="2" s="1"/>
  <c r="C193" i="2" l="1"/>
  <c r="F193" i="2" s="1"/>
  <c r="A194" i="2"/>
  <c r="A195" i="2" l="1"/>
  <c r="C194" i="2"/>
  <c r="F194" i="2" s="1"/>
  <c r="C195" i="2" l="1"/>
  <c r="F195" i="2" s="1"/>
  <c r="A196" i="2"/>
  <c r="C196" i="2" l="1"/>
  <c r="F196" i="2" s="1"/>
  <c r="A197" i="2"/>
  <c r="C197" i="2" l="1"/>
  <c r="F197" i="2" s="1"/>
  <c r="A198" i="2"/>
  <c r="A199" i="2" l="1"/>
  <c r="C198" i="2"/>
  <c r="F198" i="2" s="1"/>
  <c r="C199" i="2" l="1"/>
  <c r="F199" i="2" s="1"/>
  <c r="A200" i="2"/>
  <c r="A201" i="2" l="1"/>
  <c r="C200" i="2"/>
  <c r="F200" i="2" s="1"/>
  <c r="C201" i="2" l="1"/>
  <c r="F201" i="2" s="1"/>
  <c r="A202" i="2"/>
  <c r="A203" i="2" l="1"/>
  <c r="C202" i="2"/>
  <c r="F202" i="2" s="1"/>
  <c r="A204" i="2" l="1"/>
  <c r="C203" i="2"/>
  <c r="F203" i="2" s="1"/>
  <c r="C204" i="2" l="1"/>
  <c r="F204" i="2" s="1"/>
  <c r="A205" i="2"/>
  <c r="C205" i="2" l="1"/>
  <c r="F205" i="2" s="1"/>
  <c r="A206" i="2"/>
  <c r="A207" i="2" l="1"/>
  <c r="C206" i="2"/>
  <c r="F206" i="2" s="1"/>
  <c r="A208" i="2" l="1"/>
  <c r="C207" i="2"/>
  <c r="F207" i="2" s="1"/>
  <c r="A209" i="2" l="1"/>
  <c r="C208" i="2"/>
  <c r="F208" i="2" s="1"/>
  <c r="C209" i="2" l="1"/>
  <c r="F209" i="2" s="1"/>
  <c r="A210" i="2"/>
  <c r="A211" i="2" l="1"/>
  <c r="C210" i="2"/>
  <c r="F210" i="2" s="1"/>
  <c r="C211" i="2" l="1"/>
  <c r="F211" i="2" s="1"/>
  <c r="A212" i="2"/>
  <c r="C212" i="2" l="1"/>
  <c r="F212" i="2" s="1"/>
  <c r="A213" i="2"/>
  <c r="C213" i="2" l="1"/>
  <c r="F213" i="2" s="1"/>
  <c r="A214" i="2"/>
  <c r="A215" i="2" l="1"/>
  <c r="C214" i="2"/>
  <c r="F214" i="2" s="1"/>
  <c r="C215" i="2" l="1"/>
  <c r="F215" i="2" s="1"/>
  <c r="A216" i="2"/>
  <c r="C216" i="2" l="1"/>
  <c r="F216" i="2" s="1"/>
  <c r="A217" i="2"/>
  <c r="C217" i="2" l="1"/>
  <c r="F217" i="2" s="1"/>
  <c r="A218" i="2"/>
  <c r="C218" i="2" l="1"/>
  <c r="F218" i="2" s="1"/>
  <c r="A219" i="2"/>
  <c r="C219" i="2" l="1"/>
  <c r="F219" i="2" s="1"/>
  <c r="A220" i="2"/>
  <c r="C220" i="2" l="1"/>
  <c r="F220" i="2" s="1"/>
  <c r="A221" i="2"/>
  <c r="C221" i="2" l="1"/>
  <c r="F221" i="2" s="1"/>
  <c r="A222" i="2"/>
  <c r="C222" i="2" l="1"/>
  <c r="F222" i="2" s="1"/>
  <c r="A223" i="2"/>
  <c r="C223" i="2" l="1"/>
  <c r="F223" i="2" s="1"/>
  <c r="A224" i="2"/>
  <c r="A225" i="2" l="1"/>
  <c r="C224" i="2"/>
  <c r="F224" i="2" s="1"/>
  <c r="C225" i="2" l="1"/>
  <c r="F225" i="2" s="1"/>
  <c r="A226" i="2"/>
  <c r="A227" i="2" l="1"/>
  <c r="C226" i="2"/>
  <c r="F226" i="2" s="1"/>
  <c r="C227" i="2" l="1"/>
  <c r="F227" i="2" s="1"/>
  <c r="A228" i="2"/>
  <c r="C228" i="2" l="1"/>
  <c r="F228" i="2" s="1"/>
  <c r="A229" i="2"/>
  <c r="C229" i="2" l="1"/>
  <c r="F229" i="2" s="1"/>
  <c r="A230" i="2"/>
  <c r="A231" i="2" l="1"/>
  <c r="C230" i="2"/>
  <c r="F230" i="2" s="1"/>
  <c r="C231" i="2" l="1"/>
  <c r="F231" i="2" s="1"/>
  <c r="A232" i="2"/>
  <c r="A233" i="2" l="1"/>
  <c r="C232" i="2"/>
  <c r="F232" i="2" s="1"/>
  <c r="A234" i="2" l="1"/>
  <c r="C233" i="2"/>
  <c r="F233" i="2" s="1"/>
  <c r="A235" i="2" l="1"/>
  <c r="C234" i="2"/>
  <c r="F234" i="2" s="1"/>
  <c r="A236" i="2" l="1"/>
  <c r="C235" i="2"/>
  <c r="F235" i="2" s="1"/>
  <c r="C236" i="2" l="1"/>
  <c r="F236" i="2" s="1"/>
  <c r="A237" i="2"/>
  <c r="C237" i="2" l="1"/>
  <c r="F237" i="2" s="1"/>
  <c r="A238" i="2"/>
  <c r="A239" i="2" l="1"/>
  <c r="C238" i="2"/>
  <c r="F238" i="2" s="1"/>
  <c r="C239" i="2" l="1"/>
  <c r="F239" i="2" s="1"/>
  <c r="A240" i="2"/>
  <c r="C240" i="2" l="1"/>
  <c r="F240" i="2" s="1"/>
  <c r="A241" i="2"/>
  <c r="C241" i="2" l="1"/>
  <c r="F241" i="2" s="1"/>
  <c r="A242" i="2"/>
  <c r="A243" i="2" l="1"/>
  <c r="C242" i="2"/>
  <c r="F242" i="2" s="1"/>
  <c r="C243" i="2" l="1"/>
  <c r="F243" i="2" s="1"/>
  <c r="A244" i="2"/>
  <c r="C244" i="2" l="1"/>
  <c r="F244" i="2" s="1"/>
  <c r="A245" i="2"/>
  <c r="C245" i="2" l="1"/>
  <c r="F245" i="2" s="1"/>
  <c r="A246" i="2"/>
  <c r="A247" i="2" l="1"/>
  <c r="C246" i="2"/>
  <c r="F246" i="2" s="1"/>
  <c r="C247" i="2" l="1"/>
  <c r="F247" i="2" s="1"/>
  <c r="A248" i="2"/>
  <c r="A249" i="2" l="1"/>
  <c r="C248" i="2"/>
  <c r="F248" i="2" s="1"/>
  <c r="C249" i="2" l="1"/>
  <c r="F249" i="2" s="1"/>
  <c r="A250" i="2"/>
  <c r="A251" i="2" l="1"/>
  <c r="C250" i="2"/>
  <c r="F250" i="2" s="1"/>
  <c r="C251" i="2" l="1"/>
  <c r="F251" i="2" s="1"/>
  <c r="A252" i="2"/>
  <c r="C252" i="2" l="1"/>
  <c r="F252" i="2" s="1"/>
  <c r="A253" i="2"/>
  <c r="C253" i="2" l="1"/>
  <c r="F253" i="2" s="1"/>
  <c r="A254" i="2"/>
  <c r="A255" i="2" l="1"/>
  <c r="C254" i="2"/>
  <c r="F254" i="2" s="1"/>
  <c r="A256" i="2" l="1"/>
  <c r="C255" i="2"/>
  <c r="F255" i="2" s="1"/>
  <c r="A257" i="2" l="1"/>
  <c r="C256" i="2"/>
  <c r="F256" i="2" s="1"/>
  <c r="C257" i="2" l="1"/>
  <c r="F257" i="2" s="1"/>
  <c r="A258" i="2"/>
  <c r="C258" i="2" l="1"/>
  <c r="F258" i="2" s="1"/>
  <c r="A259" i="2"/>
  <c r="C259" i="2" l="1"/>
  <c r="F259" i="2" s="1"/>
  <c r="A260" i="2"/>
  <c r="C260" i="2" l="1"/>
  <c r="F260" i="2" s="1"/>
  <c r="A261" i="2"/>
  <c r="C261" i="2" l="1"/>
  <c r="F261" i="2" s="1"/>
  <c r="A262" i="2"/>
  <c r="C262" i="2" l="1"/>
  <c r="F262" i="2" s="1"/>
  <c r="A263" i="2"/>
  <c r="C263" i="2" l="1"/>
  <c r="F263" i="2" s="1"/>
  <c r="A264" i="2"/>
  <c r="A265" i="2" l="1"/>
  <c r="C264" i="2"/>
  <c r="F264" i="2" s="1"/>
  <c r="C265" i="2" l="1"/>
  <c r="F265" i="2" s="1"/>
  <c r="A266" i="2"/>
  <c r="A267" i="2" l="1"/>
  <c r="C266" i="2"/>
  <c r="F266" i="2" s="1"/>
  <c r="C267" i="2" l="1"/>
  <c r="F267" i="2" s="1"/>
  <c r="A268" i="2"/>
  <c r="A269" i="2" l="1"/>
  <c r="C268" i="2"/>
  <c r="F268" i="2" s="1"/>
  <c r="C269" i="2" l="1"/>
  <c r="F269" i="2" s="1"/>
  <c r="A270" i="2"/>
  <c r="A271" i="2" l="1"/>
  <c r="C270" i="2"/>
  <c r="F270" i="2" s="1"/>
  <c r="C271" i="2" l="1"/>
  <c r="F271" i="2" s="1"/>
  <c r="A272" i="2"/>
  <c r="C272" i="2" l="1"/>
  <c r="F272" i="2" s="1"/>
  <c r="A273" i="2"/>
  <c r="A274" i="2" l="1"/>
  <c r="C273" i="2"/>
  <c r="F273" i="2" s="1"/>
  <c r="C274" i="2" l="1"/>
  <c r="F274" i="2" s="1"/>
  <c r="A275" i="2"/>
  <c r="C275" i="2" l="1"/>
  <c r="F275" i="2" s="1"/>
  <c r="A276" i="2"/>
  <c r="A277" i="2" l="1"/>
  <c r="C276" i="2"/>
  <c r="F276" i="2" s="1"/>
  <c r="A278" i="2" l="1"/>
  <c r="C277" i="2"/>
  <c r="F277" i="2" s="1"/>
  <c r="C278" i="2" l="1"/>
  <c r="F278" i="2" s="1"/>
  <c r="A279" i="2"/>
  <c r="A280" i="2" l="1"/>
  <c r="C279" i="2"/>
  <c r="F279" i="2" s="1"/>
  <c r="C280" i="2" l="1"/>
  <c r="F280" i="2" s="1"/>
  <c r="A281" i="2"/>
  <c r="C281" i="2" l="1"/>
  <c r="F281" i="2" s="1"/>
  <c r="A282" i="2"/>
  <c r="C282" i="2" l="1"/>
  <c r="F282" i="2" s="1"/>
  <c r="A283" i="2"/>
  <c r="C283" i="2" l="1"/>
  <c r="F283" i="2" s="1"/>
  <c r="A284" i="2"/>
  <c r="A285" i="2" l="1"/>
  <c r="C284" i="2"/>
  <c r="F284" i="2" s="1"/>
  <c r="A286" i="2" l="1"/>
  <c r="C285" i="2"/>
  <c r="F285" i="2" s="1"/>
  <c r="A287" i="2" l="1"/>
  <c r="C286" i="2"/>
  <c r="F286" i="2" s="1"/>
  <c r="C287" i="2" l="1"/>
  <c r="F287" i="2" s="1"/>
  <c r="A288" i="2"/>
  <c r="A289" i="2" l="1"/>
  <c r="C288" i="2"/>
  <c r="F288" i="2" s="1"/>
  <c r="C289" i="2" l="1"/>
  <c r="F289" i="2" s="1"/>
  <c r="A290" i="2"/>
  <c r="C290" i="2" l="1"/>
  <c r="F290" i="2" s="1"/>
  <c r="A291" i="2"/>
  <c r="C291" i="2" l="1"/>
  <c r="F291" i="2" s="1"/>
  <c r="A292" i="2"/>
  <c r="C292" i="2" l="1"/>
  <c r="F292" i="2" s="1"/>
  <c r="A293" i="2"/>
  <c r="C293" i="2" l="1"/>
  <c r="F293" i="2" s="1"/>
  <c r="A294" i="2"/>
  <c r="C294" i="2" l="1"/>
  <c r="F294" i="2" s="1"/>
  <c r="A295" i="2"/>
  <c r="C295" i="2" l="1"/>
  <c r="F295" i="2" s="1"/>
  <c r="A296" i="2"/>
  <c r="C296" i="2" l="1"/>
  <c r="F296" i="2" s="1"/>
  <c r="A297" i="2"/>
  <c r="A298" i="2" l="1"/>
  <c r="C297" i="2"/>
  <c r="F297" i="2" s="1"/>
  <c r="A299" i="2" l="1"/>
  <c r="C298" i="2"/>
  <c r="F298" i="2" s="1"/>
  <c r="C299" i="2" l="1"/>
  <c r="F299" i="2" s="1"/>
  <c r="A300" i="2"/>
  <c r="C300" i="2" l="1"/>
  <c r="F300" i="2" s="1"/>
  <c r="A301" i="2"/>
  <c r="A302" i="2" l="1"/>
  <c r="C301" i="2"/>
  <c r="F301" i="2" s="1"/>
  <c r="A303" i="2" l="1"/>
  <c r="C302" i="2"/>
  <c r="F302" i="2" s="1"/>
  <c r="C303" i="2" l="1"/>
  <c r="F303" i="2" s="1"/>
  <c r="A304" i="2"/>
  <c r="A305" i="2" l="1"/>
  <c r="C304" i="2"/>
  <c r="F304" i="2" s="1"/>
  <c r="C305" i="2" l="1"/>
  <c r="F305" i="2" s="1"/>
  <c r="A306" i="2"/>
  <c r="C306" i="2" l="1"/>
  <c r="F306" i="2" s="1"/>
  <c r="A307" i="2"/>
  <c r="C307" i="2" l="1"/>
  <c r="F307" i="2" s="1"/>
  <c r="A308" i="2"/>
  <c r="A309" i="2" l="1"/>
  <c r="C308" i="2"/>
  <c r="F308" i="2" s="1"/>
  <c r="A310" i="2" l="1"/>
  <c r="C309" i="2"/>
  <c r="F309" i="2" s="1"/>
  <c r="C310" i="2" l="1"/>
  <c r="F310" i="2" s="1"/>
  <c r="A311" i="2"/>
  <c r="C311" i="2" l="1"/>
  <c r="F311" i="2" s="1"/>
  <c r="A312" i="2"/>
  <c r="C312" i="2" l="1"/>
  <c r="F312" i="2" s="1"/>
  <c r="A313" i="2"/>
  <c r="C313" i="2" l="1"/>
  <c r="F313" i="2" s="1"/>
  <c r="A314" i="2"/>
  <c r="C314" i="2" l="1"/>
  <c r="F314" i="2" s="1"/>
  <c r="A315" i="2"/>
  <c r="C315" i="2" l="1"/>
  <c r="F315" i="2" s="1"/>
  <c r="A316" i="2"/>
  <c r="C316" i="2" l="1"/>
  <c r="F316" i="2" s="1"/>
  <c r="A317" i="2"/>
  <c r="A318" i="2" l="1"/>
  <c r="C317" i="2"/>
  <c r="F317" i="2" s="1"/>
  <c r="C318" i="2" l="1"/>
  <c r="F318" i="2" s="1"/>
  <c r="A319" i="2"/>
  <c r="C319" i="2" l="1"/>
  <c r="F319" i="2" s="1"/>
  <c r="A320" i="2"/>
  <c r="C320" i="2" l="1"/>
  <c r="F320" i="2" s="1"/>
  <c r="A321" i="2"/>
  <c r="C321" i="2" l="1"/>
  <c r="F321" i="2" s="1"/>
  <c r="A322" i="2"/>
  <c r="C322" i="2" l="1"/>
  <c r="F322" i="2" s="1"/>
  <c r="A323" i="2"/>
  <c r="A324" i="2" l="1"/>
  <c r="C323" i="2"/>
  <c r="F323" i="2" s="1"/>
  <c r="A325" i="2" l="1"/>
  <c r="C324" i="2"/>
  <c r="F324" i="2" s="1"/>
  <c r="A326" i="2" l="1"/>
  <c r="C325" i="2"/>
  <c r="F325" i="2" s="1"/>
  <c r="C326" i="2" l="1"/>
  <c r="F326" i="2" s="1"/>
  <c r="A327" i="2"/>
  <c r="A328" i="2" l="1"/>
  <c r="C327" i="2"/>
  <c r="F327" i="2" s="1"/>
  <c r="C328" i="2" l="1"/>
  <c r="F328" i="2" s="1"/>
  <c r="A329" i="2"/>
  <c r="C329" i="2" l="1"/>
  <c r="F329" i="2" s="1"/>
  <c r="A330" i="2"/>
  <c r="C330" i="2" l="1"/>
  <c r="F330" i="2" s="1"/>
  <c r="A331" i="2"/>
  <c r="A332" i="2" l="1"/>
  <c r="C331" i="2"/>
  <c r="F331" i="2" s="1"/>
  <c r="A333" i="2" l="1"/>
  <c r="C332" i="2"/>
  <c r="F332" i="2" s="1"/>
  <c r="A334" i="2" l="1"/>
  <c r="C333" i="2"/>
  <c r="F333" i="2" s="1"/>
  <c r="C334" i="2" l="1"/>
  <c r="F334" i="2" s="1"/>
  <c r="A335" i="2"/>
  <c r="C335" i="2" l="1"/>
  <c r="F335" i="2" s="1"/>
  <c r="A336" i="2"/>
  <c r="C336" i="2" l="1"/>
  <c r="F336" i="2" s="1"/>
  <c r="A337" i="2"/>
  <c r="C337" i="2" l="1"/>
  <c r="F337" i="2" s="1"/>
  <c r="A338" i="2"/>
  <c r="C338" i="2" l="1"/>
  <c r="F338" i="2" s="1"/>
  <c r="A339" i="2"/>
  <c r="A340" i="2" l="1"/>
  <c r="C339" i="2"/>
  <c r="F339" i="2" s="1"/>
  <c r="A341" i="2" l="1"/>
  <c r="C340" i="2"/>
  <c r="F340" i="2" s="1"/>
  <c r="A342" i="2" l="1"/>
  <c r="C341" i="2"/>
  <c r="F341" i="2" s="1"/>
  <c r="A343" i="2" l="1"/>
  <c r="C342" i="2"/>
  <c r="F342" i="2" s="1"/>
  <c r="A344" i="2" l="1"/>
  <c r="C343" i="2"/>
  <c r="F343" i="2" s="1"/>
  <c r="A345" i="2" l="1"/>
  <c r="C344" i="2"/>
  <c r="F344" i="2" s="1"/>
  <c r="C345" i="2" l="1"/>
  <c r="F345" i="2" s="1"/>
  <c r="A346" i="2"/>
  <c r="C346" i="2" l="1"/>
  <c r="F346" i="2" s="1"/>
  <c r="A347" i="2"/>
  <c r="A348" i="2" l="1"/>
  <c r="C347" i="2"/>
  <c r="F347" i="2" s="1"/>
  <c r="A349" i="2" l="1"/>
  <c r="C348" i="2"/>
  <c r="F348" i="2" s="1"/>
  <c r="A350" i="2" l="1"/>
  <c r="C349" i="2"/>
  <c r="F349" i="2" s="1"/>
  <c r="C350" i="2" l="1"/>
  <c r="F350" i="2" s="1"/>
  <c r="A351" i="2"/>
  <c r="C351" i="2" l="1"/>
  <c r="F351" i="2" s="1"/>
  <c r="A352" i="2"/>
  <c r="C352" i="2" l="1"/>
  <c r="F352" i="2" s="1"/>
  <c r="A353" i="2"/>
  <c r="C353" i="2" l="1"/>
  <c r="F353" i="2" s="1"/>
  <c r="A354" i="2"/>
  <c r="C354" i="2" l="1"/>
  <c r="F354" i="2" s="1"/>
  <c r="A355" i="2"/>
  <c r="A356" i="2" l="1"/>
  <c r="C355" i="2"/>
  <c r="F355" i="2" s="1"/>
  <c r="C356" i="2" l="1"/>
  <c r="F356" i="2" s="1"/>
  <c r="A357" i="2"/>
  <c r="A358" i="2" l="1"/>
  <c r="C357" i="2"/>
  <c r="F357" i="2" s="1"/>
  <c r="C358" i="2" l="1"/>
  <c r="F358" i="2" s="1"/>
  <c r="A359" i="2"/>
  <c r="C359" i="2" l="1"/>
  <c r="F359" i="2" s="1"/>
  <c r="A360" i="2"/>
  <c r="C360" i="2" l="1"/>
  <c r="F360" i="2" s="1"/>
  <c r="A361" i="2"/>
  <c r="C361" i="2" l="1"/>
  <c r="F361" i="2" s="1"/>
  <c r="A362" i="2"/>
  <c r="A363" i="2" l="1"/>
  <c r="C362" i="2"/>
  <c r="F362" i="2" s="1"/>
  <c r="C363" i="2" l="1"/>
  <c r="F363" i="2" s="1"/>
  <c r="A364" i="2"/>
  <c r="A365" i="2" l="1"/>
  <c r="C364" i="2"/>
  <c r="F364" i="2" s="1"/>
  <c r="A366" i="2" l="1"/>
  <c r="C365" i="2"/>
  <c r="F365" i="2" s="1"/>
  <c r="C366" i="2" l="1"/>
  <c r="F366" i="2" s="1"/>
  <c r="A367" i="2"/>
  <c r="A368" i="2" l="1"/>
  <c r="C367" i="2"/>
  <c r="F367" i="2" s="1"/>
  <c r="C368" i="2" l="1"/>
  <c r="F368" i="2" s="1"/>
  <c r="A369" i="2"/>
  <c r="C369" i="2" l="1"/>
  <c r="F369" i="2" s="1"/>
  <c r="A370" i="2"/>
  <c r="C370" i="2" l="1"/>
  <c r="F370" i="2" s="1"/>
  <c r="A371" i="2"/>
  <c r="C371" i="2" l="1"/>
  <c r="F371" i="2" s="1"/>
  <c r="A372" i="2"/>
  <c r="A373" i="2" l="1"/>
  <c r="C372" i="2"/>
  <c r="F372" i="2" s="1"/>
  <c r="A374" i="2" l="1"/>
  <c r="C373" i="2"/>
  <c r="F373" i="2" s="1"/>
  <c r="A375" i="2" l="1"/>
  <c r="C374" i="2"/>
  <c r="F374" i="2" s="1"/>
  <c r="C375" i="2" l="1"/>
  <c r="F375" i="2" s="1"/>
  <c r="A376" i="2"/>
  <c r="C376" i="2" l="1"/>
  <c r="F376" i="2" s="1"/>
  <c r="A377" i="2"/>
  <c r="C377" i="2" l="1"/>
  <c r="F377" i="2" s="1"/>
  <c r="A378" i="2"/>
  <c r="C378" i="2" l="1"/>
  <c r="F378" i="2" s="1"/>
  <c r="A379" i="2"/>
  <c r="C379" i="2" l="1"/>
  <c r="F379" i="2" s="1"/>
  <c r="A380" i="2"/>
  <c r="A381" i="2" l="1"/>
  <c r="C380" i="2"/>
  <c r="F380" i="2" s="1"/>
  <c r="A382" i="2" l="1"/>
  <c r="C381" i="2"/>
  <c r="F381" i="2" s="1"/>
  <c r="C382" i="2" l="1"/>
  <c r="F382" i="2" s="1"/>
  <c r="A383" i="2"/>
  <c r="C383" i="2" l="1"/>
  <c r="F383" i="2" s="1"/>
  <c r="A384" i="2"/>
  <c r="C384" i="2" l="1"/>
  <c r="F384" i="2" s="1"/>
  <c r="A385" i="2"/>
  <c r="A386" i="2" l="1"/>
  <c r="C385" i="2"/>
  <c r="F385" i="2" s="1"/>
  <c r="A387" i="2" l="1"/>
  <c r="C386" i="2"/>
  <c r="F386" i="2" s="1"/>
  <c r="C387" i="2" l="1"/>
  <c r="F387" i="2" s="1"/>
  <c r="A388" i="2"/>
  <c r="C388" i="2" l="1"/>
  <c r="F388" i="2" s="1"/>
  <c r="A389" i="2"/>
  <c r="A390" i="2" l="1"/>
  <c r="C389" i="2"/>
  <c r="F389" i="2" s="1"/>
  <c r="C390" i="2" l="1"/>
  <c r="F390" i="2" s="1"/>
  <c r="A391" i="2"/>
  <c r="A392" i="2" l="1"/>
  <c r="C391" i="2"/>
  <c r="F391" i="2" s="1"/>
  <c r="A393" i="2" l="1"/>
  <c r="C392" i="2"/>
  <c r="F392" i="2" s="1"/>
  <c r="A394" i="2" l="1"/>
  <c r="C393" i="2"/>
  <c r="F393" i="2" s="1"/>
  <c r="A395" i="2" l="1"/>
  <c r="C394" i="2"/>
  <c r="F394" i="2" s="1"/>
  <c r="C395" i="2" l="1"/>
  <c r="F395" i="2" s="1"/>
  <c r="A396" i="2"/>
  <c r="A397" i="2" l="1"/>
  <c r="C396" i="2"/>
  <c r="F396" i="2" s="1"/>
  <c r="C397" i="2" l="1"/>
  <c r="F397" i="2" s="1"/>
  <c r="A398" i="2"/>
  <c r="A399" i="2" l="1"/>
  <c r="C398" i="2"/>
  <c r="F398" i="2" s="1"/>
  <c r="A400" i="2" l="1"/>
  <c r="C399" i="2"/>
  <c r="F399" i="2" s="1"/>
  <c r="C400" i="2" l="1"/>
  <c r="F400" i="2" s="1"/>
  <c r="A401" i="2"/>
  <c r="C401" i="2" l="1"/>
  <c r="F401" i="2" s="1"/>
  <c r="A402" i="2"/>
  <c r="A403" i="2" l="1"/>
  <c r="C402" i="2"/>
  <c r="F402" i="2" s="1"/>
  <c r="C403" i="2" l="1"/>
  <c r="F403" i="2" s="1"/>
  <c r="A404" i="2"/>
  <c r="A405" i="2" l="1"/>
  <c r="C404" i="2"/>
  <c r="F404" i="2" s="1"/>
  <c r="C405" i="2" l="1"/>
  <c r="F405" i="2" s="1"/>
  <c r="A406" i="2"/>
  <c r="C406" i="2" l="1"/>
  <c r="F406" i="2" s="1"/>
  <c r="A407" i="2"/>
  <c r="C407" i="2" l="1"/>
  <c r="F407" i="2" s="1"/>
  <c r="A408" i="2"/>
  <c r="A409" i="2" l="1"/>
  <c r="C408" i="2"/>
  <c r="F408" i="2" s="1"/>
  <c r="C409" i="2" l="1"/>
  <c r="F409" i="2" s="1"/>
  <c r="A410" i="2"/>
  <c r="A411" i="2" l="1"/>
  <c r="C410" i="2"/>
  <c r="F410" i="2" s="1"/>
  <c r="C411" i="2" l="1"/>
  <c r="F411" i="2" s="1"/>
  <c r="A412" i="2"/>
  <c r="A413" i="2" l="1"/>
  <c r="C412" i="2"/>
  <c r="F412" i="2" s="1"/>
  <c r="C413" i="2" l="1"/>
  <c r="F413" i="2" s="1"/>
  <c r="A414" i="2"/>
  <c r="C414" i="2" l="1"/>
  <c r="F414" i="2" s="1"/>
  <c r="A415" i="2"/>
  <c r="A416" i="2" l="1"/>
  <c r="C415" i="2"/>
  <c r="F415" i="2" s="1"/>
  <c r="C416" i="2" l="1"/>
  <c r="F416" i="2" s="1"/>
  <c r="A417" i="2"/>
  <c r="A418" i="2" l="1"/>
  <c r="C417" i="2"/>
  <c r="F417" i="2" s="1"/>
  <c r="A419" i="2" l="1"/>
  <c r="C418" i="2"/>
  <c r="F418" i="2" s="1"/>
  <c r="C419" i="2" l="1"/>
  <c r="F419" i="2" s="1"/>
  <c r="A420" i="2"/>
  <c r="C420" i="2" l="1"/>
  <c r="F420" i="2" s="1"/>
  <c r="A421" i="2"/>
  <c r="C421" i="2" l="1"/>
  <c r="F421" i="2" s="1"/>
  <c r="A422" i="2"/>
  <c r="C422" i="2" l="1"/>
  <c r="F422" i="2" s="1"/>
  <c r="A423" i="2"/>
  <c r="C423" i="2" l="1"/>
  <c r="F423" i="2" s="1"/>
  <c r="A424" i="2"/>
  <c r="A425" i="2" l="1"/>
  <c r="C424" i="2"/>
  <c r="F424" i="2" s="1"/>
  <c r="A426" i="2" l="1"/>
  <c r="C425" i="2"/>
  <c r="F425" i="2" s="1"/>
  <c r="A427" i="2" l="1"/>
  <c r="C426" i="2"/>
  <c r="F426" i="2" s="1"/>
  <c r="C427" i="2" l="1"/>
  <c r="F427" i="2" s="1"/>
  <c r="A428" i="2"/>
  <c r="C428" i="2" l="1"/>
  <c r="F428" i="2" s="1"/>
  <c r="A429" i="2"/>
  <c r="C429" i="2" l="1"/>
  <c r="F429" i="2" s="1"/>
  <c r="A430" i="2"/>
  <c r="C430" i="2" l="1"/>
  <c r="F430" i="2" s="1"/>
  <c r="A431" i="2"/>
  <c r="C431" i="2" l="1"/>
  <c r="F431" i="2" s="1"/>
  <c r="A432" i="2"/>
  <c r="A433" i="2" l="1"/>
  <c r="C432" i="2"/>
  <c r="F432" i="2" s="1"/>
  <c r="C433" i="2" l="1"/>
  <c r="F433" i="2" s="1"/>
  <c r="A434" i="2"/>
  <c r="A435" i="2" l="1"/>
  <c r="C434" i="2"/>
  <c r="F434" i="2" s="1"/>
  <c r="C435" i="2" l="1"/>
  <c r="F435" i="2" s="1"/>
  <c r="A436" i="2"/>
  <c r="C436" i="2" l="1"/>
  <c r="F436" i="2" s="1"/>
  <c r="A437" i="2"/>
  <c r="C437" i="2" l="1"/>
  <c r="F437" i="2" s="1"/>
  <c r="A438" i="2"/>
  <c r="C438" i="2" l="1"/>
  <c r="F438" i="2" s="1"/>
  <c r="A439" i="2"/>
  <c r="C439" i="2" l="1"/>
  <c r="F439" i="2" s="1"/>
  <c r="A440" i="2"/>
  <c r="A441" i="2" l="1"/>
  <c r="C440" i="2"/>
  <c r="F440" i="2" s="1"/>
  <c r="A442" i="2" l="1"/>
  <c r="C441" i="2"/>
  <c r="F441" i="2" s="1"/>
  <c r="C442" i="2" l="1"/>
  <c r="F442" i="2" s="1"/>
  <c r="A443" i="2"/>
  <c r="A444" i="2" l="1"/>
  <c r="C443" i="2"/>
  <c r="F443" i="2" s="1"/>
  <c r="A445" i="2" l="1"/>
  <c r="C444" i="2"/>
  <c r="F444" i="2" s="1"/>
  <c r="C445" i="2" l="1"/>
  <c r="F445" i="2" s="1"/>
  <c r="A446" i="2"/>
  <c r="C446" i="2" l="1"/>
  <c r="F446" i="2" s="1"/>
  <c r="A447" i="2"/>
  <c r="C447" i="2" l="1"/>
  <c r="F447" i="2" s="1"/>
  <c r="A448" i="2"/>
  <c r="A449" i="2" l="1"/>
  <c r="C448" i="2"/>
  <c r="F448" i="2" s="1"/>
  <c r="A450" i="2" l="1"/>
  <c r="C449" i="2"/>
  <c r="F449" i="2" s="1"/>
  <c r="A451" i="2" l="1"/>
  <c r="C450" i="2"/>
  <c r="F450" i="2" s="1"/>
  <c r="C451" i="2" l="1"/>
  <c r="F451" i="2" s="1"/>
  <c r="A452" i="2"/>
  <c r="A453" i="2" l="1"/>
  <c r="C452" i="2"/>
  <c r="F452" i="2" s="1"/>
  <c r="A454" i="2" l="1"/>
  <c r="C453" i="2"/>
  <c r="F453" i="2" s="1"/>
  <c r="A455" i="2" l="1"/>
  <c r="C454" i="2"/>
  <c r="F454" i="2" s="1"/>
  <c r="A456" i="2" l="1"/>
  <c r="C455" i="2"/>
  <c r="F455" i="2" s="1"/>
  <c r="C456" i="2" l="1"/>
  <c r="F456" i="2" s="1"/>
  <c r="A457" i="2"/>
  <c r="A458" i="2" l="1"/>
  <c r="C457" i="2"/>
  <c r="F457" i="2" s="1"/>
  <c r="A459" i="2" l="1"/>
  <c r="C458" i="2"/>
  <c r="F458" i="2" s="1"/>
  <c r="C459" i="2" l="1"/>
  <c r="F459" i="2" s="1"/>
  <c r="A460" i="2"/>
  <c r="A461" i="2" l="1"/>
  <c r="C460" i="2"/>
  <c r="F460" i="2" s="1"/>
  <c r="C461" i="2" l="1"/>
  <c r="F461" i="2" s="1"/>
  <c r="A462" i="2"/>
  <c r="A463" i="2" l="1"/>
  <c r="C462" i="2"/>
  <c r="F462" i="2" s="1"/>
  <c r="C463" i="2" l="1"/>
  <c r="F463" i="2" s="1"/>
  <c r="A464" i="2"/>
  <c r="A465" i="2" l="1"/>
  <c r="C464" i="2"/>
  <c r="F464" i="2" s="1"/>
  <c r="A466" i="2" l="1"/>
  <c r="C465" i="2"/>
  <c r="F465" i="2" s="1"/>
  <c r="A467" i="2" l="1"/>
  <c r="C466" i="2"/>
  <c r="F466" i="2" s="1"/>
  <c r="C467" i="2" l="1"/>
  <c r="F467" i="2" s="1"/>
  <c r="A468" i="2"/>
  <c r="C468" i="2" l="1"/>
  <c r="F468" i="2" s="1"/>
  <c r="A469" i="2"/>
  <c r="C469" i="2" l="1"/>
  <c r="F469" i="2" s="1"/>
  <c r="A470" i="2"/>
  <c r="C470" i="2" l="1"/>
  <c r="F470" i="2" s="1"/>
  <c r="A471" i="2"/>
  <c r="A472" i="2" l="1"/>
  <c r="C471" i="2"/>
  <c r="F471" i="2" s="1"/>
  <c r="C472" i="2" l="1"/>
  <c r="F472" i="2" s="1"/>
  <c r="A473" i="2"/>
  <c r="A474" i="2" l="1"/>
  <c r="C473" i="2"/>
  <c r="F473" i="2" s="1"/>
  <c r="A475" i="2" l="1"/>
  <c r="C474" i="2"/>
  <c r="F474" i="2" s="1"/>
  <c r="A476" i="2" l="1"/>
  <c r="C475" i="2"/>
  <c r="F475" i="2" s="1"/>
  <c r="C476" i="2" l="1"/>
  <c r="F476" i="2" s="1"/>
  <c r="A477" i="2"/>
  <c r="C477" i="2" l="1"/>
  <c r="F477" i="2" s="1"/>
  <c r="A478" i="2"/>
  <c r="A479" i="2" l="1"/>
  <c r="C478" i="2"/>
  <c r="F478" i="2" s="1"/>
  <c r="C479" i="2" l="1"/>
  <c r="F479" i="2" s="1"/>
  <c r="A480" i="2"/>
  <c r="C480" i="2" l="1"/>
  <c r="F480" i="2" s="1"/>
  <c r="A481" i="2"/>
  <c r="A482" i="2" l="1"/>
  <c r="C481" i="2"/>
  <c r="F481" i="2" s="1"/>
  <c r="A483" i="2" l="1"/>
  <c r="C482" i="2"/>
  <c r="F482" i="2" s="1"/>
  <c r="C483" i="2" l="1"/>
  <c r="F483" i="2" s="1"/>
  <c r="A484" i="2"/>
  <c r="A485" i="2" l="1"/>
  <c r="C484" i="2"/>
  <c r="F484" i="2" s="1"/>
  <c r="C485" i="2" l="1"/>
  <c r="F485" i="2" s="1"/>
  <c r="A486" i="2"/>
  <c r="C486" i="2" l="1"/>
  <c r="F486" i="2" s="1"/>
  <c r="A487" i="2"/>
  <c r="C487" i="2" l="1"/>
  <c r="F487" i="2" s="1"/>
  <c r="A488" i="2"/>
  <c r="C488" i="2" l="1"/>
  <c r="F488" i="2" s="1"/>
  <c r="A489" i="2"/>
  <c r="C489" i="2" l="1"/>
  <c r="F489" i="2" s="1"/>
  <c r="A490" i="2"/>
  <c r="A491" i="2" l="1"/>
  <c r="C490" i="2"/>
  <c r="F490" i="2" s="1"/>
  <c r="A492" i="2" l="1"/>
  <c r="C491" i="2"/>
  <c r="F491" i="2" s="1"/>
  <c r="A493" i="2" l="1"/>
  <c r="C492" i="2"/>
  <c r="F492" i="2" s="1"/>
  <c r="C493" i="2" l="1"/>
  <c r="F493" i="2" s="1"/>
  <c r="A494" i="2"/>
  <c r="C494" i="2" l="1"/>
  <c r="F494" i="2" s="1"/>
  <c r="A495" i="2"/>
  <c r="C495" i="2" l="1"/>
  <c r="F495" i="2" s="1"/>
  <c r="A496" i="2"/>
  <c r="A497" i="2" l="1"/>
  <c r="C496" i="2"/>
  <c r="F496" i="2" s="1"/>
  <c r="A498" i="2" l="1"/>
  <c r="C497" i="2"/>
  <c r="F497" i="2" s="1"/>
  <c r="A499" i="2" l="1"/>
  <c r="C498" i="2"/>
  <c r="F498" i="2" s="1"/>
  <c r="C499" i="2" l="1"/>
  <c r="F499" i="2" s="1"/>
  <c r="A500" i="2"/>
  <c r="A501" i="2" l="1"/>
  <c r="C500" i="2"/>
  <c r="F500" i="2" s="1"/>
  <c r="A502" i="2" l="1"/>
  <c r="C501" i="2"/>
  <c r="C502" i="2" l="1"/>
  <c r="A503" i="2"/>
  <c r="A504" i="2" l="1"/>
  <c r="C503" i="2"/>
  <c r="C504" i="2" l="1"/>
  <c r="A505" i="2"/>
  <c r="A506" i="2" l="1"/>
  <c r="C505" i="2"/>
  <c r="C506" i="2" l="1"/>
  <c r="A507" i="2"/>
  <c r="C507" i="2" l="1"/>
  <c r="A508" i="2"/>
  <c r="C508" i="2" l="1"/>
  <c r="A509" i="2"/>
  <c r="A510" i="2" l="1"/>
  <c r="C509" i="2"/>
  <c r="C510" i="2" l="1"/>
  <c r="A511" i="2"/>
  <c r="C511" i="2" l="1"/>
  <c r="A512" i="2"/>
  <c r="C512" i="2" l="1"/>
  <c r="A513" i="2"/>
  <c r="C513" i="2" l="1"/>
  <c r="A514" i="2"/>
  <c r="A515" i="2" l="1"/>
  <c r="C514" i="2"/>
  <c r="C515" i="2" l="1"/>
  <c r="A516" i="2"/>
  <c r="A517" i="2" l="1"/>
  <c r="C516" i="2"/>
  <c r="C517" i="2" l="1"/>
  <c r="A518" i="2"/>
  <c r="A519" i="2" l="1"/>
  <c r="C519" i="2" s="1"/>
  <c r="C518" i="2"/>
  <c r="K6" i="1" l="1"/>
  <c r="K5" i="1"/>
  <c r="K4" i="1"/>
  <c r="K24" i="1"/>
  <c r="K159" i="1"/>
  <c r="K127" i="1"/>
  <c r="K28" i="1"/>
  <c r="K67" i="1"/>
  <c r="K149" i="1"/>
  <c r="K42" i="1"/>
  <c r="K62" i="1"/>
  <c r="K75" i="1"/>
  <c r="K155" i="1"/>
  <c r="K176" i="1"/>
  <c r="K200" i="1"/>
  <c r="K194" i="1"/>
  <c r="K89" i="1"/>
  <c r="K120" i="1"/>
  <c r="K117" i="1"/>
  <c r="K60" i="1"/>
  <c r="K157" i="1"/>
  <c r="K7" i="1"/>
  <c r="K25" i="1"/>
  <c r="K126" i="1"/>
  <c r="K55" i="1"/>
  <c r="K69" i="1"/>
  <c r="K100" i="1"/>
  <c r="K121" i="1"/>
  <c r="K37" i="1"/>
  <c r="K132" i="1"/>
  <c r="K66" i="1"/>
  <c r="K81" i="1"/>
  <c r="K195" i="1"/>
  <c r="K113" i="1"/>
  <c r="K136" i="1"/>
  <c r="K31" i="1"/>
  <c r="K146" i="1"/>
  <c r="K187" i="1"/>
  <c r="K131" i="1"/>
  <c r="K78" i="1"/>
  <c r="K27" i="1"/>
  <c r="K143" i="1"/>
  <c r="K19" i="1"/>
  <c r="K135" i="1"/>
  <c r="K115" i="1"/>
  <c r="K44" i="1"/>
  <c r="K96" i="1"/>
  <c r="K116" i="1"/>
  <c r="K151" i="1"/>
  <c r="K50" i="1"/>
  <c r="K130" i="1"/>
  <c r="K41" i="1"/>
  <c r="K138" i="1"/>
  <c r="K105" i="1"/>
  <c r="K65" i="1"/>
  <c r="K10" i="1"/>
  <c r="K103" i="1"/>
  <c r="K161" i="1"/>
  <c r="K9" i="1"/>
  <c r="K144" i="1"/>
  <c r="K97" i="1"/>
  <c r="K30" i="1"/>
  <c r="K163" i="1"/>
  <c r="K94" i="1"/>
  <c r="K147" i="1"/>
  <c r="K182" i="1"/>
  <c r="K125" i="1"/>
  <c r="K142" i="1"/>
  <c r="K54" i="1"/>
  <c r="K92" i="1"/>
  <c r="K68" i="1"/>
  <c r="K119" i="1"/>
  <c r="K33" i="1"/>
  <c r="K59" i="1"/>
  <c r="K13" i="1"/>
  <c r="K172" i="1"/>
  <c r="K58" i="1"/>
  <c r="K198" i="1"/>
  <c r="K49" i="1"/>
  <c r="K134" i="1"/>
  <c r="K114" i="1"/>
  <c r="K38" i="1"/>
  <c r="K84" i="1"/>
  <c r="K186" i="1"/>
  <c r="K88" i="1"/>
  <c r="K8" i="1"/>
  <c r="K26" i="1"/>
  <c r="K45" i="1"/>
  <c r="K79" i="1"/>
  <c r="K152" i="1"/>
  <c r="K48" i="1"/>
  <c r="K85" i="1"/>
  <c r="K72" i="1"/>
  <c r="K122" i="1"/>
  <c r="K63" i="1"/>
  <c r="K74" i="1"/>
  <c r="K99" i="1"/>
  <c r="K70" i="1"/>
  <c r="K86" i="1"/>
  <c r="K61" i="1"/>
  <c r="K23" i="1"/>
  <c r="K16" i="1"/>
  <c r="K32" i="1"/>
  <c r="K14" i="1"/>
  <c r="K171" i="1"/>
  <c r="K189" i="1"/>
  <c r="K22" i="1"/>
  <c r="K46" i="1"/>
  <c r="K21" i="1"/>
  <c r="K51" i="1"/>
  <c r="K76" i="1"/>
  <c r="K15" i="1"/>
  <c r="K128" i="1"/>
  <c r="K109" i="1"/>
  <c r="K29" i="1"/>
  <c r="K178" i="1"/>
  <c r="K199" i="1"/>
  <c r="K129" i="1"/>
  <c r="K104" i="1"/>
  <c r="K175" i="1"/>
  <c r="K95" i="1"/>
  <c r="K183" i="1"/>
  <c r="K164" i="1"/>
  <c r="K162" i="1"/>
  <c r="K17" i="1"/>
  <c r="K170" i="1"/>
  <c r="K107" i="1"/>
  <c r="K82" i="1"/>
  <c r="K20" i="1"/>
  <c r="K18" i="1"/>
  <c r="K169" i="1"/>
  <c r="K34" i="1"/>
  <c r="K39" i="1"/>
  <c r="K197" i="1"/>
  <c r="K168" i="1"/>
  <c r="K90" i="1"/>
  <c r="K153" i="1"/>
  <c r="K165" i="1"/>
  <c r="K191" i="1"/>
  <c r="K12" i="1"/>
  <c r="K140" i="1"/>
  <c r="K110" i="1"/>
  <c r="K108" i="1"/>
  <c r="K47" i="1"/>
  <c r="K71" i="1"/>
  <c r="K111" i="1"/>
  <c r="K141" i="1"/>
  <c r="K188" i="1"/>
  <c r="K11" i="1"/>
  <c r="K53" i="1"/>
  <c r="K139" i="1"/>
  <c r="K174" i="1"/>
  <c r="K181" i="1"/>
  <c r="K83" i="1"/>
  <c r="K118" i="1"/>
  <c r="K156" i="1"/>
  <c r="K150" i="1"/>
  <c r="K148" i="1"/>
  <c r="K80" i="1"/>
  <c r="K145" i="1"/>
  <c r="K124" i="1"/>
  <c r="K112" i="1"/>
  <c r="K73" i="1"/>
  <c r="K36" i="1"/>
  <c r="K87" i="1"/>
  <c r="K43" i="1"/>
  <c r="K196" i="1"/>
  <c r="K173" i="1"/>
  <c r="K167" i="1"/>
  <c r="K64" i="1"/>
  <c r="K190" i="1"/>
  <c r="K193" i="1"/>
  <c r="K106" i="1"/>
  <c r="K133" i="1"/>
  <c r="K102" i="1"/>
  <c r="K93" i="1"/>
  <c r="K98" i="1"/>
  <c r="K185" i="1"/>
  <c r="K137" i="1"/>
  <c r="K184" i="1"/>
  <c r="K101" i="1"/>
  <c r="K123" i="1"/>
  <c r="K179" i="1"/>
  <c r="K180" i="1"/>
  <c r="K166" i="1"/>
  <c r="K52" i="1"/>
  <c r="K192" i="1"/>
  <c r="K40" i="1"/>
  <c r="K154" i="1"/>
  <c r="K177" i="1"/>
  <c r="K91" i="1"/>
  <c r="K56" i="1"/>
  <c r="K158" i="1"/>
  <c r="K160" i="1"/>
  <c r="K77" i="1"/>
  <c r="K35" i="1"/>
  <c r="K57" i="1"/>
  <c r="B6" i="3" l="1"/>
  <c r="B5" i="3"/>
  <c r="B4" i="3"/>
  <c r="B3" i="3"/>
  <c r="B9" i="3" s="1"/>
  <c r="B7" i="3"/>
</calcChain>
</file>

<file path=xl/sharedStrings.xml><?xml version="1.0" encoding="utf-8"?>
<sst xmlns="http://schemas.openxmlformats.org/spreadsheetml/2006/main" count="100" uniqueCount="60">
  <si>
    <t>大項目</t>
    <rPh sb="0" eb="3">
      <t>ダイコウモク</t>
    </rPh>
    <phoneticPr fontId="2"/>
  </si>
  <si>
    <t>No.</t>
    <phoneticPr fontId="2"/>
  </si>
  <si>
    <t>内容</t>
    <rPh sb="0" eb="2">
      <t>ナイヨウ</t>
    </rPh>
    <phoneticPr fontId="2"/>
  </si>
  <si>
    <t>小項目</t>
    <rPh sb="0" eb="3">
      <t>ショウコウモク</t>
    </rPh>
    <phoneticPr fontId="2"/>
  </si>
  <si>
    <t>大項目の内容その１</t>
    <rPh sb="0" eb="3">
      <t>ダイコウモク</t>
    </rPh>
    <rPh sb="4" eb="6">
      <t>ナイヨウ</t>
    </rPh>
    <phoneticPr fontId="2"/>
  </si>
  <si>
    <t>大項目の内容その２</t>
    <rPh sb="0" eb="3">
      <t>ダイコウモク</t>
    </rPh>
    <rPh sb="4" eb="6">
      <t>ナイヨウ</t>
    </rPh>
    <phoneticPr fontId="2"/>
  </si>
  <si>
    <t>あああああああああああ</t>
    <phoneticPr fontId="2"/>
  </si>
  <si>
    <t>いいいいいいいいいい</t>
    <phoneticPr fontId="2"/>
  </si>
  <si>
    <t>ううううううううううう</t>
    <phoneticPr fontId="2"/>
  </si>
  <si>
    <t>ええええええええ</t>
    <phoneticPr fontId="2"/>
  </si>
  <si>
    <t>かかかかかか</t>
    <phoneticPr fontId="2"/>
  </si>
  <si>
    <t>ききききき</t>
    <phoneticPr fontId="2"/>
  </si>
  <si>
    <t>くくくく</t>
    <phoneticPr fontId="2"/>
  </si>
  <si>
    <t>実施日</t>
    <rPh sb="0" eb="3">
      <t>ジッシビ</t>
    </rPh>
    <phoneticPr fontId="2"/>
  </si>
  <si>
    <t>Ver</t>
    <phoneticPr fontId="2"/>
  </si>
  <si>
    <t>実施者</t>
    <rPh sb="0" eb="3">
      <t>ジッシシャ</t>
    </rPh>
    <phoneticPr fontId="2"/>
  </si>
  <si>
    <t>備考</t>
    <rPh sb="0" eb="2">
      <t>ビコウ</t>
    </rPh>
    <phoneticPr fontId="2"/>
  </si>
  <si>
    <t>1.2.3.4</t>
    <phoneticPr fontId="2"/>
  </si>
  <si>
    <t>〇〇</t>
    <phoneticPr fontId="2"/>
  </si>
  <si>
    <t>びこう</t>
    <phoneticPr fontId="2"/>
  </si>
  <si>
    <t>結果</t>
    <rPh sb="0" eb="2">
      <t>ケッカ</t>
    </rPh>
    <phoneticPr fontId="2"/>
  </si>
  <si>
    <t>OK</t>
  </si>
  <si>
    <t>No</t>
    <phoneticPr fontId="2"/>
  </si>
  <si>
    <t>手順</t>
    <rPh sb="0" eb="2">
      <t>テジュン</t>
    </rPh>
    <phoneticPr fontId="2"/>
  </si>
  <si>
    <t>期待結果</t>
    <rPh sb="0" eb="4">
      <t>キタイケッカ</t>
    </rPh>
    <phoneticPr fontId="2"/>
  </si>
  <si>
    <t>OK</t>
    <phoneticPr fontId="2"/>
  </si>
  <si>
    <t>NG</t>
  </si>
  <si>
    <t>NG</t>
    <phoneticPr fontId="2"/>
  </si>
  <si>
    <t>保留</t>
    <rPh sb="0" eb="2">
      <t>ホリュウ</t>
    </rPh>
    <phoneticPr fontId="2"/>
  </si>
  <si>
    <t>対象外</t>
    <rPh sb="0" eb="3">
      <t>タイショウガイ</t>
    </rPh>
    <phoneticPr fontId="2"/>
  </si>
  <si>
    <t>略</t>
    <rPh sb="0" eb="1">
      <t>リャク</t>
    </rPh>
    <phoneticPr fontId="2"/>
  </si>
  <si>
    <t>状態</t>
    <rPh sb="0" eb="2">
      <t>ジョウタイ</t>
    </rPh>
    <phoneticPr fontId="2"/>
  </si>
  <si>
    <t>本日</t>
    <rPh sb="0" eb="2">
      <t>ホンジツ</t>
    </rPh>
    <phoneticPr fontId="2"/>
  </si>
  <si>
    <t>総項目数</t>
    <rPh sb="0" eb="4">
      <t>ソウコウモクスウ</t>
    </rPh>
    <phoneticPr fontId="2"/>
  </si>
  <si>
    <t>進捗率</t>
    <rPh sb="0" eb="3">
      <t>シンチョクリツ</t>
    </rPh>
    <phoneticPr fontId="2"/>
  </si>
  <si>
    <t>〇〇の設定を〇〇〇〇にする</t>
    <rPh sb="3" eb="5">
      <t>セッテイ</t>
    </rPh>
    <phoneticPr fontId="2"/>
  </si>
  <si>
    <t>〇〇〇ボタンを押して、〇〇画面に遷移させる</t>
    <rPh sb="7" eb="8">
      <t>オ</t>
    </rPh>
    <rPh sb="13" eb="15">
      <t>ガメン</t>
    </rPh>
    <rPh sb="16" eb="18">
      <t>センイ</t>
    </rPh>
    <phoneticPr fontId="2"/>
  </si>
  <si>
    <t>〇〇〇〇が〇〇〇〇になる</t>
    <phoneticPr fontId="2"/>
  </si>
  <si>
    <t>10秒待つ</t>
    <rPh sb="2" eb="4">
      <t>ビョウマ</t>
    </rPh>
    <phoneticPr fontId="2"/>
  </si>
  <si>
    <t>〇〇〇を〇〇に設定する</t>
    <rPh sb="7" eb="9">
      <t>セッテイ</t>
    </rPh>
    <phoneticPr fontId="2"/>
  </si>
  <si>
    <t>〇〇〇の設定を〇〇〇にする</t>
    <rPh sb="4" eb="6">
      <t>セッテイ</t>
    </rPh>
    <phoneticPr fontId="2"/>
  </si>
  <si>
    <t>〇〇〇〇を〇〇〇〇にする</t>
    <phoneticPr fontId="2"/>
  </si>
  <si>
    <t>30秒待つ</t>
    <rPh sb="2" eb="4">
      <t>ビョウマ</t>
    </rPh>
    <phoneticPr fontId="2"/>
  </si>
  <si>
    <t>〇〇〇〇になること</t>
    <phoneticPr fontId="2"/>
  </si>
  <si>
    <t>〇〇〇〇の表示が〇〇〇になること</t>
    <rPh sb="5" eb="7">
      <t>ヒョウジ</t>
    </rPh>
    <phoneticPr fontId="2"/>
  </si>
  <si>
    <t>〇〇〇の表示が〇〇〇になること</t>
    <rPh sb="4" eb="6">
      <t>ヒョウジ</t>
    </rPh>
    <phoneticPr fontId="2"/>
  </si>
  <si>
    <t>下記のように設定する</t>
    <rPh sb="0" eb="2">
      <t>カキ</t>
    </rPh>
    <rPh sb="6" eb="8">
      <t>セッテイ</t>
    </rPh>
    <phoneticPr fontId="2"/>
  </si>
  <si>
    <t>設定名</t>
    <rPh sb="0" eb="2">
      <t>セッテイ</t>
    </rPh>
    <rPh sb="2" eb="3">
      <t>メイ</t>
    </rPh>
    <phoneticPr fontId="2"/>
  </si>
  <si>
    <t>値</t>
    <rPh sb="0" eb="1">
      <t>アタイ</t>
    </rPh>
    <phoneticPr fontId="2"/>
  </si>
  <si>
    <t>AAAA</t>
    <phoneticPr fontId="2"/>
  </si>
  <si>
    <t>BBB</t>
    <phoneticPr fontId="2"/>
  </si>
  <si>
    <t>CC</t>
    <phoneticPr fontId="2"/>
  </si>
  <si>
    <t>DDDDD</t>
    <phoneticPr fontId="2"/>
  </si>
  <si>
    <t>EEEE</t>
    <phoneticPr fontId="2"/>
  </si>
  <si>
    <t>〇〇ボタンを押す</t>
    <rPh sb="6" eb="7">
      <t>オ</t>
    </rPh>
    <phoneticPr fontId="2"/>
  </si>
  <si>
    <t>〇〇に〇〇と表示されること</t>
    <rPh sb="6" eb="8">
      <t>ヒョウジ</t>
    </rPh>
    <phoneticPr fontId="2"/>
  </si>
  <si>
    <t>(自動入力)</t>
    <rPh sb="1" eb="5">
      <t>ジドウニュウリョク</t>
    </rPh>
    <phoneticPr fontId="2"/>
  </si>
  <si>
    <t>OK</t>
    <phoneticPr fontId="2"/>
  </si>
  <si>
    <t>aa</t>
    <phoneticPr fontId="2"/>
  </si>
  <si>
    <t>bbb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</si>
</sst>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56" fontId="0" fillId="0" borderId="1" xfId="0" applyNumberFormat="1" applyFill="1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56" fontId="0" fillId="2" borderId="3" xfId="0" applyNumberFormat="1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7" fontId="0" fillId="2" borderId="1" xfId="0" applyNumberFormat="1" applyFill="1" applyBorder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5" borderId="0" xfId="0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進捗の推移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進捗!$D$3:$Z$3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進捗!$D$4:$Z$4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進捗!$D$5:$Z$5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進捗!$D$6:$Z$6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進捗!$D$7:$Z$7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進捗!$D$8:$Z$8</c:f>
              <c:numCache>
                <c:formatCode>General</c:formatCode>
                <c:ptCount val="2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1653040"/>
        <c:axId val="-1961654128"/>
      </c:lineChart>
      <c:catAx>
        <c:axId val="-19616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61654128"/>
        <c:crosses val="autoZero"/>
        <c:auto val="1"/>
        <c:lblAlgn val="ctr"/>
        <c:lblOffset val="100"/>
        <c:noMultiLvlLbl val="0"/>
      </c:catAx>
      <c:valAx>
        <c:axId val="-19616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616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38100</xdr:rowOff>
    </xdr:from>
    <xdr:to>
      <xdr:col>25</xdr:col>
      <xdr:colOff>666750</xdr:colOff>
      <xdr:row>46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zoomScale="85" zoomScaleNormal="85" workbookViewId="0">
      <pane ySplit="2" topLeftCell="A3" activePane="bottomLeft" state="frozen"/>
      <selection pane="bottomLeft" activeCell="G37" sqref="G37"/>
    </sheetView>
  </sheetViews>
  <sheetFormatPr defaultRowHeight="13.5" x14ac:dyDescent="0.15"/>
  <cols>
    <col min="1" max="3" width="3.875" style="46" customWidth="1"/>
    <col min="4" max="4" width="3.625" style="7" customWidth="1"/>
    <col min="5" max="5" width="38.875" style="10" customWidth="1"/>
    <col min="6" max="6" width="4.875" style="7" customWidth="1"/>
    <col min="7" max="7" width="47.875" style="10" customWidth="1"/>
    <col min="8" max="11" width="9" style="7"/>
    <col min="12" max="12" width="50.375" style="10" customWidth="1"/>
    <col min="13" max="16384" width="9" style="7"/>
  </cols>
  <sheetData>
    <row r="1" spans="1:12" x14ac:dyDescent="0.15">
      <c r="D1" s="11" t="s">
        <v>0</v>
      </c>
      <c r="E1" s="12"/>
      <c r="F1" s="11" t="s">
        <v>3</v>
      </c>
      <c r="G1" s="12"/>
      <c r="H1" s="13" t="s">
        <v>13</v>
      </c>
      <c r="I1" s="13" t="s">
        <v>14</v>
      </c>
      <c r="J1" s="13" t="s">
        <v>15</v>
      </c>
      <c r="K1" s="13" t="s">
        <v>20</v>
      </c>
      <c r="L1" s="14" t="s">
        <v>16</v>
      </c>
    </row>
    <row r="2" spans="1:12" x14ac:dyDescent="0.15">
      <c r="D2" s="11" t="s">
        <v>1</v>
      </c>
      <c r="E2" s="12" t="s">
        <v>2</v>
      </c>
      <c r="F2" s="11" t="s">
        <v>1</v>
      </c>
      <c r="G2" s="12" t="s">
        <v>2</v>
      </c>
      <c r="H2" s="15"/>
      <c r="I2" s="16"/>
      <c r="J2" s="16"/>
      <c r="K2" s="44" t="s">
        <v>56</v>
      </c>
      <c r="L2" s="17"/>
    </row>
    <row r="3" spans="1:12" x14ac:dyDescent="0.15">
      <c r="A3" s="46">
        <v>1</v>
      </c>
      <c r="B3" s="46">
        <v>1</v>
      </c>
      <c r="C3" s="46" t="str">
        <f>A3&amp;"-"&amp;B3</f>
        <v>1-1</v>
      </c>
      <c r="D3" s="5">
        <v>1</v>
      </c>
      <c r="E3" s="6" t="s">
        <v>4</v>
      </c>
      <c r="F3" s="5">
        <v>1</v>
      </c>
      <c r="G3" s="6" t="s">
        <v>6</v>
      </c>
      <c r="H3" s="9">
        <v>45442</v>
      </c>
      <c r="I3" s="5" t="s">
        <v>17</v>
      </c>
      <c r="J3" s="5" t="s">
        <v>18</v>
      </c>
      <c r="K3" s="43" t="str">
        <f>VLOOKUP(C3,評価シート!$C$2:$L$519,10,FALSE)</f>
        <v>OK</v>
      </c>
      <c r="L3" s="6" t="s">
        <v>19</v>
      </c>
    </row>
    <row r="4" spans="1:12" x14ac:dyDescent="0.15">
      <c r="A4" s="46">
        <f t="shared" ref="A4:A6" si="0">IF(ISNUMBER(D4),D4,A3)</f>
        <v>1</v>
      </c>
      <c r="B4" s="46">
        <f t="shared" ref="B4:B6" si="1">IF(ISNUMBER(F4),F4,B3)</f>
        <v>2</v>
      </c>
      <c r="C4" s="46" t="str">
        <f t="shared" ref="C4:C13" si="2">A4&amp;"-"&amp;B4</f>
        <v>1-2</v>
      </c>
      <c r="D4" s="5"/>
      <c r="E4" s="6"/>
      <c r="F4" s="5">
        <v>2</v>
      </c>
      <c r="G4" s="6" t="s">
        <v>7</v>
      </c>
      <c r="H4" s="9">
        <v>45442</v>
      </c>
      <c r="I4" s="5" t="s">
        <v>17</v>
      </c>
      <c r="J4" s="5" t="s">
        <v>18</v>
      </c>
      <c r="K4" s="43" t="str">
        <f>VLOOKUP(C4,評価シート!$C$2:$L$519,10,FALSE)</f>
        <v>OK</v>
      </c>
      <c r="L4" s="6"/>
    </row>
    <row r="5" spans="1:12" x14ac:dyDescent="0.15">
      <c r="A5" s="46">
        <f t="shared" si="0"/>
        <v>1</v>
      </c>
      <c r="B5" s="46">
        <f t="shared" si="1"/>
        <v>3</v>
      </c>
      <c r="C5" s="46" t="str">
        <f t="shared" si="2"/>
        <v>1-3</v>
      </c>
      <c r="D5" s="5"/>
      <c r="E5" s="6"/>
      <c r="F5" s="5">
        <v>3</v>
      </c>
      <c r="G5" s="6" t="s">
        <v>8</v>
      </c>
      <c r="H5" s="9">
        <v>45442</v>
      </c>
      <c r="I5" s="5" t="s">
        <v>17</v>
      </c>
      <c r="J5" s="5" t="s">
        <v>18</v>
      </c>
      <c r="K5" s="43" t="str">
        <f>VLOOKUP(C5,評価シート!$C$2:$L$519,10,FALSE)</f>
        <v>OK</v>
      </c>
      <c r="L5" s="6"/>
    </row>
    <row r="6" spans="1:12" x14ac:dyDescent="0.15">
      <c r="A6" s="46">
        <f t="shared" si="0"/>
        <v>1</v>
      </c>
      <c r="B6" s="46">
        <f t="shared" si="1"/>
        <v>4</v>
      </c>
      <c r="C6" s="46" t="str">
        <f t="shared" si="2"/>
        <v>1-4</v>
      </c>
      <c r="D6" s="5"/>
      <c r="E6" s="6"/>
      <c r="F6" s="5">
        <v>4</v>
      </c>
      <c r="G6" s="6" t="s">
        <v>9</v>
      </c>
      <c r="H6" s="9">
        <v>45442</v>
      </c>
      <c r="I6" s="5" t="s">
        <v>17</v>
      </c>
      <c r="J6" s="5" t="s">
        <v>18</v>
      </c>
      <c r="K6" s="43" t="str">
        <f>VLOOKUP(C6,評価シート!$C$2:$L$519,10,FALSE)</f>
        <v>OK</v>
      </c>
      <c r="L6" s="6"/>
    </row>
    <row r="7" spans="1:12" x14ac:dyDescent="0.15">
      <c r="A7" s="46">
        <f>IF(ISNUMBER(D7),D7,A6)</f>
        <v>2</v>
      </c>
      <c r="B7" s="46">
        <f>IF(ISNUMBER(F7),F7,B6)</f>
        <v>1</v>
      </c>
      <c r="C7" s="46" t="str">
        <f t="shared" si="2"/>
        <v>2-1</v>
      </c>
      <c r="D7" s="5">
        <v>2</v>
      </c>
      <c r="E7" s="6" t="s">
        <v>5</v>
      </c>
      <c r="F7" s="5">
        <v>1</v>
      </c>
      <c r="G7" s="6" t="s">
        <v>10</v>
      </c>
      <c r="H7" s="9">
        <v>45442</v>
      </c>
      <c r="I7" s="5" t="s">
        <v>17</v>
      </c>
      <c r="J7" s="5" t="s">
        <v>18</v>
      </c>
      <c r="K7" s="43" t="str">
        <f>VLOOKUP(C7,評価シート!$C$2:$L$519,10,FALSE)</f>
        <v>NG</v>
      </c>
      <c r="L7" s="6"/>
    </row>
    <row r="8" spans="1:12" x14ac:dyDescent="0.15">
      <c r="A8" s="46">
        <f t="shared" ref="A8:A13" si="3">IF(ISNUMBER(D8),D8,A7)</f>
        <v>2</v>
      </c>
      <c r="B8" s="46">
        <f t="shared" ref="B8:B13" si="4">IF(ISNUMBER(F8),F8,B7)</f>
        <v>2</v>
      </c>
      <c r="C8" s="46" t="str">
        <f t="shared" si="2"/>
        <v>2-2</v>
      </c>
      <c r="D8" s="5"/>
      <c r="E8" s="6"/>
      <c r="F8" s="5">
        <v>2</v>
      </c>
      <c r="G8" s="6" t="s">
        <v>11</v>
      </c>
      <c r="H8" s="9">
        <v>45442</v>
      </c>
      <c r="I8" s="5" t="s">
        <v>17</v>
      </c>
      <c r="J8" s="5" t="s">
        <v>18</v>
      </c>
      <c r="K8" s="43" t="str">
        <f>VLOOKUP(C8,評価シート!$C$2:$L$519,10,FALSE)</f>
        <v>OK</v>
      </c>
      <c r="L8" s="6"/>
    </row>
    <row r="9" spans="1:12" x14ac:dyDescent="0.15">
      <c r="A9" s="46">
        <f t="shared" si="3"/>
        <v>2</v>
      </c>
      <c r="B9" s="46">
        <f t="shared" si="4"/>
        <v>3</v>
      </c>
      <c r="C9" s="46" t="str">
        <f t="shared" si="2"/>
        <v>2-3</v>
      </c>
      <c r="D9" s="5"/>
      <c r="E9" s="6"/>
      <c r="F9" s="5">
        <v>3</v>
      </c>
      <c r="G9" s="6" t="s">
        <v>12</v>
      </c>
      <c r="H9" s="9">
        <v>45442</v>
      </c>
      <c r="I9" s="5" t="s">
        <v>17</v>
      </c>
      <c r="J9" s="5" t="s">
        <v>18</v>
      </c>
      <c r="K9" s="43" t="str">
        <f>VLOOKUP(C9,評価シート!$C$2:$L$519,10,FALSE)</f>
        <v>OK</v>
      </c>
      <c r="L9" s="6"/>
    </row>
    <row r="10" spans="1:12" x14ac:dyDescent="0.15">
      <c r="A10" s="46">
        <f t="shared" si="3"/>
        <v>3</v>
      </c>
      <c r="B10" s="46">
        <f t="shared" si="4"/>
        <v>1</v>
      </c>
      <c r="C10" s="46" t="str">
        <f t="shared" si="2"/>
        <v>3-1</v>
      </c>
      <c r="D10" s="5">
        <v>3</v>
      </c>
      <c r="E10" s="6" t="s">
        <v>58</v>
      </c>
      <c r="F10" s="5">
        <v>1</v>
      </c>
      <c r="G10" s="6" t="s">
        <v>59</v>
      </c>
      <c r="H10" s="9">
        <v>45442</v>
      </c>
      <c r="I10" s="5" t="s">
        <v>17</v>
      </c>
      <c r="J10" s="5" t="s">
        <v>18</v>
      </c>
      <c r="K10" s="43" t="str">
        <f>VLOOKUP(C10,評価シート!$C$2:$L$519,10,FALSE)</f>
        <v>NG</v>
      </c>
      <c r="L10" s="6"/>
    </row>
    <row r="11" spans="1:12" x14ac:dyDescent="0.15">
      <c r="A11" s="46">
        <f t="shared" si="3"/>
        <v>3</v>
      </c>
      <c r="B11" s="46">
        <f t="shared" si="4"/>
        <v>2</v>
      </c>
      <c r="C11" s="46" t="str">
        <f t="shared" si="2"/>
        <v>3-2</v>
      </c>
      <c r="D11" s="5"/>
      <c r="E11" s="6"/>
      <c r="F11" s="5">
        <v>2</v>
      </c>
      <c r="G11" s="6" t="s">
        <v>10</v>
      </c>
      <c r="H11" s="5"/>
      <c r="I11" s="5"/>
      <c r="J11" s="5"/>
      <c r="K11" s="43" t="str">
        <f>VLOOKUP(C11,評価シート!$C$2:$L$519,10,FALSE)</f>
        <v>OK</v>
      </c>
      <c r="L11" s="6"/>
    </row>
    <row r="12" spans="1:12" x14ac:dyDescent="0.15">
      <c r="A12" s="46">
        <f t="shared" si="3"/>
        <v>3</v>
      </c>
      <c r="B12" s="46">
        <f t="shared" si="4"/>
        <v>3</v>
      </c>
      <c r="C12" s="46" t="str">
        <f t="shared" si="2"/>
        <v>3-3</v>
      </c>
      <c r="D12" s="5"/>
      <c r="E12" s="6"/>
      <c r="F12" s="5">
        <v>3</v>
      </c>
      <c r="G12" s="6" t="s">
        <v>10</v>
      </c>
      <c r="H12" s="5"/>
      <c r="I12" s="5"/>
      <c r="J12" s="5"/>
      <c r="K12" s="43" t="str">
        <f>VLOOKUP(C12,評価シート!$C$2:$L$519,10,FALSE)</f>
        <v>OK</v>
      </c>
      <c r="L12" s="6"/>
    </row>
    <row r="13" spans="1:12" x14ac:dyDescent="0.15">
      <c r="A13" s="46">
        <f t="shared" si="3"/>
        <v>3</v>
      </c>
      <c r="B13" s="46">
        <f t="shared" si="4"/>
        <v>4</v>
      </c>
      <c r="C13" s="46" t="str">
        <f t="shared" si="2"/>
        <v>3-4</v>
      </c>
      <c r="D13" s="5"/>
      <c r="E13" s="6"/>
      <c r="F13" s="5">
        <v>4</v>
      </c>
      <c r="G13" s="6" t="s">
        <v>10</v>
      </c>
      <c r="H13" s="5"/>
      <c r="I13" s="5"/>
      <c r="J13" s="5"/>
      <c r="K13" s="43" t="str">
        <f>VLOOKUP(C13,評価シート!$C$2:$L$519,10,FALSE)</f>
        <v>OK</v>
      </c>
      <c r="L13" s="6"/>
    </row>
    <row r="14" spans="1:12" x14ac:dyDescent="0.15">
      <c r="A14" s="46">
        <f t="shared" ref="A14" si="5">IF(ISNUMBER(D14),D14,A13)</f>
        <v>3</v>
      </c>
      <c r="B14" s="46">
        <f t="shared" ref="B14" si="6">IF(ISNUMBER(F14),F14,B13)</f>
        <v>5</v>
      </c>
      <c r="C14" s="46" t="str">
        <f t="shared" ref="C14" si="7">A14&amp;"-"&amp;B14</f>
        <v>3-5</v>
      </c>
      <c r="D14" s="5"/>
      <c r="E14" s="6"/>
      <c r="F14" s="5">
        <v>5</v>
      </c>
      <c r="G14" s="6" t="s">
        <v>10</v>
      </c>
      <c r="H14" s="5"/>
      <c r="I14" s="5"/>
      <c r="J14" s="5"/>
      <c r="K14" s="43" t="str">
        <f>VLOOKUP(C14,評価シート!$C$2:$L$519,10,FALSE)</f>
        <v>OK</v>
      </c>
      <c r="L14" s="6"/>
    </row>
    <row r="15" spans="1:12" x14ac:dyDescent="0.15">
      <c r="A15" s="46">
        <f t="shared" ref="A15:A78" si="8">IF(ISNUMBER(D15),D15,A14)</f>
        <v>3</v>
      </c>
      <c r="B15" s="46">
        <f t="shared" ref="B15:B78" si="9">IF(ISNUMBER(F15),F15,B14)</f>
        <v>5</v>
      </c>
      <c r="C15" s="46" t="str">
        <f t="shared" ref="C15:C78" si="10">A15&amp;"-"&amp;B15</f>
        <v>3-5</v>
      </c>
      <c r="D15" s="5"/>
      <c r="E15" s="6"/>
      <c r="F15" s="5"/>
      <c r="G15" s="6"/>
      <c r="H15" s="5"/>
      <c r="I15" s="5"/>
      <c r="J15" s="5"/>
      <c r="K15" s="43" t="str">
        <f>VLOOKUP(C15,評価シート!$C$2:$L$519,10,FALSE)</f>
        <v>OK</v>
      </c>
      <c r="L15" s="6"/>
    </row>
    <row r="16" spans="1:12" x14ac:dyDescent="0.15">
      <c r="A16" s="46">
        <f t="shared" si="8"/>
        <v>3</v>
      </c>
      <c r="B16" s="46">
        <f t="shared" si="9"/>
        <v>5</v>
      </c>
      <c r="C16" s="46" t="str">
        <f t="shared" si="10"/>
        <v>3-5</v>
      </c>
      <c r="D16" s="5"/>
      <c r="E16" s="6"/>
      <c r="F16" s="5"/>
      <c r="G16" s="6"/>
      <c r="H16" s="5"/>
      <c r="I16" s="5"/>
      <c r="J16" s="5"/>
      <c r="K16" s="43" t="str">
        <f>VLOOKUP(C16,評価シート!$C$2:$L$519,10,FALSE)</f>
        <v>OK</v>
      </c>
      <c r="L16" s="6"/>
    </row>
    <row r="17" spans="1:12" x14ac:dyDescent="0.15">
      <c r="A17" s="46">
        <f t="shared" si="8"/>
        <v>3</v>
      </c>
      <c r="B17" s="46">
        <f t="shared" si="9"/>
        <v>5</v>
      </c>
      <c r="C17" s="46" t="str">
        <f t="shared" si="10"/>
        <v>3-5</v>
      </c>
      <c r="D17" s="5"/>
      <c r="E17" s="6"/>
      <c r="F17" s="5"/>
      <c r="G17" s="6"/>
      <c r="H17" s="5"/>
      <c r="I17" s="5"/>
      <c r="J17" s="5"/>
      <c r="K17" s="43" t="str">
        <f>VLOOKUP(C17,評価シート!$C$2:$L$519,10,FALSE)</f>
        <v>OK</v>
      </c>
      <c r="L17" s="6"/>
    </row>
    <row r="18" spans="1:12" x14ac:dyDescent="0.15">
      <c r="A18" s="46">
        <f t="shared" si="8"/>
        <v>3</v>
      </c>
      <c r="B18" s="46">
        <f t="shared" si="9"/>
        <v>5</v>
      </c>
      <c r="C18" s="46" t="str">
        <f t="shared" si="10"/>
        <v>3-5</v>
      </c>
      <c r="D18" s="5"/>
      <c r="E18" s="6"/>
      <c r="F18" s="5"/>
      <c r="G18" s="6"/>
      <c r="H18" s="5"/>
      <c r="I18" s="5"/>
      <c r="J18" s="5"/>
      <c r="K18" s="43" t="str">
        <f>VLOOKUP(C18,評価シート!$C$2:$L$519,10,FALSE)</f>
        <v>OK</v>
      </c>
      <c r="L18" s="6"/>
    </row>
    <row r="19" spans="1:12" x14ac:dyDescent="0.15">
      <c r="A19" s="46">
        <f t="shared" si="8"/>
        <v>4</v>
      </c>
      <c r="B19" s="46">
        <f t="shared" si="9"/>
        <v>1</v>
      </c>
      <c r="C19" s="46" t="str">
        <f t="shared" si="10"/>
        <v>4-1</v>
      </c>
      <c r="D19" s="5">
        <v>4</v>
      </c>
      <c r="E19" s="6"/>
      <c r="F19" s="5">
        <v>1</v>
      </c>
      <c r="G19" s="6"/>
      <c r="H19" s="5"/>
      <c r="I19" s="5"/>
      <c r="J19" s="5"/>
      <c r="K19" s="43" t="e">
        <f>VLOOKUP(C19,評価シート!$C$2:$L$519,10,FALSE)</f>
        <v>#N/A</v>
      </c>
      <c r="L19" s="6"/>
    </row>
    <row r="20" spans="1:12" x14ac:dyDescent="0.15">
      <c r="A20" s="46">
        <f t="shared" si="8"/>
        <v>4</v>
      </c>
      <c r="B20" s="46">
        <f t="shared" si="9"/>
        <v>1</v>
      </c>
      <c r="C20" s="46" t="str">
        <f t="shared" si="10"/>
        <v>4-1</v>
      </c>
      <c r="D20" s="5"/>
      <c r="E20" s="6"/>
      <c r="F20" s="5"/>
      <c r="G20" s="6"/>
      <c r="H20" s="5"/>
      <c r="I20" s="5"/>
      <c r="J20" s="5"/>
      <c r="K20" s="43" t="e">
        <f>VLOOKUP(C20,評価シート!$C$2:$L$519,10,FALSE)</f>
        <v>#N/A</v>
      </c>
      <c r="L20" s="6"/>
    </row>
    <row r="21" spans="1:12" x14ac:dyDescent="0.15">
      <c r="A21" s="46">
        <f t="shared" si="8"/>
        <v>4</v>
      </c>
      <c r="B21" s="46">
        <f t="shared" si="9"/>
        <v>1</v>
      </c>
      <c r="C21" s="46" t="str">
        <f t="shared" si="10"/>
        <v>4-1</v>
      </c>
      <c r="D21" s="5"/>
      <c r="E21" s="6"/>
      <c r="F21" s="5"/>
      <c r="G21" s="6"/>
      <c r="H21" s="5"/>
      <c r="I21" s="5"/>
      <c r="J21" s="5"/>
      <c r="K21" s="43" t="e">
        <f>VLOOKUP(C21,評価シート!$C$2:$L$519,10,FALSE)</f>
        <v>#N/A</v>
      </c>
      <c r="L21" s="6"/>
    </row>
    <row r="22" spans="1:12" x14ac:dyDescent="0.15">
      <c r="A22" s="46">
        <f t="shared" si="8"/>
        <v>4</v>
      </c>
      <c r="B22" s="46">
        <f t="shared" si="9"/>
        <v>1</v>
      </c>
      <c r="C22" s="46" t="str">
        <f t="shared" si="10"/>
        <v>4-1</v>
      </c>
      <c r="D22" s="5"/>
      <c r="E22" s="6"/>
      <c r="F22" s="5"/>
      <c r="G22" s="6"/>
      <c r="H22" s="5"/>
      <c r="I22" s="5"/>
      <c r="J22" s="5"/>
      <c r="K22" s="43" t="e">
        <f>VLOOKUP(C22,評価シート!$C$2:$L$519,10,FALSE)</f>
        <v>#N/A</v>
      </c>
      <c r="L22" s="6"/>
    </row>
    <row r="23" spans="1:12" x14ac:dyDescent="0.15">
      <c r="A23" s="46">
        <f t="shared" si="8"/>
        <v>4</v>
      </c>
      <c r="B23" s="46">
        <f t="shared" si="9"/>
        <v>1</v>
      </c>
      <c r="C23" s="46" t="str">
        <f t="shared" si="10"/>
        <v>4-1</v>
      </c>
      <c r="D23" s="5"/>
      <c r="E23" s="6"/>
      <c r="F23" s="5"/>
      <c r="G23" s="6"/>
      <c r="H23" s="5"/>
      <c r="I23" s="5"/>
      <c r="J23" s="5"/>
      <c r="K23" s="43" t="e">
        <f>VLOOKUP(C23,評価シート!$C$2:$L$519,10,FALSE)</f>
        <v>#N/A</v>
      </c>
      <c r="L23" s="6"/>
    </row>
    <row r="24" spans="1:12" x14ac:dyDescent="0.15">
      <c r="A24" s="46">
        <f t="shared" si="8"/>
        <v>4</v>
      </c>
      <c r="B24" s="46">
        <f t="shared" si="9"/>
        <v>1</v>
      </c>
      <c r="C24" s="46" t="str">
        <f t="shared" si="10"/>
        <v>4-1</v>
      </c>
      <c r="D24" s="5"/>
      <c r="E24" s="6"/>
      <c r="F24" s="5"/>
      <c r="G24" s="6"/>
      <c r="H24" s="5"/>
      <c r="I24" s="5"/>
      <c r="J24" s="5"/>
      <c r="K24" s="43" t="e">
        <f>VLOOKUP(C24,評価シート!$C$2:$L$519,10,FALSE)</f>
        <v>#N/A</v>
      </c>
      <c r="L24" s="6"/>
    </row>
    <row r="25" spans="1:12" x14ac:dyDescent="0.15">
      <c r="A25" s="46">
        <f t="shared" si="8"/>
        <v>4</v>
      </c>
      <c r="B25" s="46">
        <f t="shared" si="9"/>
        <v>1</v>
      </c>
      <c r="C25" s="46" t="str">
        <f t="shared" si="10"/>
        <v>4-1</v>
      </c>
      <c r="D25" s="5"/>
      <c r="E25" s="6"/>
      <c r="F25" s="5"/>
      <c r="G25" s="6"/>
      <c r="H25" s="5"/>
      <c r="I25" s="5"/>
      <c r="J25" s="5"/>
      <c r="K25" s="43" t="e">
        <f>VLOOKUP(C25,評価シート!$C$2:$L$519,10,FALSE)</f>
        <v>#N/A</v>
      </c>
      <c r="L25" s="6"/>
    </row>
    <row r="26" spans="1:12" x14ac:dyDescent="0.15">
      <c r="A26" s="46">
        <f t="shared" si="8"/>
        <v>4</v>
      </c>
      <c r="B26" s="46">
        <f t="shared" si="9"/>
        <v>1</v>
      </c>
      <c r="C26" s="46" t="str">
        <f t="shared" si="10"/>
        <v>4-1</v>
      </c>
      <c r="D26" s="5"/>
      <c r="E26" s="6"/>
      <c r="F26" s="5"/>
      <c r="G26" s="6"/>
      <c r="H26" s="5"/>
      <c r="I26" s="5"/>
      <c r="J26" s="5"/>
      <c r="K26" s="43" t="e">
        <f>VLOOKUP(C26,評価シート!$C$2:$L$519,10,FALSE)</f>
        <v>#N/A</v>
      </c>
      <c r="L26" s="6"/>
    </row>
    <row r="27" spans="1:12" x14ac:dyDescent="0.15">
      <c r="A27" s="46">
        <f t="shared" si="8"/>
        <v>4</v>
      </c>
      <c r="B27" s="46">
        <f t="shared" si="9"/>
        <v>1</v>
      </c>
      <c r="C27" s="46" t="str">
        <f t="shared" si="10"/>
        <v>4-1</v>
      </c>
      <c r="D27" s="5"/>
      <c r="E27" s="6"/>
      <c r="F27" s="5"/>
      <c r="G27" s="6"/>
      <c r="H27" s="5"/>
      <c r="I27" s="5"/>
      <c r="J27" s="5"/>
      <c r="K27" s="43" t="e">
        <f>VLOOKUP(C27,評価シート!$C$2:$L$519,10,FALSE)</f>
        <v>#N/A</v>
      </c>
      <c r="L27" s="6"/>
    </row>
    <row r="28" spans="1:12" x14ac:dyDescent="0.15">
      <c r="A28" s="46">
        <f t="shared" si="8"/>
        <v>4</v>
      </c>
      <c r="B28" s="46">
        <f t="shared" si="9"/>
        <v>1</v>
      </c>
      <c r="C28" s="46" t="str">
        <f t="shared" si="10"/>
        <v>4-1</v>
      </c>
      <c r="D28" s="5"/>
      <c r="E28" s="6"/>
      <c r="F28" s="5"/>
      <c r="G28" s="6"/>
      <c r="H28" s="5"/>
      <c r="I28" s="5"/>
      <c r="J28" s="5"/>
      <c r="K28" s="43" t="e">
        <f>VLOOKUP(C28,評価シート!$C$2:$L$519,10,FALSE)</f>
        <v>#N/A</v>
      </c>
      <c r="L28" s="6"/>
    </row>
    <row r="29" spans="1:12" x14ac:dyDescent="0.15">
      <c r="A29" s="46">
        <f t="shared" si="8"/>
        <v>4</v>
      </c>
      <c r="B29" s="46">
        <f t="shared" si="9"/>
        <v>1</v>
      </c>
      <c r="C29" s="46" t="str">
        <f t="shared" si="10"/>
        <v>4-1</v>
      </c>
      <c r="D29" s="5"/>
      <c r="E29" s="6"/>
      <c r="F29" s="5"/>
      <c r="G29" s="6"/>
      <c r="H29" s="5"/>
      <c r="I29" s="5"/>
      <c r="J29" s="5"/>
      <c r="K29" s="43" t="e">
        <f>VLOOKUP(C29,評価シート!$C$2:$L$519,10,FALSE)</f>
        <v>#N/A</v>
      </c>
      <c r="L29" s="6"/>
    </row>
    <row r="30" spans="1:12" x14ac:dyDescent="0.15">
      <c r="A30" s="46">
        <f t="shared" si="8"/>
        <v>4</v>
      </c>
      <c r="B30" s="46">
        <f t="shared" si="9"/>
        <v>1</v>
      </c>
      <c r="C30" s="46" t="str">
        <f t="shared" si="10"/>
        <v>4-1</v>
      </c>
      <c r="D30" s="5"/>
      <c r="E30" s="6"/>
      <c r="F30" s="5"/>
      <c r="G30" s="6"/>
      <c r="H30" s="5"/>
      <c r="I30" s="5"/>
      <c r="J30" s="5"/>
      <c r="K30" s="43" t="e">
        <f>VLOOKUP(C30,評価シート!$C$2:$L$519,10,FALSE)</f>
        <v>#N/A</v>
      </c>
      <c r="L30" s="6"/>
    </row>
    <row r="31" spans="1:12" x14ac:dyDescent="0.15">
      <c r="A31" s="46">
        <f t="shared" si="8"/>
        <v>4</v>
      </c>
      <c r="B31" s="46">
        <f t="shared" si="9"/>
        <v>1</v>
      </c>
      <c r="C31" s="46" t="str">
        <f t="shared" si="10"/>
        <v>4-1</v>
      </c>
      <c r="D31" s="5"/>
      <c r="E31" s="6"/>
      <c r="F31" s="5"/>
      <c r="G31" s="6"/>
      <c r="H31" s="5"/>
      <c r="I31" s="5"/>
      <c r="J31" s="5"/>
      <c r="K31" s="43" t="e">
        <f>VLOOKUP(C31,評価シート!$C$2:$L$519,10,FALSE)</f>
        <v>#N/A</v>
      </c>
      <c r="L31" s="6"/>
    </row>
    <row r="32" spans="1:12" x14ac:dyDescent="0.15">
      <c r="A32" s="46">
        <f t="shared" si="8"/>
        <v>4</v>
      </c>
      <c r="B32" s="46">
        <f t="shared" si="9"/>
        <v>1</v>
      </c>
      <c r="C32" s="46" t="str">
        <f t="shared" si="10"/>
        <v>4-1</v>
      </c>
      <c r="D32" s="5"/>
      <c r="E32" s="6"/>
      <c r="F32" s="5"/>
      <c r="G32" s="6"/>
      <c r="H32" s="5"/>
      <c r="I32" s="5"/>
      <c r="J32" s="5"/>
      <c r="K32" s="43" t="e">
        <f>VLOOKUP(C32,評価シート!$C$2:$L$519,10,FALSE)</f>
        <v>#N/A</v>
      </c>
      <c r="L32" s="6"/>
    </row>
    <row r="33" spans="1:12" x14ac:dyDescent="0.15">
      <c r="A33" s="46">
        <f t="shared" si="8"/>
        <v>4</v>
      </c>
      <c r="B33" s="46">
        <f t="shared" si="9"/>
        <v>1</v>
      </c>
      <c r="C33" s="46" t="str">
        <f t="shared" si="10"/>
        <v>4-1</v>
      </c>
      <c r="D33" s="5"/>
      <c r="E33" s="6"/>
      <c r="F33" s="5"/>
      <c r="G33" s="6"/>
      <c r="H33" s="5"/>
      <c r="I33" s="5"/>
      <c r="J33" s="5"/>
      <c r="K33" s="43" t="e">
        <f>VLOOKUP(C33,評価シート!$C$2:$L$519,10,FALSE)</f>
        <v>#N/A</v>
      </c>
      <c r="L33" s="6"/>
    </row>
    <row r="34" spans="1:12" x14ac:dyDescent="0.15">
      <c r="A34" s="46">
        <f t="shared" si="8"/>
        <v>4</v>
      </c>
      <c r="B34" s="46">
        <f t="shared" si="9"/>
        <v>1</v>
      </c>
      <c r="C34" s="46" t="str">
        <f t="shared" si="10"/>
        <v>4-1</v>
      </c>
      <c r="D34" s="5"/>
      <c r="E34" s="6"/>
      <c r="F34" s="5"/>
      <c r="G34" s="6"/>
      <c r="H34" s="5"/>
      <c r="I34" s="5"/>
      <c r="J34" s="5"/>
      <c r="K34" s="43" t="e">
        <f>VLOOKUP(C34,評価シート!$C$2:$L$519,10,FALSE)</f>
        <v>#N/A</v>
      </c>
      <c r="L34" s="6"/>
    </row>
    <row r="35" spans="1:12" x14ac:dyDescent="0.15">
      <c r="A35" s="46">
        <f t="shared" si="8"/>
        <v>4</v>
      </c>
      <c r="B35" s="46">
        <f t="shared" si="9"/>
        <v>1</v>
      </c>
      <c r="C35" s="46" t="str">
        <f t="shared" si="10"/>
        <v>4-1</v>
      </c>
      <c r="D35" s="5"/>
      <c r="E35" s="6"/>
      <c r="F35" s="5"/>
      <c r="G35" s="6"/>
      <c r="H35" s="5"/>
      <c r="I35" s="5"/>
      <c r="J35" s="5"/>
      <c r="K35" s="43" t="e">
        <f>VLOOKUP(C35,評価シート!$C$2:$L$519,10,FALSE)</f>
        <v>#N/A</v>
      </c>
      <c r="L35" s="6"/>
    </row>
    <row r="36" spans="1:12" x14ac:dyDescent="0.15">
      <c r="A36" s="46">
        <f t="shared" si="8"/>
        <v>4</v>
      </c>
      <c r="B36" s="46">
        <f t="shared" si="9"/>
        <v>1</v>
      </c>
      <c r="C36" s="46" t="str">
        <f t="shared" si="10"/>
        <v>4-1</v>
      </c>
      <c r="D36" s="5"/>
      <c r="E36" s="6"/>
      <c r="F36" s="5"/>
      <c r="G36" s="6"/>
      <c r="H36" s="5"/>
      <c r="I36" s="5"/>
      <c r="J36" s="5"/>
      <c r="K36" s="43" t="e">
        <f>VLOOKUP(C36,評価シート!$C$2:$L$519,10,FALSE)</f>
        <v>#N/A</v>
      </c>
      <c r="L36" s="6"/>
    </row>
    <row r="37" spans="1:12" x14ac:dyDescent="0.15">
      <c r="A37" s="46">
        <f t="shared" si="8"/>
        <v>4</v>
      </c>
      <c r="B37" s="46">
        <f t="shared" si="9"/>
        <v>1</v>
      </c>
      <c r="C37" s="46" t="str">
        <f t="shared" si="10"/>
        <v>4-1</v>
      </c>
      <c r="D37" s="5"/>
      <c r="E37" s="6"/>
      <c r="F37" s="5"/>
      <c r="G37" s="6"/>
      <c r="H37" s="5"/>
      <c r="I37" s="5"/>
      <c r="J37" s="5"/>
      <c r="K37" s="43" t="e">
        <f>VLOOKUP(C37,評価シート!$C$2:$L$519,10,FALSE)</f>
        <v>#N/A</v>
      </c>
      <c r="L37" s="6"/>
    </row>
    <row r="38" spans="1:12" x14ac:dyDescent="0.15">
      <c r="A38" s="46">
        <f t="shared" si="8"/>
        <v>4</v>
      </c>
      <c r="B38" s="46">
        <f t="shared" si="9"/>
        <v>1</v>
      </c>
      <c r="C38" s="46" t="str">
        <f t="shared" si="10"/>
        <v>4-1</v>
      </c>
      <c r="D38" s="5"/>
      <c r="E38" s="6"/>
      <c r="F38" s="5"/>
      <c r="G38" s="6"/>
      <c r="H38" s="5"/>
      <c r="I38" s="5"/>
      <c r="J38" s="5"/>
      <c r="K38" s="43" t="e">
        <f>VLOOKUP(C38,評価シート!$C$2:$L$519,10,FALSE)</f>
        <v>#N/A</v>
      </c>
      <c r="L38" s="6"/>
    </row>
    <row r="39" spans="1:12" x14ac:dyDescent="0.15">
      <c r="A39" s="46">
        <f t="shared" si="8"/>
        <v>4</v>
      </c>
      <c r="B39" s="46">
        <f t="shared" si="9"/>
        <v>1</v>
      </c>
      <c r="C39" s="46" t="str">
        <f t="shared" si="10"/>
        <v>4-1</v>
      </c>
      <c r="D39" s="5"/>
      <c r="E39" s="6"/>
      <c r="F39" s="5"/>
      <c r="G39" s="6"/>
      <c r="H39" s="5"/>
      <c r="I39" s="5"/>
      <c r="J39" s="5"/>
      <c r="K39" s="43" t="e">
        <f>VLOOKUP(C39,評価シート!$C$2:$L$519,10,FALSE)</f>
        <v>#N/A</v>
      </c>
      <c r="L39" s="6"/>
    </row>
    <row r="40" spans="1:12" x14ac:dyDescent="0.15">
      <c r="A40" s="46">
        <f t="shared" si="8"/>
        <v>4</v>
      </c>
      <c r="B40" s="46">
        <f t="shared" si="9"/>
        <v>1</v>
      </c>
      <c r="C40" s="46" t="str">
        <f t="shared" si="10"/>
        <v>4-1</v>
      </c>
      <c r="D40" s="5"/>
      <c r="E40" s="6"/>
      <c r="F40" s="5"/>
      <c r="G40" s="6"/>
      <c r="H40" s="5"/>
      <c r="I40" s="5"/>
      <c r="J40" s="5"/>
      <c r="K40" s="43" t="e">
        <f>VLOOKUP(C40,評価シート!$C$2:$L$519,10,FALSE)</f>
        <v>#N/A</v>
      </c>
      <c r="L40" s="6"/>
    </row>
    <row r="41" spans="1:12" x14ac:dyDescent="0.15">
      <c r="A41" s="46">
        <f t="shared" si="8"/>
        <v>4</v>
      </c>
      <c r="B41" s="46">
        <f t="shared" si="9"/>
        <v>1</v>
      </c>
      <c r="C41" s="46" t="str">
        <f t="shared" si="10"/>
        <v>4-1</v>
      </c>
      <c r="D41" s="5"/>
      <c r="E41" s="6"/>
      <c r="F41" s="5"/>
      <c r="G41" s="6"/>
      <c r="H41" s="5"/>
      <c r="I41" s="5"/>
      <c r="J41" s="5"/>
      <c r="K41" s="43" t="e">
        <f>VLOOKUP(C41,評価シート!$C$2:$L$519,10,FALSE)</f>
        <v>#N/A</v>
      </c>
      <c r="L41" s="6"/>
    </row>
    <row r="42" spans="1:12" x14ac:dyDescent="0.15">
      <c r="A42" s="46">
        <f t="shared" si="8"/>
        <v>4</v>
      </c>
      <c r="B42" s="46">
        <f t="shared" si="9"/>
        <v>1</v>
      </c>
      <c r="C42" s="46" t="str">
        <f t="shared" si="10"/>
        <v>4-1</v>
      </c>
      <c r="D42" s="5"/>
      <c r="E42" s="6"/>
      <c r="F42" s="5"/>
      <c r="G42" s="6"/>
      <c r="H42" s="5"/>
      <c r="I42" s="5"/>
      <c r="J42" s="5"/>
      <c r="K42" s="43" t="e">
        <f>VLOOKUP(C42,評価シート!$C$2:$L$519,10,FALSE)</f>
        <v>#N/A</v>
      </c>
      <c r="L42" s="6"/>
    </row>
    <row r="43" spans="1:12" x14ac:dyDescent="0.15">
      <c r="A43" s="46">
        <f t="shared" si="8"/>
        <v>4</v>
      </c>
      <c r="B43" s="46">
        <f t="shared" si="9"/>
        <v>1</v>
      </c>
      <c r="C43" s="46" t="str">
        <f t="shared" si="10"/>
        <v>4-1</v>
      </c>
      <c r="D43" s="5"/>
      <c r="E43" s="6"/>
      <c r="F43" s="5"/>
      <c r="G43" s="6"/>
      <c r="H43" s="5"/>
      <c r="I43" s="5"/>
      <c r="J43" s="5"/>
      <c r="K43" s="43" t="e">
        <f>VLOOKUP(C43,評価シート!$C$2:$L$519,10,FALSE)</f>
        <v>#N/A</v>
      </c>
      <c r="L43" s="6"/>
    </row>
    <row r="44" spans="1:12" x14ac:dyDescent="0.15">
      <c r="A44" s="46">
        <f t="shared" si="8"/>
        <v>4</v>
      </c>
      <c r="B44" s="46">
        <f t="shared" si="9"/>
        <v>1</v>
      </c>
      <c r="C44" s="46" t="str">
        <f t="shared" si="10"/>
        <v>4-1</v>
      </c>
      <c r="D44" s="5"/>
      <c r="E44" s="6"/>
      <c r="F44" s="5"/>
      <c r="G44" s="6"/>
      <c r="H44" s="5"/>
      <c r="I44" s="5"/>
      <c r="J44" s="5"/>
      <c r="K44" s="43" t="e">
        <f>VLOOKUP(C44,評価シート!$C$2:$L$519,10,FALSE)</f>
        <v>#N/A</v>
      </c>
      <c r="L44" s="6"/>
    </row>
    <row r="45" spans="1:12" x14ac:dyDescent="0.15">
      <c r="A45" s="46">
        <f t="shared" si="8"/>
        <v>4</v>
      </c>
      <c r="B45" s="46">
        <f t="shared" si="9"/>
        <v>1</v>
      </c>
      <c r="C45" s="46" t="str">
        <f t="shared" si="10"/>
        <v>4-1</v>
      </c>
      <c r="D45" s="5"/>
      <c r="E45" s="6"/>
      <c r="F45" s="5"/>
      <c r="G45" s="6"/>
      <c r="H45" s="5"/>
      <c r="I45" s="5"/>
      <c r="J45" s="5"/>
      <c r="K45" s="43" t="e">
        <f>VLOOKUP(C45,評価シート!$C$2:$L$519,10,FALSE)</f>
        <v>#N/A</v>
      </c>
      <c r="L45" s="6"/>
    </row>
    <row r="46" spans="1:12" x14ac:dyDescent="0.15">
      <c r="A46" s="46">
        <f t="shared" si="8"/>
        <v>4</v>
      </c>
      <c r="B46" s="46">
        <f t="shared" si="9"/>
        <v>1</v>
      </c>
      <c r="C46" s="46" t="str">
        <f t="shared" si="10"/>
        <v>4-1</v>
      </c>
      <c r="D46" s="5"/>
      <c r="E46" s="6"/>
      <c r="F46" s="5"/>
      <c r="G46" s="6"/>
      <c r="H46" s="5"/>
      <c r="I46" s="5"/>
      <c r="J46" s="5"/>
      <c r="K46" s="43" t="e">
        <f>VLOOKUP(C46,評価シート!$C$2:$L$519,10,FALSE)</f>
        <v>#N/A</v>
      </c>
      <c r="L46" s="6"/>
    </row>
    <row r="47" spans="1:12" x14ac:dyDescent="0.15">
      <c r="A47" s="46">
        <f t="shared" si="8"/>
        <v>4</v>
      </c>
      <c r="B47" s="46">
        <f t="shared" si="9"/>
        <v>1</v>
      </c>
      <c r="C47" s="46" t="str">
        <f t="shared" si="10"/>
        <v>4-1</v>
      </c>
      <c r="D47" s="5"/>
      <c r="E47" s="6"/>
      <c r="F47" s="5"/>
      <c r="G47" s="6"/>
      <c r="H47" s="5"/>
      <c r="I47" s="5"/>
      <c r="J47" s="5"/>
      <c r="K47" s="43" t="e">
        <f>VLOOKUP(C47,評価シート!$C$2:$L$519,10,FALSE)</f>
        <v>#N/A</v>
      </c>
      <c r="L47" s="6"/>
    </row>
    <row r="48" spans="1:12" x14ac:dyDescent="0.15">
      <c r="A48" s="46">
        <f t="shared" si="8"/>
        <v>4</v>
      </c>
      <c r="B48" s="46">
        <f t="shared" si="9"/>
        <v>1</v>
      </c>
      <c r="C48" s="46" t="str">
        <f t="shared" si="10"/>
        <v>4-1</v>
      </c>
      <c r="D48" s="5"/>
      <c r="E48" s="6"/>
      <c r="F48" s="5"/>
      <c r="G48" s="6"/>
      <c r="H48" s="5"/>
      <c r="I48" s="5"/>
      <c r="J48" s="5"/>
      <c r="K48" s="43" t="e">
        <f>VLOOKUP(C48,評価シート!$C$2:$L$519,10,FALSE)</f>
        <v>#N/A</v>
      </c>
      <c r="L48" s="6"/>
    </row>
    <row r="49" spans="1:12" x14ac:dyDescent="0.15">
      <c r="A49" s="46">
        <f t="shared" si="8"/>
        <v>4</v>
      </c>
      <c r="B49" s="46">
        <f t="shared" si="9"/>
        <v>1</v>
      </c>
      <c r="C49" s="46" t="str">
        <f t="shared" si="10"/>
        <v>4-1</v>
      </c>
      <c r="D49" s="5"/>
      <c r="E49" s="6"/>
      <c r="F49" s="5"/>
      <c r="G49" s="6"/>
      <c r="H49" s="5"/>
      <c r="I49" s="5"/>
      <c r="J49" s="5"/>
      <c r="K49" s="43" t="e">
        <f>VLOOKUP(C49,評価シート!$C$2:$L$519,10,FALSE)</f>
        <v>#N/A</v>
      </c>
      <c r="L49" s="6"/>
    </row>
    <row r="50" spans="1:12" x14ac:dyDescent="0.15">
      <c r="A50" s="46">
        <f t="shared" si="8"/>
        <v>4</v>
      </c>
      <c r="B50" s="46">
        <f t="shared" si="9"/>
        <v>1</v>
      </c>
      <c r="C50" s="46" t="str">
        <f t="shared" si="10"/>
        <v>4-1</v>
      </c>
      <c r="D50" s="5"/>
      <c r="E50" s="6"/>
      <c r="F50" s="5"/>
      <c r="G50" s="6"/>
      <c r="H50" s="5"/>
      <c r="I50" s="5"/>
      <c r="J50" s="5"/>
      <c r="K50" s="43" t="e">
        <f>VLOOKUP(C50,評価シート!$C$2:$L$519,10,FALSE)</f>
        <v>#N/A</v>
      </c>
      <c r="L50" s="6"/>
    </row>
    <row r="51" spans="1:12" x14ac:dyDescent="0.15">
      <c r="A51" s="46">
        <f t="shared" si="8"/>
        <v>4</v>
      </c>
      <c r="B51" s="46">
        <f t="shared" si="9"/>
        <v>1</v>
      </c>
      <c r="C51" s="46" t="str">
        <f t="shared" si="10"/>
        <v>4-1</v>
      </c>
      <c r="D51" s="5"/>
      <c r="E51" s="6"/>
      <c r="F51" s="5"/>
      <c r="G51" s="6"/>
      <c r="H51" s="5"/>
      <c r="I51" s="5"/>
      <c r="J51" s="5"/>
      <c r="K51" s="43" t="e">
        <f>VLOOKUP(C51,評価シート!$C$2:$L$519,10,FALSE)</f>
        <v>#N/A</v>
      </c>
      <c r="L51" s="6"/>
    </row>
    <row r="52" spans="1:12" x14ac:dyDescent="0.15">
      <c r="A52" s="46">
        <f t="shared" si="8"/>
        <v>4</v>
      </c>
      <c r="B52" s="46">
        <f t="shared" si="9"/>
        <v>1</v>
      </c>
      <c r="C52" s="46" t="str">
        <f t="shared" si="10"/>
        <v>4-1</v>
      </c>
      <c r="D52" s="5"/>
      <c r="E52" s="6"/>
      <c r="F52" s="5"/>
      <c r="G52" s="6"/>
      <c r="H52" s="5"/>
      <c r="I52" s="5"/>
      <c r="J52" s="5"/>
      <c r="K52" s="43" t="e">
        <f>VLOOKUP(C52,評価シート!$C$2:$L$519,10,FALSE)</f>
        <v>#N/A</v>
      </c>
      <c r="L52" s="6"/>
    </row>
    <row r="53" spans="1:12" x14ac:dyDescent="0.15">
      <c r="A53" s="46">
        <f t="shared" si="8"/>
        <v>4</v>
      </c>
      <c r="B53" s="46">
        <f t="shared" si="9"/>
        <v>1</v>
      </c>
      <c r="C53" s="46" t="str">
        <f t="shared" si="10"/>
        <v>4-1</v>
      </c>
      <c r="D53" s="5"/>
      <c r="E53" s="6"/>
      <c r="F53" s="5"/>
      <c r="G53" s="6"/>
      <c r="H53" s="5"/>
      <c r="I53" s="5"/>
      <c r="J53" s="5"/>
      <c r="K53" s="43" t="e">
        <f>VLOOKUP(C53,評価シート!$C$2:$L$519,10,FALSE)</f>
        <v>#N/A</v>
      </c>
      <c r="L53" s="6"/>
    </row>
    <row r="54" spans="1:12" x14ac:dyDescent="0.15">
      <c r="A54" s="46">
        <f t="shared" si="8"/>
        <v>4</v>
      </c>
      <c r="B54" s="46">
        <f t="shared" si="9"/>
        <v>1</v>
      </c>
      <c r="C54" s="46" t="str">
        <f t="shared" si="10"/>
        <v>4-1</v>
      </c>
      <c r="D54" s="5"/>
      <c r="E54" s="6"/>
      <c r="F54" s="5"/>
      <c r="G54" s="6"/>
      <c r="H54" s="5"/>
      <c r="I54" s="5"/>
      <c r="J54" s="5"/>
      <c r="K54" s="43" t="e">
        <f>VLOOKUP(C54,評価シート!$C$2:$L$519,10,FALSE)</f>
        <v>#N/A</v>
      </c>
      <c r="L54" s="6"/>
    </row>
    <row r="55" spans="1:12" x14ac:dyDescent="0.15">
      <c r="A55" s="46">
        <f t="shared" si="8"/>
        <v>4</v>
      </c>
      <c r="B55" s="46">
        <f t="shared" si="9"/>
        <v>1</v>
      </c>
      <c r="C55" s="46" t="str">
        <f t="shared" si="10"/>
        <v>4-1</v>
      </c>
      <c r="D55" s="5"/>
      <c r="E55" s="6"/>
      <c r="F55" s="5"/>
      <c r="G55" s="6"/>
      <c r="H55" s="5"/>
      <c r="I55" s="5"/>
      <c r="J55" s="5"/>
      <c r="K55" s="43" t="e">
        <f>VLOOKUP(C55,評価シート!$C$2:$L$519,10,FALSE)</f>
        <v>#N/A</v>
      </c>
      <c r="L55" s="6"/>
    </row>
    <row r="56" spans="1:12" x14ac:dyDescent="0.15">
      <c r="A56" s="46">
        <f t="shared" si="8"/>
        <v>4</v>
      </c>
      <c r="B56" s="46">
        <f t="shared" si="9"/>
        <v>1</v>
      </c>
      <c r="C56" s="46" t="str">
        <f t="shared" si="10"/>
        <v>4-1</v>
      </c>
      <c r="D56" s="5"/>
      <c r="E56" s="6"/>
      <c r="F56" s="5"/>
      <c r="G56" s="6"/>
      <c r="H56" s="5"/>
      <c r="I56" s="5"/>
      <c r="J56" s="5"/>
      <c r="K56" s="43" t="e">
        <f>VLOOKUP(C56,評価シート!$C$2:$L$519,10,FALSE)</f>
        <v>#N/A</v>
      </c>
      <c r="L56" s="6"/>
    </row>
    <row r="57" spans="1:12" x14ac:dyDescent="0.15">
      <c r="A57" s="46">
        <f t="shared" si="8"/>
        <v>4</v>
      </c>
      <c r="B57" s="46">
        <f t="shared" si="9"/>
        <v>1</v>
      </c>
      <c r="C57" s="46" t="str">
        <f t="shared" si="10"/>
        <v>4-1</v>
      </c>
      <c r="D57" s="5"/>
      <c r="E57" s="6"/>
      <c r="F57" s="5"/>
      <c r="G57" s="6"/>
      <c r="H57" s="5"/>
      <c r="I57" s="5"/>
      <c r="J57" s="5"/>
      <c r="K57" s="43" t="e">
        <f>VLOOKUP(C57,評価シート!$C$2:$L$519,10,FALSE)</f>
        <v>#N/A</v>
      </c>
      <c r="L57" s="6"/>
    </row>
    <row r="58" spans="1:12" x14ac:dyDescent="0.15">
      <c r="A58" s="46">
        <f t="shared" si="8"/>
        <v>4</v>
      </c>
      <c r="B58" s="46">
        <f t="shared" si="9"/>
        <v>1</v>
      </c>
      <c r="C58" s="46" t="str">
        <f t="shared" si="10"/>
        <v>4-1</v>
      </c>
      <c r="D58" s="5"/>
      <c r="E58" s="6"/>
      <c r="F58" s="5"/>
      <c r="G58" s="6"/>
      <c r="H58" s="5"/>
      <c r="I58" s="5"/>
      <c r="J58" s="5"/>
      <c r="K58" s="43" t="e">
        <f>VLOOKUP(C58,評価シート!$C$2:$L$519,10,FALSE)</f>
        <v>#N/A</v>
      </c>
      <c r="L58" s="6"/>
    </row>
    <row r="59" spans="1:12" x14ac:dyDescent="0.15">
      <c r="A59" s="46">
        <f t="shared" si="8"/>
        <v>4</v>
      </c>
      <c r="B59" s="46">
        <f t="shared" si="9"/>
        <v>1</v>
      </c>
      <c r="C59" s="46" t="str">
        <f t="shared" si="10"/>
        <v>4-1</v>
      </c>
      <c r="D59" s="5"/>
      <c r="E59" s="6"/>
      <c r="F59" s="5"/>
      <c r="G59" s="6"/>
      <c r="H59" s="5"/>
      <c r="I59" s="5"/>
      <c r="J59" s="5"/>
      <c r="K59" s="43" t="e">
        <f>VLOOKUP(C59,評価シート!$C$2:$L$519,10,FALSE)</f>
        <v>#N/A</v>
      </c>
      <c r="L59" s="6"/>
    </row>
    <row r="60" spans="1:12" x14ac:dyDescent="0.15">
      <c r="A60" s="46">
        <f t="shared" si="8"/>
        <v>4</v>
      </c>
      <c r="B60" s="46">
        <f t="shared" si="9"/>
        <v>1</v>
      </c>
      <c r="C60" s="46" t="str">
        <f t="shared" si="10"/>
        <v>4-1</v>
      </c>
      <c r="D60" s="5"/>
      <c r="E60" s="6"/>
      <c r="F60" s="5"/>
      <c r="G60" s="6"/>
      <c r="H60" s="5"/>
      <c r="I60" s="5"/>
      <c r="J60" s="5"/>
      <c r="K60" s="43" t="e">
        <f>VLOOKUP(C60,評価シート!$C$2:$L$519,10,FALSE)</f>
        <v>#N/A</v>
      </c>
      <c r="L60" s="6"/>
    </row>
    <row r="61" spans="1:12" x14ac:dyDescent="0.15">
      <c r="A61" s="46">
        <f t="shared" si="8"/>
        <v>4</v>
      </c>
      <c r="B61" s="46">
        <f t="shared" si="9"/>
        <v>1</v>
      </c>
      <c r="C61" s="46" t="str">
        <f t="shared" si="10"/>
        <v>4-1</v>
      </c>
      <c r="D61" s="5"/>
      <c r="E61" s="6"/>
      <c r="F61" s="5"/>
      <c r="G61" s="6"/>
      <c r="H61" s="5"/>
      <c r="I61" s="5"/>
      <c r="J61" s="5"/>
      <c r="K61" s="43" t="e">
        <f>VLOOKUP(C61,評価シート!$C$2:$L$519,10,FALSE)</f>
        <v>#N/A</v>
      </c>
      <c r="L61" s="6"/>
    </row>
    <row r="62" spans="1:12" x14ac:dyDescent="0.15">
      <c r="A62" s="46">
        <f t="shared" si="8"/>
        <v>4</v>
      </c>
      <c r="B62" s="46">
        <f t="shared" si="9"/>
        <v>1</v>
      </c>
      <c r="C62" s="46" t="str">
        <f t="shared" si="10"/>
        <v>4-1</v>
      </c>
      <c r="D62" s="5"/>
      <c r="E62" s="6"/>
      <c r="F62" s="5"/>
      <c r="G62" s="6"/>
      <c r="H62" s="5"/>
      <c r="I62" s="5"/>
      <c r="J62" s="5"/>
      <c r="K62" s="43" t="e">
        <f>VLOOKUP(C62,評価シート!$C$2:$L$519,10,FALSE)</f>
        <v>#N/A</v>
      </c>
      <c r="L62" s="6"/>
    </row>
    <row r="63" spans="1:12" x14ac:dyDescent="0.15">
      <c r="A63" s="46">
        <f t="shared" si="8"/>
        <v>4</v>
      </c>
      <c r="B63" s="46">
        <f t="shared" si="9"/>
        <v>1</v>
      </c>
      <c r="C63" s="46" t="str">
        <f t="shared" si="10"/>
        <v>4-1</v>
      </c>
      <c r="D63" s="5"/>
      <c r="E63" s="6"/>
      <c r="F63" s="5"/>
      <c r="G63" s="6"/>
      <c r="H63" s="5"/>
      <c r="I63" s="5"/>
      <c r="J63" s="5"/>
      <c r="K63" s="43" t="e">
        <f>VLOOKUP(C63,評価シート!$C$2:$L$519,10,FALSE)</f>
        <v>#N/A</v>
      </c>
      <c r="L63" s="6"/>
    </row>
    <row r="64" spans="1:12" x14ac:dyDescent="0.15">
      <c r="A64" s="46">
        <f t="shared" si="8"/>
        <v>4</v>
      </c>
      <c r="B64" s="46">
        <f t="shared" si="9"/>
        <v>1</v>
      </c>
      <c r="C64" s="46" t="str">
        <f t="shared" si="10"/>
        <v>4-1</v>
      </c>
      <c r="D64" s="5"/>
      <c r="E64" s="6"/>
      <c r="F64" s="5"/>
      <c r="G64" s="6"/>
      <c r="H64" s="5"/>
      <c r="I64" s="5"/>
      <c r="J64" s="5"/>
      <c r="K64" s="43" t="e">
        <f>VLOOKUP(C64,評価シート!$C$2:$L$519,10,FALSE)</f>
        <v>#N/A</v>
      </c>
      <c r="L64" s="6"/>
    </row>
    <row r="65" spans="1:12" x14ac:dyDescent="0.15">
      <c r="A65" s="46">
        <f t="shared" si="8"/>
        <v>4</v>
      </c>
      <c r="B65" s="46">
        <f t="shared" si="9"/>
        <v>1</v>
      </c>
      <c r="C65" s="46" t="str">
        <f t="shared" si="10"/>
        <v>4-1</v>
      </c>
      <c r="D65" s="5"/>
      <c r="E65" s="6"/>
      <c r="F65" s="5"/>
      <c r="G65" s="6"/>
      <c r="H65" s="5"/>
      <c r="I65" s="5"/>
      <c r="J65" s="5"/>
      <c r="K65" s="43" t="e">
        <f>VLOOKUP(C65,評価シート!$C$2:$L$519,10,FALSE)</f>
        <v>#N/A</v>
      </c>
      <c r="L65" s="6"/>
    </row>
    <row r="66" spans="1:12" x14ac:dyDescent="0.15">
      <c r="A66" s="46">
        <f t="shared" si="8"/>
        <v>4</v>
      </c>
      <c r="B66" s="46">
        <f t="shared" si="9"/>
        <v>1</v>
      </c>
      <c r="C66" s="46" t="str">
        <f t="shared" si="10"/>
        <v>4-1</v>
      </c>
      <c r="D66" s="5"/>
      <c r="E66" s="6"/>
      <c r="F66" s="5"/>
      <c r="G66" s="6"/>
      <c r="H66" s="5"/>
      <c r="I66" s="5"/>
      <c r="J66" s="5"/>
      <c r="K66" s="43" t="e">
        <f>VLOOKUP(C66,評価シート!$C$2:$L$519,10,FALSE)</f>
        <v>#N/A</v>
      </c>
      <c r="L66" s="6"/>
    </row>
    <row r="67" spans="1:12" x14ac:dyDescent="0.15">
      <c r="A67" s="46">
        <f t="shared" si="8"/>
        <v>4</v>
      </c>
      <c r="B67" s="46">
        <f t="shared" si="9"/>
        <v>1</v>
      </c>
      <c r="C67" s="46" t="str">
        <f t="shared" si="10"/>
        <v>4-1</v>
      </c>
      <c r="D67" s="5"/>
      <c r="E67" s="6"/>
      <c r="F67" s="5"/>
      <c r="G67" s="6"/>
      <c r="H67" s="5"/>
      <c r="I67" s="5"/>
      <c r="J67" s="5"/>
      <c r="K67" s="43" t="e">
        <f>VLOOKUP(C67,評価シート!$C$2:$L$519,10,FALSE)</f>
        <v>#N/A</v>
      </c>
      <c r="L67" s="6"/>
    </row>
    <row r="68" spans="1:12" x14ac:dyDescent="0.15">
      <c r="A68" s="46">
        <f t="shared" si="8"/>
        <v>4</v>
      </c>
      <c r="B68" s="46">
        <f t="shared" si="9"/>
        <v>1</v>
      </c>
      <c r="C68" s="46" t="str">
        <f t="shared" si="10"/>
        <v>4-1</v>
      </c>
      <c r="D68" s="5"/>
      <c r="E68" s="6"/>
      <c r="F68" s="5"/>
      <c r="G68" s="6"/>
      <c r="H68" s="5"/>
      <c r="I68" s="5"/>
      <c r="J68" s="5"/>
      <c r="K68" s="43" t="e">
        <f>VLOOKUP(C68,評価シート!$C$2:$L$519,10,FALSE)</f>
        <v>#N/A</v>
      </c>
      <c r="L68" s="6"/>
    </row>
    <row r="69" spans="1:12" x14ac:dyDescent="0.15">
      <c r="A69" s="46">
        <f t="shared" si="8"/>
        <v>4</v>
      </c>
      <c r="B69" s="46">
        <f t="shared" si="9"/>
        <v>1</v>
      </c>
      <c r="C69" s="46" t="str">
        <f t="shared" si="10"/>
        <v>4-1</v>
      </c>
      <c r="D69" s="5"/>
      <c r="E69" s="6"/>
      <c r="F69" s="5"/>
      <c r="G69" s="6"/>
      <c r="H69" s="5"/>
      <c r="I69" s="5"/>
      <c r="J69" s="5"/>
      <c r="K69" s="43" t="e">
        <f>VLOOKUP(C69,評価シート!$C$2:$L$519,10,FALSE)</f>
        <v>#N/A</v>
      </c>
      <c r="L69" s="6"/>
    </row>
    <row r="70" spans="1:12" x14ac:dyDescent="0.15">
      <c r="A70" s="46">
        <f t="shared" si="8"/>
        <v>4</v>
      </c>
      <c r="B70" s="46">
        <f t="shared" si="9"/>
        <v>1</v>
      </c>
      <c r="C70" s="46" t="str">
        <f t="shared" si="10"/>
        <v>4-1</v>
      </c>
      <c r="D70" s="5"/>
      <c r="E70" s="6"/>
      <c r="F70" s="5"/>
      <c r="G70" s="6"/>
      <c r="H70" s="5"/>
      <c r="I70" s="5"/>
      <c r="J70" s="5"/>
      <c r="K70" s="43" t="e">
        <f>VLOOKUP(C70,評価シート!$C$2:$L$519,10,FALSE)</f>
        <v>#N/A</v>
      </c>
      <c r="L70" s="6"/>
    </row>
    <row r="71" spans="1:12" x14ac:dyDescent="0.15">
      <c r="A71" s="46">
        <f t="shared" si="8"/>
        <v>4</v>
      </c>
      <c r="B71" s="46">
        <f t="shared" si="9"/>
        <v>1</v>
      </c>
      <c r="C71" s="46" t="str">
        <f t="shared" si="10"/>
        <v>4-1</v>
      </c>
      <c r="D71" s="5"/>
      <c r="E71" s="6"/>
      <c r="F71" s="5"/>
      <c r="G71" s="6"/>
      <c r="H71" s="5"/>
      <c r="I71" s="5"/>
      <c r="J71" s="5"/>
      <c r="K71" s="43" t="e">
        <f>VLOOKUP(C71,評価シート!$C$2:$L$519,10,FALSE)</f>
        <v>#N/A</v>
      </c>
      <c r="L71" s="6"/>
    </row>
    <row r="72" spans="1:12" x14ac:dyDescent="0.15">
      <c r="A72" s="46">
        <f t="shared" si="8"/>
        <v>4</v>
      </c>
      <c r="B72" s="46">
        <f t="shared" si="9"/>
        <v>1</v>
      </c>
      <c r="C72" s="46" t="str">
        <f t="shared" si="10"/>
        <v>4-1</v>
      </c>
      <c r="D72" s="5"/>
      <c r="E72" s="6"/>
      <c r="F72" s="5"/>
      <c r="G72" s="6"/>
      <c r="H72" s="5"/>
      <c r="I72" s="5"/>
      <c r="J72" s="5"/>
      <c r="K72" s="43" t="e">
        <f>VLOOKUP(C72,評価シート!$C$2:$L$519,10,FALSE)</f>
        <v>#N/A</v>
      </c>
      <c r="L72" s="6"/>
    </row>
    <row r="73" spans="1:12" x14ac:dyDescent="0.15">
      <c r="A73" s="46">
        <f t="shared" si="8"/>
        <v>4</v>
      </c>
      <c r="B73" s="46">
        <f t="shared" si="9"/>
        <v>1</v>
      </c>
      <c r="C73" s="46" t="str">
        <f t="shared" si="10"/>
        <v>4-1</v>
      </c>
      <c r="D73" s="5"/>
      <c r="E73" s="6"/>
      <c r="F73" s="5"/>
      <c r="G73" s="6"/>
      <c r="H73" s="5"/>
      <c r="I73" s="5"/>
      <c r="J73" s="5"/>
      <c r="K73" s="43" t="e">
        <f>VLOOKUP(C73,評価シート!$C$2:$L$519,10,FALSE)</f>
        <v>#N/A</v>
      </c>
      <c r="L73" s="6"/>
    </row>
    <row r="74" spans="1:12" x14ac:dyDescent="0.15">
      <c r="A74" s="46">
        <f t="shared" si="8"/>
        <v>4</v>
      </c>
      <c r="B74" s="46">
        <f t="shared" si="9"/>
        <v>1</v>
      </c>
      <c r="C74" s="46" t="str">
        <f t="shared" si="10"/>
        <v>4-1</v>
      </c>
      <c r="D74" s="5"/>
      <c r="E74" s="6"/>
      <c r="F74" s="5"/>
      <c r="G74" s="6"/>
      <c r="H74" s="5"/>
      <c r="I74" s="5"/>
      <c r="J74" s="5"/>
      <c r="K74" s="43" t="e">
        <f>VLOOKUP(C74,評価シート!$C$2:$L$519,10,FALSE)</f>
        <v>#N/A</v>
      </c>
      <c r="L74" s="6"/>
    </row>
    <row r="75" spans="1:12" x14ac:dyDescent="0.15">
      <c r="A75" s="46">
        <f t="shared" si="8"/>
        <v>4</v>
      </c>
      <c r="B75" s="46">
        <f t="shared" si="9"/>
        <v>1</v>
      </c>
      <c r="C75" s="46" t="str">
        <f t="shared" si="10"/>
        <v>4-1</v>
      </c>
      <c r="D75" s="5"/>
      <c r="E75" s="6"/>
      <c r="F75" s="5"/>
      <c r="G75" s="6"/>
      <c r="H75" s="5"/>
      <c r="I75" s="5"/>
      <c r="J75" s="5"/>
      <c r="K75" s="43" t="e">
        <f>VLOOKUP(C75,評価シート!$C$2:$L$519,10,FALSE)</f>
        <v>#N/A</v>
      </c>
      <c r="L75" s="6"/>
    </row>
    <row r="76" spans="1:12" x14ac:dyDescent="0.15">
      <c r="A76" s="46">
        <f t="shared" si="8"/>
        <v>4</v>
      </c>
      <c r="B76" s="46">
        <f t="shared" si="9"/>
        <v>1</v>
      </c>
      <c r="C76" s="46" t="str">
        <f t="shared" si="10"/>
        <v>4-1</v>
      </c>
      <c r="D76" s="5"/>
      <c r="E76" s="6"/>
      <c r="F76" s="5"/>
      <c r="G76" s="6"/>
      <c r="H76" s="5"/>
      <c r="I76" s="5"/>
      <c r="J76" s="5"/>
      <c r="K76" s="43" t="e">
        <f>VLOOKUP(C76,評価シート!$C$2:$L$519,10,FALSE)</f>
        <v>#N/A</v>
      </c>
      <c r="L76" s="6"/>
    </row>
    <row r="77" spans="1:12" x14ac:dyDescent="0.15">
      <c r="A77" s="46">
        <f t="shared" si="8"/>
        <v>4</v>
      </c>
      <c r="B77" s="46">
        <f t="shared" si="9"/>
        <v>1</v>
      </c>
      <c r="C77" s="46" t="str">
        <f t="shared" si="10"/>
        <v>4-1</v>
      </c>
      <c r="D77" s="5"/>
      <c r="E77" s="6"/>
      <c r="F77" s="5"/>
      <c r="G77" s="6"/>
      <c r="H77" s="5"/>
      <c r="I77" s="5"/>
      <c r="J77" s="5"/>
      <c r="K77" s="43" t="e">
        <f>VLOOKUP(C77,評価シート!$C$2:$L$519,10,FALSE)</f>
        <v>#N/A</v>
      </c>
      <c r="L77" s="6"/>
    </row>
    <row r="78" spans="1:12" x14ac:dyDescent="0.15">
      <c r="A78" s="46">
        <f t="shared" si="8"/>
        <v>4</v>
      </c>
      <c r="B78" s="46">
        <f t="shared" si="9"/>
        <v>1</v>
      </c>
      <c r="C78" s="46" t="str">
        <f t="shared" si="10"/>
        <v>4-1</v>
      </c>
      <c r="D78" s="5"/>
      <c r="E78" s="6"/>
      <c r="F78" s="5"/>
      <c r="G78" s="6"/>
      <c r="H78" s="5"/>
      <c r="I78" s="5"/>
      <c r="J78" s="5"/>
      <c r="K78" s="43" t="e">
        <f>VLOOKUP(C78,評価シート!$C$2:$L$519,10,FALSE)</f>
        <v>#N/A</v>
      </c>
      <c r="L78" s="6"/>
    </row>
    <row r="79" spans="1:12" x14ac:dyDescent="0.15">
      <c r="A79" s="46">
        <f t="shared" ref="A79:A142" si="11">IF(ISNUMBER(D79),D79,A78)</f>
        <v>4</v>
      </c>
      <c r="B79" s="46">
        <f t="shared" ref="B79:B142" si="12">IF(ISNUMBER(F79),F79,B78)</f>
        <v>1</v>
      </c>
      <c r="C79" s="46" t="str">
        <f t="shared" ref="C79:C142" si="13">A79&amp;"-"&amp;B79</f>
        <v>4-1</v>
      </c>
      <c r="D79" s="5"/>
      <c r="E79" s="6"/>
      <c r="F79" s="5"/>
      <c r="G79" s="6"/>
      <c r="H79" s="5"/>
      <c r="I79" s="5"/>
      <c r="J79" s="5"/>
      <c r="K79" s="43" t="e">
        <f>VLOOKUP(C79,評価シート!$C$2:$L$519,10,FALSE)</f>
        <v>#N/A</v>
      </c>
      <c r="L79" s="6"/>
    </row>
    <row r="80" spans="1:12" x14ac:dyDescent="0.15">
      <c r="A80" s="46">
        <f t="shared" si="11"/>
        <v>4</v>
      </c>
      <c r="B80" s="46">
        <f t="shared" si="12"/>
        <v>1</v>
      </c>
      <c r="C80" s="46" t="str">
        <f t="shared" si="13"/>
        <v>4-1</v>
      </c>
      <c r="D80" s="5"/>
      <c r="E80" s="6"/>
      <c r="F80" s="5"/>
      <c r="G80" s="6"/>
      <c r="H80" s="5"/>
      <c r="I80" s="5"/>
      <c r="J80" s="5"/>
      <c r="K80" s="43" t="e">
        <f>VLOOKUP(C80,評価シート!$C$2:$L$519,10,FALSE)</f>
        <v>#N/A</v>
      </c>
      <c r="L80" s="6"/>
    </row>
    <row r="81" spans="1:12" x14ac:dyDescent="0.15">
      <c r="A81" s="46">
        <f t="shared" si="11"/>
        <v>4</v>
      </c>
      <c r="B81" s="46">
        <f t="shared" si="12"/>
        <v>1</v>
      </c>
      <c r="C81" s="46" t="str">
        <f t="shared" si="13"/>
        <v>4-1</v>
      </c>
      <c r="D81" s="5"/>
      <c r="E81" s="6"/>
      <c r="F81" s="5"/>
      <c r="G81" s="6"/>
      <c r="H81" s="5"/>
      <c r="I81" s="5"/>
      <c r="J81" s="5"/>
      <c r="K81" s="43" t="e">
        <f>VLOOKUP(C81,評価シート!$C$2:$L$519,10,FALSE)</f>
        <v>#N/A</v>
      </c>
      <c r="L81" s="6"/>
    </row>
    <row r="82" spans="1:12" x14ac:dyDescent="0.15">
      <c r="A82" s="46">
        <f t="shared" si="11"/>
        <v>4</v>
      </c>
      <c r="B82" s="46">
        <f t="shared" si="12"/>
        <v>1</v>
      </c>
      <c r="C82" s="46" t="str">
        <f t="shared" si="13"/>
        <v>4-1</v>
      </c>
      <c r="D82" s="5"/>
      <c r="E82" s="6"/>
      <c r="F82" s="5"/>
      <c r="G82" s="6"/>
      <c r="H82" s="5"/>
      <c r="I82" s="5"/>
      <c r="J82" s="5"/>
      <c r="K82" s="43" t="e">
        <f>VLOOKUP(C82,評価シート!$C$2:$L$519,10,FALSE)</f>
        <v>#N/A</v>
      </c>
      <c r="L82" s="6"/>
    </row>
    <row r="83" spans="1:12" x14ac:dyDescent="0.15">
      <c r="A83" s="46">
        <f t="shared" si="11"/>
        <v>4</v>
      </c>
      <c r="B83" s="46">
        <f t="shared" si="12"/>
        <v>1</v>
      </c>
      <c r="C83" s="46" t="str">
        <f t="shared" si="13"/>
        <v>4-1</v>
      </c>
      <c r="D83" s="5"/>
      <c r="E83" s="6"/>
      <c r="F83" s="5"/>
      <c r="G83" s="6"/>
      <c r="H83" s="5"/>
      <c r="I83" s="5"/>
      <c r="J83" s="5"/>
      <c r="K83" s="43" t="e">
        <f>VLOOKUP(C83,評価シート!$C$2:$L$519,10,FALSE)</f>
        <v>#N/A</v>
      </c>
      <c r="L83" s="6"/>
    </row>
    <row r="84" spans="1:12" x14ac:dyDescent="0.15">
      <c r="A84" s="46">
        <f t="shared" si="11"/>
        <v>4</v>
      </c>
      <c r="B84" s="46">
        <f t="shared" si="12"/>
        <v>1</v>
      </c>
      <c r="C84" s="46" t="str">
        <f t="shared" si="13"/>
        <v>4-1</v>
      </c>
      <c r="D84" s="5"/>
      <c r="E84" s="6"/>
      <c r="F84" s="5"/>
      <c r="G84" s="6"/>
      <c r="H84" s="5"/>
      <c r="I84" s="5"/>
      <c r="J84" s="5"/>
      <c r="K84" s="43" t="e">
        <f>VLOOKUP(C84,評価シート!$C$2:$L$519,10,FALSE)</f>
        <v>#N/A</v>
      </c>
      <c r="L84" s="6"/>
    </row>
    <row r="85" spans="1:12" x14ac:dyDescent="0.15">
      <c r="A85" s="46">
        <f t="shared" si="11"/>
        <v>4</v>
      </c>
      <c r="B85" s="46">
        <f t="shared" si="12"/>
        <v>1</v>
      </c>
      <c r="C85" s="46" t="str">
        <f t="shared" si="13"/>
        <v>4-1</v>
      </c>
      <c r="D85" s="5"/>
      <c r="E85" s="6"/>
      <c r="F85" s="5"/>
      <c r="G85" s="6"/>
      <c r="H85" s="5"/>
      <c r="I85" s="5"/>
      <c r="J85" s="5"/>
      <c r="K85" s="43" t="e">
        <f>VLOOKUP(C85,評価シート!$C$2:$L$519,10,FALSE)</f>
        <v>#N/A</v>
      </c>
      <c r="L85" s="6"/>
    </row>
    <row r="86" spans="1:12" x14ac:dyDescent="0.15">
      <c r="A86" s="46">
        <f t="shared" si="11"/>
        <v>4</v>
      </c>
      <c r="B86" s="46">
        <f t="shared" si="12"/>
        <v>1</v>
      </c>
      <c r="C86" s="46" t="str">
        <f t="shared" si="13"/>
        <v>4-1</v>
      </c>
      <c r="D86" s="5"/>
      <c r="E86" s="6"/>
      <c r="F86" s="5"/>
      <c r="G86" s="6"/>
      <c r="H86" s="5"/>
      <c r="I86" s="5"/>
      <c r="J86" s="5"/>
      <c r="K86" s="43" t="e">
        <f>VLOOKUP(C86,評価シート!$C$2:$L$519,10,FALSE)</f>
        <v>#N/A</v>
      </c>
      <c r="L86" s="6"/>
    </row>
    <row r="87" spans="1:12" x14ac:dyDescent="0.15">
      <c r="A87" s="46">
        <f t="shared" si="11"/>
        <v>4</v>
      </c>
      <c r="B87" s="46">
        <f t="shared" si="12"/>
        <v>1</v>
      </c>
      <c r="C87" s="46" t="str">
        <f t="shared" si="13"/>
        <v>4-1</v>
      </c>
      <c r="D87" s="5"/>
      <c r="E87" s="6"/>
      <c r="F87" s="5"/>
      <c r="G87" s="6"/>
      <c r="H87" s="5"/>
      <c r="I87" s="5"/>
      <c r="J87" s="5"/>
      <c r="K87" s="43" t="e">
        <f>VLOOKUP(C87,評価シート!$C$2:$L$519,10,FALSE)</f>
        <v>#N/A</v>
      </c>
      <c r="L87" s="6"/>
    </row>
    <row r="88" spans="1:12" x14ac:dyDescent="0.15">
      <c r="A88" s="46">
        <f t="shared" si="11"/>
        <v>4</v>
      </c>
      <c r="B88" s="46">
        <f t="shared" si="12"/>
        <v>1</v>
      </c>
      <c r="C88" s="46" t="str">
        <f t="shared" si="13"/>
        <v>4-1</v>
      </c>
      <c r="D88" s="5"/>
      <c r="E88" s="6"/>
      <c r="F88" s="5"/>
      <c r="G88" s="6"/>
      <c r="H88" s="5"/>
      <c r="I88" s="5"/>
      <c r="J88" s="5"/>
      <c r="K88" s="43" t="e">
        <f>VLOOKUP(C88,評価シート!$C$2:$L$519,10,FALSE)</f>
        <v>#N/A</v>
      </c>
      <c r="L88" s="6"/>
    </row>
    <row r="89" spans="1:12" x14ac:dyDescent="0.15">
      <c r="A89" s="46">
        <f t="shared" si="11"/>
        <v>4</v>
      </c>
      <c r="B89" s="46">
        <f t="shared" si="12"/>
        <v>1</v>
      </c>
      <c r="C89" s="46" t="str">
        <f t="shared" si="13"/>
        <v>4-1</v>
      </c>
      <c r="D89" s="5"/>
      <c r="E89" s="6"/>
      <c r="F89" s="5"/>
      <c r="G89" s="6"/>
      <c r="H89" s="5"/>
      <c r="I89" s="5"/>
      <c r="J89" s="5"/>
      <c r="K89" s="43" t="e">
        <f>VLOOKUP(C89,評価シート!$C$2:$L$519,10,FALSE)</f>
        <v>#N/A</v>
      </c>
      <c r="L89" s="6"/>
    </row>
    <row r="90" spans="1:12" x14ac:dyDescent="0.15">
      <c r="A90" s="46">
        <f t="shared" si="11"/>
        <v>4</v>
      </c>
      <c r="B90" s="46">
        <f t="shared" si="12"/>
        <v>1</v>
      </c>
      <c r="C90" s="46" t="str">
        <f t="shared" si="13"/>
        <v>4-1</v>
      </c>
      <c r="D90" s="5"/>
      <c r="E90" s="6"/>
      <c r="F90" s="5"/>
      <c r="G90" s="6"/>
      <c r="H90" s="5"/>
      <c r="I90" s="5"/>
      <c r="J90" s="5"/>
      <c r="K90" s="43" t="e">
        <f>VLOOKUP(C90,評価シート!$C$2:$L$519,10,FALSE)</f>
        <v>#N/A</v>
      </c>
      <c r="L90" s="6"/>
    </row>
    <row r="91" spans="1:12" x14ac:dyDescent="0.15">
      <c r="A91" s="46">
        <f t="shared" si="11"/>
        <v>4</v>
      </c>
      <c r="B91" s="46">
        <f t="shared" si="12"/>
        <v>1</v>
      </c>
      <c r="C91" s="46" t="str">
        <f t="shared" si="13"/>
        <v>4-1</v>
      </c>
      <c r="D91" s="5"/>
      <c r="E91" s="6"/>
      <c r="F91" s="5"/>
      <c r="G91" s="6"/>
      <c r="H91" s="5"/>
      <c r="I91" s="5"/>
      <c r="J91" s="5"/>
      <c r="K91" s="43" t="e">
        <f>VLOOKUP(C91,評価シート!$C$2:$L$519,10,FALSE)</f>
        <v>#N/A</v>
      </c>
      <c r="L91" s="6"/>
    </row>
    <row r="92" spans="1:12" x14ac:dyDescent="0.15">
      <c r="A92" s="46">
        <f t="shared" si="11"/>
        <v>4</v>
      </c>
      <c r="B92" s="46">
        <f t="shared" si="12"/>
        <v>1</v>
      </c>
      <c r="C92" s="46" t="str">
        <f t="shared" si="13"/>
        <v>4-1</v>
      </c>
      <c r="D92" s="5"/>
      <c r="E92" s="6"/>
      <c r="F92" s="5"/>
      <c r="G92" s="6"/>
      <c r="H92" s="5"/>
      <c r="I92" s="5"/>
      <c r="J92" s="5"/>
      <c r="K92" s="43" t="e">
        <f>VLOOKUP(C92,評価シート!$C$2:$L$519,10,FALSE)</f>
        <v>#N/A</v>
      </c>
      <c r="L92" s="6"/>
    </row>
    <row r="93" spans="1:12" x14ac:dyDescent="0.15">
      <c r="A93" s="46">
        <f t="shared" si="11"/>
        <v>4</v>
      </c>
      <c r="B93" s="46">
        <f t="shared" si="12"/>
        <v>1</v>
      </c>
      <c r="C93" s="46" t="str">
        <f t="shared" si="13"/>
        <v>4-1</v>
      </c>
      <c r="D93" s="5"/>
      <c r="E93" s="6"/>
      <c r="F93" s="5"/>
      <c r="G93" s="6"/>
      <c r="H93" s="5"/>
      <c r="I93" s="5"/>
      <c r="J93" s="5"/>
      <c r="K93" s="43" t="e">
        <f>VLOOKUP(C93,評価シート!$C$2:$L$519,10,FALSE)</f>
        <v>#N/A</v>
      </c>
      <c r="L93" s="6"/>
    </row>
    <row r="94" spans="1:12" x14ac:dyDescent="0.15">
      <c r="A94" s="46">
        <f t="shared" si="11"/>
        <v>4</v>
      </c>
      <c r="B94" s="46">
        <f t="shared" si="12"/>
        <v>1</v>
      </c>
      <c r="C94" s="46" t="str">
        <f t="shared" si="13"/>
        <v>4-1</v>
      </c>
      <c r="D94" s="5"/>
      <c r="E94" s="6"/>
      <c r="F94" s="5"/>
      <c r="G94" s="6"/>
      <c r="H94" s="5"/>
      <c r="I94" s="5"/>
      <c r="J94" s="5"/>
      <c r="K94" s="43" t="e">
        <f>VLOOKUP(C94,評価シート!$C$2:$L$519,10,FALSE)</f>
        <v>#N/A</v>
      </c>
      <c r="L94" s="6"/>
    </row>
    <row r="95" spans="1:12" x14ac:dyDescent="0.15">
      <c r="A95" s="46">
        <f t="shared" si="11"/>
        <v>4</v>
      </c>
      <c r="B95" s="46">
        <f t="shared" si="12"/>
        <v>1</v>
      </c>
      <c r="C95" s="46" t="str">
        <f t="shared" si="13"/>
        <v>4-1</v>
      </c>
      <c r="D95" s="5"/>
      <c r="E95" s="6"/>
      <c r="F95" s="5"/>
      <c r="G95" s="6"/>
      <c r="H95" s="5"/>
      <c r="I95" s="5"/>
      <c r="J95" s="5"/>
      <c r="K95" s="43" t="e">
        <f>VLOOKUP(C95,評価シート!$C$2:$L$519,10,FALSE)</f>
        <v>#N/A</v>
      </c>
      <c r="L95" s="6"/>
    </row>
    <row r="96" spans="1:12" x14ac:dyDescent="0.15">
      <c r="A96" s="46">
        <f t="shared" si="11"/>
        <v>4</v>
      </c>
      <c r="B96" s="46">
        <f t="shared" si="12"/>
        <v>1</v>
      </c>
      <c r="C96" s="46" t="str">
        <f t="shared" si="13"/>
        <v>4-1</v>
      </c>
      <c r="D96" s="5"/>
      <c r="E96" s="6"/>
      <c r="F96" s="5"/>
      <c r="G96" s="6"/>
      <c r="H96" s="5"/>
      <c r="I96" s="5"/>
      <c r="J96" s="5"/>
      <c r="K96" s="43" t="e">
        <f>VLOOKUP(C96,評価シート!$C$2:$L$519,10,FALSE)</f>
        <v>#N/A</v>
      </c>
      <c r="L96" s="6"/>
    </row>
    <row r="97" spans="1:12" x14ac:dyDescent="0.15">
      <c r="A97" s="46">
        <f t="shared" si="11"/>
        <v>4</v>
      </c>
      <c r="B97" s="46">
        <f t="shared" si="12"/>
        <v>1</v>
      </c>
      <c r="C97" s="46" t="str">
        <f t="shared" si="13"/>
        <v>4-1</v>
      </c>
      <c r="D97" s="5"/>
      <c r="E97" s="6"/>
      <c r="F97" s="5"/>
      <c r="G97" s="6"/>
      <c r="H97" s="5"/>
      <c r="I97" s="5"/>
      <c r="J97" s="5"/>
      <c r="K97" s="43" t="e">
        <f>VLOOKUP(C97,評価シート!$C$2:$L$519,10,FALSE)</f>
        <v>#N/A</v>
      </c>
      <c r="L97" s="6"/>
    </row>
    <row r="98" spans="1:12" x14ac:dyDescent="0.15">
      <c r="A98" s="46">
        <f t="shared" si="11"/>
        <v>4</v>
      </c>
      <c r="B98" s="46">
        <f t="shared" si="12"/>
        <v>1</v>
      </c>
      <c r="C98" s="46" t="str">
        <f t="shared" si="13"/>
        <v>4-1</v>
      </c>
      <c r="D98" s="5"/>
      <c r="E98" s="6"/>
      <c r="F98" s="5"/>
      <c r="G98" s="6"/>
      <c r="H98" s="5"/>
      <c r="I98" s="5"/>
      <c r="J98" s="5"/>
      <c r="K98" s="43" t="e">
        <f>VLOOKUP(C98,評価シート!$C$2:$L$519,10,FALSE)</f>
        <v>#N/A</v>
      </c>
      <c r="L98" s="6"/>
    </row>
    <row r="99" spans="1:12" x14ac:dyDescent="0.15">
      <c r="A99" s="46">
        <f t="shared" si="11"/>
        <v>4</v>
      </c>
      <c r="B99" s="46">
        <f t="shared" si="12"/>
        <v>1</v>
      </c>
      <c r="C99" s="46" t="str">
        <f t="shared" si="13"/>
        <v>4-1</v>
      </c>
      <c r="D99" s="5"/>
      <c r="E99" s="6"/>
      <c r="F99" s="5"/>
      <c r="G99" s="6"/>
      <c r="H99" s="5"/>
      <c r="I99" s="5"/>
      <c r="J99" s="5"/>
      <c r="K99" s="43" t="e">
        <f>VLOOKUP(C99,評価シート!$C$2:$L$519,10,FALSE)</f>
        <v>#N/A</v>
      </c>
      <c r="L99" s="6"/>
    </row>
    <row r="100" spans="1:12" x14ac:dyDescent="0.15">
      <c r="A100" s="46">
        <f t="shared" si="11"/>
        <v>4</v>
      </c>
      <c r="B100" s="46">
        <f t="shared" si="12"/>
        <v>1</v>
      </c>
      <c r="C100" s="46" t="str">
        <f t="shared" si="13"/>
        <v>4-1</v>
      </c>
      <c r="D100" s="5"/>
      <c r="E100" s="6"/>
      <c r="F100" s="5"/>
      <c r="G100" s="6"/>
      <c r="H100" s="5"/>
      <c r="I100" s="5"/>
      <c r="J100" s="5"/>
      <c r="K100" s="43" t="e">
        <f>VLOOKUP(C100,評価シート!$C$2:$L$519,10,FALSE)</f>
        <v>#N/A</v>
      </c>
      <c r="L100" s="6"/>
    </row>
    <row r="101" spans="1:12" x14ac:dyDescent="0.15">
      <c r="A101" s="46">
        <f t="shared" si="11"/>
        <v>4</v>
      </c>
      <c r="B101" s="46">
        <f t="shared" si="12"/>
        <v>1</v>
      </c>
      <c r="C101" s="46" t="str">
        <f t="shared" si="13"/>
        <v>4-1</v>
      </c>
      <c r="D101" s="5"/>
      <c r="E101" s="6"/>
      <c r="F101" s="5"/>
      <c r="G101" s="6"/>
      <c r="H101" s="5"/>
      <c r="I101" s="5"/>
      <c r="J101" s="5"/>
      <c r="K101" s="43" t="e">
        <f>VLOOKUP(C101,評価シート!$C$2:$L$519,10,FALSE)</f>
        <v>#N/A</v>
      </c>
      <c r="L101" s="6"/>
    </row>
    <row r="102" spans="1:12" x14ac:dyDescent="0.15">
      <c r="A102" s="46">
        <f t="shared" si="11"/>
        <v>4</v>
      </c>
      <c r="B102" s="46">
        <f t="shared" si="12"/>
        <v>1</v>
      </c>
      <c r="C102" s="46" t="str">
        <f t="shared" si="13"/>
        <v>4-1</v>
      </c>
      <c r="D102" s="5"/>
      <c r="E102" s="6"/>
      <c r="F102" s="5"/>
      <c r="G102" s="6"/>
      <c r="H102" s="5"/>
      <c r="I102" s="5"/>
      <c r="J102" s="5"/>
      <c r="K102" s="43" t="e">
        <f>VLOOKUP(C102,評価シート!$C$2:$L$519,10,FALSE)</f>
        <v>#N/A</v>
      </c>
      <c r="L102" s="6"/>
    </row>
    <row r="103" spans="1:12" x14ac:dyDescent="0.15">
      <c r="A103" s="46">
        <f t="shared" si="11"/>
        <v>4</v>
      </c>
      <c r="B103" s="46">
        <f t="shared" si="12"/>
        <v>1</v>
      </c>
      <c r="C103" s="46" t="str">
        <f t="shared" si="13"/>
        <v>4-1</v>
      </c>
      <c r="D103" s="5"/>
      <c r="E103" s="6"/>
      <c r="F103" s="5"/>
      <c r="G103" s="6"/>
      <c r="H103" s="5"/>
      <c r="I103" s="5"/>
      <c r="J103" s="5"/>
      <c r="K103" s="43" t="e">
        <f>VLOOKUP(C103,評価シート!$C$2:$L$519,10,FALSE)</f>
        <v>#N/A</v>
      </c>
      <c r="L103" s="6"/>
    </row>
    <row r="104" spans="1:12" x14ac:dyDescent="0.15">
      <c r="A104" s="46">
        <f t="shared" si="11"/>
        <v>4</v>
      </c>
      <c r="B104" s="46">
        <f t="shared" si="12"/>
        <v>1</v>
      </c>
      <c r="C104" s="46" t="str">
        <f t="shared" si="13"/>
        <v>4-1</v>
      </c>
      <c r="D104" s="5"/>
      <c r="E104" s="6"/>
      <c r="F104" s="5"/>
      <c r="G104" s="6"/>
      <c r="H104" s="5"/>
      <c r="I104" s="5"/>
      <c r="J104" s="5"/>
      <c r="K104" s="43" t="e">
        <f>VLOOKUP(C104,評価シート!$C$2:$L$519,10,FALSE)</f>
        <v>#N/A</v>
      </c>
      <c r="L104" s="6"/>
    </row>
    <row r="105" spans="1:12" x14ac:dyDescent="0.15">
      <c r="A105" s="46">
        <f t="shared" si="11"/>
        <v>4</v>
      </c>
      <c r="B105" s="46">
        <f t="shared" si="12"/>
        <v>1</v>
      </c>
      <c r="C105" s="46" t="str">
        <f t="shared" si="13"/>
        <v>4-1</v>
      </c>
      <c r="D105" s="5"/>
      <c r="E105" s="6"/>
      <c r="F105" s="5"/>
      <c r="G105" s="6"/>
      <c r="H105" s="5"/>
      <c r="I105" s="5"/>
      <c r="J105" s="5"/>
      <c r="K105" s="43" t="e">
        <f>VLOOKUP(C105,評価シート!$C$2:$L$519,10,FALSE)</f>
        <v>#N/A</v>
      </c>
      <c r="L105" s="6"/>
    </row>
    <row r="106" spans="1:12" x14ac:dyDescent="0.15">
      <c r="A106" s="46">
        <f t="shared" si="11"/>
        <v>4</v>
      </c>
      <c r="B106" s="46">
        <f t="shared" si="12"/>
        <v>1</v>
      </c>
      <c r="C106" s="46" t="str">
        <f t="shared" si="13"/>
        <v>4-1</v>
      </c>
      <c r="D106" s="5"/>
      <c r="E106" s="6"/>
      <c r="F106" s="5"/>
      <c r="G106" s="6"/>
      <c r="H106" s="5"/>
      <c r="I106" s="5"/>
      <c r="J106" s="5"/>
      <c r="K106" s="43" t="e">
        <f>VLOOKUP(C106,評価シート!$C$2:$L$519,10,FALSE)</f>
        <v>#N/A</v>
      </c>
      <c r="L106" s="6"/>
    </row>
    <row r="107" spans="1:12" x14ac:dyDescent="0.15">
      <c r="A107" s="46">
        <f t="shared" si="11"/>
        <v>4</v>
      </c>
      <c r="B107" s="46">
        <f t="shared" si="12"/>
        <v>1</v>
      </c>
      <c r="C107" s="46" t="str">
        <f t="shared" si="13"/>
        <v>4-1</v>
      </c>
      <c r="D107" s="5"/>
      <c r="E107" s="6"/>
      <c r="F107" s="5"/>
      <c r="G107" s="6"/>
      <c r="H107" s="5"/>
      <c r="I107" s="5"/>
      <c r="J107" s="5"/>
      <c r="K107" s="43" t="e">
        <f>VLOOKUP(C107,評価シート!$C$2:$L$519,10,FALSE)</f>
        <v>#N/A</v>
      </c>
      <c r="L107" s="6"/>
    </row>
    <row r="108" spans="1:12" x14ac:dyDescent="0.15">
      <c r="A108" s="46">
        <f t="shared" si="11"/>
        <v>4</v>
      </c>
      <c r="B108" s="46">
        <f t="shared" si="12"/>
        <v>1</v>
      </c>
      <c r="C108" s="46" t="str">
        <f t="shared" si="13"/>
        <v>4-1</v>
      </c>
      <c r="D108" s="5"/>
      <c r="E108" s="6"/>
      <c r="F108" s="5"/>
      <c r="G108" s="6"/>
      <c r="H108" s="5"/>
      <c r="I108" s="5"/>
      <c r="J108" s="5"/>
      <c r="K108" s="43" t="e">
        <f>VLOOKUP(C108,評価シート!$C$2:$L$519,10,FALSE)</f>
        <v>#N/A</v>
      </c>
      <c r="L108" s="6"/>
    </row>
    <row r="109" spans="1:12" x14ac:dyDescent="0.15">
      <c r="A109" s="46">
        <f t="shared" si="11"/>
        <v>4</v>
      </c>
      <c r="B109" s="46">
        <f t="shared" si="12"/>
        <v>1</v>
      </c>
      <c r="C109" s="46" t="str">
        <f t="shared" si="13"/>
        <v>4-1</v>
      </c>
      <c r="D109" s="5"/>
      <c r="E109" s="6"/>
      <c r="F109" s="5"/>
      <c r="G109" s="6"/>
      <c r="H109" s="5"/>
      <c r="I109" s="5"/>
      <c r="J109" s="5"/>
      <c r="K109" s="43" t="e">
        <f>VLOOKUP(C109,評価シート!$C$2:$L$519,10,FALSE)</f>
        <v>#N/A</v>
      </c>
      <c r="L109" s="6"/>
    </row>
    <row r="110" spans="1:12" x14ac:dyDescent="0.15">
      <c r="A110" s="46">
        <f t="shared" si="11"/>
        <v>4</v>
      </c>
      <c r="B110" s="46">
        <f t="shared" si="12"/>
        <v>1</v>
      </c>
      <c r="C110" s="46" t="str">
        <f t="shared" si="13"/>
        <v>4-1</v>
      </c>
      <c r="D110" s="5"/>
      <c r="E110" s="6"/>
      <c r="F110" s="5"/>
      <c r="G110" s="6"/>
      <c r="H110" s="5"/>
      <c r="I110" s="5"/>
      <c r="J110" s="5"/>
      <c r="K110" s="43" t="e">
        <f>VLOOKUP(C110,評価シート!$C$2:$L$519,10,FALSE)</f>
        <v>#N/A</v>
      </c>
      <c r="L110" s="6"/>
    </row>
    <row r="111" spans="1:12" x14ac:dyDescent="0.15">
      <c r="A111" s="46">
        <f t="shared" si="11"/>
        <v>4</v>
      </c>
      <c r="B111" s="46">
        <f t="shared" si="12"/>
        <v>1</v>
      </c>
      <c r="C111" s="46" t="str">
        <f t="shared" si="13"/>
        <v>4-1</v>
      </c>
      <c r="D111" s="5"/>
      <c r="E111" s="6"/>
      <c r="F111" s="5"/>
      <c r="G111" s="6"/>
      <c r="H111" s="5"/>
      <c r="I111" s="5"/>
      <c r="J111" s="5"/>
      <c r="K111" s="43" t="e">
        <f>VLOOKUP(C111,評価シート!$C$2:$L$519,10,FALSE)</f>
        <v>#N/A</v>
      </c>
      <c r="L111" s="6"/>
    </row>
    <row r="112" spans="1:12" x14ac:dyDescent="0.15">
      <c r="A112" s="46">
        <f t="shared" si="11"/>
        <v>4</v>
      </c>
      <c r="B112" s="46">
        <f t="shared" si="12"/>
        <v>1</v>
      </c>
      <c r="C112" s="46" t="str">
        <f t="shared" si="13"/>
        <v>4-1</v>
      </c>
      <c r="D112" s="5"/>
      <c r="E112" s="6"/>
      <c r="F112" s="5"/>
      <c r="G112" s="6"/>
      <c r="H112" s="5"/>
      <c r="I112" s="5"/>
      <c r="J112" s="5"/>
      <c r="K112" s="43" t="e">
        <f>VLOOKUP(C112,評価シート!$C$2:$L$519,10,FALSE)</f>
        <v>#N/A</v>
      </c>
      <c r="L112" s="6"/>
    </row>
    <row r="113" spans="1:12" x14ac:dyDescent="0.15">
      <c r="A113" s="46">
        <f t="shared" si="11"/>
        <v>4</v>
      </c>
      <c r="B113" s="46">
        <f t="shared" si="12"/>
        <v>1</v>
      </c>
      <c r="C113" s="46" t="str">
        <f t="shared" si="13"/>
        <v>4-1</v>
      </c>
      <c r="D113" s="5"/>
      <c r="E113" s="6"/>
      <c r="F113" s="5"/>
      <c r="G113" s="6"/>
      <c r="H113" s="5"/>
      <c r="I113" s="5"/>
      <c r="J113" s="5"/>
      <c r="K113" s="43" t="e">
        <f>VLOOKUP(C113,評価シート!$C$2:$L$519,10,FALSE)</f>
        <v>#N/A</v>
      </c>
      <c r="L113" s="6"/>
    </row>
    <row r="114" spans="1:12" x14ac:dyDescent="0.15">
      <c r="A114" s="46">
        <f t="shared" si="11"/>
        <v>4</v>
      </c>
      <c r="B114" s="46">
        <f t="shared" si="12"/>
        <v>1</v>
      </c>
      <c r="C114" s="46" t="str">
        <f t="shared" si="13"/>
        <v>4-1</v>
      </c>
      <c r="D114" s="5"/>
      <c r="E114" s="6"/>
      <c r="F114" s="5"/>
      <c r="G114" s="6"/>
      <c r="H114" s="5"/>
      <c r="I114" s="5"/>
      <c r="J114" s="5"/>
      <c r="K114" s="43" t="e">
        <f>VLOOKUP(C114,評価シート!$C$2:$L$519,10,FALSE)</f>
        <v>#N/A</v>
      </c>
      <c r="L114" s="6"/>
    </row>
    <row r="115" spans="1:12" x14ac:dyDescent="0.15">
      <c r="A115" s="46">
        <f t="shared" si="11"/>
        <v>4</v>
      </c>
      <c r="B115" s="46">
        <f t="shared" si="12"/>
        <v>1</v>
      </c>
      <c r="C115" s="46" t="str">
        <f t="shared" si="13"/>
        <v>4-1</v>
      </c>
      <c r="D115" s="5"/>
      <c r="E115" s="6"/>
      <c r="F115" s="5"/>
      <c r="G115" s="6"/>
      <c r="H115" s="5"/>
      <c r="I115" s="5"/>
      <c r="J115" s="5"/>
      <c r="K115" s="43" t="e">
        <f>VLOOKUP(C115,評価シート!$C$2:$L$519,10,FALSE)</f>
        <v>#N/A</v>
      </c>
      <c r="L115" s="6"/>
    </row>
    <row r="116" spans="1:12" x14ac:dyDescent="0.15">
      <c r="A116" s="46">
        <f t="shared" si="11"/>
        <v>4</v>
      </c>
      <c r="B116" s="46">
        <f t="shared" si="12"/>
        <v>1</v>
      </c>
      <c r="C116" s="46" t="str">
        <f t="shared" si="13"/>
        <v>4-1</v>
      </c>
      <c r="D116" s="5"/>
      <c r="E116" s="6"/>
      <c r="F116" s="5"/>
      <c r="G116" s="6"/>
      <c r="H116" s="5"/>
      <c r="I116" s="5"/>
      <c r="J116" s="5"/>
      <c r="K116" s="43" t="e">
        <f>VLOOKUP(C116,評価シート!$C$2:$L$519,10,FALSE)</f>
        <v>#N/A</v>
      </c>
      <c r="L116" s="6"/>
    </row>
    <row r="117" spans="1:12" x14ac:dyDescent="0.15">
      <c r="A117" s="46">
        <f t="shared" si="11"/>
        <v>4</v>
      </c>
      <c r="B117" s="46">
        <f t="shared" si="12"/>
        <v>1</v>
      </c>
      <c r="C117" s="46" t="str">
        <f t="shared" si="13"/>
        <v>4-1</v>
      </c>
      <c r="D117" s="5"/>
      <c r="E117" s="6"/>
      <c r="F117" s="5"/>
      <c r="G117" s="6"/>
      <c r="H117" s="5"/>
      <c r="I117" s="5"/>
      <c r="J117" s="5"/>
      <c r="K117" s="43" t="e">
        <f>VLOOKUP(C117,評価シート!$C$2:$L$519,10,FALSE)</f>
        <v>#N/A</v>
      </c>
      <c r="L117" s="6"/>
    </row>
    <row r="118" spans="1:12" x14ac:dyDescent="0.15">
      <c r="A118" s="46">
        <f t="shared" si="11"/>
        <v>4</v>
      </c>
      <c r="B118" s="46">
        <f t="shared" si="12"/>
        <v>1</v>
      </c>
      <c r="C118" s="46" t="str">
        <f t="shared" si="13"/>
        <v>4-1</v>
      </c>
      <c r="D118" s="5"/>
      <c r="E118" s="6"/>
      <c r="F118" s="5"/>
      <c r="G118" s="6"/>
      <c r="H118" s="5"/>
      <c r="I118" s="5"/>
      <c r="J118" s="5"/>
      <c r="K118" s="43" t="e">
        <f>VLOOKUP(C118,評価シート!$C$2:$L$519,10,FALSE)</f>
        <v>#N/A</v>
      </c>
      <c r="L118" s="6"/>
    </row>
    <row r="119" spans="1:12" x14ac:dyDescent="0.15">
      <c r="A119" s="46">
        <f t="shared" si="11"/>
        <v>4</v>
      </c>
      <c r="B119" s="46">
        <f t="shared" si="12"/>
        <v>1</v>
      </c>
      <c r="C119" s="46" t="str">
        <f t="shared" si="13"/>
        <v>4-1</v>
      </c>
      <c r="D119" s="5"/>
      <c r="E119" s="6"/>
      <c r="F119" s="5"/>
      <c r="G119" s="6"/>
      <c r="H119" s="5"/>
      <c r="I119" s="5"/>
      <c r="J119" s="5"/>
      <c r="K119" s="43" t="e">
        <f>VLOOKUP(C119,評価シート!$C$2:$L$519,10,FALSE)</f>
        <v>#N/A</v>
      </c>
      <c r="L119" s="6"/>
    </row>
    <row r="120" spans="1:12" x14ac:dyDescent="0.15">
      <c r="A120" s="46">
        <f t="shared" si="11"/>
        <v>4</v>
      </c>
      <c r="B120" s="46">
        <f t="shared" si="12"/>
        <v>1</v>
      </c>
      <c r="C120" s="46" t="str">
        <f t="shared" si="13"/>
        <v>4-1</v>
      </c>
      <c r="D120" s="5"/>
      <c r="E120" s="6"/>
      <c r="F120" s="5"/>
      <c r="G120" s="6"/>
      <c r="H120" s="5"/>
      <c r="I120" s="5"/>
      <c r="J120" s="5"/>
      <c r="K120" s="43" t="e">
        <f>VLOOKUP(C120,評価シート!$C$2:$L$519,10,FALSE)</f>
        <v>#N/A</v>
      </c>
      <c r="L120" s="6"/>
    </row>
    <row r="121" spans="1:12" x14ac:dyDescent="0.15">
      <c r="A121" s="46">
        <f t="shared" si="11"/>
        <v>4</v>
      </c>
      <c r="B121" s="46">
        <f t="shared" si="12"/>
        <v>1</v>
      </c>
      <c r="C121" s="46" t="str">
        <f t="shared" si="13"/>
        <v>4-1</v>
      </c>
      <c r="D121" s="5"/>
      <c r="E121" s="6"/>
      <c r="F121" s="5"/>
      <c r="G121" s="6"/>
      <c r="H121" s="5"/>
      <c r="I121" s="5"/>
      <c r="J121" s="5"/>
      <c r="K121" s="43" t="e">
        <f>VLOOKUP(C121,評価シート!$C$2:$L$519,10,FALSE)</f>
        <v>#N/A</v>
      </c>
      <c r="L121" s="6"/>
    </row>
    <row r="122" spans="1:12" x14ac:dyDescent="0.15">
      <c r="A122" s="46">
        <f t="shared" si="11"/>
        <v>4</v>
      </c>
      <c r="B122" s="46">
        <f t="shared" si="12"/>
        <v>1</v>
      </c>
      <c r="C122" s="46" t="str">
        <f t="shared" si="13"/>
        <v>4-1</v>
      </c>
      <c r="D122" s="5"/>
      <c r="E122" s="6"/>
      <c r="F122" s="5"/>
      <c r="G122" s="6"/>
      <c r="H122" s="5"/>
      <c r="I122" s="5"/>
      <c r="J122" s="5"/>
      <c r="K122" s="43" t="e">
        <f>VLOOKUP(C122,評価シート!$C$2:$L$519,10,FALSE)</f>
        <v>#N/A</v>
      </c>
      <c r="L122" s="6"/>
    </row>
    <row r="123" spans="1:12" x14ac:dyDescent="0.15">
      <c r="A123" s="46">
        <f t="shared" si="11"/>
        <v>4</v>
      </c>
      <c r="B123" s="46">
        <f t="shared" si="12"/>
        <v>1</v>
      </c>
      <c r="C123" s="46" t="str">
        <f t="shared" si="13"/>
        <v>4-1</v>
      </c>
      <c r="D123" s="5"/>
      <c r="E123" s="6"/>
      <c r="F123" s="5"/>
      <c r="G123" s="6"/>
      <c r="H123" s="5"/>
      <c r="I123" s="5"/>
      <c r="J123" s="5"/>
      <c r="K123" s="43" t="e">
        <f>VLOOKUP(C123,評価シート!$C$2:$L$519,10,FALSE)</f>
        <v>#N/A</v>
      </c>
      <c r="L123" s="6"/>
    </row>
    <row r="124" spans="1:12" x14ac:dyDescent="0.15">
      <c r="A124" s="46">
        <f t="shared" si="11"/>
        <v>4</v>
      </c>
      <c r="B124" s="46">
        <f t="shared" si="12"/>
        <v>1</v>
      </c>
      <c r="C124" s="46" t="str">
        <f t="shared" si="13"/>
        <v>4-1</v>
      </c>
      <c r="D124" s="5"/>
      <c r="E124" s="6"/>
      <c r="F124" s="5"/>
      <c r="G124" s="6"/>
      <c r="H124" s="5"/>
      <c r="I124" s="5"/>
      <c r="J124" s="5"/>
      <c r="K124" s="43" t="e">
        <f>VLOOKUP(C124,評価シート!$C$2:$L$519,10,FALSE)</f>
        <v>#N/A</v>
      </c>
      <c r="L124" s="6"/>
    </row>
    <row r="125" spans="1:12" x14ac:dyDescent="0.15">
      <c r="A125" s="46">
        <f t="shared" si="11"/>
        <v>4</v>
      </c>
      <c r="B125" s="46">
        <f t="shared" si="12"/>
        <v>1</v>
      </c>
      <c r="C125" s="46" t="str">
        <f t="shared" si="13"/>
        <v>4-1</v>
      </c>
      <c r="D125" s="5"/>
      <c r="E125" s="6"/>
      <c r="F125" s="5"/>
      <c r="G125" s="6"/>
      <c r="H125" s="5"/>
      <c r="I125" s="5"/>
      <c r="J125" s="5"/>
      <c r="K125" s="43" t="e">
        <f>VLOOKUP(C125,評価シート!$C$2:$L$519,10,FALSE)</f>
        <v>#N/A</v>
      </c>
      <c r="L125" s="6"/>
    </row>
    <row r="126" spans="1:12" x14ac:dyDescent="0.15">
      <c r="A126" s="46">
        <f t="shared" si="11"/>
        <v>4</v>
      </c>
      <c r="B126" s="46">
        <f t="shared" si="12"/>
        <v>1</v>
      </c>
      <c r="C126" s="46" t="str">
        <f t="shared" si="13"/>
        <v>4-1</v>
      </c>
      <c r="D126" s="5"/>
      <c r="E126" s="6"/>
      <c r="F126" s="5"/>
      <c r="G126" s="6"/>
      <c r="H126" s="5"/>
      <c r="I126" s="5"/>
      <c r="J126" s="5"/>
      <c r="K126" s="43" t="e">
        <f>VLOOKUP(C126,評価シート!$C$2:$L$519,10,FALSE)</f>
        <v>#N/A</v>
      </c>
      <c r="L126" s="6"/>
    </row>
    <row r="127" spans="1:12" x14ac:dyDescent="0.15">
      <c r="A127" s="46">
        <f t="shared" si="11"/>
        <v>4</v>
      </c>
      <c r="B127" s="46">
        <f t="shared" si="12"/>
        <v>1</v>
      </c>
      <c r="C127" s="46" t="str">
        <f t="shared" si="13"/>
        <v>4-1</v>
      </c>
      <c r="D127" s="5"/>
      <c r="E127" s="6"/>
      <c r="F127" s="5"/>
      <c r="G127" s="6"/>
      <c r="H127" s="5"/>
      <c r="I127" s="5"/>
      <c r="J127" s="5"/>
      <c r="K127" s="43" t="e">
        <f>VLOOKUP(C127,評価シート!$C$2:$L$519,10,FALSE)</f>
        <v>#N/A</v>
      </c>
      <c r="L127" s="6"/>
    </row>
    <row r="128" spans="1:12" x14ac:dyDescent="0.15">
      <c r="A128" s="46">
        <f t="shared" si="11"/>
        <v>4</v>
      </c>
      <c r="B128" s="46">
        <f t="shared" si="12"/>
        <v>1</v>
      </c>
      <c r="C128" s="46" t="str">
        <f t="shared" si="13"/>
        <v>4-1</v>
      </c>
      <c r="D128" s="5"/>
      <c r="E128" s="6"/>
      <c r="F128" s="5"/>
      <c r="G128" s="6"/>
      <c r="H128" s="5"/>
      <c r="I128" s="5"/>
      <c r="J128" s="5"/>
      <c r="K128" s="43" t="e">
        <f>VLOOKUP(C128,評価シート!$C$2:$L$519,10,FALSE)</f>
        <v>#N/A</v>
      </c>
      <c r="L128" s="6"/>
    </row>
    <row r="129" spans="1:12" x14ac:dyDescent="0.15">
      <c r="A129" s="46">
        <f t="shared" si="11"/>
        <v>4</v>
      </c>
      <c r="B129" s="46">
        <f t="shared" si="12"/>
        <v>1</v>
      </c>
      <c r="C129" s="46" t="str">
        <f t="shared" si="13"/>
        <v>4-1</v>
      </c>
      <c r="D129" s="5"/>
      <c r="E129" s="6"/>
      <c r="F129" s="5"/>
      <c r="G129" s="6"/>
      <c r="H129" s="5"/>
      <c r="I129" s="5"/>
      <c r="J129" s="5"/>
      <c r="K129" s="43" t="e">
        <f>VLOOKUP(C129,評価シート!$C$2:$L$519,10,FALSE)</f>
        <v>#N/A</v>
      </c>
      <c r="L129" s="6"/>
    </row>
    <row r="130" spans="1:12" x14ac:dyDescent="0.15">
      <c r="A130" s="46">
        <f t="shared" si="11"/>
        <v>4</v>
      </c>
      <c r="B130" s="46">
        <f t="shared" si="12"/>
        <v>1</v>
      </c>
      <c r="C130" s="46" t="str">
        <f t="shared" si="13"/>
        <v>4-1</v>
      </c>
      <c r="D130" s="5"/>
      <c r="E130" s="6"/>
      <c r="F130" s="5"/>
      <c r="G130" s="6"/>
      <c r="H130" s="5"/>
      <c r="I130" s="5"/>
      <c r="J130" s="5"/>
      <c r="K130" s="43" t="e">
        <f>VLOOKUP(C130,評価シート!$C$2:$L$519,10,FALSE)</f>
        <v>#N/A</v>
      </c>
      <c r="L130" s="6"/>
    </row>
    <row r="131" spans="1:12" x14ac:dyDescent="0.15">
      <c r="A131" s="46">
        <f t="shared" si="11"/>
        <v>4</v>
      </c>
      <c r="B131" s="46">
        <f t="shared" si="12"/>
        <v>1</v>
      </c>
      <c r="C131" s="46" t="str">
        <f t="shared" si="13"/>
        <v>4-1</v>
      </c>
      <c r="D131" s="5"/>
      <c r="E131" s="6"/>
      <c r="F131" s="5"/>
      <c r="G131" s="6"/>
      <c r="H131" s="5"/>
      <c r="I131" s="5"/>
      <c r="J131" s="5"/>
      <c r="K131" s="43" t="e">
        <f>VLOOKUP(C131,評価シート!$C$2:$L$519,10,FALSE)</f>
        <v>#N/A</v>
      </c>
      <c r="L131" s="6"/>
    </row>
    <row r="132" spans="1:12" x14ac:dyDescent="0.15">
      <c r="A132" s="46">
        <f t="shared" si="11"/>
        <v>4</v>
      </c>
      <c r="B132" s="46">
        <f t="shared" si="12"/>
        <v>1</v>
      </c>
      <c r="C132" s="46" t="str">
        <f t="shared" si="13"/>
        <v>4-1</v>
      </c>
      <c r="D132" s="5"/>
      <c r="E132" s="6"/>
      <c r="F132" s="5"/>
      <c r="G132" s="6"/>
      <c r="H132" s="5"/>
      <c r="I132" s="5"/>
      <c r="J132" s="5"/>
      <c r="K132" s="43" t="e">
        <f>VLOOKUP(C132,評価シート!$C$2:$L$519,10,FALSE)</f>
        <v>#N/A</v>
      </c>
      <c r="L132" s="6"/>
    </row>
    <row r="133" spans="1:12" x14ac:dyDescent="0.15">
      <c r="A133" s="46">
        <f t="shared" si="11"/>
        <v>4</v>
      </c>
      <c r="B133" s="46">
        <f t="shared" si="12"/>
        <v>1</v>
      </c>
      <c r="C133" s="46" t="str">
        <f t="shared" si="13"/>
        <v>4-1</v>
      </c>
      <c r="D133" s="5"/>
      <c r="E133" s="6"/>
      <c r="F133" s="5"/>
      <c r="G133" s="6"/>
      <c r="H133" s="5"/>
      <c r="I133" s="5"/>
      <c r="J133" s="5"/>
      <c r="K133" s="43" t="e">
        <f>VLOOKUP(C133,評価シート!$C$2:$L$519,10,FALSE)</f>
        <v>#N/A</v>
      </c>
      <c r="L133" s="6"/>
    </row>
    <row r="134" spans="1:12" x14ac:dyDescent="0.15">
      <c r="A134" s="46">
        <f t="shared" si="11"/>
        <v>4</v>
      </c>
      <c r="B134" s="46">
        <f t="shared" si="12"/>
        <v>1</v>
      </c>
      <c r="C134" s="46" t="str">
        <f t="shared" si="13"/>
        <v>4-1</v>
      </c>
      <c r="D134" s="5"/>
      <c r="E134" s="6"/>
      <c r="F134" s="5"/>
      <c r="G134" s="6"/>
      <c r="H134" s="5"/>
      <c r="I134" s="5"/>
      <c r="J134" s="5"/>
      <c r="K134" s="43" t="e">
        <f>VLOOKUP(C134,評価シート!$C$2:$L$519,10,FALSE)</f>
        <v>#N/A</v>
      </c>
      <c r="L134" s="6"/>
    </row>
    <row r="135" spans="1:12" x14ac:dyDescent="0.15">
      <c r="A135" s="46">
        <f t="shared" si="11"/>
        <v>4</v>
      </c>
      <c r="B135" s="46">
        <f t="shared" si="12"/>
        <v>1</v>
      </c>
      <c r="C135" s="46" t="str">
        <f t="shared" si="13"/>
        <v>4-1</v>
      </c>
      <c r="D135" s="5"/>
      <c r="E135" s="6"/>
      <c r="F135" s="5"/>
      <c r="G135" s="6"/>
      <c r="H135" s="5"/>
      <c r="I135" s="5"/>
      <c r="J135" s="5"/>
      <c r="K135" s="43" t="e">
        <f>VLOOKUP(C135,評価シート!$C$2:$L$519,10,FALSE)</f>
        <v>#N/A</v>
      </c>
      <c r="L135" s="6"/>
    </row>
    <row r="136" spans="1:12" x14ac:dyDescent="0.15">
      <c r="A136" s="46">
        <f t="shared" si="11"/>
        <v>4</v>
      </c>
      <c r="B136" s="46">
        <f t="shared" si="12"/>
        <v>1</v>
      </c>
      <c r="C136" s="46" t="str">
        <f t="shared" si="13"/>
        <v>4-1</v>
      </c>
      <c r="D136" s="5"/>
      <c r="E136" s="6"/>
      <c r="F136" s="5"/>
      <c r="G136" s="6"/>
      <c r="H136" s="5"/>
      <c r="I136" s="5"/>
      <c r="J136" s="5"/>
      <c r="K136" s="43" t="e">
        <f>VLOOKUP(C136,評価シート!$C$2:$L$519,10,FALSE)</f>
        <v>#N/A</v>
      </c>
      <c r="L136" s="6"/>
    </row>
    <row r="137" spans="1:12" x14ac:dyDescent="0.15">
      <c r="A137" s="46">
        <f t="shared" si="11"/>
        <v>4</v>
      </c>
      <c r="B137" s="46">
        <f t="shared" si="12"/>
        <v>1</v>
      </c>
      <c r="C137" s="46" t="str">
        <f t="shared" si="13"/>
        <v>4-1</v>
      </c>
      <c r="D137" s="5"/>
      <c r="E137" s="6"/>
      <c r="F137" s="5"/>
      <c r="G137" s="6"/>
      <c r="H137" s="5"/>
      <c r="I137" s="5"/>
      <c r="J137" s="5"/>
      <c r="K137" s="43" t="e">
        <f>VLOOKUP(C137,評価シート!$C$2:$L$519,10,FALSE)</f>
        <v>#N/A</v>
      </c>
      <c r="L137" s="6"/>
    </row>
    <row r="138" spans="1:12" x14ac:dyDescent="0.15">
      <c r="A138" s="46">
        <f t="shared" si="11"/>
        <v>4</v>
      </c>
      <c r="B138" s="46">
        <f t="shared" si="12"/>
        <v>1</v>
      </c>
      <c r="C138" s="46" t="str">
        <f t="shared" si="13"/>
        <v>4-1</v>
      </c>
      <c r="D138" s="5"/>
      <c r="E138" s="6"/>
      <c r="F138" s="5"/>
      <c r="G138" s="6"/>
      <c r="H138" s="5"/>
      <c r="I138" s="5"/>
      <c r="J138" s="5"/>
      <c r="K138" s="43" t="e">
        <f>VLOOKUP(C138,評価シート!$C$2:$L$519,10,FALSE)</f>
        <v>#N/A</v>
      </c>
      <c r="L138" s="6"/>
    </row>
    <row r="139" spans="1:12" x14ac:dyDescent="0.15">
      <c r="A139" s="46">
        <f t="shared" si="11"/>
        <v>4</v>
      </c>
      <c r="B139" s="46">
        <f t="shared" si="12"/>
        <v>1</v>
      </c>
      <c r="C139" s="46" t="str">
        <f t="shared" si="13"/>
        <v>4-1</v>
      </c>
      <c r="D139" s="5"/>
      <c r="E139" s="6"/>
      <c r="F139" s="5"/>
      <c r="G139" s="6"/>
      <c r="H139" s="5"/>
      <c r="I139" s="5"/>
      <c r="J139" s="5"/>
      <c r="K139" s="43" t="e">
        <f>VLOOKUP(C139,評価シート!$C$2:$L$519,10,FALSE)</f>
        <v>#N/A</v>
      </c>
      <c r="L139" s="6"/>
    </row>
    <row r="140" spans="1:12" x14ac:dyDescent="0.15">
      <c r="A140" s="46">
        <f t="shared" si="11"/>
        <v>4</v>
      </c>
      <c r="B140" s="46">
        <f t="shared" si="12"/>
        <v>1</v>
      </c>
      <c r="C140" s="46" t="str">
        <f t="shared" si="13"/>
        <v>4-1</v>
      </c>
      <c r="D140" s="5"/>
      <c r="E140" s="6"/>
      <c r="F140" s="5"/>
      <c r="G140" s="6"/>
      <c r="H140" s="5"/>
      <c r="I140" s="5"/>
      <c r="J140" s="5"/>
      <c r="K140" s="43" t="e">
        <f>VLOOKUP(C140,評価シート!$C$2:$L$519,10,FALSE)</f>
        <v>#N/A</v>
      </c>
      <c r="L140" s="6"/>
    </row>
    <row r="141" spans="1:12" x14ac:dyDescent="0.15">
      <c r="A141" s="46">
        <f t="shared" si="11"/>
        <v>4</v>
      </c>
      <c r="B141" s="46">
        <f t="shared" si="12"/>
        <v>1</v>
      </c>
      <c r="C141" s="46" t="str">
        <f t="shared" si="13"/>
        <v>4-1</v>
      </c>
      <c r="D141" s="5"/>
      <c r="E141" s="6"/>
      <c r="F141" s="5"/>
      <c r="G141" s="6"/>
      <c r="H141" s="5"/>
      <c r="I141" s="5"/>
      <c r="J141" s="5"/>
      <c r="K141" s="43" t="e">
        <f>VLOOKUP(C141,評価シート!$C$2:$L$519,10,FALSE)</f>
        <v>#N/A</v>
      </c>
      <c r="L141" s="6"/>
    </row>
    <row r="142" spans="1:12" x14ac:dyDescent="0.15">
      <c r="A142" s="46">
        <f t="shared" si="11"/>
        <v>4</v>
      </c>
      <c r="B142" s="46">
        <f t="shared" si="12"/>
        <v>1</v>
      </c>
      <c r="C142" s="46" t="str">
        <f t="shared" si="13"/>
        <v>4-1</v>
      </c>
      <c r="D142" s="5"/>
      <c r="E142" s="6"/>
      <c r="F142" s="5"/>
      <c r="G142" s="6"/>
      <c r="H142" s="5"/>
      <c r="I142" s="5"/>
      <c r="J142" s="5"/>
      <c r="K142" s="43" t="e">
        <f>VLOOKUP(C142,評価シート!$C$2:$L$519,10,FALSE)</f>
        <v>#N/A</v>
      </c>
      <c r="L142" s="6"/>
    </row>
    <row r="143" spans="1:12" x14ac:dyDescent="0.15">
      <c r="A143" s="46">
        <f t="shared" ref="A143:A200" si="14">IF(ISNUMBER(D143),D143,A142)</f>
        <v>4</v>
      </c>
      <c r="B143" s="46">
        <f t="shared" ref="B143:B200" si="15">IF(ISNUMBER(F143),F143,B142)</f>
        <v>1</v>
      </c>
      <c r="C143" s="46" t="str">
        <f t="shared" ref="C143:C200" si="16">A143&amp;"-"&amp;B143</f>
        <v>4-1</v>
      </c>
      <c r="D143" s="5"/>
      <c r="E143" s="6"/>
      <c r="F143" s="5"/>
      <c r="G143" s="6"/>
      <c r="H143" s="5"/>
      <c r="I143" s="5"/>
      <c r="J143" s="5"/>
      <c r="K143" s="43" t="e">
        <f>VLOOKUP(C143,評価シート!$C$2:$L$519,10,FALSE)</f>
        <v>#N/A</v>
      </c>
      <c r="L143" s="6"/>
    </row>
    <row r="144" spans="1:12" x14ac:dyDescent="0.15">
      <c r="A144" s="46">
        <f t="shared" si="14"/>
        <v>4</v>
      </c>
      <c r="B144" s="46">
        <f t="shared" si="15"/>
        <v>1</v>
      </c>
      <c r="C144" s="46" t="str">
        <f t="shared" si="16"/>
        <v>4-1</v>
      </c>
      <c r="D144" s="5"/>
      <c r="E144" s="6"/>
      <c r="F144" s="5"/>
      <c r="G144" s="6"/>
      <c r="H144" s="5"/>
      <c r="I144" s="5"/>
      <c r="J144" s="5"/>
      <c r="K144" s="43" t="e">
        <f>VLOOKUP(C144,評価シート!$C$2:$L$519,10,FALSE)</f>
        <v>#N/A</v>
      </c>
      <c r="L144" s="6"/>
    </row>
    <row r="145" spans="1:12" x14ac:dyDescent="0.15">
      <c r="A145" s="46">
        <f t="shared" si="14"/>
        <v>4</v>
      </c>
      <c r="B145" s="46">
        <f t="shared" si="15"/>
        <v>1</v>
      </c>
      <c r="C145" s="46" t="str">
        <f t="shared" si="16"/>
        <v>4-1</v>
      </c>
      <c r="D145" s="5"/>
      <c r="E145" s="6"/>
      <c r="F145" s="5"/>
      <c r="G145" s="6"/>
      <c r="H145" s="5"/>
      <c r="I145" s="5"/>
      <c r="J145" s="5"/>
      <c r="K145" s="43" t="e">
        <f>VLOOKUP(C145,評価シート!$C$2:$L$519,10,FALSE)</f>
        <v>#N/A</v>
      </c>
      <c r="L145" s="6"/>
    </row>
    <row r="146" spans="1:12" x14ac:dyDescent="0.15">
      <c r="A146" s="46">
        <f t="shared" si="14"/>
        <v>4</v>
      </c>
      <c r="B146" s="46">
        <f t="shared" si="15"/>
        <v>1</v>
      </c>
      <c r="C146" s="46" t="str">
        <f t="shared" si="16"/>
        <v>4-1</v>
      </c>
      <c r="D146" s="5"/>
      <c r="E146" s="6"/>
      <c r="F146" s="5"/>
      <c r="G146" s="6"/>
      <c r="H146" s="5"/>
      <c r="I146" s="5"/>
      <c r="J146" s="5"/>
      <c r="K146" s="43" t="e">
        <f>VLOOKUP(C146,評価シート!$C$2:$L$519,10,FALSE)</f>
        <v>#N/A</v>
      </c>
      <c r="L146" s="6"/>
    </row>
    <row r="147" spans="1:12" x14ac:dyDescent="0.15">
      <c r="A147" s="46">
        <f t="shared" si="14"/>
        <v>4</v>
      </c>
      <c r="B147" s="46">
        <f t="shared" si="15"/>
        <v>1</v>
      </c>
      <c r="C147" s="46" t="str">
        <f t="shared" si="16"/>
        <v>4-1</v>
      </c>
      <c r="D147" s="5"/>
      <c r="E147" s="6"/>
      <c r="F147" s="5"/>
      <c r="G147" s="6"/>
      <c r="H147" s="5"/>
      <c r="I147" s="5"/>
      <c r="J147" s="5"/>
      <c r="K147" s="43" t="e">
        <f>VLOOKUP(C147,評価シート!$C$2:$L$519,10,FALSE)</f>
        <v>#N/A</v>
      </c>
      <c r="L147" s="6"/>
    </row>
    <row r="148" spans="1:12" x14ac:dyDescent="0.15">
      <c r="A148" s="46">
        <f t="shared" si="14"/>
        <v>4</v>
      </c>
      <c r="B148" s="46">
        <f t="shared" si="15"/>
        <v>1</v>
      </c>
      <c r="C148" s="46" t="str">
        <f t="shared" si="16"/>
        <v>4-1</v>
      </c>
      <c r="D148" s="5"/>
      <c r="E148" s="6"/>
      <c r="F148" s="5"/>
      <c r="G148" s="6"/>
      <c r="H148" s="5"/>
      <c r="I148" s="5"/>
      <c r="J148" s="5"/>
      <c r="K148" s="43" t="e">
        <f>VLOOKUP(C148,評価シート!$C$2:$L$519,10,FALSE)</f>
        <v>#N/A</v>
      </c>
      <c r="L148" s="6"/>
    </row>
    <row r="149" spans="1:12" x14ac:dyDescent="0.15">
      <c r="A149" s="46">
        <f t="shared" si="14"/>
        <v>4</v>
      </c>
      <c r="B149" s="46">
        <f t="shared" si="15"/>
        <v>1</v>
      </c>
      <c r="C149" s="46" t="str">
        <f t="shared" si="16"/>
        <v>4-1</v>
      </c>
      <c r="D149" s="5"/>
      <c r="E149" s="6"/>
      <c r="F149" s="5"/>
      <c r="G149" s="6"/>
      <c r="H149" s="5"/>
      <c r="I149" s="5"/>
      <c r="J149" s="5"/>
      <c r="K149" s="43" t="e">
        <f>VLOOKUP(C149,評価シート!$C$2:$L$519,10,FALSE)</f>
        <v>#N/A</v>
      </c>
      <c r="L149" s="6"/>
    </row>
    <row r="150" spans="1:12" x14ac:dyDescent="0.15">
      <c r="A150" s="46">
        <f t="shared" si="14"/>
        <v>4</v>
      </c>
      <c r="B150" s="46">
        <f t="shared" si="15"/>
        <v>1</v>
      </c>
      <c r="C150" s="46" t="str">
        <f t="shared" si="16"/>
        <v>4-1</v>
      </c>
      <c r="D150" s="5"/>
      <c r="E150" s="6"/>
      <c r="F150" s="5"/>
      <c r="G150" s="6"/>
      <c r="H150" s="5"/>
      <c r="I150" s="5"/>
      <c r="J150" s="5"/>
      <c r="K150" s="43" t="e">
        <f>VLOOKUP(C150,評価シート!$C$2:$L$519,10,FALSE)</f>
        <v>#N/A</v>
      </c>
      <c r="L150" s="6"/>
    </row>
    <row r="151" spans="1:12" x14ac:dyDescent="0.15">
      <c r="A151" s="46">
        <f t="shared" si="14"/>
        <v>4</v>
      </c>
      <c r="B151" s="46">
        <f t="shared" si="15"/>
        <v>1</v>
      </c>
      <c r="C151" s="46" t="str">
        <f t="shared" si="16"/>
        <v>4-1</v>
      </c>
      <c r="D151" s="5"/>
      <c r="E151" s="6"/>
      <c r="F151" s="5"/>
      <c r="G151" s="6"/>
      <c r="H151" s="5"/>
      <c r="I151" s="5"/>
      <c r="J151" s="5"/>
      <c r="K151" s="43" t="e">
        <f>VLOOKUP(C151,評価シート!$C$2:$L$519,10,FALSE)</f>
        <v>#N/A</v>
      </c>
      <c r="L151" s="6"/>
    </row>
    <row r="152" spans="1:12" x14ac:dyDescent="0.15">
      <c r="A152" s="46">
        <f t="shared" si="14"/>
        <v>4</v>
      </c>
      <c r="B152" s="46">
        <f t="shared" si="15"/>
        <v>1</v>
      </c>
      <c r="C152" s="46" t="str">
        <f t="shared" si="16"/>
        <v>4-1</v>
      </c>
      <c r="D152" s="5"/>
      <c r="E152" s="6"/>
      <c r="F152" s="5"/>
      <c r="G152" s="6"/>
      <c r="H152" s="5"/>
      <c r="I152" s="5"/>
      <c r="J152" s="5"/>
      <c r="K152" s="43" t="e">
        <f>VLOOKUP(C152,評価シート!$C$2:$L$519,10,FALSE)</f>
        <v>#N/A</v>
      </c>
      <c r="L152" s="6"/>
    </row>
    <row r="153" spans="1:12" x14ac:dyDescent="0.15">
      <c r="A153" s="46">
        <f t="shared" si="14"/>
        <v>4</v>
      </c>
      <c r="B153" s="46">
        <f t="shared" si="15"/>
        <v>1</v>
      </c>
      <c r="C153" s="46" t="str">
        <f t="shared" si="16"/>
        <v>4-1</v>
      </c>
      <c r="D153" s="5"/>
      <c r="E153" s="6"/>
      <c r="F153" s="5"/>
      <c r="G153" s="6"/>
      <c r="H153" s="5"/>
      <c r="I153" s="5"/>
      <c r="J153" s="5"/>
      <c r="K153" s="43" t="e">
        <f>VLOOKUP(C153,評価シート!$C$2:$L$519,10,FALSE)</f>
        <v>#N/A</v>
      </c>
      <c r="L153" s="6"/>
    </row>
    <row r="154" spans="1:12" x14ac:dyDescent="0.15">
      <c r="A154" s="46">
        <f t="shared" si="14"/>
        <v>4</v>
      </c>
      <c r="B154" s="46">
        <f t="shared" si="15"/>
        <v>1</v>
      </c>
      <c r="C154" s="46" t="str">
        <f t="shared" si="16"/>
        <v>4-1</v>
      </c>
      <c r="D154" s="5"/>
      <c r="E154" s="6"/>
      <c r="F154" s="5"/>
      <c r="G154" s="6"/>
      <c r="H154" s="5"/>
      <c r="I154" s="5"/>
      <c r="J154" s="5"/>
      <c r="K154" s="43" t="e">
        <f>VLOOKUP(C154,評価シート!$C$2:$L$519,10,FALSE)</f>
        <v>#N/A</v>
      </c>
      <c r="L154" s="6"/>
    </row>
    <row r="155" spans="1:12" x14ac:dyDescent="0.15">
      <c r="A155" s="46">
        <f t="shared" si="14"/>
        <v>4</v>
      </c>
      <c r="B155" s="46">
        <f t="shared" si="15"/>
        <v>1</v>
      </c>
      <c r="C155" s="46" t="str">
        <f t="shared" si="16"/>
        <v>4-1</v>
      </c>
      <c r="D155" s="5"/>
      <c r="E155" s="6"/>
      <c r="F155" s="5"/>
      <c r="G155" s="6"/>
      <c r="H155" s="5"/>
      <c r="I155" s="5"/>
      <c r="J155" s="5"/>
      <c r="K155" s="43" t="e">
        <f>VLOOKUP(C155,評価シート!$C$2:$L$519,10,FALSE)</f>
        <v>#N/A</v>
      </c>
      <c r="L155" s="6"/>
    </row>
    <row r="156" spans="1:12" x14ac:dyDescent="0.15">
      <c r="A156" s="46">
        <f t="shared" si="14"/>
        <v>4</v>
      </c>
      <c r="B156" s="46">
        <f t="shared" si="15"/>
        <v>1</v>
      </c>
      <c r="C156" s="46" t="str">
        <f t="shared" si="16"/>
        <v>4-1</v>
      </c>
      <c r="D156" s="5"/>
      <c r="E156" s="6"/>
      <c r="F156" s="5"/>
      <c r="G156" s="6"/>
      <c r="H156" s="5"/>
      <c r="I156" s="5"/>
      <c r="J156" s="5"/>
      <c r="K156" s="43" t="e">
        <f>VLOOKUP(C156,評価シート!$C$2:$L$519,10,FALSE)</f>
        <v>#N/A</v>
      </c>
      <c r="L156" s="6"/>
    </row>
    <row r="157" spans="1:12" x14ac:dyDescent="0.15">
      <c r="A157" s="46">
        <f t="shared" si="14"/>
        <v>4</v>
      </c>
      <c r="B157" s="46">
        <f t="shared" si="15"/>
        <v>1</v>
      </c>
      <c r="C157" s="46" t="str">
        <f t="shared" si="16"/>
        <v>4-1</v>
      </c>
      <c r="D157" s="5"/>
      <c r="E157" s="6"/>
      <c r="F157" s="5"/>
      <c r="G157" s="6"/>
      <c r="H157" s="5"/>
      <c r="I157" s="5"/>
      <c r="J157" s="5"/>
      <c r="K157" s="43" t="e">
        <f>VLOOKUP(C157,評価シート!$C$2:$L$519,10,FALSE)</f>
        <v>#N/A</v>
      </c>
      <c r="L157" s="6"/>
    </row>
    <row r="158" spans="1:12" x14ac:dyDescent="0.15">
      <c r="A158" s="46">
        <f t="shared" si="14"/>
        <v>4</v>
      </c>
      <c r="B158" s="46">
        <f t="shared" si="15"/>
        <v>1</v>
      </c>
      <c r="C158" s="46" t="str">
        <f t="shared" si="16"/>
        <v>4-1</v>
      </c>
      <c r="D158" s="5"/>
      <c r="E158" s="6"/>
      <c r="F158" s="5"/>
      <c r="G158" s="6"/>
      <c r="H158" s="5"/>
      <c r="I158" s="5"/>
      <c r="J158" s="5"/>
      <c r="K158" s="43" t="e">
        <f>VLOOKUP(C158,評価シート!$C$2:$L$519,10,FALSE)</f>
        <v>#N/A</v>
      </c>
      <c r="L158" s="6"/>
    </row>
    <row r="159" spans="1:12" x14ac:dyDescent="0.15">
      <c r="A159" s="46">
        <f t="shared" si="14"/>
        <v>4</v>
      </c>
      <c r="B159" s="46">
        <f t="shared" si="15"/>
        <v>1</v>
      </c>
      <c r="C159" s="46" t="str">
        <f t="shared" si="16"/>
        <v>4-1</v>
      </c>
      <c r="D159" s="5"/>
      <c r="E159" s="6"/>
      <c r="F159" s="5"/>
      <c r="G159" s="6"/>
      <c r="H159" s="5"/>
      <c r="I159" s="5"/>
      <c r="J159" s="5"/>
      <c r="K159" s="43" t="e">
        <f>VLOOKUP(C159,評価シート!$C$2:$L$519,10,FALSE)</f>
        <v>#N/A</v>
      </c>
      <c r="L159" s="6"/>
    </row>
    <row r="160" spans="1:12" x14ac:dyDescent="0.15">
      <c r="A160" s="46">
        <f t="shared" si="14"/>
        <v>4</v>
      </c>
      <c r="B160" s="46">
        <f t="shared" si="15"/>
        <v>1</v>
      </c>
      <c r="C160" s="46" t="str">
        <f t="shared" si="16"/>
        <v>4-1</v>
      </c>
      <c r="D160" s="5"/>
      <c r="E160" s="6"/>
      <c r="F160" s="5"/>
      <c r="G160" s="6"/>
      <c r="H160" s="5"/>
      <c r="I160" s="5"/>
      <c r="J160" s="5"/>
      <c r="K160" s="43" t="e">
        <f>VLOOKUP(C160,評価シート!$C$2:$L$519,10,FALSE)</f>
        <v>#N/A</v>
      </c>
      <c r="L160" s="6"/>
    </row>
    <row r="161" spans="1:12" x14ac:dyDescent="0.15">
      <c r="A161" s="46">
        <f t="shared" si="14"/>
        <v>4</v>
      </c>
      <c r="B161" s="46">
        <f t="shared" si="15"/>
        <v>1</v>
      </c>
      <c r="C161" s="46" t="str">
        <f t="shared" si="16"/>
        <v>4-1</v>
      </c>
      <c r="D161" s="5"/>
      <c r="E161" s="6"/>
      <c r="F161" s="5"/>
      <c r="G161" s="6"/>
      <c r="H161" s="5"/>
      <c r="I161" s="5"/>
      <c r="J161" s="5"/>
      <c r="K161" s="43" t="e">
        <f>VLOOKUP(C161,評価シート!$C$2:$L$519,10,FALSE)</f>
        <v>#N/A</v>
      </c>
      <c r="L161" s="6"/>
    </row>
    <row r="162" spans="1:12" x14ac:dyDescent="0.15">
      <c r="A162" s="46">
        <f t="shared" si="14"/>
        <v>4</v>
      </c>
      <c r="B162" s="46">
        <f t="shared" si="15"/>
        <v>1</v>
      </c>
      <c r="C162" s="46" t="str">
        <f t="shared" si="16"/>
        <v>4-1</v>
      </c>
      <c r="D162" s="5"/>
      <c r="E162" s="6"/>
      <c r="F162" s="5"/>
      <c r="G162" s="6"/>
      <c r="H162" s="5"/>
      <c r="I162" s="5"/>
      <c r="J162" s="5"/>
      <c r="K162" s="43" t="e">
        <f>VLOOKUP(C162,評価シート!$C$2:$L$519,10,FALSE)</f>
        <v>#N/A</v>
      </c>
      <c r="L162" s="6"/>
    </row>
    <row r="163" spans="1:12" x14ac:dyDescent="0.15">
      <c r="A163" s="46">
        <f t="shared" si="14"/>
        <v>4</v>
      </c>
      <c r="B163" s="46">
        <f t="shared" si="15"/>
        <v>1</v>
      </c>
      <c r="C163" s="46" t="str">
        <f t="shared" si="16"/>
        <v>4-1</v>
      </c>
      <c r="D163" s="5"/>
      <c r="E163" s="6"/>
      <c r="F163" s="5"/>
      <c r="G163" s="6"/>
      <c r="H163" s="5"/>
      <c r="I163" s="5"/>
      <c r="J163" s="5"/>
      <c r="K163" s="43" t="e">
        <f>VLOOKUP(C163,評価シート!$C$2:$L$519,10,FALSE)</f>
        <v>#N/A</v>
      </c>
      <c r="L163" s="6"/>
    </row>
    <row r="164" spans="1:12" x14ac:dyDescent="0.15">
      <c r="A164" s="46">
        <f t="shared" si="14"/>
        <v>4</v>
      </c>
      <c r="B164" s="46">
        <f t="shared" si="15"/>
        <v>1</v>
      </c>
      <c r="C164" s="46" t="str">
        <f t="shared" si="16"/>
        <v>4-1</v>
      </c>
      <c r="D164" s="5"/>
      <c r="E164" s="6"/>
      <c r="F164" s="5"/>
      <c r="G164" s="6"/>
      <c r="H164" s="5"/>
      <c r="I164" s="5"/>
      <c r="J164" s="5"/>
      <c r="K164" s="43" t="e">
        <f>VLOOKUP(C164,評価シート!$C$2:$L$519,10,FALSE)</f>
        <v>#N/A</v>
      </c>
      <c r="L164" s="6"/>
    </row>
    <row r="165" spans="1:12" x14ac:dyDescent="0.15">
      <c r="A165" s="46">
        <f t="shared" si="14"/>
        <v>4</v>
      </c>
      <c r="B165" s="46">
        <f t="shared" si="15"/>
        <v>1</v>
      </c>
      <c r="C165" s="46" t="str">
        <f t="shared" si="16"/>
        <v>4-1</v>
      </c>
      <c r="D165" s="5"/>
      <c r="E165" s="6"/>
      <c r="F165" s="5"/>
      <c r="G165" s="6"/>
      <c r="H165" s="5"/>
      <c r="I165" s="5"/>
      <c r="J165" s="5"/>
      <c r="K165" s="43" t="e">
        <f>VLOOKUP(C165,評価シート!$C$2:$L$519,10,FALSE)</f>
        <v>#N/A</v>
      </c>
      <c r="L165" s="6"/>
    </row>
    <row r="166" spans="1:12" x14ac:dyDescent="0.15">
      <c r="A166" s="46">
        <f t="shared" si="14"/>
        <v>4</v>
      </c>
      <c r="B166" s="46">
        <f t="shared" si="15"/>
        <v>1</v>
      </c>
      <c r="C166" s="46" t="str">
        <f t="shared" si="16"/>
        <v>4-1</v>
      </c>
      <c r="D166" s="5"/>
      <c r="E166" s="6"/>
      <c r="F166" s="5"/>
      <c r="G166" s="6"/>
      <c r="H166" s="5"/>
      <c r="I166" s="5"/>
      <c r="J166" s="5"/>
      <c r="K166" s="43" t="e">
        <f>VLOOKUP(C166,評価シート!$C$2:$L$519,10,FALSE)</f>
        <v>#N/A</v>
      </c>
      <c r="L166" s="6"/>
    </row>
    <row r="167" spans="1:12" x14ac:dyDescent="0.15">
      <c r="A167" s="46">
        <f t="shared" si="14"/>
        <v>4</v>
      </c>
      <c r="B167" s="46">
        <f t="shared" si="15"/>
        <v>1</v>
      </c>
      <c r="C167" s="46" t="str">
        <f t="shared" si="16"/>
        <v>4-1</v>
      </c>
      <c r="D167" s="5"/>
      <c r="E167" s="6"/>
      <c r="F167" s="5"/>
      <c r="G167" s="6"/>
      <c r="H167" s="5"/>
      <c r="I167" s="5"/>
      <c r="J167" s="5"/>
      <c r="K167" s="43" t="e">
        <f>VLOOKUP(C167,評価シート!$C$2:$L$519,10,FALSE)</f>
        <v>#N/A</v>
      </c>
      <c r="L167" s="6"/>
    </row>
    <row r="168" spans="1:12" x14ac:dyDescent="0.15">
      <c r="A168" s="46">
        <f t="shared" si="14"/>
        <v>4</v>
      </c>
      <c r="B168" s="46">
        <f t="shared" si="15"/>
        <v>1</v>
      </c>
      <c r="C168" s="46" t="str">
        <f t="shared" si="16"/>
        <v>4-1</v>
      </c>
      <c r="D168" s="5"/>
      <c r="E168" s="6"/>
      <c r="F168" s="5"/>
      <c r="G168" s="6"/>
      <c r="H168" s="5"/>
      <c r="I168" s="5"/>
      <c r="J168" s="5"/>
      <c r="K168" s="43" t="e">
        <f>VLOOKUP(C168,評価シート!$C$2:$L$519,10,FALSE)</f>
        <v>#N/A</v>
      </c>
      <c r="L168" s="6"/>
    </row>
    <row r="169" spans="1:12" x14ac:dyDescent="0.15">
      <c r="A169" s="46">
        <f t="shared" si="14"/>
        <v>4</v>
      </c>
      <c r="B169" s="46">
        <f t="shared" si="15"/>
        <v>1</v>
      </c>
      <c r="C169" s="46" t="str">
        <f t="shared" si="16"/>
        <v>4-1</v>
      </c>
      <c r="D169" s="5"/>
      <c r="E169" s="6"/>
      <c r="F169" s="5"/>
      <c r="G169" s="6"/>
      <c r="H169" s="5"/>
      <c r="I169" s="5"/>
      <c r="J169" s="5"/>
      <c r="K169" s="43" t="e">
        <f>VLOOKUP(C169,評価シート!$C$2:$L$519,10,FALSE)</f>
        <v>#N/A</v>
      </c>
      <c r="L169" s="6"/>
    </row>
    <row r="170" spans="1:12" x14ac:dyDescent="0.15">
      <c r="A170" s="46">
        <f t="shared" si="14"/>
        <v>4</v>
      </c>
      <c r="B170" s="46">
        <f t="shared" si="15"/>
        <v>1</v>
      </c>
      <c r="C170" s="46" t="str">
        <f t="shared" si="16"/>
        <v>4-1</v>
      </c>
      <c r="D170" s="5"/>
      <c r="E170" s="6"/>
      <c r="F170" s="5"/>
      <c r="G170" s="6"/>
      <c r="H170" s="5"/>
      <c r="I170" s="5"/>
      <c r="J170" s="5"/>
      <c r="K170" s="43" t="e">
        <f>VLOOKUP(C170,評価シート!$C$2:$L$519,10,FALSE)</f>
        <v>#N/A</v>
      </c>
      <c r="L170" s="6"/>
    </row>
    <row r="171" spans="1:12" x14ac:dyDescent="0.15">
      <c r="A171" s="46">
        <f t="shared" si="14"/>
        <v>4</v>
      </c>
      <c r="B171" s="46">
        <f t="shared" si="15"/>
        <v>1</v>
      </c>
      <c r="C171" s="46" t="str">
        <f t="shared" si="16"/>
        <v>4-1</v>
      </c>
      <c r="D171" s="5"/>
      <c r="E171" s="6"/>
      <c r="F171" s="5"/>
      <c r="G171" s="6"/>
      <c r="H171" s="5"/>
      <c r="I171" s="5"/>
      <c r="J171" s="5"/>
      <c r="K171" s="43" t="e">
        <f>VLOOKUP(C171,評価シート!$C$2:$L$519,10,FALSE)</f>
        <v>#N/A</v>
      </c>
      <c r="L171" s="6"/>
    </row>
    <row r="172" spans="1:12" x14ac:dyDescent="0.15">
      <c r="A172" s="46">
        <f t="shared" si="14"/>
        <v>4</v>
      </c>
      <c r="B172" s="46">
        <f t="shared" si="15"/>
        <v>1</v>
      </c>
      <c r="C172" s="46" t="str">
        <f t="shared" si="16"/>
        <v>4-1</v>
      </c>
      <c r="D172" s="5"/>
      <c r="E172" s="6"/>
      <c r="F172" s="5"/>
      <c r="G172" s="6"/>
      <c r="H172" s="5"/>
      <c r="I172" s="5"/>
      <c r="J172" s="5"/>
      <c r="K172" s="43" t="e">
        <f>VLOOKUP(C172,評価シート!$C$2:$L$519,10,FALSE)</f>
        <v>#N/A</v>
      </c>
      <c r="L172" s="6"/>
    </row>
    <row r="173" spans="1:12" x14ac:dyDescent="0.15">
      <c r="A173" s="46">
        <f t="shared" si="14"/>
        <v>4</v>
      </c>
      <c r="B173" s="46">
        <f t="shared" si="15"/>
        <v>1</v>
      </c>
      <c r="C173" s="46" t="str">
        <f t="shared" si="16"/>
        <v>4-1</v>
      </c>
      <c r="D173" s="5"/>
      <c r="E173" s="6"/>
      <c r="F173" s="5"/>
      <c r="G173" s="6"/>
      <c r="H173" s="5"/>
      <c r="I173" s="5"/>
      <c r="J173" s="5"/>
      <c r="K173" s="43" t="e">
        <f>VLOOKUP(C173,評価シート!$C$2:$L$519,10,FALSE)</f>
        <v>#N/A</v>
      </c>
      <c r="L173" s="6"/>
    </row>
    <row r="174" spans="1:12" x14ac:dyDescent="0.15">
      <c r="A174" s="46">
        <f t="shared" si="14"/>
        <v>4</v>
      </c>
      <c r="B174" s="46">
        <f t="shared" si="15"/>
        <v>1</v>
      </c>
      <c r="C174" s="46" t="str">
        <f t="shared" si="16"/>
        <v>4-1</v>
      </c>
      <c r="D174" s="5"/>
      <c r="E174" s="6"/>
      <c r="F174" s="5"/>
      <c r="G174" s="6"/>
      <c r="H174" s="5"/>
      <c r="I174" s="5"/>
      <c r="J174" s="5"/>
      <c r="K174" s="43" t="e">
        <f>VLOOKUP(C174,評価シート!$C$2:$L$519,10,FALSE)</f>
        <v>#N/A</v>
      </c>
      <c r="L174" s="6"/>
    </row>
    <row r="175" spans="1:12" x14ac:dyDescent="0.15">
      <c r="A175" s="46">
        <f t="shared" si="14"/>
        <v>4</v>
      </c>
      <c r="B175" s="46">
        <f t="shared" si="15"/>
        <v>1</v>
      </c>
      <c r="C175" s="46" t="str">
        <f t="shared" si="16"/>
        <v>4-1</v>
      </c>
      <c r="D175" s="5"/>
      <c r="E175" s="6"/>
      <c r="F175" s="5"/>
      <c r="G175" s="6"/>
      <c r="H175" s="5"/>
      <c r="I175" s="5"/>
      <c r="J175" s="5"/>
      <c r="K175" s="43" t="e">
        <f>VLOOKUP(C175,評価シート!$C$2:$L$519,10,FALSE)</f>
        <v>#N/A</v>
      </c>
      <c r="L175" s="6"/>
    </row>
    <row r="176" spans="1:12" x14ac:dyDescent="0.15">
      <c r="A176" s="46">
        <f t="shared" si="14"/>
        <v>4</v>
      </c>
      <c r="B176" s="46">
        <f t="shared" si="15"/>
        <v>1</v>
      </c>
      <c r="C176" s="46" t="str">
        <f t="shared" si="16"/>
        <v>4-1</v>
      </c>
      <c r="D176" s="5"/>
      <c r="E176" s="6"/>
      <c r="F176" s="5"/>
      <c r="G176" s="6"/>
      <c r="H176" s="5"/>
      <c r="I176" s="5"/>
      <c r="J176" s="5"/>
      <c r="K176" s="43" t="e">
        <f>VLOOKUP(C176,評価シート!$C$2:$L$519,10,FALSE)</f>
        <v>#N/A</v>
      </c>
      <c r="L176" s="6"/>
    </row>
    <row r="177" spans="1:12" x14ac:dyDescent="0.15">
      <c r="A177" s="46">
        <f t="shared" si="14"/>
        <v>4</v>
      </c>
      <c r="B177" s="46">
        <f t="shared" si="15"/>
        <v>1</v>
      </c>
      <c r="C177" s="46" t="str">
        <f t="shared" si="16"/>
        <v>4-1</v>
      </c>
      <c r="D177" s="5"/>
      <c r="E177" s="6"/>
      <c r="F177" s="5"/>
      <c r="G177" s="6"/>
      <c r="H177" s="5"/>
      <c r="I177" s="5"/>
      <c r="J177" s="5"/>
      <c r="K177" s="43" t="e">
        <f>VLOOKUP(C177,評価シート!$C$2:$L$519,10,FALSE)</f>
        <v>#N/A</v>
      </c>
      <c r="L177" s="6"/>
    </row>
    <row r="178" spans="1:12" x14ac:dyDescent="0.15">
      <c r="A178" s="46">
        <f t="shared" si="14"/>
        <v>4</v>
      </c>
      <c r="B178" s="46">
        <f t="shared" si="15"/>
        <v>1</v>
      </c>
      <c r="C178" s="46" t="str">
        <f t="shared" si="16"/>
        <v>4-1</v>
      </c>
      <c r="D178" s="5"/>
      <c r="E178" s="6"/>
      <c r="F178" s="5"/>
      <c r="G178" s="6"/>
      <c r="H178" s="5"/>
      <c r="I178" s="5"/>
      <c r="J178" s="5"/>
      <c r="K178" s="43" t="e">
        <f>VLOOKUP(C178,評価シート!$C$2:$L$519,10,FALSE)</f>
        <v>#N/A</v>
      </c>
      <c r="L178" s="6"/>
    </row>
    <row r="179" spans="1:12" x14ac:dyDescent="0.15">
      <c r="A179" s="46">
        <f t="shared" si="14"/>
        <v>4</v>
      </c>
      <c r="B179" s="46">
        <f t="shared" si="15"/>
        <v>1</v>
      </c>
      <c r="C179" s="46" t="str">
        <f t="shared" si="16"/>
        <v>4-1</v>
      </c>
      <c r="D179" s="5"/>
      <c r="E179" s="6"/>
      <c r="F179" s="5"/>
      <c r="G179" s="6"/>
      <c r="H179" s="5"/>
      <c r="I179" s="5"/>
      <c r="J179" s="5"/>
      <c r="K179" s="43" t="e">
        <f>VLOOKUP(C179,評価シート!$C$2:$L$519,10,FALSE)</f>
        <v>#N/A</v>
      </c>
      <c r="L179" s="6"/>
    </row>
    <row r="180" spans="1:12" x14ac:dyDescent="0.15">
      <c r="A180" s="46">
        <f t="shared" si="14"/>
        <v>4</v>
      </c>
      <c r="B180" s="46">
        <f t="shared" si="15"/>
        <v>1</v>
      </c>
      <c r="C180" s="46" t="str">
        <f t="shared" si="16"/>
        <v>4-1</v>
      </c>
      <c r="D180" s="5"/>
      <c r="E180" s="6"/>
      <c r="F180" s="5"/>
      <c r="G180" s="6"/>
      <c r="H180" s="5"/>
      <c r="I180" s="5"/>
      <c r="J180" s="5"/>
      <c r="K180" s="43" t="e">
        <f>VLOOKUP(C180,評価シート!$C$2:$L$519,10,FALSE)</f>
        <v>#N/A</v>
      </c>
      <c r="L180" s="6"/>
    </row>
    <row r="181" spans="1:12" x14ac:dyDescent="0.15">
      <c r="A181" s="46">
        <f t="shared" si="14"/>
        <v>4</v>
      </c>
      <c r="B181" s="46">
        <f t="shared" si="15"/>
        <v>1</v>
      </c>
      <c r="C181" s="46" t="str">
        <f t="shared" si="16"/>
        <v>4-1</v>
      </c>
      <c r="D181" s="5"/>
      <c r="E181" s="6"/>
      <c r="F181" s="5"/>
      <c r="G181" s="6"/>
      <c r="H181" s="5"/>
      <c r="I181" s="5"/>
      <c r="J181" s="5"/>
      <c r="K181" s="43" t="e">
        <f>VLOOKUP(C181,評価シート!$C$2:$L$519,10,FALSE)</f>
        <v>#N/A</v>
      </c>
      <c r="L181" s="6"/>
    </row>
    <row r="182" spans="1:12" x14ac:dyDescent="0.15">
      <c r="A182" s="46">
        <f t="shared" si="14"/>
        <v>4</v>
      </c>
      <c r="B182" s="46">
        <f t="shared" si="15"/>
        <v>1</v>
      </c>
      <c r="C182" s="46" t="str">
        <f t="shared" si="16"/>
        <v>4-1</v>
      </c>
      <c r="D182" s="5"/>
      <c r="E182" s="6"/>
      <c r="F182" s="5"/>
      <c r="G182" s="6"/>
      <c r="H182" s="5"/>
      <c r="I182" s="5"/>
      <c r="J182" s="5"/>
      <c r="K182" s="43" t="e">
        <f>VLOOKUP(C182,評価シート!$C$2:$L$519,10,FALSE)</f>
        <v>#N/A</v>
      </c>
      <c r="L182" s="6"/>
    </row>
    <row r="183" spans="1:12" x14ac:dyDescent="0.15">
      <c r="A183" s="46">
        <f t="shared" si="14"/>
        <v>4</v>
      </c>
      <c r="B183" s="46">
        <f t="shared" si="15"/>
        <v>1</v>
      </c>
      <c r="C183" s="46" t="str">
        <f t="shared" si="16"/>
        <v>4-1</v>
      </c>
      <c r="D183" s="5"/>
      <c r="E183" s="6"/>
      <c r="F183" s="5"/>
      <c r="G183" s="6"/>
      <c r="H183" s="5"/>
      <c r="I183" s="5"/>
      <c r="J183" s="5"/>
      <c r="K183" s="43" t="e">
        <f>VLOOKUP(C183,評価シート!$C$2:$L$519,10,FALSE)</f>
        <v>#N/A</v>
      </c>
      <c r="L183" s="6"/>
    </row>
    <row r="184" spans="1:12" x14ac:dyDescent="0.15">
      <c r="A184" s="46">
        <f t="shared" si="14"/>
        <v>4</v>
      </c>
      <c r="B184" s="46">
        <f t="shared" si="15"/>
        <v>1</v>
      </c>
      <c r="C184" s="46" t="str">
        <f t="shared" si="16"/>
        <v>4-1</v>
      </c>
      <c r="D184" s="5"/>
      <c r="E184" s="6"/>
      <c r="F184" s="5"/>
      <c r="G184" s="6"/>
      <c r="H184" s="5"/>
      <c r="I184" s="5"/>
      <c r="J184" s="5"/>
      <c r="K184" s="43" t="e">
        <f>VLOOKUP(C184,評価シート!$C$2:$L$519,10,FALSE)</f>
        <v>#N/A</v>
      </c>
      <c r="L184" s="6"/>
    </row>
    <row r="185" spans="1:12" x14ac:dyDescent="0.15">
      <c r="A185" s="46">
        <f t="shared" si="14"/>
        <v>4</v>
      </c>
      <c r="B185" s="46">
        <f t="shared" si="15"/>
        <v>1</v>
      </c>
      <c r="C185" s="46" t="str">
        <f t="shared" si="16"/>
        <v>4-1</v>
      </c>
      <c r="D185" s="5"/>
      <c r="E185" s="6"/>
      <c r="F185" s="5"/>
      <c r="G185" s="6"/>
      <c r="H185" s="5"/>
      <c r="I185" s="5"/>
      <c r="J185" s="5"/>
      <c r="K185" s="43" t="e">
        <f>VLOOKUP(C185,評価シート!$C$2:$L$519,10,FALSE)</f>
        <v>#N/A</v>
      </c>
      <c r="L185" s="6"/>
    </row>
    <row r="186" spans="1:12" x14ac:dyDescent="0.15">
      <c r="A186" s="46">
        <f t="shared" si="14"/>
        <v>4</v>
      </c>
      <c r="B186" s="46">
        <f t="shared" si="15"/>
        <v>1</v>
      </c>
      <c r="C186" s="46" t="str">
        <f t="shared" si="16"/>
        <v>4-1</v>
      </c>
      <c r="D186" s="5"/>
      <c r="E186" s="6"/>
      <c r="F186" s="5"/>
      <c r="G186" s="6"/>
      <c r="H186" s="5"/>
      <c r="I186" s="5"/>
      <c r="J186" s="5"/>
      <c r="K186" s="43" t="e">
        <f>VLOOKUP(C186,評価シート!$C$2:$L$519,10,FALSE)</f>
        <v>#N/A</v>
      </c>
      <c r="L186" s="6"/>
    </row>
    <row r="187" spans="1:12" x14ac:dyDescent="0.15">
      <c r="A187" s="46">
        <f t="shared" si="14"/>
        <v>4</v>
      </c>
      <c r="B187" s="46">
        <f t="shared" si="15"/>
        <v>1</v>
      </c>
      <c r="C187" s="46" t="str">
        <f t="shared" si="16"/>
        <v>4-1</v>
      </c>
      <c r="D187" s="5"/>
      <c r="E187" s="6"/>
      <c r="F187" s="5"/>
      <c r="G187" s="6"/>
      <c r="H187" s="5"/>
      <c r="I187" s="5"/>
      <c r="J187" s="5"/>
      <c r="K187" s="43" t="e">
        <f>VLOOKUP(C187,評価シート!$C$2:$L$519,10,FALSE)</f>
        <v>#N/A</v>
      </c>
      <c r="L187" s="6"/>
    </row>
    <row r="188" spans="1:12" x14ac:dyDescent="0.15">
      <c r="A188" s="46">
        <f t="shared" si="14"/>
        <v>4</v>
      </c>
      <c r="B188" s="46">
        <f t="shared" si="15"/>
        <v>1</v>
      </c>
      <c r="C188" s="46" t="str">
        <f t="shared" si="16"/>
        <v>4-1</v>
      </c>
      <c r="D188" s="5"/>
      <c r="E188" s="6"/>
      <c r="F188" s="5"/>
      <c r="G188" s="6"/>
      <c r="H188" s="5"/>
      <c r="I188" s="5"/>
      <c r="J188" s="5"/>
      <c r="K188" s="43" t="e">
        <f>VLOOKUP(C188,評価シート!$C$2:$L$519,10,FALSE)</f>
        <v>#N/A</v>
      </c>
      <c r="L188" s="6"/>
    </row>
    <row r="189" spans="1:12" x14ac:dyDescent="0.15">
      <c r="A189" s="46">
        <f t="shared" si="14"/>
        <v>4</v>
      </c>
      <c r="B189" s="46">
        <f t="shared" si="15"/>
        <v>1</v>
      </c>
      <c r="C189" s="46" t="str">
        <f t="shared" si="16"/>
        <v>4-1</v>
      </c>
      <c r="D189" s="5"/>
      <c r="E189" s="6"/>
      <c r="F189" s="5"/>
      <c r="G189" s="6"/>
      <c r="H189" s="5"/>
      <c r="I189" s="5"/>
      <c r="J189" s="5"/>
      <c r="K189" s="43" t="e">
        <f>VLOOKUP(C189,評価シート!$C$2:$L$519,10,FALSE)</f>
        <v>#N/A</v>
      </c>
      <c r="L189" s="6"/>
    </row>
    <row r="190" spans="1:12" x14ac:dyDescent="0.15">
      <c r="A190" s="46">
        <f t="shared" si="14"/>
        <v>4</v>
      </c>
      <c r="B190" s="46">
        <f t="shared" si="15"/>
        <v>1</v>
      </c>
      <c r="C190" s="46" t="str">
        <f t="shared" si="16"/>
        <v>4-1</v>
      </c>
      <c r="D190" s="5"/>
      <c r="E190" s="6"/>
      <c r="F190" s="5"/>
      <c r="G190" s="6"/>
      <c r="H190" s="5"/>
      <c r="I190" s="5"/>
      <c r="J190" s="5"/>
      <c r="K190" s="43" t="e">
        <f>VLOOKUP(C190,評価シート!$C$2:$L$519,10,FALSE)</f>
        <v>#N/A</v>
      </c>
      <c r="L190" s="6"/>
    </row>
    <row r="191" spans="1:12" x14ac:dyDescent="0.15">
      <c r="A191" s="46">
        <f t="shared" si="14"/>
        <v>4</v>
      </c>
      <c r="B191" s="46">
        <f t="shared" si="15"/>
        <v>1</v>
      </c>
      <c r="C191" s="46" t="str">
        <f t="shared" si="16"/>
        <v>4-1</v>
      </c>
      <c r="D191" s="5"/>
      <c r="E191" s="6"/>
      <c r="F191" s="5"/>
      <c r="G191" s="6"/>
      <c r="H191" s="5"/>
      <c r="I191" s="5"/>
      <c r="J191" s="5"/>
      <c r="K191" s="43" t="e">
        <f>VLOOKUP(C191,評価シート!$C$2:$L$519,10,FALSE)</f>
        <v>#N/A</v>
      </c>
      <c r="L191" s="6"/>
    </row>
    <row r="192" spans="1:12" x14ac:dyDescent="0.15">
      <c r="A192" s="46">
        <f t="shared" si="14"/>
        <v>4</v>
      </c>
      <c r="B192" s="46">
        <f t="shared" si="15"/>
        <v>1</v>
      </c>
      <c r="C192" s="46" t="str">
        <f t="shared" si="16"/>
        <v>4-1</v>
      </c>
      <c r="D192" s="5"/>
      <c r="E192" s="6"/>
      <c r="F192" s="5"/>
      <c r="G192" s="6"/>
      <c r="H192" s="5"/>
      <c r="I192" s="5"/>
      <c r="J192" s="5"/>
      <c r="K192" s="43" t="e">
        <f>VLOOKUP(C192,評価シート!$C$2:$L$519,10,FALSE)</f>
        <v>#N/A</v>
      </c>
      <c r="L192" s="6"/>
    </row>
    <row r="193" spans="1:12" x14ac:dyDescent="0.15">
      <c r="A193" s="46">
        <f t="shared" si="14"/>
        <v>4</v>
      </c>
      <c r="B193" s="46">
        <f t="shared" si="15"/>
        <v>1</v>
      </c>
      <c r="C193" s="46" t="str">
        <f t="shared" si="16"/>
        <v>4-1</v>
      </c>
      <c r="D193" s="5"/>
      <c r="E193" s="6"/>
      <c r="F193" s="5"/>
      <c r="G193" s="6"/>
      <c r="H193" s="5"/>
      <c r="I193" s="5"/>
      <c r="J193" s="5"/>
      <c r="K193" s="43" t="e">
        <f>VLOOKUP(C193,評価シート!$C$2:$L$519,10,FALSE)</f>
        <v>#N/A</v>
      </c>
      <c r="L193" s="6"/>
    </row>
    <row r="194" spans="1:12" x14ac:dyDescent="0.15">
      <c r="A194" s="46">
        <f t="shared" si="14"/>
        <v>4</v>
      </c>
      <c r="B194" s="46">
        <f t="shared" si="15"/>
        <v>1</v>
      </c>
      <c r="C194" s="46" t="str">
        <f t="shared" si="16"/>
        <v>4-1</v>
      </c>
      <c r="D194" s="5"/>
      <c r="E194" s="6"/>
      <c r="F194" s="5"/>
      <c r="G194" s="6"/>
      <c r="H194" s="5"/>
      <c r="I194" s="5"/>
      <c r="J194" s="5"/>
      <c r="K194" s="43" t="e">
        <f>VLOOKUP(C194,評価シート!$C$2:$L$519,10,FALSE)</f>
        <v>#N/A</v>
      </c>
      <c r="L194" s="6"/>
    </row>
    <row r="195" spans="1:12" x14ac:dyDescent="0.15">
      <c r="A195" s="46">
        <f t="shared" si="14"/>
        <v>4</v>
      </c>
      <c r="B195" s="46">
        <f t="shared" si="15"/>
        <v>1</v>
      </c>
      <c r="C195" s="46" t="str">
        <f t="shared" si="16"/>
        <v>4-1</v>
      </c>
      <c r="D195" s="5"/>
      <c r="E195" s="6"/>
      <c r="F195" s="5"/>
      <c r="G195" s="6"/>
      <c r="H195" s="5"/>
      <c r="I195" s="5"/>
      <c r="J195" s="5"/>
      <c r="K195" s="43" t="e">
        <f>VLOOKUP(C195,評価シート!$C$2:$L$519,10,FALSE)</f>
        <v>#N/A</v>
      </c>
      <c r="L195" s="6"/>
    </row>
    <row r="196" spans="1:12" x14ac:dyDescent="0.15">
      <c r="A196" s="46">
        <f t="shared" si="14"/>
        <v>4</v>
      </c>
      <c r="B196" s="46">
        <f t="shared" si="15"/>
        <v>1</v>
      </c>
      <c r="C196" s="46" t="str">
        <f t="shared" si="16"/>
        <v>4-1</v>
      </c>
      <c r="D196" s="5"/>
      <c r="E196" s="6"/>
      <c r="F196" s="5"/>
      <c r="G196" s="6"/>
      <c r="H196" s="5"/>
      <c r="I196" s="5"/>
      <c r="J196" s="5"/>
      <c r="K196" s="43" t="e">
        <f>VLOOKUP(C196,評価シート!$C$2:$L$519,10,FALSE)</f>
        <v>#N/A</v>
      </c>
      <c r="L196" s="6"/>
    </row>
    <row r="197" spans="1:12" x14ac:dyDescent="0.15">
      <c r="A197" s="46">
        <f t="shared" si="14"/>
        <v>4</v>
      </c>
      <c r="B197" s="46">
        <f t="shared" si="15"/>
        <v>1</v>
      </c>
      <c r="C197" s="46" t="str">
        <f t="shared" si="16"/>
        <v>4-1</v>
      </c>
      <c r="D197" s="5"/>
      <c r="E197" s="6"/>
      <c r="F197" s="5"/>
      <c r="G197" s="6"/>
      <c r="H197" s="5"/>
      <c r="I197" s="5"/>
      <c r="J197" s="5"/>
      <c r="K197" s="43" t="e">
        <f>VLOOKUP(C197,評価シート!$C$2:$L$519,10,FALSE)</f>
        <v>#N/A</v>
      </c>
      <c r="L197" s="6"/>
    </row>
    <row r="198" spans="1:12" x14ac:dyDescent="0.15">
      <c r="A198" s="46">
        <f t="shared" si="14"/>
        <v>4</v>
      </c>
      <c r="B198" s="46">
        <f t="shared" si="15"/>
        <v>1</v>
      </c>
      <c r="C198" s="46" t="str">
        <f t="shared" si="16"/>
        <v>4-1</v>
      </c>
      <c r="D198" s="5"/>
      <c r="E198" s="6"/>
      <c r="F198" s="5"/>
      <c r="G198" s="6"/>
      <c r="H198" s="5"/>
      <c r="I198" s="5"/>
      <c r="J198" s="5"/>
      <c r="K198" s="43" t="e">
        <f>VLOOKUP(C198,評価シート!$C$2:$L$519,10,FALSE)</f>
        <v>#N/A</v>
      </c>
      <c r="L198" s="6"/>
    </row>
    <row r="199" spans="1:12" x14ac:dyDescent="0.15">
      <c r="A199" s="46">
        <f t="shared" si="14"/>
        <v>4</v>
      </c>
      <c r="B199" s="46">
        <f t="shared" si="15"/>
        <v>1</v>
      </c>
      <c r="C199" s="46" t="str">
        <f t="shared" si="16"/>
        <v>4-1</v>
      </c>
      <c r="D199" s="5"/>
      <c r="E199" s="6"/>
      <c r="F199" s="5"/>
      <c r="G199" s="6"/>
      <c r="H199" s="5"/>
      <c r="I199" s="5"/>
      <c r="J199" s="5"/>
      <c r="K199" s="43" t="e">
        <f>VLOOKUP(C199,評価シート!$C$2:$L$519,10,FALSE)</f>
        <v>#N/A</v>
      </c>
      <c r="L199" s="6"/>
    </row>
    <row r="200" spans="1:12" x14ac:dyDescent="0.15">
      <c r="A200" s="46">
        <f t="shared" si="14"/>
        <v>4</v>
      </c>
      <c r="B200" s="46">
        <f t="shared" si="15"/>
        <v>1</v>
      </c>
      <c r="C200" s="46" t="str">
        <f t="shared" si="16"/>
        <v>4-1</v>
      </c>
      <c r="D200" s="5"/>
      <c r="E200" s="6"/>
      <c r="F200" s="5"/>
      <c r="G200" s="6"/>
      <c r="H200" s="5"/>
      <c r="I200" s="5"/>
      <c r="J200" s="5"/>
      <c r="K200" s="43" t="e">
        <f>VLOOKUP(C200,評価シート!$C$2:$L$519,10,FALSE)</f>
        <v>#N/A</v>
      </c>
      <c r="L200" s="6"/>
    </row>
  </sheetData>
  <phoneticPr fontId="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入力候補!$A$2:$A$26</xm:f>
          </x14:formula1>
          <xm:sqref>K3:K200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"/>
  <sheetViews>
    <sheetView workbookViewId="0">
      <selection activeCell="L53" sqref="L52:L53"/>
    </sheetView>
  </sheetViews>
  <sheetFormatPr defaultRowHeight="13.5" x14ac:dyDescent="0.15"/>
  <cols>
    <col min="1" max="2" width="9" style="1"/>
    <col min="3" max="3" width="1.625" style="1" customWidth="1"/>
    <col min="4" max="16384" width="9" style="1"/>
  </cols>
  <sheetData>
    <row r="2" spans="1:26" x14ac:dyDescent="0.15">
      <c r="A2" s="11" t="s">
        <v>31</v>
      </c>
      <c r="B2" s="11" t="s">
        <v>32</v>
      </c>
      <c r="D2" s="35">
        <v>45444</v>
      </c>
      <c r="E2" s="35">
        <f>D2+1</f>
        <v>45445</v>
      </c>
      <c r="F2" s="35">
        <f t="shared" ref="F2:Z2" si="0">E2+1</f>
        <v>45446</v>
      </c>
      <c r="G2" s="35">
        <f t="shared" si="0"/>
        <v>45447</v>
      </c>
      <c r="H2" s="35">
        <f t="shared" si="0"/>
        <v>45448</v>
      </c>
      <c r="I2" s="35">
        <f t="shared" si="0"/>
        <v>45449</v>
      </c>
      <c r="J2" s="35">
        <f t="shared" si="0"/>
        <v>45450</v>
      </c>
      <c r="K2" s="35">
        <f t="shared" si="0"/>
        <v>45451</v>
      </c>
      <c r="L2" s="35">
        <f t="shared" si="0"/>
        <v>45452</v>
      </c>
      <c r="M2" s="35">
        <f t="shared" si="0"/>
        <v>45453</v>
      </c>
      <c r="N2" s="35">
        <f t="shared" si="0"/>
        <v>45454</v>
      </c>
      <c r="O2" s="35">
        <f t="shared" si="0"/>
        <v>45455</v>
      </c>
      <c r="P2" s="35">
        <f t="shared" si="0"/>
        <v>45456</v>
      </c>
      <c r="Q2" s="35">
        <f t="shared" si="0"/>
        <v>45457</v>
      </c>
      <c r="R2" s="35">
        <f t="shared" si="0"/>
        <v>45458</v>
      </c>
      <c r="S2" s="35">
        <f t="shared" si="0"/>
        <v>45459</v>
      </c>
      <c r="T2" s="35">
        <f t="shared" si="0"/>
        <v>45460</v>
      </c>
      <c r="U2" s="35">
        <f t="shared" si="0"/>
        <v>45461</v>
      </c>
      <c r="V2" s="35">
        <f t="shared" si="0"/>
        <v>45462</v>
      </c>
      <c r="W2" s="35">
        <f t="shared" si="0"/>
        <v>45463</v>
      </c>
      <c r="X2" s="35">
        <f t="shared" si="0"/>
        <v>45464</v>
      </c>
      <c r="Y2" s="35">
        <f t="shared" si="0"/>
        <v>45465</v>
      </c>
      <c r="Z2" s="35">
        <f t="shared" si="0"/>
        <v>45466</v>
      </c>
    </row>
    <row r="3" spans="1:26" x14ac:dyDescent="0.15">
      <c r="A3" s="2" t="s">
        <v>25</v>
      </c>
      <c r="B3" s="2">
        <f>COUNTIF(評価項目・結果一覧!$K$3:$K$200,進捗!A3)</f>
        <v>14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 s="2">
        <v>3</v>
      </c>
      <c r="U3" s="2">
        <v>3</v>
      </c>
      <c r="V3" s="2">
        <v>3</v>
      </c>
      <c r="W3" s="2">
        <v>3</v>
      </c>
      <c r="X3" s="2">
        <v>3</v>
      </c>
      <c r="Y3" s="2">
        <v>3</v>
      </c>
      <c r="Z3" s="2">
        <v>3</v>
      </c>
    </row>
    <row r="4" spans="1:26" x14ac:dyDescent="0.15">
      <c r="A4" s="2" t="s">
        <v>27</v>
      </c>
      <c r="B4" s="2">
        <f>COUNTIF(評価項目・結果一覧!$K$3:$K$200,進捗!A4)</f>
        <v>2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15">
      <c r="A5" s="2" t="s">
        <v>28</v>
      </c>
      <c r="B5" s="2">
        <f>COUNTIF(評価項目・結果一覧!$K$3:$K$200,進捗!A5)</f>
        <v>0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15">
      <c r="A6" s="2" t="s">
        <v>29</v>
      </c>
      <c r="B6" s="2">
        <f>COUNTIF(評価項目・結果一覧!$K$3:$K$200,進捗!A6)</f>
        <v>0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</row>
    <row r="7" spans="1:26" x14ac:dyDescent="0.15">
      <c r="A7" s="3" t="s">
        <v>30</v>
      </c>
      <c r="B7" s="3">
        <f>COUNTIF(評価項目・結果一覧!$K$3:$K$200,進捗!A7)</f>
        <v>0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</row>
    <row r="8" spans="1:26" x14ac:dyDescent="0.15">
      <c r="A8" s="37" t="s">
        <v>33</v>
      </c>
      <c r="B8" s="38">
        <f>COUNTA(評価項目・結果一覧!G3:G200)</f>
        <v>12</v>
      </c>
      <c r="D8" s="38">
        <v>7</v>
      </c>
      <c r="E8" s="38">
        <v>7</v>
      </c>
      <c r="F8" s="38">
        <v>7</v>
      </c>
      <c r="G8" s="38">
        <v>7</v>
      </c>
      <c r="H8" s="38">
        <v>7</v>
      </c>
      <c r="I8" s="38">
        <v>7</v>
      </c>
      <c r="J8" s="38">
        <v>7</v>
      </c>
      <c r="K8" s="38">
        <v>7</v>
      </c>
      <c r="L8" s="38">
        <v>7</v>
      </c>
      <c r="M8" s="38">
        <v>7</v>
      </c>
      <c r="N8" s="38">
        <v>7</v>
      </c>
      <c r="O8" s="38">
        <v>7</v>
      </c>
      <c r="P8" s="38">
        <v>7</v>
      </c>
      <c r="Q8" s="38">
        <v>7</v>
      </c>
      <c r="R8" s="38">
        <v>7</v>
      </c>
      <c r="S8" s="38">
        <v>7</v>
      </c>
      <c r="T8" s="38">
        <v>7</v>
      </c>
      <c r="U8" s="38">
        <v>7</v>
      </c>
      <c r="V8" s="38">
        <v>7</v>
      </c>
      <c r="W8" s="38">
        <v>7</v>
      </c>
      <c r="X8" s="38">
        <v>7</v>
      </c>
      <c r="Y8" s="38">
        <v>7</v>
      </c>
      <c r="Z8" s="38">
        <v>7</v>
      </c>
    </row>
    <row r="9" spans="1:26" x14ac:dyDescent="0.15">
      <c r="A9" s="37" t="s">
        <v>34</v>
      </c>
      <c r="B9" s="36">
        <f>(B3/B8)*100</f>
        <v>116.66666666666667</v>
      </c>
      <c r="D9" s="39">
        <v>42.857142857142854</v>
      </c>
      <c r="E9" s="39">
        <v>42.857142857142854</v>
      </c>
      <c r="F9" s="39">
        <v>42.857142857142854</v>
      </c>
      <c r="G9" s="39">
        <v>42.857142857142854</v>
      </c>
      <c r="H9" s="39">
        <v>42.857142857142854</v>
      </c>
      <c r="I9" s="39">
        <v>42.857142857142854</v>
      </c>
      <c r="J9" s="39">
        <v>42.857142857142854</v>
      </c>
      <c r="K9" s="39">
        <v>42.857142857142854</v>
      </c>
      <c r="L9" s="39">
        <v>42.857142857142854</v>
      </c>
      <c r="M9" s="39">
        <v>42.857142857142854</v>
      </c>
      <c r="N9" s="39">
        <v>42.857142857142854</v>
      </c>
      <c r="O9" s="39">
        <v>42.857142857142854</v>
      </c>
      <c r="P9" s="39">
        <v>42.857142857142854</v>
      </c>
      <c r="Q9" s="39">
        <v>42.857142857142854</v>
      </c>
      <c r="R9" s="39">
        <v>42.857142857142854</v>
      </c>
      <c r="S9" s="39">
        <v>42.857142857142854</v>
      </c>
      <c r="T9" s="39">
        <v>42.857142857142854</v>
      </c>
      <c r="U9" s="39">
        <v>42.857142857142854</v>
      </c>
      <c r="V9" s="39">
        <v>42.857142857142854</v>
      </c>
      <c r="W9" s="39">
        <v>42.857142857142854</v>
      </c>
      <c r="X9" s="39">
        <v>42.857142857142854</v>
      </c>
      <c r="Y9" s="39">
        <v>42.857142857142854</v>
      </c>
      <c r="Z9" s="39">
        <v>42.857142857142854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19"/>
  <sheetViews>
    <sheetView showGridLines="0" tabSelected="1" zoomScale="85" zoomScaleNormal="85" workbookViewId="0">
      <pane ySplit="1" topLeftCell="A2" activePane="bottomLeft" state="frozen"/>
      <selection pane="bottomLeft" activeCell="L81" sqref="L81"/>
    </sheetView>
  </sheetViews>
  <sheetFormatPr defaultColWidth="2.375" defaultRowHeight="13.5" x14ac:dyDescent="0.15"/>
  <cols>
    <col min="1" max="7" width="6.75" style="29" hidden="1" customWidth="1"/>
    <col min="8" max="8" width="3.75" style="24" bestFit="1" customWidth="1"/>
    <col min="9" max="9" width="23.125" style="40" customWidth="1"/>
    <col min="10" max="10" width="3.75" style="24" bestFit="1" customWidth="1"/>
    <col min="11" max="11" width="25.625" style="40" customWidth="1"/>
    <col min="12" max="12" width="6" style="45" customWidth="1"/>
    <col min="13" max="13" width="2.375" style="21"/>
    <col min="14" max="49" width="2.375" style="1"/>
    <col min="50" max="50" width="2.375" style="21"/>
    <col min="51" max="85" width="2.375" style="22"/>
    <col min="86" max="86" width="2.375" style="23"/>
    <col min="87" max="87" width="2.375" style="21"/>
    <col min="88" max="112" width="2.375" style="22"/>
    <col min="113" max="113" width="2.375" style="23"/>
    <col min="114" max="16384" width="2.375" style="1"/>
  </cols>
  <sheetData>
    <row r="1" spans="1:113" x14ac:dyDescent="0.15">
      <c r="A1" s="28"/>
      <c r="B1" s="28"/>
      <c r="C1" s="28"/>
      <c r="D1" s="28"/>
      <c r="E1" s="28"/>
      <c r="F1" s="28"/>
      <c r="G1" s="28"/>
      <c r="H1" s="11" t="s">
        <v>22</v>
      </c>
      <c r="I1" s="25" t="s">
        <v>0</v>
      </c>
      <c r="J1" s="11" t="s">
        <v>22</v>
      </c>
      <c r="K1" s="25" t="s">
        <v>3</v>
      </c>
      <c r="L1" s="11" t="s">
        <v>20</v>
      </c>
      <c r="M1" s="27" t="s">
        <v>23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7" t="s">
        <v>24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6"/>
      <c r="CI1" s="27" t="s">
        <v>16</v>
      </c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6"/>
    </row>
    <row r="2" spans="1:113" x14ac:dyDescent="0.15">
      <c r="A2" s="29">
        <v>1</v>
      </c>
      <c r="B2" s="29">
        <v>1</v>
      </c>
      <c r="C2" s="29" t="str">
        <f>A2&amp;"-"&amp;B2</f>
        <v>1-1</v>
      </c>
      <c r="D2" s="29" t="str">
        <f>VLOOKUP(H2,評価項目・結果一覧!$D$3:$E$200,2,FALSE)</f>
        <v>大項目の内容その１</v>
      </c>
      <c r="E2" s="29" t="str">
        <f>IF(ISNA(D2),"",D2)</f>
        <v>大項目の内容その１</v>
      </c>
      <c r="F2" s="29" t="str">
        <f>VLOOKUP(C2,評価項目・結果一覧!$C$3:$G$200,5,FALSE)</f>
        <v>あああああああああああ</v>
      </c>
      <c r="G2" s="29" t="str">
        <f>IF(ISNUMBER(J2),F2,"")</f>
        <v>あああああああああああ</v>
      </c>
      <c r="H2" s="24">
        <v>1</v>
      </c>
      <c r="I2" s="40" t="str">
        <f>E2</f>
        <v>大項目の内容その１</v>
      </c>
      <c r="J2" s="24">
        <v>1</v>
      </c>
      <c r="K2" s="40" t="str">
        <f>G2</f>
        <v>あああああああああああ</v>
      </c>
      <c r="L2" s="45" t="s">
        <v>57</v>
      </c>
      <c r="M2" s="21" t="s">
        <v>35</v>
      </c>
      <c r="AX2" s="21" t="s">
        <v>37</v>
      </c>
    </row>
    <row r="3" spans="1:113" x14ac:dyDescent="0.15">
      <c r="A3" s="29">
        <f t="shared" ref="A3:A20" si="0">IF(ISNUMBER(H3),H3,A2)</f>
        <v>1</v>
      </c>
      <c r="B3" s="29">
        <f t="shared" ref="B3:B20" si="1">IF(ISNUMBER(J3),J3,B2)</f>
        <v>1</v>
      </c>
      <c r="C3" s="29" t="str">
        <f t="shared" ref="C3:C20" si="2">A3&amp;"-"&amp;B3</f>
        <v>1-1</v>
      </c>
      <c r="D3" s="29" t="e">
        <f>VLOOKUP(H3,評価項目・結果一覧!$D$3:$E$200,2,FALSE)</f>
        <v>#N/A</v>
      </c>
      <c r="E3" s="29" t="str">
        <f t="shared" ref="E3:E85" si="3">IF(ISNA(D3),"",D3)</f>
        <v/>
      </c>
      <c r="F3" s="29" t="str">
        <f>VLOOKUP(C3,評価項目・結果一覧!$C$3:$G$200,5,FALSE)</f>
        <v>あああああああああああ</v>
      </c>
      <c r="G3" s="29" t="str">
        <f>IF(ISNUMBER(J3),F3,"")</f>
        <v/>
      </c>
      <c r="I3" s="40" t="str">
        <f>E3</f>
        <v/>
      </c>
      <c r="K3" s="40" t="str">
        <f t="shared" ref="K3" si="4">G3</f>
        <v/>
      </c>
      <c r="M3" s="21" t="s">
        <v>36</v>
      </c>
    </row>
    <row r="4" spans="1:113" x14ac:dyDescent="0.15">
      <c r="A4" s="29">
        <f t="shared" si="0"/>
        <v>1</v>
      </c>
      <c r="B4" s="29">
        <f t="shared" si="1"/>
        <v>1</v>
      </c>
      <c r="C4" s="29" t="str">
        <f t="shared" si="2"/>
        <v>1-1</v>
      </c>
      <c r="D4" s="29" t="e">
        <f>VLOOKUP(H4,評価項目・結果一覧!$D$3:$E$200,2,FALSE)</f>
        <v>#N/A</v>
      </c>
      <c r="E4" s="29" t="str">
        <f t="shared" si="3"/>
        <v/>
      </c>
      <c r="F4" s="29" t="str">
        <f>VLOOKUP(C4,評価項目・結果一覧!$C$3:$G$200,5,FALSE)</f>
        <v>あああああああああああ</v>
      </c>
      <c r="G4" s="29" t="str">
        <f t="shared" ref="G4:G67" si="5">IF(ISNUMBER(J4),F4,"")</f>
        <v/>
      </c>
      <c r="I4" s="40" t="str">
        <f t="shared" ref="I4:I46" si="6">E4</f>
        <v/>
      </c>
      <c r="K4" s="40" t="str">
        <f t="shared" ref="K4:K46" si="7">G4</f>
        <v/>
      </c>
    </row>
    <row r="5" spans="1:113" x14ac:dyDescent="0.15">
      <c r="A5" s="29">
        <f t="shared" si="0"/>
        <v>1</v>
      </c>
      <c r="B5" s="29">
        <f t="shared" si="1"/>
        <v>1</v>
      </c>
      <c r="C5" s="29" t="str">
        <f t="shared" si="2"/>
        <v>1-1</v>
      </c>
      <c r="D5" s="29" t="e">
        <f>VLOOKUP(H5,評価項目・結果一覧!$D$3:$E$200,2,FALSE)</f>
        <v>#N/A</v>
      </c>
      <c r="E5" s="29" t="str">
        <f t="shared" si="3"/>
        <v/>
      </c>
      <c r="F5" s="29" t="str">
        <f>VLOOKUP(C5,評価項目・結果一覧!$C$3:$G$200,5,FALSE)</f>
        <v>あああああああああああ</v>
      </c>
      <c r="G5" s="29" t="str">
        <f t="shared" si="5"/>
        <v/>
      </c>
      <c r="I5" s="40" t="str">
        <f t="shared" si="6"/>
        <v/>
      </c>
      <c r="K5" s="40" t="str">
        <f t="shared" si="7"/>
        <v/>
      </c>
      <c r="M5" s="31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1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2"/>
      <c r="CI5" s="31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2"/>
    </row>
    <row r="6" spans="1:113" x14ac:dyDescent="0.15">
      <c r="A6" s="29">
        <f t="shared" si="0"/>
        <v>1</v>
      </c>
      <c r="B6" s="29">
        <f t="shared" si="1"/>
        <v>1</v>
      </c>
      <c r="C6" s="29" t="str">
        <f t="shared" si="2"/>
        <v>1-1</v>
      </c>
      <c r="D6" s="29" t="e">
        <f>VLOOKUP(H6,評価項目・結果一覧!$D$3:$E$200,2,FALSE)</f>
        <v>#N/A</v>
      </c>
      <c r="E6" s="29" t="str">
        <f t="shared" si="3"/>
        <v/>
      </c>
      <c r="F6" s="29" t="str">
        <f>VLOOKUP(C6,評価項目・結果一覧!$C$3:$G$200,5,FALSE)</f>
        <v>あああああああああああ</v>
      </c>
      <c r="G6" s="29" t="str">
        <f t="shared" si="5"/>
        <v/>
      </c>
      <c r="I6" s="40" t="str">
        <f t="shared" si="6"/>
        <v/>
      </c>
      <c r="K6" s="40" t="str">
        <f t="shared" si="7"/>
        <v/>
      </c>
      <c r="M6" s="21" t="s">
        <v>38</v>
      </c>
      <c r="AX6" s="21" t="s">
        <v>45</v>
      </c>
    </row>
    <row r="7" spans="1:113" x14ac:dyDescent="0.15">
      <c r="A7" s="29">
        <f t="shared" si="0"/>
        <v>1</v>
      </c>
      <c r="B7" s="29">
        <f t="shared" si="1"/>
        <v>1</v>
      </c>
      <c r="C7" s="29" t="str">
        <f t="shared" si="2"/>
        <v>1-1</v>
      </c>
      <c r="D7" s="29" t="e">
        <f>VLOOKUP(H7,評価項目・結果一覧!$D$3:$E$200,2,FALSE)</f>
        <v>#N/A</v>
      </c>
      <c r="E7" s="29" t="str">
        <f t="shared" si="3"/>
        <v/>
      </c>
      <c r="F7" s="29" t="str">
        <f>VLOOKUP(C7,評価項目・結果一覧!$C$3:$G$200,5,FALSE)</f>
        <v>あああああああああああ</v>
      </c>
      <c r="G7" s="29" t="str">
        <f t="shared" si="5"/>
        <v/>
      </c>
      <c r="I7" s="40" t="str">
        <f t="shared" si="6"/>
        <v/>
      </c>
      <c r="K7" s="40" t="str">
        <f t="shared" si="7"/>
        <v/>
      </c>
    </row>
    <row r="8" spans="1:113" x14ac:dyDescent="0.15">
      <c r="A8" s="29">
        <f t="shared" si="0"/>
        <v>1</v>
      </c>
      <c r="B8" s="29">
        <f t="shared" si="1"/>
        <v>1</v>
      </c>
      <c r="C8" s="29" t="str">
        <f t="shared" si="2"/>
        <v>1-1</v>
      </c>
      <c r="D8" s="29" t="e">
        <f>VLOOKUP(H8,評価項目・結果一覧!$D$3:$E$200,2,FALSE)</f>
        <v>#N/A</v>
      </c>
      <c r="E8" s="29" t="str">
        <f t="shared" si="3"/>
        <v/>
      </c>
      <c r="F8" s="29" t="str">
        <f>VLOOKUP(C8,評価項目・結果一覧!$C$3:$G$200,5,FALSE)</f>
        <v>あああああああああああ</v>
      </c>
      <c r="G8" s="29" t="str">
        <f t="shared" si="5"/>
        <v/>
      </c>
      <c r="I8" s="40" t="str">
        <f t="shared" si="6"/>
        <v/>
      </c>
      <c r="K8" s="40" t="str">
        <f t="shared" si="7"/>
        <v/>
      </c>
    </row>
    <row r="9" spans="1:113" x14ac:dyDescent="0.15">
      <c r="A9" s="29">
        <f t="shared" si="0"/>
        <v>1</v>
      </c>
      <c r="B9" s="29">
        <f t="shared" si="1"/>
        <v>1</v>
      </c>
      <c r="C9" s="29" t="str">
        <f t="shared" si="2"/>
        <v>1-1</v>
      </c>
      <c r="D9" s="29" t="e">
        <f>VLOOKUP(H9,評価項目・結果一覧!$D$3:$E$200,2,FALSE)</f>
        <v>#N/A</v>
      </c>
      <c r="E9" s="29" t="str">
        <f t="shared" si="3"/>
        <v/>
      </c>
      <c r="F9" s="29" t="str">
        <f>VLOOKUP(C9,評価項目・結果一覧!$C$3:$G$200,5,FALSE)</f>
        <v>あああああああああああ</v>
      </c>
      <c r="G9" s="29" t="str">
        <f t="shared" si="5"/>
        <v/>
      </c>
      <c r="I9" s="40" t="str">
        <f t="shared" si="6"/>
        <v/>
      </c>
      <c r="K9" s="40" t="str">
        <f t="shared" si="7"/>
        <v/>
      </c>
      <c r="M9" s="31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1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2"/>
      <c r="CI9" s="31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2"/>
    </row>
    <row r="10" spans="1:113" x14ac:dyDescent="0.15">
      <c r="A10" s="29">
        <f t="shared" si="0"/>
        <v>1</v>
      </c>
      <c r="B10" s="29">
        <f t="shared" si="1"/>
        <v>1</v>
      </c>
      <c r="C10" s="29" t="str">
        <f t="shared" si="2"/>
        <v>1-1</v>
      </c>
      <c r="D10" s="29" t="e">
        <f>VLOOKUP(H10,評価項目・結果一覧!$D$3:$E$200,2,FALSE)</f>
        <v>#N/A</v>
      </c>
      <c r="E10" s="29" t="str">
        <f t="shared" si="3"/>
        <v/>
      </c>
      <c r="F10" s="29" t="str">
        <f>VLOOKUP(C10,評価項目・結果一覧!$C$3:$G$200,5,FALSE)</f>
        <v>あああああああああああ</v>
      </c>
      <c r="G10" s="29" t="str">
        <f t="shared" si="5"/>
        <v/>
      </c>
      <c r="I10" s="40" t="str">
        <f t="shared" si="6"/>
        <v/>
      </c>
      <c r="K10" s="40" t="str">
        <f t="shared" si="7"/>
        <v/>
      </c>
      <c r="M10" s="21" t="s">
        <v>39</v>
      </c>
      <c r="AX10" s="21" t="s">
        <v>44</v>
      </c>
    </row>
    <row r="11" spans="1:113" x14ac:dyDescent="0.15">
      <c r="A11" s="29">
        <f t="shared" si="0"/>
        <v>1</v>
      </c>
      <c r="B11" s="29">
        <f t="shared" si="1"/>
        <v>1</v>
      </c>
      <c r="C11" s="29" t="str">
        <f t="shared" si="2"/>
        <v>1-1</v>
      </c>
      <c r="D11" s="29" t="e">
        <f>VLOOKUP(H11,評価項目・結果一覧!$D$3:$E$200,2,FALSE)</f>
        <v>#N/A</v>
      </c>
      <c r="E11" s="29" t="str">
        <f t="shared" si="3"/>
        <v/>
      </c>
      <c r="F11" s="29" t="str">
        <f>VLOOKUP(C11,評価項目・結果一覧!$C$3:$G$200,5,FALSE)</f>
        <v>あああああああああああ</v>
      </c>
      <c r="G11" s="29" t="str">
        <f t="shared" si="5"/>
        <v/>
      </c>
      <c r="I11" s="40" t="str">
        <f t="shared" si="6"/>
        <v/>
      </c>
      <c r="K11" s="40" t="str">
        <f t="shared" si="7"/>
        <v/>
      </c>
    </row>
    <row r="12" spans="1:113" x14ac:dyDescent="0.15">
      <c r="A12" s="29">
        <f t="shared" si="0"/>
        <v>1</v>
      </c>
      <c r="B12" s="29">
        <f t="shared" si="1"/>
        <v>1</v>
      </c>
      <c r="C12" s="29" t="str">
        <f t="shared" si="2"/>
        <v>1-1</v>
      </c>
      <c r="D12" s="29" t="e">
        <f>VLOOKUP(H12,評価項目・結果一覧!$D$3:$E$200,2,FALSE)</f>
        <v>#N/A</v>
      </c>
      <c r="E12" s="29" t="str">
        <f t="shared" si="3"/>
        <v/>
      </c>
      <c r="F12" s="29" t="str">
        <f>VLOOKUP(C12,評価項目・結果一覧!$C$3:$G$200,5,FALSE)</f>
        <v>あああああああああああ</v>
      </c>
      <c r="G12" s="29" t="str">
        <f t="shared" si="5"/>
        <v/>
      </c>
      <c r="I12" s="40" t="str">
        <f t="shared" si="6"/>
        <v/>
      </c>
      <c r="J12" s="4"/>
      <c r="K12" s="41" t="str">
        <f t="shared" si="7"/>
        <v/>
      </c>
      <c r="L12" s="8"/>
      <c r="M12" s="31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1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2"/>
      <c r="CI12" s="31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2"/>
    </row>
    <row r="13" spans="1:113" x14ac:dyDescent="0.15">
      <c r="A13" s="29">
        <f t="shared" si="0"/>
        <v>1</v>
      </c>
      <c r="B13" s="29">
        <f t="shared" si="1"/>
        <v>2</v>
      </c>
      <c r="C13" s="29" t="str">
        <f t="shared" si="2"/>
        <v>1-2</v>
      </c>
      <c r="D13" s="29" t="e">
        <f>VLOOKUP(H13,評価項目・結果一覧!$D$3:$E$200,2,FALSE)</f>
        <v>#N/A</v>
      </c>
      <c r="E13" s="29" t="str">
        <f t="shared" si="3"/>
        <v/>
      </c>
      <c r="F13" s="29" t="str">
        <f>VLOOKUP(C13,評価項目・結果一覧!$C$3:$G$200,5,FALSE)</f>
        <v>いいいいいいいいいい</v>
      </c>
      <c r="G13" s="29" t="str">
        <f t="shared" si="5"/>
        <v>いいいいいいいいいい</v>
      </c>
      <c r="I13" s="40" t="str">
        <f t="shared" si="6"/>
        <v/>
      </c>
      <c r="J13" s="24">
        <v>2</v>
      </c>
      <c r="K13" s="40" t="str">
        <f t="shared" si="7"/>
        <v>いいいいいいいいいい</v>
      </c>
      <c r="L13" s="45" t="s">
        <v>21</v>
      </c>
      <c r="M13" s="21" t="s">
        <v>40</v>
      </c>
      <c r="AX13" s="21" t="s">
        <v>43</v>
      </c>
    </row>
    <row r="14" spans="1:113" x14ac:dyDescent="0.15">
      <c r="A14" s="29">
        <f t="shared" si="0"/>
        <v>1</v>
      </c>
      <c r="B14" s="29">
        <f t="shared" si="1"/>
        <v>2</v>
      </c>
      <c r="C14" s="29" t="str">
        <f t="shared" si="2"/>
        <v>1-2</v>
      </c>
      <c r="D14" s="29" t="e">
        <f>VLOOKUP(H14,評価項目・結果一覧!$D$3:$E$200,2,FALSE)</f>
        <v>#N/A</v>
      </c>
      <c r="E14" s="29" t="str">
        <f t="shared" si="3"/>
        <v/>
      </c>
      <c r="F14" s="29" t="str">
        <f>VLOOKUP(C14,評価項目・結果一覧!$C$3:$G$200,5,FALSE)</f>
        <v>いいいいいいいいいい</v>
      </c>
      <c r="G14" s="29" t="str">
        <f t="shared" si="5"/>
        <v/>
      </c>
      <c r="I14" s="40" t="str">
        <f t="shared" si="6"/>
        <v/>
      </c>
      <c r="K14" s="40" t="str">
        <f t="shared" si="7"/>
        <v/>
      </c>
      <c r="M14" s="21" t="s">
        <v>41</v>
      </c>
    </row>
    <row r="15" spans="1:113" x14ac:dyDescent="0.15">
      <c r="A15" s="29">
        <f t="shared" si="0"/>
        <v>1</v>
      </c>
      <c r="B15" s="29">
        <f t="shared" si="1"/>
        <v>2</v>
      </c>
      <c r="C15" s="29" t="str">
        <f t="shared" si="2"/>
        <v>1-2</v>
      </c>
      <c r="D15" s="29" t="e">
        <f>VLOOKUP(H15,評価項目・結果一覧!$D$3:$E$200,2,FALSE)</f>
        <v>#N/A</v>
      </c>
      <c r="E15" s="29" t="str">
        <f t="shared" si="3"/>
        <v/>
      </c>
      <c r="F15" s="29" t="str">
        <f>VLOOKUP(C15,評価項目・結果一覧!$C$3:$G$200,5,FALSE)</f>
        <v>いいいいいいいいいい</v>
      </c>
      <c r="G15" s="29" t="str">
        <f t="shared" si="5"/>
        <v/>
      </c>
      <c r="I15" s="40" t="str">
        <f t="shared" si="6"/>
        <v/>
      </c>
      <c r="K15" s="40" t="str">
        <f t="shared" si="7"/>
        <v/>
      </c>
      <c r="M15" s="21" t="s">
        <v>42</v>
      </c>
    </row>
    <row r="16" spans="1:113" x14ac:dyDescent="0.15">
      <c r="A16" s="29">
        <f t="shared" si="0"/>
        <v>1</v>
      </c>
      <c r="B16" s="29">
        <f t="shared" si="1"/>
        <v>2</v>
      </c>
      <c r="C16" s="29" t="str">
        <f t="shared" si="2"/>
        <v>1-2</v>
      </c>
      <c r="D16" s="29" t="e">
        <f>VLOOKUP(H16,評価項目・結果一覧!$D$3:$E$200,2,FALSE)</f>
        <v>#N/A</v>
      </c>
      <c r="E16" s="29" t="str">
        <f t="shared" si="3"/>
        <v/>
      </c>
      <c r="F16" s="29" t="str">
        <f>VLOOKUP(C16,評価項目・結果一覧!$C$3:$G$200,5,FALSE)</f>
        <v>いいいいいいいいいい</v>
      </c>
      <c r="G16" s="29" t="str">
        <f t="shared" si="5"/>
        <v/>
      </c>
      <c r="I16" s="40" t="str">
        <f t="shared" si="6"/>
        <v/>
      </c>
      <c r="K16" s="40" t="str">
        <f t="shared" si="7"/>
        <v/>
      </c>
    </row>
    <row r="17" spans="1:113" x14ac:dyDescent="0.15">
      <c r="A17" s="29">
        <f t="shared" si="0"/>
        <v>1</v>
      </c>
      <c r="B17" s="29">
        <f t="shared" si="1"/>
        <v>2</v>
      </c>
      <c r="C17" s="29" t="str">
        <f t="shared" si="2"/>
        <v>1-2</v>
      </c>
      <c r="D17" s="29" t="e">
        <f>VLOOKUP(H17,評価項目・結果一覧!$D$3:$E$200,2,FALSE)</f>
        <v>#N/A</v>
      </c>
      <c r="E17" s="29" t="str">
        <f t="shared" si="3"/>
        <v/>
      </c>
      <c r="F17" s="29" t="str">
        <f>VLOOKUP(C17,評価項目・結果一覧!$C$3:$G$200,5,FALSE)</f>
        <v>いいいいいいいいいい</v>
      </c>
      <c r="G17" s="29" t="str">
        <f t="shared" si="5"/>
        <v/>
      </c>
      <c r="I17" s="40" t="str">
        <f t="shared" si="6"/>
        <v/>
      </c>
      <c r="K17" s="40" t="str">
        <f t="shared" si="7"/>
        <v/>
      </c>
    </row>
    <row r="18" spans="1:113" x14ac:dyDescent="0.15">
      <c r="A18" s="29">
        <f t="shared" si="0"/>
        <v>1</v>
      </c>
      <c r="B18" s="29">
        <f t="shared" si="1"/>
        <v>2</v>
      </c>
      <c r="C18" s="29" t="str">
        <f t="shared" si="2"/>
        <v>1-2</v>
      </c>
      <c r="D18" s="29" t="e">
        <f>VLOOKUP(H18,評価項目・結果一覧!$D$3:$E$200,2,FALSE)</f>
        <v>#N/A</v>
      </c>
      <c r="E18" s="29" t="str">
        <f t="shared" si="3"/>
        <v/>
      </c>
      <c r="F18" s="29" t="str">
        <f>VLOOKUP(C18,評価項目・結果一覧!$C$3:$G$200,5,FALSE)</f>
        <v>いいいいいいいいいい</v>
      </c>
      <c r="G18" s="29" t="str">
        <f t="shared" si="5"/>
        <v/>
      </c>
      <c r="I18" s="40" t="str">
        <f t="shared" si="6"/>
        <v/>
      </c>
      <c r="J18" s="4"/>
      <c r="K18" s="41" t="str">
        <f t="shared" ref="K18" si="8">G18</f>
        <v/>
      </c>
      <c r="L18" s="8"/>
      <c r="M18" s="31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1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2"/>
      <c r="CI18" s="31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2"/>
    </row>
    <row r="19" spans="1:113" x14ac:dyDescent="0.15">
      <c r="A19" s="29">
        <f t="shared" si="0"/>
        <v>1</v>
      </c>
      <c r="B19" s="29">
        <f t="shared" si="1"/>
        <v>3</v>
      </c>
      <c r="C19" s="29" t="str">
        <f t="shared" si="2"/>
        <v>1-3</v>
      </c>
      <c r="D19" s="29" t="e">
        <f>VLOOKUP(H19,評価項目・結果一覧!$D$3:$E$200,2,FALSE)</f>
        <v>#N/A</v>
      </c>
      <c r="E19" s="29" t="str">
        <f t="shared" si="3"/>
        <v/>
      </c>
      <c r="F19" s="29" t="str">
        <f>VLOOKUP(C19,評価項目・結果一覧!$C$3:$G$200,5,FALSE)</f>
        <v>ううううううううううう</v>
      </c>
      <c r="G19" s="29" t="str">
        <f t="shared" si="5"/>
        <v>ううううううううううう</v>
      </c>
      <c r="I19" s="40" t="str">
        <f t="shared" si="6"/>
        <v/>
      </c>
      <c r="J19" s="24">
        <v>3</v>
      </c>
      <c r="K19" s="40" t="str">
        <f t="shared" si="7"/>
        <v>ううううううううううう</v>
      </c>
      <c r="L19" s="45" t="s">
        <v>21</v>
      </c>
    </row>
    <row r="20" spans="1:113" x14ac:dyDescent="0.15">
      <c r="A20" s="29">
        <f t="shared" si="0"/>
        <v>1</v>
      </c>
      <c r="B20" s="29">
        <f t="shared" si="1"/>
        <v>3</v>
      </c>
      <c r="C20" s="29" t="str">
        <f t="shared" si="2"/>
        <v>1-3</v>
      </c>
      <c r="D20" s="29" t="e">
        <f>VLOOKUP(H20,評価項目・結果一覧!$D$3:$E$200,2,FALSE)</f>
        <v>#N/A</v>
      </c>
      <c r="E20" s="29" t="str">
        <f t="shared" si="3"/>
        <v/>
      </c>
      <c r="F20" s="29" t="str">
        <f>VLOOKUP(C20,評価項目・結果一覧!$C$3:$G$200,5,FALSE)</f>
        <v>ううううううううううう</v>
      </c>
      <c r="G20" s="29" t="str">
        <f t="shared" si="5"/>
        <v/>
      </c>
      <c r="I20" s="40" t="str">
        <f t="shared" si="6"/>
        <v/>
      </c>
      <c r="K20" s="40" t="str">
        <f t="shared" si="7"/>
        <v/>
      </c>
    </row>
    <row r="21" spans="1:113" x14ac:dyDescent="0.15">
      <c r="A21" s="29">
        <f t="shared" ref="A21:A28" si="9">IF(ISNUMBER(H21),H21,A20)</f>
        <v>1</v>
      </c>
      <c r="B21" s="29">
        <f t="shared" ref="B21:B28" si="10">IF(ISNUMBER(J21),J21,B20)</f>
        <v>3</v>
      </c>
      <c r="C21" s="29" t="str">
        <f t="shared" ref="C21:C28" si="11">A21&amp;"-"&amp;B21</f>
        <v>1-3</v>
      </c>
      <c r="D21" s="29" t="e">
        <f>VLOOKUP(H21,評価項目・結果一覧!$D$3:$E$200,2,FALSE)</f>
        <v>#N/A</v>
      </c>
      <c r="E21" s="29" t="str">
        <f t="shared" si="3"/>
        <v/>
      </c>
      <c r="F21" s="29" t="str">
        <f>VLOOKUP(C21,評価項目・結果一覧!$C$3:$G$200,5,FALSE)</f>
        <v>ううううううううううう</v>
      </c>
      <c r="G21" s="29" t="str">
        <f t="shared" si="5"/>
        <v/>
      </c>
      <c r="I21" s="40" t="str">
        <f t="shared" si="6"/>
        <v/>
      </c>
      <c r="K21" s="40" t="str">
        <f t="shared" si="7"/>
        <v/>
      </c>
    </row>
    <row r="22" spans="1:113" x14ac:dyDescent="0.15">
      <c r="A22" s="29">
        <f t="shared" si="9"/>
        <v>1</v>
      </c>
      <c r="B22" s="29">
        <f t="shared" si="10"/>
        <v>3</v>
      </c>
      <c r="C22" s="29" t="str">
        <f t="shared" si="11"/>
        <v>1-3</v>
      </c>
      <c r="D22" s="29" t="e">
        <f>VLOOKUP(H22,評価項目・結果一覧!$D$3:$E$200,2,FALSE)</f>
        <v>#N/A</v>
      </c>
      <c r="E22" s="29" t="str">
        <f t="shared" si="3"/>
        <v/>
      </c>
      <c r="F22" s="29" t="str">
        <f>VLOOKUP(C22,評価項目・結果一覧!$C$3:$G$200,5,FALSE)</f>
        <v>ううううううううううう</v>
      </c>
      <c r="G22" s="29" t="str">
        <f t="shared" si="5"/>
        <v/>
      </c>
      <c r="I22" s="40" t="str">
        <f t="shared" si="6"/>
        <v/>
      </c>
      <c r="J22" s="4"/>
      <c r="K22" s="41" t="str">
        <f t="shared" ref="K22" si="12">G22</f>
        <v/>
      </c>
      <c r="L22" s="8"/>
      <c r="M22" s="31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1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2"/>
      <c r="CI22" s="31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2"/>
    </row>
    <row r="23" spans="1:113" x14ac:dyDescent="0.15">
      <c r="A23" s="29">
        <f t="shared" si="9"/>
        <v>1</v>
      </c>
      <c r="B23" s="29">
        <f t="shared" si="10"/>
        <v>4</v>
      </c>
      <c r="C23" s="29" t="str">
        <f t="shared" si="11"/>
        <v>1-4</v>
      </c>
      <c r="D23" s="29" t="e">
        <f>VLOOKUP(H23,評価項目・結果一覧!$D$3:$E$200,2,FALSE)</f>
        <v>#N/A</v>
      </c>
      <c r="E23" s="29" t="str">
        <f t="shared" si="3"/>
        <v/>
      </c>
      <c r="F23" s="29" t="str">
        <f>VLOOKUP(C23,評価項目・結果一覧!$C$3:$G$200,5,FALSE)</f>
        <v>ええええええええ</v>
      </c>
      <c r="G23" s="29" t="str">
        <f t="shared" si="5"/>
        <v>ええええええええ</v>
      </c>
      <c r="I23" s="40" t="str">
        <f t="shared" si="6"/>
        <v/>
      </c>
      <c r="J23" s="24">
        <v>4</v>
      </c>
      <c r="K23" s="40" t="str">
        <f t="shared" si="7"/>
        <v>ええええええええ</v>
      </c>
      <c r="L23" s="45" t="s">
        <v>21</v>
      </c>
    </row>
    <row r="24" spans="1:113" x14ac:dyDescent="0.15">
      <c r="A24" s="29">
        <f t="shared" si="9"/>
        <v>1</v>
      </c>
      <c r="B24" s="29">
        <f t="shared" si="10"/>
        <v>4</v>
      </c>
      <c r="C24" s="29" t="str">
        <f t="shared" si="11"/>
        <v>1-4</v>
      </c>
      <c r="D24" s="29" t="e">
        <f>VLOOKUP(H24,評価項目・結果一覧!$D$3:$E$200,2,FALSE)</f>
        <v>#N/A</v>
      </c>
      <c r="E24" s="29" t="str">
        <f t="shared" si="3"/>
        <v/>
      </c>
      <c r="F24" s="29" t="str">
        <f>VLOOKUP(C24,評価項目・結果一覧!$C$3:$G$200,5,FALSE)</f>
        <v>ええええええええ</v>
      </c>
      <c r="G24" s="29" t="str">
        <f t="shared" si="5"/>
        <v/>
      </c>
      <c r="I24" s="40" t="str">
        <f t="shared" si="6"/>
        <v/>
      </c>
      <c r="K24" s="40" t="str">
        <f t="shared" si="7"/>
        <v/>
      </c>
    </row>
    <row r="25" spans="1:113" x14ac:dyDescent="0.15">
      <c r="A25" s="29">
        <f t="shared" si="9"/>
        <v>1</v>
      </c>
      <c r="B25" s="29">
        <f t="shared" si="10"/>
        <v>4</v>
      </c>
      <c r="C25" s="29" t="str">
        <f t="shared" si="11"/>
        <v>1-4</v>
      </c>
      <c r="D25" s="29" t="e">
        <f>VLOOKUP(H25,評価項目・結果一覧!$D$3:$E$200,2,FALSE)</f>
        <v>#N/A</v>
      </c>
      <c r="E25" s="29" t="str">
        <f t="shared" si="3"/>
        <v/>
      </c>
      <c r="F25" s="29" t="str">
        <f>VLOOKUP(C25,評価項目・結果一覧!$C$3:$G$200,5,FALSE)</f>
        <v>ええええええええ</v>
      </c>
      <c r="G25" s="29" t="str">
        <f t="shared" si="5"/>
        <v/>
      </c>
      <c r="I25" s="40" t="str">
        <f t="shared" si="6"/>
        <v/>
      </c>
      <c r="K25" s="40" t="str">
        <f t="shared" si="7"/>
        <v/>
      </c>
    </row>
    <row r="26" spans="1:113" x14ac:dyDescent="0.15">
      <c r="A26" s="29">
        <f t="shared" si="9"/>
        <v>1</v>
      </c>
      <c r="B26" s="29">
        <f t="shared" si="10"/>
        <v>4</v>
      </c>
      <c r="C26" s="29" t="str">
        <f t="shared" si="11"/>
        <v>1-4</v>
      </c>
      <c r="D26" s="29" t="e">
        <f>VLOOKUP(H26,評価項目・結果一覧!$D$3:$E$200,2,FALSE)</f>
        <v>#N/A</v>
      </c>
      <c r="E26" s="29" t="str">
        <f t="shared" si="3"/>
        <v/>
      </c>
      <c r="F26" s="29" t="str">
        <f>VLOOKUP(C26,評価項目・結果一覧!$C$3:$G$200,5,FALSE)</f>
        <v>ええええええええ</v>
      </c>
      <c r="G26" s="29" t="str">
        <f t="shared" si="5"/>
        <v/>
      </c>
      <c r="I26" s="40" t="str">
        <f t="shared" si="6"/>
        <v/>
      </c>
      <c r="K26" s="40" t="str">
        <f t="shared" si="7"/>
        <v/>
      </c>
    </row>
    <row r="27" spans="1:113" x14ac:dyDescent="0.15">
      <c r="A27" s="29">
        <f t="shared" si="9"/>
        <v>1</v>
      </c>
      <c r="B27" s="29">
        <f t="shared" si="10"/>
        <v>4</v>
      </c>
      <c r="C27" s="29" t="str">
        <f t="shared" si="11"/>
        <v>1-4</v>
      </c>
      <c r="D27" s="29" t="e">
        <f>VLOOKUP(H27,評価項目・結果一覧!$D$3:$E$200,2,FALSE)</f>
        <v>#N/A</v>
      </c>
      <c r="E27" s="29" t="str">
        <f t="shared" si="3"/>
        <v/>
      </c>
      <c r="F27" s="29" t="str">
        <f>VLOOKUP(C27,評価項目・結果一覧!$C$3:$G$200,5,FALSE)</f>
        <v>ええええええええ</v>
      </c>
      <c r="G27" s="29" t="str">
        <f t="shared" si="5"/>
        <v/>
      </c>
      <c r="I27" s="40" t="str">
        <f t="shared" si="6"/>
        <v/>
      </c>
      <c r="K27" s="40" t="str">
        <f t="shared" si="7"/>
        <v/>
      </c>
    </row>
    <row r="28" spans="1:113" x14ac:dyDescent="0.15">
      <c r="A28" s="29">
        <f t="shared" si="9"/>
        <v>1</v>
      </c>
      <c r="B28" s="29">
        <f t="shared" si="10"/>
        <v>4</v>
      </c>
      <c r="C28" s="29" t="str">
        <f t="shared" si="11"/>
        <v>1-4</v>
      </c>
      <c r="D28" s="29" t="e">
        <f>VLOOKUP(H28,評価項目・結果一覧!$D$3:$E$200,2,FALSE)</f>
        <v>#N/A</v>
      </c>
      <c r="E28" s="29" t="str">
        <f t="shared" si="3"/>
        <v/>
      </c>
      <c r="F28" s="29" t="str">
        <f>VLOOKUP(C28,評価項目・結果一覧!$C$3:$G$200,5,FALSE)</f>
        <v>ええええええええ</v>
      </c>
      <c r="G28" s="29" t="str">
        <f t="shared" si="5"/>
        <v/>
      </c>
      <c r="I28" s="40" t="str">
        <f t="shared" si="6"/>
        <v/>
      </c>
      <c r="J28" s="4"/>
      <c r="K28" s="41" t="str">
        <f t="shared" ref="K28" si="13">G28</f>
        <v/>
      </c>
      <c r="L28" s="8"/>
      <c r="M28" s="31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1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2"/>
      <c r="CI28" s="31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2"/>
    </row>
    <row r="29" spans="1:113" x14ac:dyDescent="0.15">
      <c r="A29" s="29">
        <f>IF(ISNUMBER(H29),H29,A28)</f>
        <v>2</v>
      </c>
      <c r="B29" s="29">
        <f>IF(ISNUMBER(J29),J29,B28)</f>
        <v>1</v>
      </c>
      <c r="C29" s="29" t="str">
        <f>A29&amp;"-"&amp;B29</f>
        <v>2-1</v>
      </c>
      <c r="D29" s="29" t="str">
        <f>VLOOKUP(H29,評価項目・結果一覧!$D$3:$E$200,2,FALSE)</f>
        <v>大項目の内容その２</v>
      </c>
      <c r="E29" s="29" t="str">
        <f t="shared" si="3"/>
        <v>大項目の内容その２</v>
      </c>
      <c r="F29" s="29" t="str">
        <f>VLOOKUP(C29,評価項目・結果一覧!$C$3:$G$200,5,FALSE)</f>
        <v>かかかかかか</v>
      </c>
      <c r="G29" s="29" t="str">
        <f t="shared" si="5"/>
        <v>かかかかかか</v>
      </c>
      <c r="H29" s="24">
        <v>2</v>
      </c>
      <c r="I29" s="40" t="str">
        <f t="shared" si="6"/>
        <v>大項目の内容その２</v>
      </c>
      <c r="J29" s="24">
        <v>1</v>
      </c>
      <c r="K29" s="40" t="str">
        <f t="shared" si="7"/>
        <v>かかかかかか</v>
      </c>
      <c r="L29" s="45" t="s">
        <v>26</v>
      </c>
      <c r="M29" s="21" t="s">
        <v>46</v>
      </c>
      <c r="AX29" s="21" t="s">
        <v>55</v>
      </c>
    </row>
    <row r="30" spans="1:113" x14ac:dyDescent="0.15">
      <c r="A30" s="29">
        <f>IF(ISNUMBER(H30),H30,A29)</f>
        <v>2</v>
      </c>
      <c r="B30" s="29">
        <f t="shared" ref="B30:B36" si="14">IF(ISNUMBER(J30),J30,B29)</f>
        <v>1</v>
      </c>
      <c r="C30" s="29" t="str">
        <f t="shared" ref="C30:C36" si="15">A30&amp;"-"&amp;B30</f>
        <v>2-1</v>
      </c>
      <c r="D30" s="29" t="e">
        <f>VLOOKUP(H30,評価項目・結果一覧!$D$3:$E$200,2,FALSE)</f>
        <v>#N/A</v>
      </c>
      <c r="E30" s="29" t="str">
        <f t="shared" si="3"/>
        <v/>
      </c>
      <c r="F30" s="29" t="str">
        <f>VLOOKUP(C30,評価項目・結果一覧!$C$3:$G$200,5,FALSE)</f>
        <v>かかかかかか</v>
      </c>
      <c r="G30" s="29" t="str">
        <f t="shared" si="5"/>
        <v/>
      </c>
      <c r="I30" s="40" t="str">
        <f t="shared" si="6"/>
        <v/>
      </c>
      <c r="K30" s="40" t="str">
        <f t="shared" si="7"/>
        <v/>
      </c>
    </row>
    <row r="31" spans="1:113" x14ac:dyDescent="0.15">
      <c r="A31" s="29">
        <f t="shared" ref="A31:A36" si="16">IF(ISNUMBER(H31),H31,A30)</f>
        <v>2</v>
      </c>
      <c r="B31" s="29">
        <f t="shared" si="14"/>
        <v>1</v>
      </c>
      <c r="C31" s="29" t="str">
        <f t="shared" si="15"/>
        <v>2-1</v>
      </c>
      <c r="D31" s="29" t="e">
        <f>VLOOKUP(H31,評価項目・結果一覧!$D$3:$E$200,2,FALSE)</f>
        <v>#N/A</v>
      </c>
      <c r="E31" s="29" t="str">
        <f t="shared" si="3"/>
        <v/>
      </c>
      <c r="F31" s="29" t="str">
        <f>VLOOKUP(C31,評価項目・結果一覧!$C$3:$G$200,5,FALSE)</f>
        <v>かかかかかか</v>
      </c>
      <c r="G31" s="29" t="str">
        <f t="shared" si="5"/>
        <v/>
      </c>
      <c r="I31" s="40" t="str">
        <f t="shared" si="6"/>
        <v/>
      </c>
      <c r="K31" s="40" t="str">
        <f t="shared" si="7"/>
        <v/>
      </c>
      <c r="N31" s="27" t="s">
        <v>47</v>
      </c>
      <c r="O31" s="25"/>
      <c r="P31" s="25"/>
      <c r="Q31" s="25"/>
      <c r="R31" s="25"/>
      <c r="S31" s="25"/>
      <c r="T31" s="26"/>
      <c r="U31" s="27" t="s">
        <v>48</v>
      </c>
      <c r="V31" s="25"/>
      <c r="W31" s="25"/>
      <c r="X31" s="25"/>
      <c r="Y31" s="25"/>
      <c r="Z31" s="25"/>
      <c r="AA31" s="26"/>
    </row>
    <row r="32" spans="1:113" x14ac:dyDescent="0.15">
      <c r="A32" s="29">
        <f t="shared" si="16"/>
        <v>2</v>
      </c>
      <c r="B32" s="29">
        <f t="shared" si="14"/>
        <v>1</v>
      </c>
      <c r="C32" s="29" t="str">
        <f t="shared" si="15"/>
        <v>2-1</v>
      </c>
      <c r="D32" s="29" t="e">
        <f>VLOOKUP(H32,評価項目・結果一覧!$D$3:$E$200,2,FALSE)</f>
        <v>#N/A</v>
      </c>
      <c r="E32" s="29" t="str">
        <f t="shared" si="3"/>
        <v/>
      </c>
      <c r="F32" s="29" t="str">
        <f>VLOOKUP(C32,評価項目・結果一覧!$C$3:$G$200,5,FALSE)</f>
        <v>かかかかかか</v>
      </c>
      <c r="G32" s="29" t="str">
        <f t="shared" si="5"/>
        <v/>
      </c>
      <c r="I32" s="40" t="str">
        <f t="shared" si="6"/>
        <v/>
      </c>
      <c r="K32" s="40" t="str">
        <f t="shared" si="7"/>
        <v/>
      </c>
      <c r="N32" s="18" t="s">
        <v>49</v>
      </c>
      <c r="O32" s="19"/>
      <c r="P32" s="19"/>
      <c r="Q32" s="19"/>
      <c r="R32" s="19"/>
      <c r="S32" s="19"/>
      <c r="T32" s="20"/>
      <c r="U32" s="18">
        <v>1</v>
      </c>
      <c r="V32" s="19"/>
      <c r="W32" s="19"/>
      <c r="X32" s="19"/>
      <c r="Y32" s="19"/>
      <c r="Z32" s="19"/>
      <c r="AA32" s="20"/>
    </row>
    <row r="33" spans="1:113" x14ac:dyDescent="0.15">
      <c r="A33" s="29">
        <f t="shared" si="16"/>
        <v>2</v>
      </c>
      <c r="B33" s="29">
        <f t="shared" si="14"/>
        <v>1</v>
      </c>
      <c r="C33" s="29" t="str">
        <f t="shared" si="15"/>
        <v>2-1</v>
      </c>
      <c r="D33" s="29" t="e">
        <f>VLOOKUP(H33,評価項目・結果一覧!$D$3:$E$200,2,FALSE)</f>
        <v>#N/A</v>
      </c>
      <c r="E33" s="29" t="str">
        <f t="shared" si="3"/>
        <v/>
      </c>
      <c r="F33" s="29" t="str">
        <f>VLOOKUP(C33,評価項目・結果一覧!$C$3:$G$200,5,FALSE)</f>
        <v>かかかかかか</v>
      </c>
      <c r="G33" s="29" t="str">
        <f t="shared" si="5"/>
        <v/>
      </c>
      <c r="I33" s="40" t="str">
        <f t="shared" si="6"/>
        <v/>
      </c>
      <c r="K33" s="40" t="str">
        <f t="shared" si="7"/>
        <v/>
      </c>
      <c r="N33" s="18" t="s">
        <v>50</v>
      </c>
      <c r="O33" s="19"/>
      <c r="P33" s="19"/>
      <c r="Q33" s="19"/>
      <c r="R33" s="19"/>
      <c r="S33" s="19"/>
      <c r="T33" s="20"/>
      <c r="U33" s="18">
        <v>2</v>
      </c>
      <c r="V33" s="19"/>
      <c r="W33" s="19"/>
      <c r="X33" s="19"/>
      <c r="Y33" s="19"/>
      <c r="Z33" s="19"/>
      <c r="AA33" s="20"/>
    </row>
    <row r="34" spans="1:113" x14ac:dyDescent="0.15">
      <c r="A34" s="29">
        <f t="shared" si="16"/>
        <v>2</v>
      </c>
      <c r="B34" s="29">
        <f t="shared" si="14"/>
        <v>1</v>
      </c>
      <c r="C34" s="29" t="str">
        <f t="shared" si="15"/>
        <v>2-1</v>
      </c>
      <c r="D34" s="29" t="e">
        <f>VLOOKUP(H34,評価項目・結果一覧!$D$3:$E$200,2,FALSE)</f>
        <v>#N/A</v>
      </c>
      <c r="E34" s="29" t="str">
        <f t="shared" si="3"/>
        <v/>
      </c>
      <c r="F34" s="29" t="str">
        <f>VLOOKUP(C34,評価項目・結果一覧!$C$3:$G$200,5,FALSE)</f>
        <v>かかかかかか</v>
      </c>
      <c r="G34" s="29" t="str">
        <f t="shared" si="5"/>
        <v/>
      </c>
      <c r="I34" s="40" t="str">
        <f t="shared" si="6"/>
        <v/>
      </c>
      <c r="K34" s="40" t="str">
        <f t="shared" si="7"/>
        <v/>
      </c>
      <c r="N34" s="18" t="s">
        <v>51</v>
      </c>
      <c r="O34" s="19"/>
      <c r="P34" s="19"/>
      <c r="Q34" s="19"/>
      <c r="R34" s="19"/>
      <c r="S34" s="19"/>
      <c r="T34" s="20"/>
      <c r="U34" s="18">
        <v>3</v>
      </c>
      <c r="V34" s="19"/>
      <c r="W34" s="19"/>
      <c r="X34" s="19"/>
      <c r="Y34" s="19"/>
      <c r="Z34" s="19"/>
      <c r="AA34" s="20"/>
    </row>
    <row r="35" spans="1:113" x14ac:dyDescent="0.15">
      <c r="A35" s="29">
        <f t="shared" si="16"/>
        <v>2</v>
      </c>
      <c r="B35" s="29">
        <f t="shared" si="14"/>
        <v>1</v>
      </c>
      <c r="C35" s="29" t="str">
        <f t="shared" si="15"/>
        <v>2-1</v>
      </c>
      <c r="D35" s="29" t="e">
        <f>VLOOKUP(H35,評価項目・結果一覧!$D$3:$E$200,2,FALSE)</f>
        <v>#N/A</v>
      </c>
      <c r="E35" s="29" t="str">
        <f t="shared" si="3"/>
        <v/>
      </c>
      <c r="F35" s="29" t="str">
        <f>VLOOKUP(C35,評価項目・結果一覧!$C$3:$G$200,5,FALSE)</f>
        <v>かかかかかか</v>
      </c>
      <c r="G35" s="29" t="str">
        <f t="shared" si="5"/>
        <v/>
      </c>
      <c r="I35" s="40" t="str">
        <f t="shared" si="6"/>
        <v/>
      </c>
      <c r="K35" s="40" t="str">
        <f t="shared" si="7"/>
        <v/>
      </c>
      <c r="N35" s="18" t="s">
        <v>52</v>
      </c>
      <c r="O35" s="19"/>
      <c r="P35" s="19"/>
      <c r="Q35" s="19"/>
      <c r="R35" s="19"/>
      <c r="S35" s="19"/>
      <c r="T35" s="20"/>
      <c r="U35" s="18">
        <v>4</v>
      </c>
      <c r="V35" s="19"/>
      <c r="W35" s="19"/>
      <c r="X35" s="19"/>
      <c r="Y35" s="19"/>
      <c r="Z35" s="19"/>
      <c r="AA35" s="20"/>
    </row>
    <row r="36" spans="1:113" x14ac:dyDescent="0.15">
      <c r="A36" s="29">
        <f t="shared" si="16"/>
        <v>2</v>
      </c>
      <c r="B36" s="29">
        <f t="shared" si="14"/>
        <v>1</v>
      </c>
      <c r="C36" s="29" t="str">
        <f t="shared" si="15"/>
        <v>2-1</v>
      </c>
      <c r="D36" s="29" t="e">
        <f>VLOOKUP(H36,評価項目・結果一覧!$D$3:$E$200,2,FALSE)</f>
        <v>#N/A</v>
      </c>
      <c r="E36" s="29" t="str">
        <f t="shared" si="3"/>
        <v/>
      </c>
      <c r="F36" s="29" t="str">
        <f>VLOOKUP(C36,評価項目・結果一覧!$C$3:$G$200,5,FALSE)</f>
        <v>かかかかかか</v>
      </c>
      <c r="G36" s="29" t="str">
        <f t="shared" si="5"/>
        <v/>
      </c>
      <c r="I36" s="40" t="str">
        <f t="shared" si="6"/>
        <v/>
      </c>
      <c r="K36" s="40" t="str">
        <f t="shared" si="7"/>
        <v/>
      </c>
      <c r="N36" s="18" t="s">
        <v>53</v>
      </c>
      <c r="O36" s="19"/>
      <c r="P36" s="19"/>
      <c r="Q36" s="19"/>
      <c r="R36" s="19"/>
      <c r="S36" s="19"/>
      <c r="T36" s="20"/>
      <c r="U36" s="18">
        <v>5</v>
      </c>
      <c r="V36" s="19"/>
      <c r="W36" s="19"/>
      <c r="X36" s="19"/>
      <c r="Y36" s="19"/>
      <c r="Z36" s="19"/>
      <c r="AA36" s="20"/>
    </row>
    <row r="37" spans="1:113" x14ac:dyDescent="0.15">
      <c r="A37" s="29">
        <f t="shared" ref="A37:A100" si="17">IF(ISNUMBER(H37),H37,A36)</f>
        <v>2</v>
      </c>
      <c r="B37" s="29">
        <f t="shared" ref="B37:B100" si="18">IF(ISNUMBER(J37),J37,B36)</f>
        <v>1</v>
      </c>
      <c r="C37" s="29" t="str">
        <f t="shared" ref="C37:C100" si="19">A37&amp;"-"&amp;B37</f>
        <v>2-1</v>
      </c>
      <c r="D37" s="29" t="e">
        <f>VLOOKUP(H37,評価項目・結果一覧!$D$3:$E$200,2,FALSE)</f>
        <v>#N/A</v>
      </c>
      <c r="E37" s="29" t="str">
        <f t="shared" si="3"/>
        <v/>
      </c>
      <c r="F37" s="29" t="str">
        <f>VLOOKUP(C37,評価項目・結果一覧!$C$3:$G$200,5,FALSE)</f>
        <v>かかかかかか</v>
      </c>
      <c r="G37" s="29" t="str">
        <f t="shared" si="5"/>
        <v/>
      </c>
      <c r="I37" s="40" t="str">
        <f t="shared" si="6"/>
        <v/>
      </c>
      <c r="K37" s="40" t="str">
        <f t="shared" si="7"/>
        <v/>
      </c>
    </row>
    <row r="38" spans="1:113" x14ac:dyDescent="0.15">
      <c r="A38" s="29">
        <f t="shared" si="17"/>
        <v>2</v>
      </c>
      <c r="B38" s="29">
        <f t="shared" si="18"/>
        <v>1</v>
      </c>
      <c r="C38" s="29" t="str">
        <f t="shared" si="19"/>
        <v>2-1</v>
      </c>
      <c r="D38" s="29" t="e">
        <f>VLOOKUP(H38,評価項目・結果一覧!$D$3:$E$200,2,FALSE)</f>
        <v>#N/A</v>
      </c>
      <c r="E38" s="29" t="str">
        <f t="shared" si="3"/>
        <v/>
      </c>
      <c r="F38" s="29" t="str">
        <f>VLOOKUP(C38,評価項目・結果一覧!$C$3:$G$200,5,FALSE)</f>
        <v>かかかかかか</v>
      </c>
      <c r="G38" s="29" t="str">
        <f t="shared" si="5"/>
        <v/>
      </c>
      <c r="I38" s="40" t="str">
        <f t="shared" si="6"/>
        <v/>
      </c>
      <c r="K38" s="40" t="str">
        <f t="shared" si="7"/>
        <v/>
      </c>
      <c r="M38" s="21" t="s">
        <v>54</v>
      </c>
    </row>
    <row r="39" spans="1:113" x14ac:dyDescent="0.15">
      <c r="A39" s="29">
        <f t="shared" si="17"/>
        <v>2</v>
      </c>
      <c r="B39" s="29">
        <f t="shared" si="18"/>
        <v>1</v>
      </c>
      <c r="C39" s="29" t="str">
        <f t="shared" si="19"/>
        <v>2-1</v>
      </c>
      <c r="D39" s="29" t="e">
        <f>VLOOKUP(H39,評価項目・結果一覧!$D$3:$E$200,2,FALSE)</f>
        <v>#N/A</v>
      </c>
      <c r="E39" s="29" t="str">
        <f t="shared" si="3"/>
        <v/>
      </c>
      <c r="F39" s="29" t="str">
        <f>VLOOKUP(C39,評価項目・結果一覧!$C$3:$G$200,5,FALSE)</f>
        <v>かかかかかか</v>
      </c>
      <c r="G39" s="29" t="str">
        <f t="shared" si="5"/>
        <v/>
      </c>
      <c r="I39" s="40" t="str">
        <f t="shared" si="6"/>
        <v/>
      </c>
      <c r="J39" s="4"/>
      <c r="K39" s="41" t="str">
        <f t="shared" ref="K39" si="20">G39</f>
        <v/>
      </c>
      <c r="L39" s="8"/>
      <c r="M39" s="31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1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2"/>
      <c r="CI39" s="31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2"/>
    </row>
    <row r="40" spans="1:113" x14ac:dyDescent="0.15">
      <c r="A40" s="29">
        <f t="shared" si="17"/>
        <v>2</v>
      </c>
      <c r="B40" s="29">
        <f t="shared" si="18"/>
        <v>2</v>
      </c>
      <c r="C40" s="29" t="str">
        <f t="shared" si="19"/>
        <v>2-2</v>
      </c>
      <c r="D40" s="29" t="e">
        <f>VLOOKUP(H40,評価項目・結果一覧!$D$3:$E$200,2,FALSE)</f>
        <v>#N/A</v>
      </c>
      <c r="E40" s="29" t="str">
        <f t="shared" si="3"/>
        <v/>
      </c>
      <c r="F40" s="29" t="str">
        <f>VLOOKUP(C40,評価項目・結果一覧!$C$3:$G$200,5,FALSE)</f>
        <v>ききききき</v>
      </c>
      <c r="G40" s="29" t="str">
        <f t="shared" si="5"/>
        <v>ききききき</v>
      </c>
      <c r="I40" s="40" t="str">
        <f t="shared" si="6"/>
        <v/>
      </c>
      <c r="J40" s="24">
        <v>2</v>
      </c>
      <c r="K40" s="40" t="str">
        <f t="shared" si="7"/>
        <v>ききききき</v>
      </c>
      <c r="L40" s="45" t="s">
        <v>21</v>
      </c>
    </row>
    <row r="41" spans="1:113" x14ac:dyDescent="0.15">
      <c r="A41" s="29">
        <f t="shared" si="17"/>
        <v>2</v>
      </c>
      <c r="B41" s="29">
        <f t="shared" si="18"/>
        <v>2</v>
      </c>
      <c r="C41" s="29" t="str">
        <f t="shared" si="19"/>
        <v>2-2</v>
      </c>
      <c r="D41" s="29" t="e">
        <f>VLOOKUP(H41,評価項目・結果一覧!$D$3:$E$200,2,FALSE)</f>
        <v>#N/A</v>
      </c>
      <c r="E41" s="29" t="str">
        <f t="shared" si="3"/>
        <v/>
      </c>
      <c r="F41" s="29" t="str">
        <f>VLOOKUP(C41,評価項目・結果一覧!$C$3:$G$200,5,FALSE)</f>
        <v>ききききき</v>
      </c>
      <c r="G41" s="29" t="str">
        <f t="shared" si="5"/>
        <v/>
      </c>
      <c r="I41" s="40" t="str">
        <f t="shared" si="6"/>
        <v/>
      </c>
      <c r="J41" s="4"/>
      <c r="K41" s="41" t="str">
        <f t="shared" ref="K41" si="21">G41</f>
        <v/>
      </c>
      <c r="L41" s="8"/>
    </row>
    <row r="42" spans="1:113" x14ac:dyDescent="0.15">
      <c r="A42" s="29">
        <f t="shared" si="17"/>
        <v>2</v>
      </c>
      <c r="B42" s="29">
        <f t="shared" si="18"/>
        <v>3</v>
      </c>
      <c r="C42" s="29" t="str">
        <f t="shared" si="19"/>
        <v>2-3</v>
      </c>
      <c r="D42" s="29" t="e">
        <f>VLOOKUP(H42,評価項目・結果一覧!$D$3:$E$200,2,FALSE)</f>
        <v>#N/A</v>
      </c>
      <c r="E42" s="29" t="str">
        <f t="shared" si="3"/>
        <v/>
      </c>
      <c r="F42" s="29" t="str">
        <f>VLOOKUP(C42,評価項目・結果一覧!$C$3:$G$200,5,FALSE)</f>
        <v>くくくく</v>
      </c>
      <c r="G42" s="29" t="str">
        <f t="shared" si="5"/>
        <v>くくくく</v>
      </c>
      <c r="I42" s="40" t="str">
        <f t="shared" si="6"/>
        <v/>
      </c>
      <c r="J42" s="24">
        <v>3</v>
      </c>
      <c r="K42" s="40" t="str">
        <f t="shared" si="7"/>
        <v>くくくく</v>
      </c>
      <c r="L42" s="45" t="s">
        <v>21</v>
      </c>
    </row>
    <row r="43" spans="1:113" x14ac:dyDescent="0.15">
      <c r="A43" s="29">
        <f t="shared" si="17"/>
        <v>2</v>
      </c>
      <c r="B43" s="29">
        <f t="shared" si="18"/>
        <v>3</v>
      </c>
      <c r="C43" s="29" t="str">
        <f t="shared" si="19"/>
        <v>2-3</v>
      </c>
      <c r="D43" s="29" t="e">
        <f>VLOOKUP(H43,評価項目・結果一覧!$D$3:$E$200,2,FALSE)</f>
        <v>#N/A</v>
      </c>
      <c r="E43" s="29" t="str">
        <f t="shared" si="3"/>
        <v/>
      </c>
      <c r="F43" s="29" t="str">
        <f>VLOOKUP(C43,評価項目・結果一覧!$C$3:$G$200,5,FALSE)</f>
        <v>くくくく</v>
      </c>
      <c r="G43" s="29" t="str">
        <f t="shared" si="5"/>
        <v/>
      </c>
      <c r="I43" s="40" t="str">
        <f t="shared" si="6"/>
        <v/>
      </c>
      <c r="K43" s="40" t="str">
        <f t="shared" si="7"/>
        <v/>
      </c>
    </row>
    <row r="44" spans="1:113" x14ac:dyDescent="0.15">
      <c r="A44" s="29">
        <f t="shared" si="17"/>
        <v>2</v>
      </c>
      <c r="B44" s="29">
        <f t="shared" si="18"/>
        <v>3</v>
      </c>
      <c r="C44" s="29" t="str">
        <f t="shared" si="19"/>
        <v>2-3</v>
      </c>
      <c r="D44" s="29" t="e">
        <f>VLOOKUP(H44,評価項目・結果一覧!$D$3:$E$200,2,FALSE)</f>
        <v>#N/A</v>
      </c>
      <c r="E44" s="29" t="str">
        <f t="shared" si="3"/>
        <v/>
      </c>
      <c r="F44" s="29" t="str">
        <f>VLOOKUP(C44,評価項目・結果一覧!$C$3:$G$200,5,FALSE)</f>
        <v>くくくく</v>
      </c>
      <c r="G44" s="29" t="str">
        <f t="shared" si="5"/>
        <v/>
      </c>
      <c r="I44" s="40" t="str">
        <f t="shared" si="6"/>
        <v/>
      </c>
      <c r="J44" s="4"/>
      <c r="K44" s="41" t="str">
        <f t="shared" si="7"/>
        <v/>
      </c>
      <c r="L44" s="8"/>
      <c r="M44" s="31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1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2"/>
      <c r="CI44" s="31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2"/>
    </row>
    <row r="45" spans="1:113" x14ac:dyDescent="0.15">
      <c r="A45" s="29">
        <f t="shared" si="17"/>
        <v>3</v>
      </c>
      <c r="B45" s="29">
        <f t="shared" si="18"/>
        <v>1</v>
      </c>
      <c r="C45" s="29" t="str">
        <f t="shared" si="19"/>
        <v>3-1</v>
      </c>
      <c r="D45" s="29" t="str">
        <f>VLOOKUP(H45,評価項目・結果一覧!$D$3:$E$200,2,FALSE)</f>
        <v>aa</v>
      </c>
      <c r="E45" s="29" t="str">
        <f t="shared" si="3"/>
        <v>aa</v>
      </c>
      <c r="F45" s="29" t="str">
        <f>VLOOKUP(C45,評価項目・結果一覧!$C$3:$G$200,5,FALSE)</f>
        <v>bbb</v>
      </c>
      <c r="G45" s="29" t="str">
        <f t="shared" si="5"/>
        <v>bbb</v>
      </c>
      <c r="H45" s="24">
        <v>3</v>
      </c>
      <c r="I45" s="40" t="str">
        <f t="shared" si="6"/>
        <v>aa</v>
      </c>
      <c r="J45" s="24">
        <v>1</v>
      </c>
      <c r="K45" s="40" t="str">
        <f t="shared" si="7"/>
        <v>bbb</v>
      </c>
      <c r="L45" s="45" t="s">
        <v>26</v>
      </c>
    </row>
    <row r="46" spans="1:113" x14ac:dyDescent="0.15">
      <c r="A46" s="29">
        <f t="shared" si="17"/>
        <v>3</v>
      </c>
      <c r="B46" s="29">
        <f t="shared" si="18"/>
        <v>1</v>
      </c>
      <c r="C46" s="29" t="str">
        <f t="shared" si="19"/>
        <v>3-1</v>
      </c>
      <c r="D46" s="29" t="e">
        <f>VLOOKUP(H46,評価項目・結果一覧!$D$3:$E$200,2,FALSE)</f>
        <v>#N/A</v>
      </c>
      <c r="E46" s="29" t="str">
        <f t="shared" si="3"/>
        <v/>
      </c>
      <c r="F46" s="29" t="str">
        <f>VLOOKUP(C46,評価項目・結果一覧!$C$3:$G$200,5,FALSE)</f>
        <v>bbb</v>
      </c>
      <c r="G46" s="29" t="str">
        <f t="shared" si="5"/>
        <v/>
      </c>
      <c r="I46" s="40" t="str">
        <f t="shared" si="6"/>
        <v/>
      </c>
      <c r="K46" s="40" t="str">
        <f t="shared" si="7"/>
        <v/>
      </c>
    </row>
    <row r="47" spans="1:113" x14ac:dyDescent="0.15">
      <c r="A47" s="29">
        <f t="shared" si="17"/>
        <v>3</v>
      </c>
      <c r="B47" s="29">
        <f t="shared" si="18"/>
        <v>1</v>
      </c>
      <c r="C47" s="29" t="str">
        <f t="shared" si="19"/>
        <v>3-1</v>
      </c>
      <c r="D47" s="29" t="e">
        <f>VLOOKUP(H47,評価項目・結果一覧!$D$3:$E$200,2,FALSE)</f>
        <v>#N/A</v>
      </c>
      <c r="E47" s="29" t="str">
        <f t="shared" si="3"/>
        <v/>
      </c>
      <c r="F47" s="29" t="str">
        <f>VLOOKUP(C47,評価項目・結果一覧!$C$3:$G$200,5,FALSE)</f>
        <v>bbb</v>
      </c>
      <c r="G47" s="29" t="str">
        <f t="shared" si="5"/>
        <v/>
      </c>
      <c r="I47" s="40" t="str">
        <f t="shared" ref="I47:I110" si="22">E47</f>
        <v/>
      </c>
      <c r="K47" s="40" t="str">
        <f t="shared" ref="K47:K110" si="23">G47</f>
        <v/>
      </c>
    </row>
    <row r="48" spans="1:113" x14ac:dyDescent="0.15">
      <c r="A48" s="29">
        <f t="shared" si="17"/>
        <v>3</v>
      </c>
      <c r="B48" s="29">
        <f t="shared" si="18"/>
        <v>1</v>
      </c>
      <c r="C48" s="29" t="str">
        <f t="shared" si="19"/>
        <v>3-1</v>
      </c>
      <c r="D48" s="29" t="e">
        <f>VLOOKUP(H48,評価項目・結果一覧!$D$3:$E$200,2,FALSE)</f>
        <v>#N/A</v>
      </c>
      <c r="E48" s="29" t="str">
        <f t="shared" si="3"/>
        <v/>
      </c>
      <c r="F48" s="29" t="str">
        <f>VLOOKUP(C48,評価項目・結果一覧!$C$3:$G$200,5,FALSE)</f>
        <v>bbb</v>
      </c>
      <c r="G48" s="29" t="str">
        <f t="shared" si="5"/>
        <v/>
      </c>
      <c r="I48" s="40" t="str">
        <f t="shared" si="22"/>
        <v/>
      </c>
      <c r="J48" s="4"/>
      <c r="K48" s="41" t="str">
        <f t="shared" si="23"/>
        <v/>
      </c>
      <c r="L48" s="8"/>
      <c r="M48" s="31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1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2"/>
      <c r="CI48" s="31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2"/>
    </row>
    <row r="49" spans="1:113" x14ac:dyDescent="0.15">
      <c r="A49" s="29">
        <f t="shared" si="17"/>
        <v>3</v>
      </c>
      <c r="B49" s="29">
        <f t="shared" si="18"/>
        <v>2</v>
      </c>
      <c r="C49" s="29" t="str">
        <f t="shared" si="19"/>
        <v>3-2</v>
      </c>
      <c r="D49" s="29" t="e">
        <f>VLOOKUP(H49,評価項目・結果一覧!$D$3:$E$200,2,FALSE)</f>
        <v>#N/A</v>
      </c>
      <c r="E49" s="29" t="str">
        <f t="shared" si="3"/>
        <v/>
      </c>
      <c r="F49" s="29" t="str">
        <f>VLOOKUP(C49,評価項目・結果一覧!$C$3:$G$200,5,FALSE)</f>
        <v>かかかかかか</v>
      </c>
      <c r="G49" s="29" t="str">
        <f t="shared" si="5"/>
        <v>かかかかかか</v>
      </c>
      <c r="I49" s="40" t="str">
        <f t="shared" si="22"/>
        <v/>
      </c>
      <c r="J49" s="24">
        <v>2</v>
      </c>
      <c r="K49" s="40" t="str">
        <f t="shared" si="23"/>
        <v>かかかかかか</v>
      </c>
      <c r="L49" s="45" t="s">
        <v>21</v>
      </c>
    </row>
    <row r="50" spans="1:113" x14ac:dyDescent="0.15">
      <c r="A50" s="29">
        <f t="shared" si="17"/>
        <v>3</v>
      </c>
      <c r="B50" s="29">
        <f t="shared" si="18"/>
        <v>2</v>
      </c>
      <c r="C50" s="29" t="str">
        <f t="shared" si="19"/>
        <v>3-2</v>
      </c>
      <c r="D50" s="29" t="e">
        <f>VLOOKUP(H50,評価項目・結果一覧!$D$3:$E$200,2,FALSE)</f>
        <v>#N/A</v>
      </c>
      <c r="E50" s="29" t="str">
        <f t="shared" si="3"/>
        <v/>
      </c>
      <c r="F50" s="29" t="str">
        <f>VLOOKUP(C50,評価項目・結果一覧!$C$3:$G$200,5,FALSE)</f>
        <v>かかかかかか</v>
      </c>
      <c r="G50" s="29" t="str">
        <f t="shared" si="5"/>
        <v/>
      </c>
      <c r="I50" s="40" t="str">
        <f t="shared" si="22"/>
        <v/>
      </c>
      <c r="K50" s="40" t="str">
        <f t="shared" si="23"/>
        <v/>
      </c>
    </row>
    <row r="51" spans="1:113" x14ac:dyDescent="0.15">
      <c r="A51" s="29">
        <f t="shared" si="17"/>
        <v>3</v>
      </c>
      <c r="B51" s="29">
        <f t="shared" si="18"/>
        <v>2</v>
      </c>
      <c r="C51" s="29" t="str">
        <f t="shared" si="19"/>
        <v>3-2</v>
      </c>
      <c r="D51" s="29" t="e">
        <f>VLOOKUP(H51,評価項目・結果一覧!$D$3:$E$200,2,FALSE)</f>
        <v>#N/A</v>
      </c>
      <c r="E51" s="29" t="str">
        <f t="shared" si="3"/>
        <v/>
      </c>
      <c r="F51" s="29" t="str">
        <f>VLOOKUP(C51,評価項目・結果一覧!$C$3:$G$200,5,FALSE)</f>
        <v>かかかかかか</v>
      </c>
      <c r="G51" s="29" t="str">
        <f t="shared" si="5"/>
        <v/>
      </c>
      <c r="I51" s="40" t="str">
        <f t="shared" si="22"/>
        <v/>
      </c>
      <c r="J51" s="4"/>
      <c r="K51" s="41" t="str">
        <f t="shared" ref="K51" si="24">G51</f>
        <v/>
      </c>
      <c r="L51" s="8"/>
      <c r="M51" s="31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1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2"/>
      <c r="CI51" s="31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2"/>
    </row>
    <row r="52" spans="1:113" x14ac:dyDescent="0.15">
      <c r="A52" s="29">
        <f t="shared" si="17"/>
        <v>3</v>
      </c>
      <c r="B52" s="29">
        <f t="shared" si="18"/>
        <v>3</v>
      </c>
      <c r="C52" s="29" t="str">
        <f t="shared" si="19"/>
        <v>3-3</v>
      </c>
      <c r="D52" s="29" t="e">
        <f>VLOOKUP(H52,評価項目・結果一覧!$D$3:$E$200,2,FALSE)</f>
        <v>#N/A</v>
      </c>
      <c r="E52" s="29" t="str">
        <f t="shared" si="3"/>
        <v/>
      </c>
      <c r="F52" s="29" t="str">
        <f>VLOOKUP(C52,評価項目・結果一覧!$C$3:$G$200,5,FALSE)</f>
        <v>かかかかかか</v>
      </c>
      <c r="G52" s="29" t="str">
        <f t="shared" si="5"/>
        <v>かかかかかか</v>
      </c>
      <c r="I52" s="40" t="str">
        <f t="shared" si="22"/>
        <v/>
      </c>
      <c r="J52" s="24">
        <v>3</v>
      </c>
      <c r="K52" s="40" t="str">
        <f t="shared" si="23"/>
        <v>かかかかかか</v>
      </c>
      <c r="L52" s="45" t="s">
        <v>21</v>
      </c>
    </row>
    <row r="53" spans="1:113" x14ac:dyDescent="0.15">
      <c r="A53" s="29">
        <f t="shared" si="17"/>
        <v>3</v>
      </c>
      <c r="B53" s="29">
        <f t="shared" si="18"/>
        <v>3</v>
      </c>
      <c r="C53" s="29" t="str">
        <f t="shared" si="19"/>
        <v>3-3</v>
      </c>
      <c r="D53" s="29" t="e">
        <f>VLOOKUP(H53,評価項目・結果一覧!$D$3:$E$200,2,FALSE)</f>
        <v>#N/A</v>
      </c>
      <c r="E53" s="29" t="str">
        <f t="shared" si="3"/>
        <v/>
      </c>
      <c r="F53" s="29" t="str">
        <f>VLOOKUP(C53,評価項目・結果一覧!$C$3:$G$200,5,FALSE)</f>
        <v>かかかかかか</v>
      </c>
      <c r="G53" s="29" t="str">
        <f t="shared" si="5"/>
        <v/>
      </c>
      <c r="I53" s="40" t="str">
        <f t="shared" si="22"/>
        <v/>
      </c>
      <c r="K53" s="40" t="str">
        <f t="shared" si="23"/>
        <v/>
      </c>
    </row>
    <row r="54" spans="1:113" x14ac:dyDescent="0.15">
      <c r="A54" s="29">
        <f t="shared" si="17"/>
        <v>3</v>
      </c>
      <c r="B54" s="29">
        <f t="shared" si="18"/>
        <v>3</v>
      </c>
      <c r="C54" s="29" t="str">
        <f t="shared" si="19"/>
        <v>3-3</v>
      </c>
      <c r="D54" s="29" t="e">
        <f>VLOOKUP(H54,評価項目・結果一覧!$D$3:$E$200,2,FALSE)</f>
        <v>#N/A</v>
      </c>
      <c r="E54" s="29" t="str">
        <f t="shared" si="3"/>
        <v/>
      </c>
      <c r="F54" s="29" t="str">
        <f>VLOOKUP(C54,評価項目・結果一覧!$C$3:$G$200,5,FALSE)</f>
        <v>かかかかかか</v>
      </c>
      <c r="G54" s="29" t="str">
        <f t="shared" si="5"/>
        <v/>
      </c>
      <c r="I54" s="40" t="str">
        <f t="shared" si="22"/>
        <v/>
      </c>
      <c r="K54" s="40" t="str">
        <f t="shared" si="23"/>
        <v/>
      </c>
    </row>
    <row r="55" spans="1:113" x14ac:dyDescent="0.15">
      <c r="A55" s="29">
        <f t="shared" si="17"/>
        <v>3</v>
      </c>
      <c r="B55" s="29">
        <f t="shared" si="18"/>
        <v>3</v>
      </c>
      <c r="C55" s="29" t="str">
        <f t="shared" si="19"/>
        <v>3-3</v>
      </c>
      <c r="D55" s="29" t="e">
        <f>VLOOKUP(H55,評価項目・結果一覧!$D$3:$E$200,2,FALSE)</f>
        <v>#N/A</v>
      </c>
      <c r="E55" s="29" t="str">
        <f t="shared" si="3"/>
        <v/>
      </c>
      <c r="F55" s="29" t="str">
        <f>VLOOKUP(C55,評価項目・結果一覧!$C$3:$G$200,5,FALSE)</f>
        <v>かかかかかか</v>
      </c>
      <c r="G55" s="29" t="str">
        <f t="shared" si="5"/>
        <v/>
      </c>
      <c r="I55" s="40" t="str">
        <f t="shared" si="22"/>
        <v/>
      </c>
      <c r="K55" s="40" t="str">
        <f t="shared" si="23"/>
        <v/>
      </c>
    </row>
    <row r="56" spans="1:113" x14ac:dyDescent="0.15">
      <c r="A56" s="29">
        <f t="shared" si="17"/>
        <v>3</v>
      </c>
      <c r="B56" s="29">
        <f t="shared" si="18"/>
        <v>3</v>
      </c>
      <c r="C56" s="29" t="str">
        <f t="shared" si="19"/>
        <v>3-3</v>
      </c>
      <c r="D56" s="29" t="e">
        <f>VLOOKUP(H56,評価項目・結果一覧!$D$3:$E$200,2,FALSE)</f>
        <v>#N/A</v>
      </c>
      <c r="E56" s="29" t="str">
        <f t="shared" si="3"/>
        <v/>
      </c>
      <c r="F56" s="29" t="str">
        <f>VLOOKUP(C56,評価項目・結果一覧!$C$3:$G$200,5,FALSE)</f>
        <v>かかかかかか</v>
      </c>
      <c r="G56" s="29" t="str">
        <f t="shared" si="5"/>
        <v/>
      </c>
      <c r="I56" s="40" t="str">
        <f t="shared" si="22"/>
        <v/>
      </c>
      <c r="J56" s="4"/>
      <c r="K56" s="41" t="str">
        <f t="shared" ref="K56" si="25">G56</f>
        <v/>
      </c>
      <c r="L56" s="8"/>
      <c r="M56" s="31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1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2"/>
      <c r="CI56" s="31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2"/>
    </row>
    <row r="57" spans="1:113" x14ac:dyDescent="0.15">
      <c r="A57" s="29">
        <f t="shared" si="17"/>
        <v>3</v>
      </c>
      <c r="B57" s="29">
        <f t="shared" si="18"/>
        <v>4</v>
      </c>
      <c r="C57" s="29" t="str">
        <f t="shared" si="19"/>
        <v>3-4</v>
      </c>
      <c r="D57" s="29" t="e">
        <f>VLOOKUP(H57,評価項目・結果一覧!$D$3:$E$200,2,FALSE)</f>
        <v>#N/A</v>
      </c>
      <c r="E57" s="29" t="str">
        <f t="shared" si="3"/>
        <v/>
      </c>
      <c r="F57" s="29" t="str">
        <f>VLOOKUP(C57,評価項目・結果一覧!$C$3:$G$200,5,FALSE)</f>
        <v>かかかかかか</v>
      </c>
      <c r="G57" s="29" t="str">
        <f t="shared" si="5"/>
        <v>かかかかかか</v>
      </c>
      <c r="I57" s="40" t="str">
        <f t="shared" si="22"/>
        <v/>
      </c>
      <c r="J57" s="24">
        <v>4</v>
      </c>
      <c r="K57" s="40" t="str">
        <f t="shared" si="23"/>
        <v>かかかかかか</v>
      </c>
      <c r="L57" s="45" t="s">
        <v>21</v>
      </c>
    </row>
    <row r="58" spans="1:113" x14ac:dyDescent="0.15">
      <c r="A58" s="29">
        <f t="shared" si="17"/>
        <v>3</v>
      </c>
      <c r="B58" s="29">
        <f t="shared" si="18"/>
        <v>4</v>
      </c>
      <c r="C58" s="29" t="str">
        <f t="shared" si="19"/>
        <v>3-4</v>
      </c>
      <c r="D58" s="29" t="e">
        <f>VLOOKUP(H58,評価項目・結果一覧!$D$3:$E$200,2,FALSE)</f>
        <v>#N/A</v>
      </c>
      <c r="E58" s="29" t="str">
        <f t="shared" si="3"/>
        <v/>
      </c>
      <c r="F58" s="29" t="str">
        <f>VLOOKUP(C58,評価項目・結果一覧!$C$3:$G$200,5,FALSE)</f>
        <v>かかかかかか</v>
      </c>
      <c r="G58" s="29" t="str">
        <f t="shared" si="5"/>
        <v/>
      </c>
      <c r="I58" s="40" t="str">
        <f t="shared" si="22"/>
        <v/>
      </c>
      <c r="K58" s="40" t="str">
        <f t="shared" si="23"/>
        <v/>
      </c>
    </row>
    <row r="59" spans="1:113" x14ac:dyDescent="0.15">
      <c r="A59" s="29">
        <f t="shared" si="17"/>
        <v>3</v>
      </c>
      <c r="B59" s="29">
        <f t="shared" si="18"/>
        <v>4</v>
      </c>
      <c r="C59" s="29" t="str">
        <f t="shared" si="19"/>
        <v>3-4</v>
      </c>
      <c r="D59" s="29" t="e">
        <f>VLOOKUP(H59,評価項目・結果一覧!$D$3:$E$200,2,FALSE)</f>
        <v>#N/A</v>
      </c>
      <c r="E59" s="29" t="str">
        <f t="shared" si="3"/>
        <v/>
      </c>
      <c r="F59" s="29" t="str">
        <f>VLOOKUP(C59,評価項目・結果一覧!$C$3:$G$200,5,FALSE)</f>
        <v>かかかかかか</v>
      </c>
      <c r="G59" s="29" t="str">
        <f t="shared" si="5"/>
        <v/>
      </c>
      <c r="I59" s="40" t="str">
        <f t="shared" si="22"/>
        <v/>
      </c>
      <c r="K59" s="40" t="str">
        <f t="shared" si="23"/>
        <v/>
      </c>
    </row>
    <row r="60" spans="1:113" x14ac:dyDescent="0.15">
      <c r="A60" s="29">
        <f t="shared" si="17"/>
        <v>3</v>
      </c>
      <c r="B60" s="29">
        <f t="shared" si="18"/>
        <v>4</v>
      </c>
      <c r="C60" s="29" t="str">
        <f t="shared" si="19"/>
        <v>3-4</v>
      </c>
      <c r="D60" s="29" t="e">
        <f>VLOOKUP(H60,評価項目・結果一覧!$D$3:$E$200,2,FALSE)</f>
        <v>#N/A</v>
      </c>
      <c r="E60" s="29" t="str">
        <f t="shared" si="3"/>
        <v/>
      </c>
      <c r="F60" s="29" t="str">
        <f>VLOOKUP(C60,評価項目・結果一覧!$C$3:$G$200,5,FALSE)</f>
        <v>かかかかかか</v>
      </c>
      <c r="G60" s="29" t="str">
        <f t="shared" si="5"/>
        <v/>
      </c>
      <c r="I60" s="40" t="str">
        <f t="shared" si="22"/>
        <v/>
      </c>
      <c r="K60" s="40" t="str">
        <f t="shared" si="23"/>
        <v/>
      </c>
    </row>
    <row r="61" spans="1:113" x14ac:dyDescent="0.15">
      <c r="A61" s="29">
        <f t="shared" si="17"/>
        <v>3</v>
      </c>
      <c r="B61" s="29">
        <f t="shared" si="18"/>
        <v>5</v>
      </c>
      <c r="C61" s="29" t="str">
        <f t="shared" si="19"/>
        <v>3-5</v>
      </c>
      <c r="D61" s="29" t="e">
        <f>VLOOKUP(H61,評価項目・結果一覧!$D$3:$E$200,2,FALSE)</f>
        <v>#N/A</v>
      </c>
      <c r="E61" s="29" t="str">
        <f t="shared" si="3"/>
        <v/>
      </c>
      <c r="F61" s="29" t="str">
        <f>VLOOKUP(C61,評価項目・結果一覧!$C$3:$G$200,5,FALSE)</f>
        <v>かかかかかか</v>
      </c>
      <c r="G61" s="29" t="str">
        <f t="shared" si="5"/>
        <v>かかかかかか</v>
      </c>
      <c r="I61" s="40" t="str">
        <f t="shared" si="22"/>
        <v/>
      </c>
      <c r="J61" s="24">
        <v>5</v>
      </c>
      <c r="K61" s="40" t="str">
        <f t="shared" si="23"/>
        <v>かかかかかか</v>
      </c>
      <c r="L61" s="45" t="s">
        <v>21</v>
      </c>
    </row>
    <row r="62" spans="1:113" x14ac:dyDescent="0.15">
      <c r="A62" s="29">
        <f t="shared" si="17"/>
        <v>3</v>
      </c>
      <c r="B62" s="29">
        <f t="shared" si="18"/>
        <v>5</v>
      </c>
      <c r="C62" s="29" t="str">
        <f t="shared" si="19"/>
        <v>3-5</v>
      </c>
      <c r="D62" s="29" t="e">
        <f>VLOOKUP(H62,評価項目・結果一覧!$D$3:$E$200,2,FALSE)</f>
        <v>#N/A</v>
      </c>
      <c r="E62" s="29" t="str">
        <f t="shared" si="3"/>
        <v/>
      </c>
      <c r="F62" s="29" t="str">
        <f>VLOOKUP(C62,評価項目・結果一覧!$C$3:$G$200,5,FALSE)</f>
        <v>かかかかかか</v>
      </c>
      <c r="G62" s="29" t="str">
        <f t="shared" si="5"/>
        <v/>
      </c>
      <c r="I62" s="40" t="str">
        <f t="shared" si="22"/>
        <v/>
      </c>
      <c r="K62" s="40" t="str">
        <f t="shared" si="23"/>
        <v/>
      </c>
    </row>
    <row r="63" spans="1:113" x14ac:dyDescent="0.15">
      <c r="A63" s="29">
        <f t="shared" si="17"/>
        <v>3</v>
      </c>
      <c r="B63" s="29">
        <f t="shared" si="18"/>
        <v>5</v>
      </c>
      <c r="C63" s="29" t="str">
        <f t="shared" si="19"/>
        <v>3-5</v>
      </c>
      <c r="D63" s="29" t="e">
        <f>VLOOKUP(H63,評価項目・結果一覧!$D$3:$E$200,2,FALSE)</f>
        <v>#N/A</v>
      </c>
      <c r="E63" s="29" t="str">
        <f t="shared" si="3"/>
        <v/>
      </c>
      <c r="F63" s="29" t="str">
        <f>VLOOKUP(C63,評価項目・結果一覧!$C$3:$G$200,5,FALSE)</f>
        <v>かかかかかか</v>
      </c>
      <c r="G63" s="29" t="str">
        <f t="shared" si="5"/>
        <v/>
      </c>
      <c r="I63" s="40" t="str">
        <f t="shared" si="22"/>
        <v/>
      </c>
      <c r="K63" s="40" t="str">
        <f t="shared" si="23"/>
        <v/>
      </c>
    </row>
    <row r="64" spans="1:113" x14ac:dyDescent="0.15">
      <c r="A64" s="29">
        <f t="shared" si="17"/>
        <v>3</v>
      </c>
      <c r="B64" s="29">
        <f t="shared" si="18"/>
        <v>5</v>
      </c>
      <c r="C64" s="29" t="str">
        <f t="shared" si="19"/>
        <v>3-5</v>
      </c>
      <c r="D64" s="29" t="e">
        <f>VLOOKUP(H64,評価項目・結果一覧!$D$3:$E$200,2,FALSE)</f>
        <v>#N/A</v>
      </c>
      <c r="E64" s="29" t="str">
        <f t="shared" si="3"/>
        <v/>
      </c>
      <c r="F64" s="29" t="str">
        <f>VLOOKUP(C64,評価項目・結果一覧!$C$3:$G$200,5,FALSE)</f>
        <v>かかかかかか</v>
      </c>
      <c r="G64" s="29" t="str">
        <f t="shared" si="5"/>
        <v/>
      </c>
      <c r="I64" s="40" t="str">
        <f t="shared" si="22"/>
        <v/>
      </c>
      <c r="K64" s="40" t="str">
        <f t="shared" si="23"/>
        <v/>
      </c>
    </row>
    <row r="65" spans="1:11" x14ac:dyDescent="0.15">
      <c r="A65" s="29">
        <f t="shared" si="17"/>
        <v>3</v>
      </c>
      <c r="B65" s="29">
        <f t="shared" si="18"/>
        <v>5</v>
      </c>
      <c r="C65" s="29" t="str">
        <f t="shared" si="19"/>
        <v>3-5</v>
      </c>
      <c r="D65" s="29" t="e">
        <f>VLOOKUP(H65,評価項目・結果一覧!$D$3:$E$200,2,FALSE)</f>
        <v>#N/A</v>
      </c>
      <c r="E65" s="29" t="str">
        <f t="shared" si="3"/>
        <v/>
      </c>
      <c r="F65" s="29" t="str">
        <f>VLOOKUP(C65,評価項目・結果一覧!$C$3:$G$200,5,FALSE)</f>
        <v>かかかかかか</v>
      </c>
      <c r="G65" s="29" t="str">
        <f t="shared" si="5"/>
        <v/>
      </c>
      <c r="I65" s="40" t="str">
        <f t="shared" si="22"/>
        <v/>
      </c>
      <c r="K65" s="40" t="str">
        <f t="shared" si="23"/>
        <v/>
      </c>
    </row>
    <row r="66" spans="1:11" x14ac:dyDescent="0.15">
      <c r="A66" s="29">
        <f t="shared" si="17"/>
        <v>3</v>
      </c>
      <c r="B66" s="29">
        <f t="shared" si="18"/>
        <v>5</v>
      </c>
      <c r="C66" s="29" t="str">
        <f t="shared" si="19"/>
        <v>3-5</v>
      </c>
      <c r="D66" s="29" t="e">
        <f>VLOOKUP(H66,評価項目・結果一覧!$D$3:$E$200,2,FALSE)</f>
        <v>#N/A</v>
      </c>
      <c r="E66" s="29" t="str">
        <f t="shared" si="3"/>
        <v/>
      </c>
      <c r="F66" s="29" t="str">
        <f>VLOOKUP(C66,評価項目・結果一覧!$C$3:$G$200,5,FALSE)</f>
        <v>かかかかかか</v>
      </c>
      <c r="G66" s="29" t="str">
        <f t="shared" si="5"/>
        <v/>
      </c>
      <c r="I66" s="40" t="str">
        <f t="shared" si="22"/>
        <v/>
      </c>
      <c r="K66" s="40" t="str">
        <f t="shared" si="23"/>
        <v/>
      </c>
    </row>
    <row r="67" spans="1:11" x14ac:dyDescent="0.15">
      <c r="A67" s="29">
        <f t="shared" si="17"/>
        <v>3</v>
      </c>
      <c r="B67" s="29">
        <f t="shared" si="18"/>
        <v>5</v>
      </c>
      <c r="C67" s="29" t="str">
        <f t="shared" si="19"/>
        <v>3-5</v>
      </c>
      <c r="D67" s="29" t="e">
        <f>VLOOKUP(H67,評価項目・結果一覧!$D$3:$E$200,2,FALSE)</f>
        <v>#N/A</v>
      </c>
      <c r="E67" s="29" t="str">
        <f t="shared" si="3"/>
        <v/>
      </c>
      <c r="F67" s="29" t="str">
        <f>VLOOKUP(C67,評価項目・結果一覧!$C$3:$G$200,5,FALSE)</f>
        <v>かかかかかか</v>
      </c>
      <c r="G67" s="29" t="str">
        <f t="shared" si="5"/>
        <v/>
      </c>
      <c r="I67" s="40" t="str">
        <f t="shared" si="22"/>
        <v/>
      </c>
      <c r="K67" s="40" t="str">
        <f t="shared" si="23"/>
        <v/>
      </c>
    </row>
    <row r="68" spans="1:11" x14ac:dyDescent="0.15">
      <c r="A68" s="29">
        <f t="shared" si="17"/>
        <v>3</v>
      </c>
      <c r="B68" s="29">
        <f t="shared" si="18"/>
        <v>5</v>
      </c>
      <c r="C68" s="29" t="str">
        <f t="shared" si="19"/>
        <v>3-5</v>
      </c>
      <c r="D68" s="29" t="e">
        <f>VLOOKUP(H68,評価項目・結果一覧!$D$3:$E$200,2,FALSE)</f>
        <v>#N/A</v>
      </c>
      <c r="E68" s="29" t="str">
        <f t="shared" si="3"/>
        <v/>
      </c>
      <c r="F68" s="29" t="str">
        <f>VLOOKUP(C68,評価項目・結果一覧!$C$3:$G$200,5,FALSE)</f>
        <v>かかかかかか</v>
      </c>
      <c r="G68" s="29" t="str">
        <f t="shared" ref="G68:G131" si="26">IF(ISNUMBER(J68),F68,"")</f>
        <v/>
      </c>
      <c r="I68" s="40" t="str">
        <f t="shared" si="22"/>
        <v/>
      </c>
      <c r="K68" s="40" t="str">
        <f t="shared" si="23"/>
        <v/>
      </c>
    </row>
    <row r="69" spans="1:11" x14ac:dyDescent="0.15">
      <c r="A69" s="29">
        <f t="shared" si="17"/>
        <v>3</v>
      </c>
      <c r="B69" s="29">
        <f t="shared" si="18"/>
        <v>5</v>
      </c>
      <c r="C69" s="29" t="str">
        <f t="shared" si="19"/>
        <v>3-5</v>
      </c>
      <c r="D69" s="29" t="e">
        <f>VLOOKUP(H69,評価項目・結果一覧!$D$3:$E$200,2,FALSE)</f>
        <v>#N/A</v>
      </c>
      <c r="E69" s="29" t="str">
        <f t="shared" si="3"/>
        <v/>
      </c>
      <c r="F69" s="29" t="str">
        <f>VLOOKUP(C69,評価項目・結果一覧!$C$3:$G$200,5,FALSE)</f>
        <v>かかかかかか</v>
      </c>
      <c r="G69" s="29" t="str">
        <f t="shared" si="26"/>
        <v/>
      </c>
      <c r="I69" s="40" t="str">
        <f t="shared" si="22"/>
        <v/>
      </c>
      <c r="K69" s="40" t="str">
        <f t="shared" si="23"/>
        <v/>
      </c>
    </row>
    <row r="70" spans="1:11" x14ac:dyDescent="0.15">
      <c r="A70" s="29">
        <f t="shared" si="17"/>
        <v>3</v>
      </c>
      <c r="B70" s="29">
        <f t="shared" si="18"/>
        <v>5</v>
      </c>
      <c r="C70" s="29" t="str">
        <f t="shared" si="19"/>
        <v>3-5</v>
      </c>
      <c r="D70" s="29" t="e">
        <f>VLOOKUP(H70,評価項目・結果一覧!$D$3:$E$200,2,FALSE)</f>
        <v>#N/A</v>
      </c>
      <c r="E70" s="29" t="str">
        <f t="shared" si="3"/>
        <v/>
      </c>
      <c r="F70" s="29" t="str">
        <f>VLOOKUP(C70,評価項目・結果一覧!$C$3:$G$200,5,FALSE)</f>
        <v>かかかかかか</v>
      </c>
      <c r="G70" s="29" t="str">
        <f t="shared" si="26"/>
        <v/>
      </c>
      <c r="I70" s="40" t="str">
        <f t="shared" si="22"/>
        <v/>
      </c>
      <c r="K70" s="40" t="str">
        <f t="shared" si="23"/>
        <v/>
      </c>
    </row>
    <row r="71" spans="1:11" x14ac:dyDescent="0.15">
      <c r="A71" s="29">
        <f t="shared" si="17"/>
        <v>3</v>
      </c>
      <c r="B71" s="29">
        <f t="shared" si="18"/>
        <v>5</v>
      </c>
      <c r="C71" s="29" t="str">
        <f t="shared" si="19"/>
        <v>3-5</v>
      </c>
      <c r="D71" s="29" t="e">
        <f>VLOOKUP(H71,評価項目・結果一覧!$D$3:$E$200,2,FALSE)</f>
        <v>#N/A</v>
      </c>
      <c r="E71" s="29" t="str">
        <f t="shared" si="3"/>
        <v/>
      </c>
      <c r="F71" s="29" t="str">
        <f>VLOOKUP(C71,評価項目・結果一覧!$C$3:$G$200,5,FALSE)</f>
        <v>かかかかかか</v>
      </c>
      <c r="G71" s="29" t="str">
        <f t="shared" si="26"/>
        <v/>
      </c>
      <c r="I71" s="40" t="str">
        <f t="shared" si="22"/>
        <v/>
      </c>
      <c r="K71" s="40" t="str">
        <f t="shared" si="23"/>
        <v/>
      </c>
    </row>
    <row r="72" spans="1:11" x14ac:dyDescent="0.15">
      <c r="A72" s="29">
        <f t="shared" si="17"/>
        <v>3</v>
      </c>
      <c r="B72" s="29">
        <f t="shared" si="18"/>
        <v>5</v>
      </c>
      <c r="C72" s="29" t="str">
        <f t="shared" si="19"/>
        <v>3-5</v>
      </c>
      <c r="D72" s="29" t="e">
        <f>VLOOKUP(H72,評価項目・結果一覧!$D$3:$E$200,2,FALSE)</f>
        <v>#N/A</v>
      </c>
      <c r="E72" s="29" t="str">
        <f t="shared" si="3"/>
        <v/>
      </c>
      <c r="F72" s="29" t="str">
        <f>VLOOKUP(C72,評価項目・結果一覧!$C$3:$G$200,5,FALSE)</f>
        <v>かかかかかか</v>
      </c>
      <c r="G72" s="29" t="str">
        <f t="shared" si="26"/>
        <v/>
      </c>
      <c r="I72" s="40" t="str">
        <f t="shared" si="22"/>
        <v/>
      </c>
      <c r="K72" s="40" t="str">
        <f t="shared" si="23"/>
        <v/>
      </c>
    </row>
    <row r="73" spans="1:11" x14ac:dyDescent="0.15">
      <c r="A73" s="29">
        <f t="shared" si="17"/>
        <v>3</v>
      </c>
      <c r="B73" s="29">
        <f t="shared" si="18"/>
        <v>5</v>
      </c>
      <c r="C73" s="29" t="str">
        <f t="shared" si="19"/>
        <v>3-5</v>
      </c>
      <c r="D73" s="29" t="e">
        <f>VLOOKUP(H73,評価項目・結果一覧!$D$3:$E$200,2,FALSE)</f>
        <v>#N/A</v>
      </c>
      <c r="E73" s="29" t="str">
        <f t="shared" si="3"/>
        <v/>
      </c>
      <c r="F73" s="29" t="str">
        <f>VLOOKUP(C73,評価項目・結果一覧!$C$3:$G$200,5,FALSE)</f>
        <v>かかかかかか</v>
      </c>
      <c r="G73" s="29" t="str">
        <f t="shared" si="26"/>
        <v/>
      </c>
      <c r="I73" s="40" t="str">
        <f t="shared" si="22"/>
        <v/>
      </c>
      <c r="K73" s="40" t="str">
        <f t="shared" si="23"/>
        <v/>
      </c>
    </row>
    <row r="74" spans="1:11" x14ac:dyDescent="0.15">
      <c r="A74" s="29">
        <f t="shared" si="17"/>
        <v>3</v>
      </c>
      <c r="B74" s="29">
        <f t="shared" si="18"/>
        <v>5</v>
      </c>
      <c r="C74" s="29" t="str">
        <f t="shared" si="19"/>
        <v>3-5</v>
      </c>
      <c r="D74" s="29" t="e">
        <f>VLOOKUP(H74,評価項目・結果一覧!$D$3:$E$200,2,FALSE)</f>
        <v>#N/A</v>
      </c>
      <c r="E74" s="29" t="str">
        <f t="shared" si="3"/>
        <v/>
      </c>
      <c r="F74" s="29" t="str">
        <f>VLOOKUP(C74,評価項目・結果一覧!$C$3:$G$200,5,FALSE)</f>
        <v>かかかかかか</v>
      </c>
      <c r="G74" s="29" t="str">
        <f t="shared" si="26"/>
        <v/>
      </c>
      <c r="I74" s="40" t="str">
        <f t="shared" si="22"/>
        <v/>
      </c>
      <c r="K74" s="40" t="str">
        <f t="shared" si="23"/>
        <v/>
      </c>
    </row>
    <row r="75" spans="1:11" x14ac:dyDescent="0.15">
      <c r="A75" s="29">
        <f t="shared" si="17"/>
        <v>3</v>
      </c>
      <c r="B75" s="29">
        <f t="shared" si="18"/>
        <v>5</v>
      </c>
      <c r="C75" s="29" t="str">
        <f t="shared" si="19"/>
        <v>3-5</v>
      </c>
      <c r="D75" s="29" t="e">
        <f>VLOOKUP(H75,評価項目・結果一覧!$D$3:$E$200,2,FALSE)</f>
        <v>#N/A</v>
      </c>
      <c r="E75" s="29" t="str">
        <f t="shared" si="3"/>
        <v/>
      </c>
      <c r="F75" s="29" t="str">
        <f>VLOOKUP(C75,評価項目・結果一覧!$C$3:$G$200,5,FALSE)</f>
        <v>かかかかかか</v>
      </c>
      <c r="G75" s="29" t="str">
        <f t="shared" si="26"/>
        <v/>
      </c>
      <c r="I75" s="40" t="str">
        <f t="shared" si="22"/>
        <v/>
      </c>
      <c r="K75" s="40" t="str">
        <f t="shared" si="23"/>
        <v/>
      </c>
    </row>
    <row r="76" spans="1:11" x14ac:dyDescent="0.15">
      <c r="A76" s="29">
        <f t="shared" si="17"/>
        <v>3</v>
      </c>
      <c r="B76" s="29">
        <f t="shared" si="18"/>
        <v>5</v>
      </c>
      <c r="C76" s="29" t="str">
        <f t="shared" si="19"/>
        <v>3-5</v>
      </c>
      <c r="D76" s="29" t="e">
        <f>VLOOKUP(H76,評価項目・結果一覧!$D$3:$E$200,2,FALSE)</f>
        <v>#N/A</v>
      </c>
      <c r="E76" s="29" t="str">
        <f t="shared" si="3"/>
        <v/>
      </c>
      <c r="F76" s="29" t="str">
        <f>VLOOKUP(C76,評価項目・結果一覧!$C$3:$G$200,5,FALSE)</f>
        <v>かかかかかか</v>
      </c>
      <c r="G76" s="29" t="str">
        <f t="shared" si="26"/>
        <v/>
      </c>
      <c r="I76" s="40" t="str">
        <f t="shared" si="22"/>
        <v/>
      </c>
      <c r="K76" s="40" t="str">
        <f t="shared" si="23"/>
        <v/>
      </c>
    </row>
    <row r="77" spans="1:11" x14ac:dyDescent="0.15">
      <c r="A77" s="29">
        <f t="shared" si="17"/>
        <v>3</v>
      </c>
      <c r="B77" s="29">
        <f t="shared" si="18"/>
        <v>5</v>
      </c>
      <c r="C77" s="29" t="str">
        <f t="shared" si="19"/>
        <v>3-5</v>
      </c>
      <c r="D77" s="29" t="e">
        <f>VLOOKUP(H77,評価項目・結果一覧!$D$3:$E$200,2,FALSE)</f>
        <v>#N/A</v>
      </c>
      <c r="E77" s="29" t="str">
        <f t="shared" si="3"/>
        <v/>
      </c>
      <c r="F77" s="29" t="str">
        <f>VLOOKUP(C77,評価項目・結果一覧!$C$3:$G$200,5,FALSE)</f>
        <v>かかかかかか</v>
      </c>
      <c r="G77" s="29" t="str">
        <f t="shared" si="26"/>
        <v/>
      </c>
      <c r="I77" s="40" t="str">
        <f t="shared" si="22"/>
        <v/>
      </c>
      <c r="K77" s="40" t="str">
        <f t="shared" si="23"/>
        <v/>
      </c>
    </row>
    <row r="78" spans="1:11" x14ac:dyDescent="0.15">
      <c r="A78" s="29">
        <f t="shared" si="17"/>
        <v>3</v>
      </c>
      <c r="B78" s="29">
        <f t="shared" si="18"/>
        <v>5</v>
      </c>
      <c r="C78" s="29" t="str">
        <f t="shared" si="19"/>
        <v>3-5</v>
      </c>
      <c r="D78" s="29" t="e">
        <f>VLOOKUP(H78,評価項目・結果一覧!$D$3:$E$200,2,FALSE)</f>
        <v>#N/A</v>
      </c>
      <c r="E78" s="29" t="str">
        <f t="shared" si="3"/>
        <v/>
      </c>
      <c r="F78" s="29" t="str">
        <f>VLOOKUP(C78,評価項目・結果一覧!$C$3:$G$200,5,FALSE)</f>
        <v>かかかかかか</v>
      </c>
      <c r="G78" s="29" t="str">
        <f t="shared" si="26"/>
        <v/>
      </c>
      <c r="I78" s="40" t="str">
        <f t="shared" si="22"/>
        <v/>
      </c>
      <c r="K78" s="40" t="str">
        <f t="shared" si="23"/>
        <v/>
      </c>
    </row>
    <row r="79" spans="1:11" x14ac:dyDescent="0.15">
      <c r="A79" s="29">
        <f t="shared" si="17"/>
        <v>3</v>
      </c>
      <c r="B79" s="29">
        <f t="shared" si="18"/>
        <v>5</v>
      </c>
      <c r="C79" s="29" t="str">
        <f t="shared" si="19"/>
        <v>3-5</v>
      </c>
      <c r="D79" s="29" t="e">
        <f>VLOOKUP(H79,評価項目・結果一覧!$D$3:$E$200,2,FALSE)</f>
        <v>#N/A</v>
      </c>
      <c r="E79" s="29" t="str">
        <f t="shared" si="3"/>
        <v/>
      </c>
      <c r="F79" s="29" t="str">
        <f>VLOOKUP(C79,評価項目・結果一覧!$C$3:$G$200,5,FALSE)</f>
        <v>かかかかかか</v>
      </c>
      <c r="G79" s="29" t="str">
        <f t="shared" si="26"/>
        <v/>
      </c>
      <c r="I79" s="40" t="str">
        <f t="shared" si="22"/>
        <v/>
      </c>
      <c r="K79" s="40" t="str">
        <f t="shared" si="23"/>
        <v/>
      </c>
    </row>
    <row r="80" spans="1:11" x14ac:dyDescent="0.15">
      <c r="A80" s="29">
        <f t="shared" si="17"/>
        <v>3</v>
      </c>
      <c r="B80" s="29">
        <f t="shared" si="18"/>
        <v>5</v>
      </c>
      <c r="C80" s="29" t="str">
        <f t="shared" si="19"/>
        <v>3-5</v>
      </c>
      <c r="D80" s="29" t="e">
        <f>VLOOKUP(H80,評価項目・結果一覧!$D$3:$E$200,2,FALSE)</f>
        <v>#N/A</v>
      </c>
      <c r="E80" s="29" t="str">
        <f t="shared" si="3"/>
        <v/>
      </c>
      <c r="F80" s="29" t="str">
        <f>VLOOKUP(C80,評価項目・結果一覧!$C$3:$G$200,5,FALSE)</f>
        <v>かかかかかか</v>
      </c>
      <c r="G80" s="29" t="str">
        <f t="shared" si="26"/>
        <v/>
      </c>
      <c r="I80" s="40" t="str">
        <f t="shared" si="22"/>
        <v/>
      </c>
      <c r="K80" s="40" t="str">
        <f t="shared" si="23"/>
        <v/>
      </c>
    </row>
    <row r="81" spans="1:11" x14ac:dyDescent="0.15">
      <c r="A81" s="29">
        <f t="shared" si="17"/>
        <v>3</v>
      </c>
      <c r="B81" s="29">
        <f t="shared" si="18"/>
        <v>5</v>
      </c>
      <c r="C81" s="29" t="str">
        <f t="shared" si="19"/>
        <v>3-5</v>
      </c>
      <c r="D81" s="29" t="e">
        <f>VLOOKUP(H81,評価項目・結果一覧!$D$3:$E$200,2,FALSE)</f>
        <v>#N/A</v>
      </c>
      <c r="E81" s="29" t="str">
        <f t="shared" si="3"/>
        <v/>
      </c>
      <c r="F81" s="29" t="str">
        <f>VLOOKUP(C81,評価項目・結果一覧!$C$3:$G$200,5,FALSE)</f>
        <v>かかかかかか</v>
      </c>
      <c r="G81" s="29" t="str">
        <f t="shared" si="26"/>
        <v/>
      </c>
      <c r="I81" s="40" t="str">
        <f t="shared" si="22"/>
        <v/>
      </c>
      <c r="K81" s="40" t="str">
        <f t="shared" si="23"/>
        <v/>
      </c>
    </row>
    <row r="82" spans="1:11" x14ac:dyDescent="0.15">
      <c r="A82" s="29">
        <f t="shared" si="17"/>
        <v>3</v>
      </c>
      <c r="B82" s="29">
        <f t="shared" si="18"/>
        <v>5</v>
      </c>
      <c r="C82" s="29" t="str">
        <f t="shared" si="19"/>
        <v>3-5</v>
      </c>
      <c r="D82" s="29" t="e">
        <f>VLOOKUP(H82,評価項目・結果一覧!$D$3:$E$200,2,FALSE)</f>
        <v>#N/A</v>
      </c>
      <c r="E82" s="29" t="str">
        <f t="shared" si="3"/>
        <v/>
      </c>
      <c r="F82" s="29" t="str">
        <f>VLOOKUP(C82,評価項目・結果一覧!$C$3:$G$200,5,FALSE)</f>
        <v>かかかかかか</v>
      </c>
      <c r="G82" s="29" t="str">
        <f t="shared" si="26"/>
        <v/>
      </c>
      <c r="I82" s="40" t="str">
        <f t="shared" si="22"/>
        <v/>
      </c>
      <c r="K82" s="40" t="str">
        <f t="shared" si="23"/>
        <v/>
      </c>
    </row>
    <row r="83" spans="1:11" x14ac:dyDescent="0.15">
      <c r="A83" s="29">
        <f t="shared" si="17"/>
        <v>3</v>
      </c>
      <c r="B83" s="29">
        <f t="shared" si="18"/>
        <v>5</v>
      </c>
      <c r="C83" s="29" t="str">
        <f t="shared" si="19"/>
        <v>3-5</v>
      </c>
      <c r="D83" s="29" t="e">
        <f>VLOOKUP(H83,評価項目・結果一覧!$D$3:$E$200,2,FALSE)</f>
        <v>#N/A</v>
      </c>
      <c r="E83" s="29" t="str">
        <f t="shared" si="3"/>
        <v/>
      </c>
      <c r="F83" s="29" t="str">
        <f>VLOOKUP(C83,評価項目・結果一覧!$C$3:$G$200,5,FALSE)</f>
        <v>かかかかかか</v>
      </c>
      <c r="G83" s="29" t="str">
        <f t="shared" si="26"/>
        <v/>
      </c>
      <c r="I83" s="40" t="str">
        <f t="shared" si="22"/>
        <v/>
      </c>
      <c r="K83" s="40" t="str">
        <f t="shared" si="23"/>
        <v/>
      </c>
    </row>
    <row r="84" spans="1:11" x14ac:dyDescent="0.15">
      <c r="A84" s="29">
        <f t="shared" si="17"/>
        <v>3</v>
      </c>
      <c r="B84" s="29">
        <f t="shared" si="18"/>
        <v>5</v>
      </c>
      <c r="C84" s="29" t="str">
        <f t="shared" si="19"/>
        <v>3-5</v>
      </c>
      <c r="D84" s="29" t="e">
        <f>VLOOKUP(H84,評価項目・結果一覧!$D$3:$E$200,2,FALSE)</f>
        <v>#N/A</v>
      </c>
      <c r="E84" s="29" t="str">
        <f t="shared" si="3"/>
        <v/>
      </c>
      <c r="F84" s="29" t="str">
        <f>VLOOKUP(C84,評価項目・結果一覧!$C$3:$G$200,5,FALSE)</f>
        <v>かかかかかか</v>
      </c>
      <c r="G84" s="29" t="str">
        <f t="shared" si="26"/>
        <v/>
      </c>
      <c r="I84" s="40" t="str">
        <f t="shared" si="22"/>
        <v/>
      </c>
      <c r="K84" s="40" t="str">
        <f t="shared" si="23"/>
        <v/>
      </c>
    </row>
    <row r="85" spans="1:11" x14ac:dyDescent="0.15">
      <c r="A85" s="29">
        <f t="shared" si="17"/>
        <v>3</v>
      </c>
      <c r="B85" s="29">
        <f t="shared" si="18"/>
        <v>5</v>
      </c>
      <c r="C85" s="29" t="str">
        <f t="shared" si="19"/>
        <v>3-5</v>
      </c>
      <c r="D85" s="29" t="e">
        <f>VLOOKUP(H85,評価項目・結果一覧!$D$3:$E$200,2,FALSE)</f>
        <v>#N/A</v>
      </c>
      <c r="E85" s="29" t="str">
        <f t="shared" si="3"/>
        <v/>
      </c>
      <c r="F85" s="29" t="str">
        <f>VLOOKUP(C85,評価項目・結果一覧!$C$3:$G$200,5,FALSE)</f>
        <v>かかかかかか</v>
      </c>
      <c r="G85" s="29" t="str">
        <f t="shared" si="26"/>
        <v/>
      </c>
      <c r="I85" s="40" t="str">
        <f t="shared" si="22"/>
        <v/>
      </c>
      <c r="K85" s="40" t="str">
        <f t="shared" si="23"/>
        <v/>
      </c>
    </row>
    <row r="86" spans="1:11" x14ac:dyDescent="0.15">
      <c r="A86" s="29">
        <f t="shared" si="17"/>
        <v>3</v>
      </c>
      <c r="B86" s="29">
        <f t="shared" si="18"/>
        <v>5</v>
      </c>
      <c r="C86" s="29" t="str">
        <f t="shared" si="19"/>
        <v>3-5</v>
      </c>
      <c r="D86" s="29" t="e">
        <f>VLOOKUP(H86,評価項目・結果一覧!$D$3:$E$200,2,FALSE)</f>
        <v>#N/A</v>
      </c>
      <c r="E86" s="29" t="str">
        <f t="shared" ref="E86:E149" si="27">IF(ISNA(D86),"",D86)</f>
        <v/>
      </c>
      <c r="F86" s="29" t="str">
        <f>VLOOKUP(C86,評価項目・結果一覧!$C$3:$G$200,5,FALSE)</f>
        <v>かかかかかか</v>
      </c>
      <c r="G86" s="29" t="str">
        <f t="shared" si="26"/>
        <v/>
      </c>
      <c r="I86" s="40" t="str">
        <f t="shared" si="22"/>
        <v/>
      </c>
      <c r="K86" s="40" t="str">
        <f t="shared" si="23"/>
        <v/>
      </c>
    </row>
    <row r="87" spans="1:11" x14ac:dyDescent="0.15">
      <c r="A87" s="29">
        <f t="shared" si="17"/>
        <v>3</v>
      </c>
      <c r="B87" s="29">
        <f t="shared" si="18"/>
        <v>5</v>
      </c>
      <c r="C87" s="29" t="str">
        <f t="shared" si="19"/>
        <v>3-5</v>
      </c>
      <c r="D87" s="29" t="e">
        <f>VLOOKUP(H87,評価項目・結果一覧!$D$3:$E$200,2,FALSE)</f>
        <v>#N/A</v>
      </c>
      <c r="E87" s="29" t="str">
        <f t="shared" si="27"/>
        <v/>
      </c>
      <c r="F87" s="29" t="str">
        <f>VLOOKUP(C87,評価項目・結果一覧!$C$3:$G$200,5,FALSE)</f>
        <v>かかかかかか</v>
      </c>
      <c r="G87" s="29" t="str">
        <f t="shared" si="26"/>
        <v/>
      </c>
      <c r="I87" s="40" t="str">
        <f t="shared" si="22"/>
        <v/>
      </c>
      <c r="K87" s="40" t="str">
        <f t="shared" si="23"/>
        <v/>
      </c>
    </row>
    <row r="88" spans="1:11" x14ac:dyDescent="0.15">
      <c r="A88" s="29">
        <f t="shared" si="17"/>
        <v>3</v>
      </c>
      <c r="B88" s="29">
        <f t="shared" si="18"/>
        <v>5</v>
      </c>
      <c r="C88" s="29" t="str">
        <f t="shared" si="19"/>
        <v>3-5</v>
      </c>
      <c r="D88" s="29" t="e">
        <f>VLOOKUP(H88,評価項目・結果一覧!$D$3:$E$200,2,FALSE)</f>
        <v>#N/A</v>
      </c>
      <c r="E88" s="29" t="str">
        <f t="shared" si="27"/>
        <v/>
      </c>
      <c r="F88" s="29" t="str">
        <f>VLOOKUP(C88,評価項目・結果一覧!$C$3:$G$200,5,FALSE)</f>
        <v>かかかかかか</v>
      </c>
      <c r="G88" s="29" t="str">
        <f t="shared" si="26"/>
        <v/>
      </c>
      <c r="I88" s="40" t="str">
        <f t="shared" si="22"/>
        <v/>
      </c>
      <c r="K88" s="40" t="str">
        <f t="shared" si="23"/>
        <v/>
      </c>
    </row>
    <row r="89" spans="1:11" x14ac:dyDescent="0.15">
      <c r="A89" s="29">
        <f t="shared" si="17"/>
        <v>3</v>
      </c>
      <c r="B89" s="29">
        <f t="shared" si="18"/>
        <v>5</v>
      </c>
      <c r="C89" s="29" t="str">
        <f t="shared" si="19"/>
        <v>3-5</v>
      </c>
      <c r="D89" s="29" t="e">
        <f>VLOOKUP(H89,評価項目・結果一覧!$D$3:$E$200,2,FALSE)</f>
        <v>#N/A</v>
      </c>
      <c r="E89" s="29" t="str">
        <f t="shared" si="27"/>
        <v/>
      </c>
      <c r="F89" s="29" t="str">
        <f>VLOOKUP(C89,評価項目・結果一覧!$C$3:$G$200,5,FALSE)</f>
        <v>かかかかかか</v>
      </c>
      <c r="G89" s="29" t="str">
        <f t="shared" si="26"/>
        <v/>
      </c>
      <c r="I89" s="40" t="str">
        <f t="shared" si="22"/>
        <v/>
      </c>
      <c r="K89" s="40" t="str">
        <f t="shared" si="23"/>
        <v/>
      </c>
    </row>
    <row r="90" spans="1:11" x14ac:dyDescent="0.15">
      <c r="A90" s="29">
        <f t="shared" si="17"/>
        <v>3</v>
      </c>
      <c r="B90" s="29">
        <f t="shared" si="18"/>
        <v>5</v>
      </c>
      <c r="C90" s="29" t="str">
        <f t="shared" si="19"/>
        <v>3-5</v>
      </c>
      <c r="D90" s="29" t="e">
        <f>VLOOKUP(H90,評価項目・結果一覧!$D$3:$E$200,2,FALSE)</f>
        <v>#N/A</v>
      </c>
      <c r="E90" s="29" t="str">
        <f t="shared" si="27"/>
        <v/>
      </c>
      <c r="F90" s="29" t="str">
        <f>VLOOKUP(C90,評価項目・結果一覧!$C$3:$G$200,5,FALSE)</f>
        <v>かかかかかか</v>
      </c>
      <c r="G90" s="29" t="str">
        <f t="shared" si="26"/>
        <v/>
      </c>
      <c r="I90" s="40" t="str">
        <f t="shared" si="22"/>
        <v/>
      </c>
      <c r="K90" s="40" t="str">
        <f t="shared" si="23"/>
        <v/>
      </c>
    </row>
    <row r="91" spans="1:11" x14ac:dyDescent="0.15">
      <c r="A91" s="29">
        <f t="shared" si="17"/>
        <v>3</v>
      </c>
      <c r="B91" s="29">
        <f t="shared" si="18"/>
        <v>5</v>
      </c>
      <c r="C91" s="29" t="str">
        <f t="shared" si="19"/>
        <v>3-5</v>
      </c>
      <c r="D91" s="29" t="e">
        <f>VLOOKUP(H91,評価項目・結果一覧!$D$3:$E$200,2,FALSE)</f>
        <v>#N/A</v>
      </c>
      <c r="E91" s="29" t="str">
        <f t="shared" si="27"/>
        <v/>
      </c>
      <c r="F91" s="29" t="str">
        <f>VLOOKUP(C91,評価項目・結果一覧!$C$3:$G$200,5,FALSE)</f>
        <v>かかかかかか</v>
      </c>
      <c r="G91" s="29" t="str">
        <f t="shared" si="26"/>
        <v/>
      </c>
      <c r="I91" s="40" t="str">
        <f t="shared" si="22"/>
        <v/>
      </c>
      <c r="K91" s="40" t="str">
        <f t="shared" si="23"/>
        <v/>
      </c>
    </row>
    <row r="92" spans="1:11" x14ac:dyDescent="0.15">
      <c r="A92" s="29">
        <f t="shared" si="17"/>
        <v>3</v>
      </c>
      <c r="B92" s="29">
        <f t="shared" si="18"/>
        <v>5</v>
      </c>
      <c r="C92" s="29" t="str">
        <f t="shared" si="19"/>
        <v>3-5</v>
      </c>
      <c r="D92" s="29" t="e">
        <f>VLOOKUP(H92,評価項目・結果一覧!$D$3:$E$200,2,FALSE)</f>
        <v>#N/A</v>
      </c>
      <c r="E92" s="29" t="str">
        <f t="shared" si="27"/>
        <v/>
      </c>
      <c r="F92" s="29" t="str">
        <f>VLOOKUP(C92,評価項目・結果一覧!$C$3:$G$200,5,FALSE)</f>
        <v>かかかかかか</v>
      </c>
      <c r="G92" s="29" t="str">
        <f t="shared" si="26"/>
        <v/>
      </c>
      <c r="I92" s="40" t="str">
        <f t="shared" si="22"/>
        <v/>
      </c>
      <c r="K92" s="40" t="str">
        <f t="shared" si="23"/>
        <v/>
      </c>
    </row>
    <row r="93" spans="1:11" x14ac:dyDescent="0.15">
      <c r="A93" s="29">
        <f t="shared" si="17"/>
        <v>3</v>
      </c>
      <c r="B93" s="29">
        <f t="shared" si="18"/>
        <v>5</v>
      </c>
      <c r="C93" s="29" t="str">
        <f t="shared" si="19"/>
        <v>3-5</v>
      </c>
      <c r="D93" s="29" t="e">
        <f>VLOOKUP(H93,評価項目・結果一覧!$D$3:$E$200,2,FALSE)</f>
        <v>#N/A</v>
      </c>
      <c r="E93" s="29" t="str">
        <f t="shared" si="27"/>
        <v/>
      </c>
      <c r="F93" s="29" t="str">
        <f>VLOOKUP(C93,評価項目・結果一覧!$C$3:$G$200,5,FALSE)</f>
        <v>かかかかかか</v>
      </c>
      <c r="G93" s="29" t="str">
        <f t="shared" si="26"/>
        <v/>
      </c>
      <c r="I93" s="40" t="str">
        <f t="shared" si="22"/>
        <v/>
      </c>
      <c r="K93" s="40" t="str">
        <f t="shared" si="23"/>
        <v/>
      </c>
    </row>
    <row r="94" spans="1:11" x14ac:dyDescent="0.15">
      <c r="A94" s="29">
        <f t="shared" si="17"/>
        <v>3</v>
      </c>
      <c r="B94" s="29">
        <f t="shared" si="18"/>
        <v>5</v>
      </c>
      <c r="C94" s="29" t="str">
        <f t="shared" si="19"/>
        <v>3-5</v>
      </c>
      <c r="D94" s="29" t="e">
        <f>VLOOKUP(H94,評価項目・結果一覧!$D$3:$E$200,2,FALSE)</f>
        <v>#N/A</v>
      </c>
      <c r="E94" s="29" t="str">
        <f t="shared" si="27"/>
        <v/>
      </c>
      <c r="F94" s="29" t="str">
        <f>VLOOKUP(C94,評価項目・結果一覧!$C$3:$G$200,5,FALSE)</f>
        <v>かかかかかか</v>
      </c>
      <c r="G94" s="29" t="str">
        <f t="shared" si="26"/>
        <v/>
      </c>
      <c r="I94" s="40" t="str">
        <f t="shared" si="22"/>
        <v/>
      </c>
      <c r="K94" s="40" t="str">
        <f t="shared" si="23"/>
        <v/>
      </c>
    </row>
    <row r="95" spans="1:11" x14ac:dyDescent="0.15">
      <c r="A95" s="29">
        <f t="shared" si="17"/>
        <v>3</v>
      </c>
      <c r="B95" s="29">
        <f t="shared" si="18"/>
        <v>5</v>
      </c>
      <c r="C95" s="29" t="str">
        <f t="shared" si="19"/>
        <v>3-5</v>
      </c>
      <c r="D95" s="29" t="e">
        <f>VLOOKUP(H95,評価項目・結果一覧!$D$3:$E$200,2,FALSE)</f>
        <v>#N/A</v>
      </c>
      <c r="E95" s="29" t="str">
        <f t="shared" si="27"/>
        <v/>
      </c>
      <c r="F95" s="29" t="str">
        <f>VLOOKUP(C95,評価項目・結果一覧!$C$3:$G$200,5,FALSE)</f>
        <v>かかかかかか</v>
      </c>
      <c r="G95" s="29" t="str">
        <f t="shared" si="26"/>
        <v/>
      </c>
      <c r="I95" s="40" t="str">
        <f t="shared" si="22"/>
        <v/>
      </c>
      <c r="K95" s="40" t="str">
        <f t="shared" si="23"/>
        <v/>
      </c>
    </row>
    <row r="96" spans="1:11" x14ac:dyDescent="0.15">
      <c r="A96" s="29">
        <f t="shared" si="17"/>
        <v>3</v>
      </c>
      <c r="B96" s="29">
        <f t="shared" si="18"/>
        <v>5</v>
      </c>
      <c r="C96" s="29" t="str">
        <f t="shared" si="19"/>
        <v>3-5</v>
      </c>
      <c r="D96" s="29" t="e">
        <f>VLOOKUP(H96,評価項目・結果一覧!$D$3:$E$200,2,FALSE)</f>
        <v>#N/A</v>
      </c>
      <c r="E96" s="29" t="str">
        <f t="shared" si="27"/>
        <v/>
      </c>
      <c r="F96" s="29" t="str">
        <f>VLOOKUP(C96,評価項目・結果一覧!$C$3:$G$200,5,FALSE)</f>
        <v>かかかかかか</v>
      </c>
      <c r="G96" s="29" t="str">
        <f t="shared" si="26"/>
        <v/>
      </c>
      <c r="I96" s="40" t="str">
        <f t="shared" si="22"/>
        <v/>
      </c>
      <c r="K96" s="40" t="str">
        <f t="shared" si="23"/>
        <v/>
      </c>
    </row>
    <row r="97" spans="1:11" x14ac:dyDescent="0.15">
      <c r="A97" s="29">
        <f t="shared" si="17"/>
        <v>3</v>
      </c>
      <c r="B97" s="29">
        <f t="shared" si="18"/>
        <v>5</v>
      </c>
      <c r="C97" s="29" t="str">
        <f t="shared" si="19"/>
        <v>3-5</v>
      </c>
      <c r="D97" s="29" t="e">
        <f>VLOOKUP(H97,評価項目・結果一覧!$D$3:$E$200,2,FALSE)</f>
        <v>#N/A</v>
      </c>
      <c r="E97" s="29" t="str">
        <f t="shared" si="27"/>
        <v/>
      </c>
      <c r="F97" s="29" t="str">
        <f>VLOOKUP(C97,評価項目・結果一覧!$C$3:$G$200,5,FALSE)</f>
        <v>かかかかかか</v>
      </c>
      <c r="G97" s="29" t="str">
        <f t="shared" si="26"/>
        <v/>
      </c>
      <c r="I97" s="40" t="str">
        <f t="shared" si="22"/>
        <v/>
      </c>
      <c r="K97" s="40" t="str">
        <f t="shared" si="23"/>
        <v/>
      </c>
    </row>
    <row r="98" spans="1:11" x14ac:dyDescent="0.15">
      <c r="A98" s="29">
        <f t="shared" si="17"/>
        <v>3</v>
      </c>
      <c r="B98" s="29">
        <f t="shared" si="18"/>
        <v>5</v>
      </c>
      <c r="C98" s="29" t="str">
        <f t="shared" si="19"/>
        <v>3-5</v>
      </c>
      <c r="D98" s="29" t="e">
        <f>VLOOKUP(H98,評価項目・結果一覧!$D$3:$E$200,2,FALSE)</f>
        <v>#N/A</v>
      </c>
      <c r="E98" s="29" t="str">
        <f t="shared" si="27"/>
        <v/>
      </c>
      <c r="F98" s="29" t="str">
        <f>VLOOKUP(C98,評価項目・結果一覧!$C$3:$G$200,5,FALSE)</f>
        <v>かかかかかか</v>
      </c>
      <c r="G98" s="29" t="str">
        <f t="shared" si="26"/>
        <v/>
      </c>
      <c r="I98" s="40" t="str">
        <f t="shared" si="22"/>
        <v/>
      </c>
      <c r="K98" s="40" t="str">
        <f t="shared" si="23"/>
        <v/>
      </c>
    </row>
    <row r="99" spans="1:11" x14ac:dyDescent="0.15">
      <c r="A99" s="29">
        <f t="shared" si="17"/>
        <v>3</v>
      </c>
      <c r="B99" s="29">
        <f t="shared" si="18"/>
        <v>5</v>
      </c>
      <c r="C99" s="29" t="str">
        <f t="shared" si="19"/>
        <v>3-5</v>
      </c>
      <c r="D99" s="29" t="e">
        <f>VLOOKUP(H99,評価項目・結果一覧!$D$3:$E$200,2,FALSE)</f>
        <v>#N/A</v>
      </c>
      <c r="E99" s="29" t="str">
        <f t="shared" si="27"/>
        <v/>
      </c>
      <c r="F99" s="29" t="str">
        <f>VLOOKUP(C99,評価項目・結果一覧!$C$3:$G$200,5,FALSE)</f>
        <v>かかかかかか</v>
      </c>
      <c r="G99" s="29" t="str">
        <f t="shared" si="26"/>
        <v/>
      </c>
      <c r="I99" s="40" t="str">
        <f t="shared" si="22"/>
        <v/>
      </c>
      <c r="K99" s="40" t="str">
        <f t="shared" si="23"/>
        <v/>
      </c>
    </row>
    <row r="100" spans="1:11" x14ac:dyDescent="0.15">
      <c r="A100" s="29">
        <f t="shared" si="17"/>
        <v>3</v>
      </c>
      <c r="B100" s="29">
        <f t="shared" si="18"/>
        <v>5</v>
      </c>
      <c r="C100" s="29" t="str">
        <f t="shared" si="19"/>
        <v>3-5</v>
      </c>
      <c r="D100" s="29" t="e">
        <f>VLOOKUP(H100,評価項目・結果一覧!$D$3:$E$200,2,FALSE)</f>
        <v>#N/A</v>
      </c>
      <c r="E100" s="29" t="str">
        <f t="shared" si="27"/>
        <v/>
      </c>
      <c r="F100" s="29" t="str">
        <f>VLOOKUP(C100,評価項目・結果一覧!$C$3:$G$200,5,FALSE)</f>
        <v>かかかかかか</v>
      </c>
      <c r="G100" s="29" t="str">
        <f t="shared" si="26"/>
        <v/>
      </c>
      <c r="I100" s="40" t="str">
        <f t="shared" si="22"/>
        <v/>
      </c>
      <c r="K100" s="40" t="str">
        <f t="shared" si="23"/>
        <v/>
      </c>
    </row>
    <row r="101" spans="1:11" x14ac:dyDescent="0.15">
      <c r="A101" s="29">
        <f t="shared" ref="A101:A164" si="28">IF(ISNUMBER(H101),H101,A100)</f>
        <v>3</v>
      </c>
      <c r="B101" s="29">
        <f t="shared" ref="B101:B164" si="29">IF(ISNUMBER(J101),J101,B100)</f>
        <v>5</v>
      </c>
      <c r="C101" s="29" t="str">
        <f t="shared" ref="C101:C164" si="30">A101&amp;"-"&amp;B101</f>
        <v>3-5</v>
      </c>
      <c r="D101" s="29" t="e">
        <f>VLOOKUP(H101,評価項目・結果一覧!$D$3:$E$200,2,FALSE)</f>
        <v>#N/A</v>
      </c>
      <c r="E101" s="29" t="str">
        <f t="shared" si="27"/>
        <v/>
      </c>
      <c r="F101" s="29" t="str">
        <f>VLOOKUP(C101,評価項目・結果一覧!$C$3:$G$200,5,FALSE)</f>
        <v>かかかかかか</v>
      </c>
      <c r="G101" s="29" t="str">
        <f t="shared" si="26"/>
        <v/>
      </c>
      <c r="I101" s="40" t="str">
        <f t="shared" si="22"/>
        <v/>
      </c>
      <c r="K101" s="40" t="str">
        <f t="shared" si="23"/>
        <v/>
      </c>
    </row>
    <row r="102" spans="1:11" x14ac:dyDescent="0.15">
      <c r="A102" s="29">
        <f t="shared" si="28"/>
        <v>3</v>
      </c>
      <c r="B102" s="29">
        <f t="shared" si="29"/>
        <v>5</v>
      </c>
      <c r="C102" s="29" t="str">
        <f t="shared" si="30"/>
        <v>3-5</v>
      </c>
      <c r="D102" s="29" t="e">
        <f>VLOOKUP(H102,評価項目・結果一覧!$D$3:$E$200,2,FALSE)</f>
        <v>#N/A</v>
      </c>
      <c r="E102" s="29" t="str">
        <f t="shared" si="27"/>
        <v/>
      </c>
      <c r="F102" s="29" t="str">
        <f>VLOOKUP(C102,評価項目・結果一覧!$C$3:$G$200,5,FALSE)</f>
        <v>かかかかかか</v>
      </c>
      <c r="G102" s="29" t="str">
        <f t="shared" si="26"/>
        <v/>
      </c>
      <c r="I102" s="40" t="str">
        <f t="shared" si="22"/>
        <v/>
      </c>
      <c r="K102" s="40" t="str">
        <f t="shared" si="23"/>
        <v/>
      </c>
    </row>
    <row r="103" spans="1:11" x14ac:dyDescent="0.15">
      <c r="A103" s="29">
        <f t="shared" si="28"/>
        <v>3</v>
      </c>
      <c r="B103" s="29">
        <f t="shared" si="29"/>
        <v>5</v>
      </c>
      <c r="C103" s="29" t="str">
        <f t="shared" si="30"/>
        <v>3-5</v>
      </c>
      <c r="D103" s="29" t="e">
        <f>VLOOKUP(H103,評価項目・結果一覧!$D$3:$E$200,2,FALSE)</f>
        <v>#N/A</v>
      </c>
      <c r="E103" s="29" t="str">
        <f t="shared" si="27"/>
        <v/>
      </c>
      <c r="F103" s="29" t="str">
        <f>VLOOKUP(C103,評価項目・結果一覧!$C$3:$G$200,5,FALSE)</f>
        <v>かかかかかか</v>
      </c>
      <c r="G103" s="29" t="str">
        <f t="shared" si="26"/>
        <v/>
      </c>
      <c r="I103" s="40" t="str">
        <f t="shared" si="22"/>
        <v/>
      </c>
      <c r="K103" s="40" t="str">
        <f t="shared" si="23"/>
        <v/>
      </c>
    </row>
    <row r="104" spans="1:11" x14ac:dyDescent="0.15">
      <c r="A104" s="29">
        <f t="shared" si="28"/>
        <v>3</v>
      </c>
      <c r="B104" s="29">
        <f t="shared" si="29"/>
        <v>5</v>
      </c>
      <c r="C104" s="29" t="str">
        <f t="shared" si="30"/>
        <v>3-5</v>
      </c>
      <c r="D104" s="29" t="e">
        <f>VLOOKUP(H104,評価項目・結果一覧!$D$3:$E$200,2,FALSE)</f>
        <v>#N/A</v>
      </c>
      <c r="E104" s="29" t="str">
        <f t="shared" si="27"/>
        <v/>
      </c>
      <c r="F104" s="29" t="str">
        <f>VLOOKUP(C104,評価項目・結果一覧!$C$3:$G$200,5,FALSE)</f>
        <v>かかかかかか</v>
      </c>
      <c r="G104" s="29" t="str">
        <f t="shared" si="26"/>
        <v/>
      </c>
      <c r="I104" s="40" t="str">
        <f t="shared" si="22"/>
        <v/>
      </c>
      <c r="K104" s="40" t="str">
        <f t="shared" si="23"/>
        <v/>
      </c>
    </row>
    <row r="105" spans="1:11" x14ac:dyDescent="0.15">
      <c r="A105" s="29">
        <f t="shared" si="28"/>
        <v>3</v>
      </c>
      <c r="B105" s="29">
        <f t="shared" si="29"/>
        <v>5</v>
      </c>
      <c r="C105" s="29" t="str">
        <f t="shared" si="30"/>
        <v>3-5</v>
      </c>
      <c r="D105" s="29" t="e">
        <f>VLOOKUP(H105,評価項目・結果一覧!$D$3:$E$200,2,FALSE)</f>
        <v>#N/A</v>
      </c>
      <c r="E105" s="29" t="str">
        <f t="shared" si="27"/>
        <v/>
      </c>
      <c r="F105" s="29" t="str">
        <f>VLOOKUP(C105,評価項目・結果一覧!$C$3:$G$200,5,FALSE)</f>
        <v>かかかかかか</v>
      </c>
      <c r="G105" s="29" t="str">
        <f t="shared" si="26"/>
        <v/>
      </c>
      <c r="I105" s="40" t="str">
        <f t="shared" si="22"/>
        <v/>
      </c>
      <c r="K105" s="40" t="str">
        <f t="shared" si="23"/>
        <v/>
      </c>
    </row>
    <row r="106" spans="1:11" x14ac:dyDescent="0.15">
      <c r="A106" s="29">
        <f t="shared" si="28"/>
        <v>3</v>
      </c>
      <c r="B106" s="29">
        <f t="shared" si="29"/>
        <v>5</v>
      </c>
      <c r="C106" s="29" t="str">
        <f t="shared" si="30"/>
        <v>3-5</v>
      </c>
      <c r="D106" s="29" t="e">
        <f>VLOOKUP(H106,評価項目・結果一覧!$D$3:$E$200,2,FALSE)</f>
        <v>#N/A</v>
      </c>
      <c r="E106" s="29" t="str">
        <f t="shared" si="27"/>
        <v/>
      </c>
      <c r="F106" s="29" t="str">
        <f>VLOOKUP(C106,評価項目・結果一覧!$C$3:$G$200,5,FALSE)</f>
        <v>かかかかかか</v>
      </c>
      <c r="G106" s="29" t="str">
        <f t="shared" si="26"/>
        <v/>
      </c>
      <c r="I106" s="40" t="str">
        <f t="shared" si="22"/>
        <v/>
      </c>
      <c r="K106" s="40" t="str">
        <f t="shared" si="23"/>
        <v/>
      </c>
    </row>
    <row r="107" spans="1:11" x14ac:dyDescent="0.15">
      <c r="A107" s="29">
        <f t="shared" si="28"/>
        <v>3</v>
      </c>
      <c r="B107" s="29">
        <f t="shared" si="29"/>
        <v>5</v>
      </c>
      <c r="C107" s="29" t="str">
        <f t="shared" si="30"/>
        <v>3-5</v>
      </c>
      <c r="D107" s="29" t="e">
        <f>VLOOKUP(H107,評価項目・結果一覧!$D$3:$E$200,2,FALSE)</f>
        <v>#N/A</v>
      </c>
      <c r="E107" s="29" t="str">
        <f t="shared" si="27"/>
        <v/>
      </c>
      <c r="F107" s="29" t="str">
        <f>VLOOKUP(C107,評価項目・結果一覧!$C$3:$G$200,5,FALSE)</f>
        <v>かかかかかか</v>
      </c>
      <c r="G107" s="29" t="str">
        <f t="shared" si="26"/>
        <v/>
      </c>
      <c r="I107" s="40" t="str">
        <f t="shared" si="22"/>
        <v/>
      </c>
      <c r="K107" s="40" t="str">
        <f t="shared" si="23"/>
        <v/>
      </c>
    </row>
    <row r="108" spans="1:11" x14ac:dyDescent="0.15">
      <c r="A108" s="29">
        <f t="shared" si="28"/>
        <v>3</v>
      </c>
      <c r="B108" s="29">
        <f t="shared" si="29"/>
        <v>5</v>
      </c>
      <c r="C108" s="29" t="str">
        <f t="shared" si="30"/>
        <v>3-5</v>
      </c>
      <c r="D108" s="29" t="e">
        <f>VLOOKUP(H108,評価項目・結果一覧!$D$3:$E$200,2,FALSE)</f>
        <v>#N/A</v>
      </c>
      <c r="E108" s="29" t="str">
        <f t="shared" si="27"/>
        <v/>
      </c>
      <c r="F108" s="29" t="str">
        <f>VLOOKUP(C108,評価項目・結果一覧!$C$3:$G$200,5,FALSE)</f>
        <v>かかかかかか</v>
      </c>
      <c r="G108" s="29" t="str">
        <f t="shared" si="26"/>
        <v/>
      </c>
      <c r="I108" s="40" t="str">
        <f t="shared" si="22"/>
        <v/>
      </c>
      <c r="K108" s="40" t="str">
        <f t="shared" si="23"/>
        <v/>
      </c>
    </row>
    <row r="109" spans="1:11" x14ac:dyDescent="0.15">
      <c r="A109" s="29">
        <f t="shared" si="28"/>
        <v>3</v>
      </c>
      <c r="B109" s="29">
        <f t="shared" si="29"/>
        <v>5</v>
      </c>
      <c r="C109" s="29" t="str">
        <f t="shared" si="30"/>
        <v>3-5</v>
      </c>
      <c r="D109" s="29" t="e">
        <f>VLOOKUP(H109,評価項目・結果一覧!$D$3:$E$200,2,FALSE)</f>
        <v>#N/A</v>
      </c>
      <c r="E109" s="29" t="str">
        <f t="shared" si="27"/>
        <v/>
      </c>
      <c r="F109" s="29" t="str">
        <f>VLOOKUP(C109,評価項目・結果一覧!$C$3:$G$200,5,FALSE)</f>
        <v>かかかかかか</v>
      </c>
      <c r="G109" s="29" t="str">
        <f t="shared" si="26"/>
        <v/>
      </c>
      <c r="I109" s="40" t="str">
        <f t="shared" si="22"/>
        <v/>
      </c>
      <c r="K109" s="40" t="str">
        <f t="shared" si="23"/>
        <v/>
      </c>
    </row>
    <row r="110" spans="1:11" x14ac:dyDescent="0.15">
      <c r="A110" s="29">
        <f t="shared" si="28"/>
        <v>3</v>
      </c>
      <c r="B110" s="29">
        <f t="shared" si="29"/>
        <v>5</v>
      </c>
      <c r="C110" s="29" t="str">
        <f t="shared" si="30"/>
        <v>3-5</v>
      </c>
      <c r="D110" s="29" t="e">
        <f>VLOOKUP(H110,評価項目・結果一覧!$D$3:$E$200,2,FALSE)</f>
        <v>#N/A</v>
      </c>
      <c r="E110" s="29" t="str">
        <f t="shared" si="27"/>
        <v/>
      </c>
      <c r="F110" s="29" t="str">
        <f>VLOOKUP(C110,評価項目・結果一覧!$C$3:$G$200,5,FALSE)</f>
        <v>かかかかかか</v>
      </c>
      <c r="G110" s="29" t="str">
        <f t="shared" si="26"/>
        <v/>
      </c>
      <c r="I110" s="40" t="str">
        <f t="shared" si="22"/>
        <v/>
      </c>
      <c r="K110" s="40" t="str">
        <f t="shared" si="23"/>
        <v/>
      </c>
    </row>
    <row r="111" spans="1:11" x14ac:dyDescent="0.15">
      <c r="A111" s="29">
        <f t="shared" si="28"/>
        <v>3</v>
      </c>
      <c r="B111" s="29">
        <f t="shared" si="29"/>
        <v>5</v>
      </c>
      <c r="C111" s="29" t="str">
        <f t="shared" si="30"/>
        <v>3-5</v>
      </c>
      <c r="D111" s="29" t="e">
        <f>VLOOKUP(H111,評価項目・結果一覧!$D$3:$E$200,2,FALSE)</f>
        <v>#N/A</v>
      </c>
      <c r="E111" s="29" t="str">
        <f t="shared" si="27"/>
        <v/>
      </c>
      <c r="F111" s="29" t="str">
        <f>VLOOKUP(C111,評価項目・結果一覧!$C$3:$G$200,5,FALSE)</f>
        <v>かかかかかか</v>
      </c>
      <c r="G111" s="29" t="str">
        <f t="shared" si="26"/>
        <v/>
      </c>
      <c r="I111" s="40" t="str">
        <f t="shared" ref="I111:I174" si="31">E111</f>
        <v/>
      </c>
      <c r="K111" s="40" t="str">
        <f t="shared" ref="K111:K174" si="32">G111</f>
        <v/>
      </c>
    </row>
    <row r="112" spans="1:11" x14ac:dyDescent="0.15">
      <c r="A112" s="29">
        <f t="shared" si="28"/>
        <v>3</v>
      </c>
      <c r="B112" s="29">
        <f t="shared" si="29"/>
        <v>5</v>
      </c>
      <c r="C112" s="29" t="str">
        <f t="shared" si="30"/>
        <v>3-5</v>
      </c>
      <c r="D112" s="29" t="e">
        <f>VLOOKUP(H112,評価項目・結果一覧!$D$3:$E$200,2,FALSE)</f>
        <v>#N/A</v>
      </c>
      <c r="E112" s="29" t="str">
        <f t="shared" si="27"/>
        <v/>
      </c>
      <c r="F112" s="29" t="str">
        <f>VLOOKUP(C112,評価項目・結果一覧!$C$3:$G$200,5,FALSE)</f>
        <v>かかかかかか</v>
      </c>
      <c r="G112" s="29" t="str">
        <f t="shared" si="26"/>
        <v/>
      </c>
      <c r="I112" s="40" t="str">
        <f t="shared" si="31"/>
        <v/>
      </c>
      <c r="K112" s="40" t="str">
        <f t="shared" si="32"/>
        <v/>
      </c>
    </row>
    <row r="113" spans="1:11" x14ac:dyDescent="0.15">
      <c r="A113" s="29">
        <f t="shared" si="28"/>
        <v>3</v>
      </c>
      <c r="B113" s="29">
        <f t="shared" si="29"/>
        <v>5</v>
      </c>
      <c r="C113" s="29" t="str">
        <f t="shared" si="30"/>
        <v>3-5</v>
      </c>
      <c r="D113" s="29" t="e">
        <f>VLOOKUP(H113,評価項目・結果一覧!$D$3:$E$200,2,FALSE)</f>
        <v>#N/A</v>
      </c>
      <c r="E113" s="29" t="str">
        <f t="shared" si="27"/>
        <v/>
      </c>
      <c r="F113" s="29" t="str">
        <f>VLOOKUP(C113,評価項目・結果一覧!$C$3:$G$200,5,FALSE)</f>
        <v>かかかかかか</v>
      </c>
      <c r="G113" s="29" t="str">
        <f t="shared" si="26"/>
        <v/>
      </c>
      <c r="I113" s="40" t="str">
        <f t="shared" si="31"/>
        <v/>
      </c>
      <c r="K113" s="40" t="str">
        <f t="shared" si="32"/>
        <v/>
      </c>
    </row>
    <row r="114" spans="1:11" x14ac:dyDescent="0.15">
      <c r="A114" s="29">
        <f t="shared" si="28"/>
        <v>3</v>
      </c>
      <c r="B114" s="29">
        <f t="shared" si="29"/>
        <v>5</v>
      </c>
      <c r="C114" s="29" t="str">
        <f t="shared" si="30"/>
        <v>3-5</v>
      </c>
      <c r="D114" s="29" t="e">
        <f>VLOOKUP(H114,評価項目・結果一覧!$D$3:$E$200,2,FALSE)</f>
        <v>#N/A</v>
      </c>
      <c r="E114" s="29" t="str">
        <f t="shared" si="27"/>
        <v/>
      </c>
      <c r="F114" s="29" t="str">
        <f>VLOOKUP(C114,評価項目・結果一覧!$C$3:$G$200,5,FALSE)</f>
        <v>かかかかかか</v>
      </c>
      <c r="G114" s="29" t="str">
        <f t="shared" si="26"/>
        <v/>
      </c>
      <c r="I114" s="40" t="str">
        <f t="shared" si="31"/>
        <v/>
      </c>
      <c r="K114" s="40" t="str">
        <f t="shared" si="32"/>
        <v/>
      </c>
    </row>
    <row r="115" spans="1:11" x14ac:dyDescent="0.15">
      <c r="A115" s="29">
        <f t="shared" si="28"/>
        <v>3</v>
      </c>
      <c r="B115" s="29">
        <f t="shared" si="29"/>
        <v>5</v>
      </c>
      <c r="C115" s="29" t="str">
        <f t="shared" si="30"/>
        <v>3-5</v>
      </c>
      <c r="D115" s="29" t="e">
        <f>VLOOKUP(H115,評価項目・結果一覧!$D$3:$E$200,2,FALSE)</f>
        <v>#N/A</v>
      </c>
      <c r="E115" s="29" t="str">
        <f t="shared" si="27"/>
        <v/>
      </c>
      <c r="F115" s="29" t="str">
        <f>VLOOKUP(C115,評価項目・結果一覧!$C$3:$G$200,5,FALSE)</f>
        <v>かかかかかか</v>
      </c>
      <c r="G115" s="29" t="str">
        <f t="shared" si="26"/>
        <v/>
      </c>
      <c r="I115" s="40" t="str">
        <f t="shared" si="31"/>
        <v/>
      </c>
      <c r="K115" s="40" t="str">
        <f t="shared" si="32"/>
        <v/>
      </c>
    </row>
    <row r="116" spans="1:11" x14ac:dyDescent="0.15">
      <c r="A116" s="29">
        <f t="shared" si="28"/>
        <v>3</v>
      </c>
      <c r="B116" s="29">
        <f t="shared" si="29"/>
        <v>5</v>
      </c>
      <c r="C116" s="29" t="str">
        <f t="shared" si="30"/>
        <v>3-5</v>
      </c>
      <c r="D116" s="29" t="e">
        <f>VLOOKUP(H116,評価項目・結果一覧!$D$3:$E$200,2,FALSE)</f>
        <v>#N/A</v>
      </c>
      <c r="E116" s="29" t="str">
        <f t="shared" si="27"/>
        <v/>
      </c>
      <c r="F116" s="29" t="str">
        <f>VLOOKUP(C116,評価項目・結果一覧!$C$3:$G$200,5,FALSE)</f>
        <v>かかかかかか</v>
      </c>
      <c r="G116" s="29" t="str">
        <f t="shared" si="26"/>
        <v/>
      </c>
      <c r="I116" s="40" t="str">
        <f t="shared" si="31"/>
        <v/>
      </c>
      <c r="K116" s="40" t="str">
        <f t="shared" si="32"/>
        <v/>
      </c>
    </row>
    <row r="117" spans="1:11" x14ac:dyDescent="0.15">
      <c r="A117" s="29">
        <f t="shared" si="28"/>
        <v>3</v>
      </c>
      <c r="B117" s="29">
        <f t="shared" si="29"/>
        <v>5</v>
      </c>
      <c r="C117" s="29" t="str">
        <f t="shared" si="30"/>
        <v>3-5</v>
      </c>
      <c r="D117" s="29" t="e">
        <f>VLOOKUP(H117,評価項目・結果一覧!$D$3:$E$200,2,FALSE)</f>
        <v>#N/A</v>
      </c>
      <c r="E117" s="29" t="str">
        <f t="shared" si="27"/>
        <v/>
      </c>
      <c r="F117" s="29" t="str">
        <f>VLOOKUP(C117,評価項目・結果一覧!$C$3:$G$200,5,FALSE)</f>
        <v>かかかかかか</v>
      </c>
      <c r="G117" s="29" t="str">
        <f t="shared" si="26"/>
        <v/>
      </c>
      <c r="I117" s="40" t="str">
        <f t="shared" si="31"/>
        <v/>
      </c>
      <c r="K117" s="40" t="str">
        <f t="shared" si="32"/>
        <v/>
      </c>
    </row>
    <row r="118" spans="1:11" x14ac:dyDescent="0.15">
      <c r="A118" s="29">
        <f t="shared" si="28"/>
        <v>3</v>
      </c>
      <c r="B118" s="29">
        <f t="shared" si="29"/>
        <v>5</v>
      </c>
      <c r="C118" s="29" t="str">
        <f t="shared" si="30"/>
        <v>3-5</v>
      </c>
      <c r="D118" s="29" t="e">
        <f>VLOOKUP(H118,評価項目・結果一覧!$D$3:$E$200,2,FALSE)</f>
        <v>#N/A</v>
      </c>
      <c r="E118" s="29" t="str">
        <f t="shared" si="27"/>
        <v/>
      </c>
      <c r="F118" s="29" t="str">
        <f>VLOOKUP(C118,評価項目・結果一覧!$C$3:$G$200,5,FALSE)</f>
        <v>かかかかかか</v>
      </c>
      <c r="G118" s="29" t="str">
        <f t="shared" si="26"/>
        <v/>
      </c>
      <c r="I118" s="40" t="str">
        <f t="shared" si="31"/>
        <v/>
      </c>
      <c r="K118" s="40" t="str">
        <f t="shared" si="32"/>
        <v/>
      </c>
    </row>
    <row r="119" spans="1:11" x14ac:dyDescent="0.15">
      <c r="A119" s="29">
        <f t="shared" si="28"/>
        <v>3</v>
      </c>
      <c r="B119" s="29">
        <f t="shared" si="29"/>
        <v>5</v>
      </c>
      <c r="C119" s="29" t="str">
        <f t="shared" si="30"/>
        <v>3-5</v>
      </c>
      <c r="D119" s="29" t="e">
        <f>VLOOKUP(H119,評価項目・結果一覧!$D$3:$E$200,2,FALSE)</f>
        <v>#N/A</v>
      </c>
      <c r="E119" s="29" t="str">
        <f t="shared" si="27"/>
        <v/>
      </c>
      <c r="F119" s="29" t="str">
        <f>VLOOKUP(C119,評価項目・結果一覧!$C$3:$G$200,5,FALSE)</f>
        <v>かかかかかか</v>
      </c>
      <c r="G119" s="29" t="str">
        <f t="shared" si="26"/>
        <v/>
      </c>
      <c r="I119" s="40" t="str">
        <f t="shared" si="31"/>
        <v/>
      </c>
      <c r="K119" s="40" t="str">
        <f t="shared" si="32"/>
        <v/>
      </c>
    </row>
    <row r="120" spans="1:11" x14ac:dyDescent="0.15">
      <c r="A120" s="29">
        <f t="shared" si="28"/>
        <v>3</v>
      </c>
      <c r="B120" s="29">
        <f t="shared" si="29"/>
        <v>5</v>
      </c>
      <c r="C120" s="29" t="str">
        <f t="shared" si="30"/>
        <v>3-5</v>
      </c>
      <c r="D120" s="29" t="e">
        <f>VLOOKUP(H120,評価項目・結果一覧!$D$3:$E$200,2,FALSE)</f>
        <v>#N/A</v>
      </c>
      <c r="E120" s="29" t="str">
        <f t="shared" si="27"/>
        <v/>
      </c>
      <c r="F120" s="29" t="str">
        <f>VLOOKUP(C120,評価項目・結果一覧!$C$3:$G$200,5,FALSE)</f>
        <v>かかかかかか</v>
      </c>
      <c r="G120" s="29" t="str">
        <f t="shared" si="26"/>
        <v/>
      </c>
      <c r="I120" s="40" t="str">
        <f t="shared" si="31"/>
        <v/>
      </c>
      <c r="K120" s="40" t="str">
        <f t="shared" si="32"/>
        <v/>
      </c>
    </row>
    <row r="121" spans="1:11" x14ac:dyDescent="0.15">
      <c r="A121" s="29">
        <f t="shared" si="28"/>
        <v>3</v>
      </c>
      <c r="B121" s="29">
        <f t="shared" si="29"/>
        <v>5</v>
      </c>
      <c r="C121" s="29" t="str">
        <f t="shared" si="30"/>
        <v>3-5</v>
      </c>
      <c r="D121" s="29" t="e">
        <f>VLOOKUP(H121,評価項目・結果一覧!$D$3:$E$200,2,FALSE)</f>
        <v>#N/A</v>
      </c>
      <c r="E121" s="29" t="str">
        <f t="shared" si="27"/>
        <v/>
      </c>
      <c r="F121" s="29" t="str">
        <f>VLOOKUP(C121,評価項目・結果一覧!$C$3:$G$200,5,FALSE)</f>
        <v>かかかかかか</v>
      </c>
      <c r="G121" s="29" t="str">
        <f t="shared" si="26"/>
        <v/>
      </c>
      <c r="I121" s="40" t="str">
        <f t="shared" si="31"/>
        <v/>
      </c>
      <c r="K121" s="40" t="str">
        <f t="shared" si="32"/>
        <v/>
      </c>
    </row>
    <row r="122" spans="1:11" x14ac:dyDescent="0.15">
      <c r="A122" s="29">
        <f t="shared" si="28"/>
        <v>3</v>
      </c>
      <c r="B122" s="29">
        <f t="shared" si="29"/>
        <v>5</v>
      </c>
      <c r="C122" s="29" t="str">
        <f t="shared" si="30"/>
        <v>3-5</v>
      </c>
      <c r="D122" s="29" t="e">
        <f>VLOOKUP(H122,評価項目・結果一覧!$D$3:$E$200,2,FALSE)</f>
        <v>#N/A</v>
      </c>
      <c r="E122" s="29" t="str">
        <f t="shared" si="27"/>
        <v/>
      </c>
      <c r="F122" s="29" t="str">
        <f>VLOOKUP(C122,評価項目・結果一覧!$C$3:$G$200,5,FALSE)</f>
        <v>かかかかかか</v>
      </c>
      <c r="G122" s="29" t="str">
        <f t="shared" si="26"/>
        <v/>
      </c>
      <c r="I122" s="40" t="str">
        <f t="shared" si="31"/>
        <v/>
      </c>
      <c r="K122" s="40" t="str">
        <f t="shared" si="32"/>
        <v/>
      </c>
    </row>
    <row r="123" spans="1:11" x14ac:dyDescent="0.15">
      <c r="A123" s="29">
        <f t="shared" si="28"/>
        <v>3</v>
      </c>
      <c r="B123" s="29">
        <f t="shared" si="29"/>
        <v>5</v>
      </c>
      <c r="C123" s="29" t="str">
        <f t="shared" si="30"/>
        <v>3-5</v>
      </c>
      <c r="D123" s="29" t="e">
        <f>VLOOKUP(H123,評価項目・結果一覧!$D$3:$E$200,2,FALSE)</f>
        <v>#N/A</v>
      </c>
      <c r="E123" s="29" t="str">
        <f t="shared" si="27"/>
        <v/>
      </c>
      <c r="F123" s="29" t="str">
        <f>VLOOKUP(C123,評価項目・結果一覧!$C$3:$G$200,5,FALSE)</f>
        <v>かかかかかか</v>
      </c>
      <c r="G123" s="29" t="str">
        <f t="shared" si="26"/>
        <v/>
      </c>
      <c r="I123" s="40" t="str">
        <f t="shared" si="31"/>
        <v/>
      </c>
      <c r="K123" s="40" t="str">
        <f t="shared" si="32"/>
        <v/>
      </c>
    </row>
    <row r="124" spans="1:11" x14ac:dyDescent="0.15">
      <c r="A124" s="29">
        <f t="shared" si="28"/>
        <v>3</v>
      </c>
      <c r="B124" s="29">
        <f t="shared" si="29"/>
        <v>5</v>
      </c>
      <c r="C124" s="29" t="str">
        <f t="shared" si="30"/>
        <v>3-5</v>
      </c>
      <c r="D124" s="29" t="e">
        <f>VLOOKUP(H124,評価項目・結果一覧!$D$3:$E$200,2,FALSE)</f>
        <v>#N/A</v>
      </c>
      <c r="E124" s="29" t="str">
        <f t="shared" si="27"/>
        <v/>
      </c>
      <c r="F124" s="29" t="str">
        <f>VLOOKUP(C124,評価項目・結果一覧!$C$3:$G$200,5,FALSE)</f>
        <v>かかかかかか</v>
      </c>
      <c r="G124" s="29" t="str">
        <f t="shared" si="26"/>
        <v/>
      </c>
      <c r="I124" s="40" t="str">
        <f t="shared" si="31"/>
        <v/>
      </c>
      <c r="K124" s="40" t="str">
        <f t="shared" si="32"/>
        <v/>
      </c>
    </row>
    <row r="125" spans="1:11" x14ac:dyDescent="0.15">
      <c r="A125" s="29">
        <f t="shared" si="28"/>
        <v>3</v>
      </c>
      <c r="B125" s="29">
        <f t="shared" si="29"/>
        <v>5</v>
      </c>
      <c r="C125" s="29" t="str">
        <f t="shared" si="30"/>
        <v>3-5</v>
      </c>
      <c r="D125" s="29" t="e">
        <f>VLOOKUP(H125,評価項目・結果一覧!$D$3:$E$200,2,FALSE)</f>
        <v>#N/A</v>
      </c>
      <c r="E125" s="29" t="str">
        <f t="shared" si="27"/>
        <v/>
      </c>
      <c r="F125" s="29" t="str">
        <f>VLOOKUP(C125,評価項目・結果一覧!$C$3:$G$200,5,FALSE)</f>
        <v>かかかかかか</v>
      </c>
      <c r="G125" s="29" t="str">
        <f t="shared" si="26"/>
        <v/>
      </c>
      <c r="I125" s="40" t="str">
        <f t="shared" si="31"/>
        <v/>
      </c>
      <c r="K125" s="40" t="str">
        <f t="shared" si="32"/>
        <v/>
      </c>
    </row>
    <row r="126" spans="1:11" x14ac:dyDescent="0.15">
      <c r="A126" s="29">
        <f t="shared" si="28"/>
        <v>3</v>
      </c>
      <c r="B126" s="29">
        <f t="shared" si="29"/>
        <v>5</v>
      </c>
      <c r="C126" s="29" t="str">
        <f t="shared" si="30"/>
        <v>3-5</v>
      </c>
      <c r="D126" s="29" t="e">
        <f>VLOOKUP(H126,評価項目・結果一覧!$D$3:$E$200,2,FALSE)</f>
        <v>#N/A</v>
      </c>
      <c r="E126" s="29" t="str">
        <f t="shared" si="27"/>
        <v/>
      </c>
      <c r="F126" s="29" t="str">
        <f>VLOOKUP(C126,評価項目・結果一覧!$C$3:$G$200,5,FALSE)</f>
        <v>かかかかかか</v>
      </c>
      <c r="G126" s="29" t="str">
        <f t="shared" si="26"/>
        <v/>
      </c>
      <c r="I126" s="40" t="str">
        <f t="shared" si="31"/>
        <v/>
      </c>
      <c r="K126" s="40" t="str">
        <f t="shared" si="32"/>
        <v/>
      </c>
    </row>
    <row r="127" spans="1:11" x14ac:dyDescent="0.15">
      <c r="A127" s="29">
        <f t="shared" si="28"/>
        <v>3</v>
      </c>
      <c r="B127" s="29">
        <f t="shared" si="29"/>
        <v>5</v>
      </c>
      <c r="C127" s="29" t="str">
        <f t="shared" si="30"/>
        <v>3-5</v>
      </c>
      <c r="D127" s="29" t="e">
        <f>VLOOKUP(H127,評価項目・結果一覧!$D$3:$E$200,2,FALSE)</f>
        <v>#N/A</v>
      </c>
      <c r="E127" s="29" t="str">
        <f t="shared" si="27"/>
        <v/>
      </c>
      <c r="F127" s="29" t="str">
        <f>VLOOKUP(C127,評価項目・結果一覧!$C$3:$G$200,5,FALSE)</f>
        <v>かかかかかか</v>
      </c>
      <c r="G127" s="29" t="str">
        <f t="shared" si="26"/>
        <v/>
      </c>
      <c r="I127" s="40" t="str">
        <f t="shared" si="31"/>
        <v/>
      </c>
      <c r="K127" s="40" t="str">
        <f t="shared" si="32"/>
        <v/>
      </c>
    </row>
    <row r="128" spans="1:11" x14ac:dyDescent="0.15">
      <c r="A128" s="29">
        <f t="shared" si="28"/>
        <v>3</v>
      </c>
      <c r="B128" s="29">
        <f t="shared" si="29"/>
        <v>5</v>
      </c>
      <c r="C128" s="29" t="str">
        <f t="shared" si="30"/>
        <v>3-5</v>
      </c>
      <c r="D128" s="29" t="e">
        <f>VLOOKUP(H128,評価項目・結果一覧!$D$3:$E$200,2,FALSE)</f>
        <v>#N/A</v>
      </c>
      <c r="E128" s="29" t="str">
        <f t="shared" si="27"/>
        <v/>
      </c>
      <c r="F128" s="29" t="str">
        <f>VLOOKUP(C128,評価項目・結果一覧!$C$3:$G$200,5,FALSE)</f>
        <v>かかかかかか</v>
      </c>
      <c r="G128" s="29" t="str">
        <f t="shared" si="26"/>
        <v/>
      </c>
      <c r="I128" s="40" t="str">
        <f t="shared" si="31"/>
        <v/>
      </c>
      <c r="K128" s="40" t="str">
        <f t="shared" si="32"/>
        <v/>
      </c>
    </row>
    <row r="129" spans="1:11" x14ac:dyDescent="0.15">
      <c r="A129" s="29">
        <f t="shared" si="28"/>
        <v>3</v>
      </c>
      <c r="B129" s="29">
        <f t="shared" si="29"/>
        <v>5</v>
      </c>
      <c r="C129" s="29" t="str">
        <f t="shared" si="30"/>
        <v>3-5</v>
      </c>
      <c r="D129" s="29" t="e">
        <f>VLOOKUP(H129,評価項目・結果一覧!$D$3:$E$200,2,FALSE)</f>
        <v>#N/A</v>
      </c>
      <c r="E129" s="29" t="str">
        <f t="shared" si="27"/>
        <v/>
      </c>
      <c r="F129" s="29" t="str">
        <f>VLOOKUP(C129,評価項目・結果一覧!$C$3:$G$200,5,FALSE)</f>
        <v>かかかかかか</v>
      </c>
      <c r="G129" s="29" t="str">
        <f t="shared" si="26"/>
        <v/>
      </c>
      <c r="I129" s="40" t="str">
        <f t="shared" si="31"/>
        <v/>
      </c>
      <c r="K129" s="40" t="str">
        <f t="shared" si="32"/>
        <v/>
      </c>
    </row>
    <row r="130" spans="1:11" x14ac:dyDescent="0.15">
      <c r="A130" s="29">
        <f t="shared" si="28"/>
        <v>3</v>
      </c>
      <c r="B130" s="29">
        <f t="shared" si="29"/>
        <v>5</v>
      </c>
      <c r="C130" s="29" t="str">
        <f t="shared" si="30"/>
        <v>3-5</v>
      </c>
      <c r="D130" s="29" t="e">
        <f>VLOOKUP(H130,評価項目・結果一覧!$D$3:$E$200,2,FALSE)</f>
        <v>#N/A</v>
      </c>
      <c r="E130" s="29" t="str">
        <f t="shared" si="27"/>
        <v/>
      </c>
      <c r="F130" s="29" t="str">
        <f>VLOOKUP(C130,評価項目・結果一覧!$C$3:$G$200,5,FALSE)</f>
        <v>かかかかかか</v>
      </c>
      <c r="G130" s="29" t="str">
        <f t="shared" si="26"/>
        <v/>
      </c>
      <c r="I130" s="40" t="str">
        <f t="shared" si="31"/>
        <v/>
      </c>
      <c r="K130" s="40" t="str">
        <f t="shared" si="32"/>
        <v/>
      </c>
    </row>
    <row r="131" spans="1:11" x14ac:dyDescent="0.15">
      <c r="A131" s="29">
        <f t="shared" si="28"/>
        <v>3</v>
      </c>
      <c r="B131" s="29">
        <f t="shared" si="29"/>
        <v>5</v>
      </c>
      <c r="C131" s="29" t="str">
        <f t="shared" si="30"/>
        <v>3-5</v>
      </c>
      <c r="D131" s="29" t="e">
        <f>VLOOKUP(H131,評価項目・結果一覧!$D$3:$E$200,2,FALSE)</f>
        <v>#N/A</v>
      </c>
      <c r="E131" s="29" t="str">
        <f t="shared" si="27"/>
        <v/>
      </c>
      <c r="F131" s="29" t="str">
        <f>VLOOKUP(C131,評価項目・結果一覧!$C$3:$G$200,5,FALSE)</f>
        <v>かかかかかか</v>
      </c>
      <c r="G131" s="29" t="str">
        <f t="shared" si="26"/>
        <v/>
      </c>
      <c r="I131" s="40" t="str">
        <f t="shared" si="31"/>
        <v/>
      </c>
      <c r="K131" s="40" t="str">
        <f t="shared" si="32"/>
        <v/>
      </c>
    </row>
    <row r="132" spans="1:11" x14ac:dyDescent="0.15">
      <c r="A132" s="29">
        <f t="shared" si="28"/>
        <v>3</v>
      </c>
      <c r="B132" s="29">
        <f t="shared" si="29"/>
        <v>5</v>
      </c>
      <c r="C132" s="29" t="str">
        <f t="shared" si="30"/>
        <v>3-5</v>
      </c>
      <c r="D132" s="29" t="e">
        <f>VLOOKUP(H132,評価項目・結果一覧!$D$3:$E$200,2,FALSE)</f>
        <v>#N/A</v>
      </c>
      <c r="E132" s="29" t="str">
        <f t="shared" si="27"/>
        <v/>
      </c>
      <c r="F132" s="29" t="str">
        <f>VLOOKUP(C132,評価項目・結果一覧!$C$3:$G$200,5,FALSE)</f>
        <v>かかかかかか</v>
      </c>
      <c r="G132" s="29" t="str">
        <f t="shared" ref="G132:G195" si="33">IF(ISNUMBER(J132),F132,"")</f>
        <v/>
      </c>
      <c r="I132" s="40" t="str">
        <f t="shared" si="31"/>
        <v/>
      </c>
      <c r="K132" s="40" t="str">
        <f t="shared" si="32"/>
        <v/>
      </c>
    </row>
    <row r="133" spans="1:11" x14ac:dyDescent="0.15">
      <c r="A133" s="29">
        <f t="shared" si="28"/>
        <v>3</v>
      </c>
      <c r="B133" s="29">
        <f t="shared" si="29"/>
        <v>5</v>
      </c>
      <c r="C133" s="29" t="str">
        <f t="shared" si="30"/>
        <v>3-5</v>
      </c>
      <c r="D133" s="29" t="e">
        <f>VLOOKUP(H133,評価項目・結果一覧!$D$3:$E$200,2,FALSE)</f>
        <v>#N/A</v>
      </c>
      <c r="E133" s="29" t="str">
        <f t="shared" si="27"/>
        <v/>
      </c>
      <c r="F133" s="29" t="str">
        <f>VLOOKUP(C133,評価項目・結果一覧!$C$3:$G$200,5,FALSE)</f>
        <v>かかかかかか</v>
      </c>
      <c r="G133" s="29" t="str">
        <f t="shared" si="33"/>
        <v/>
      </c>
      <c r="I133" s="40" t="str">
        <f t="shared" si="31"/>
        <v/>
      </c>
      <c r="K133" s="40" t="str">
        <f t="shared" si="32"/>
        <v/>
      </c>
    </row>
    <row r="134" spans="1:11" x14ac:dyDescent="0.15">
      <c r="A134" s="29">
        <f t="shared" si="28"/>
        <v>3</v>
      </c>
      <c r="B134" s="29">
        <f t="shared" si="29"/>
        <v>5</v>
      </c>
      <c r="C134" s="29" t="str">
        <f t="shared" si="30"/>
        <v>3-5</v>
      </c>
      <c r="D134" s="29" t="e">
        <f>VLOOKUP(H134,評価項目・結果一覧!$D$3:$E$200,2,FALSE)</f>
        <v>#N/A</v>
      </c>
      <c r="E134" s="29" t="str">
        <f t="shared" si="27"/>
        <v/>
      </c>
      <c r="F134" s="29" t="str">
        <f>VLOOKUP(C134,評価項目・結果一覧!$C$3:$G$200,5,FALSE)</f>
        <v>かかかかかか</v>
      </c>
      <c r="G134" s="29" t="str">
        <f t="shared" si="33"/>
        <v/>
      </c>
      <c r="I134" s="40" t="str">
        <f t="shared" si="31"/>
        <v/>
      </c>
      <c r="K134" s="40" t="str">
        <f t="shared" si="32"/>
        <v/>
      </c>
    </row>
    <row r="135" spans="1:11" x14ac:dyDescent="0.15">
      <c r="A135" s="29">
        <f t="shared" si="28"/>
        <v>3</v>
      </c>
      <c r="B135" s="29">
        <f t="shared" si="29"/>
        <v>5</v>
      </c>
      <c r="C135" s="29" t="str">
        <f t="shared" si="30"/>
        <v>3-5</v>
      </c>
      <c r="D135" s="29" t="e">
        <f>VLOOKUP(H135,評価項目・結果一覧!$D$3:$E$200,2,FALSE)</f>
        <v>#N/A</v>
      </c>
      <c r="E135" s="29" t="str">
        <f t="shared" si="27"/>
        <v/>
      </c>
      <c r="F135" s="29" t="str">
        <f>VLOOKUP(C135,評価項目・結果一覧!$C$3:$G$200,5,FALSE)</f>
        <v>かかかかかか</v>
      </c>
      <c r="G135" s="29" t="str">
        <f t="shared" si="33"/>
        <v/>
      </c>
      <c r="I135" s="40" t="str">
        <f t="shared" si="31"/>
        <v/>
      </c>
      <c r="K135" s="40" t="str">
        <f t="shared" si="32"/>
        <v/>
      </c>
    </row>
    <row r="136" spans="1:11" x14ac:dyDescent="0.15">
      <c r="A136" s="29">
        <f t="shared" si="28"/>
        <v>3</v>
      </c>
      <c r="B136" s="29">
        <f t="shared" si="29"/>
        <v>5</v>
      </c>
      <c r="C136" s="29" t="str">
        <f t="shared" si="30"/>
        <v>3-5</v>
      </c>
      <c r="D136" s="29" t="e">
        <f>VLOOKUP(H136,評価項目・結果一覧!$D$3:$E$200,2,FALSE)</f>
        <v>#N/A</v>
      </c>
      <c r="E136" s="29" t="str">
        <f t="shared" si="27"/>
        <v/>
      </c>
      <c r="F136" s="29" t="str">
        <f>VLOOKUP(C136,評価項目・結果一覧!$C$3:$G$200,5,FALSE)</f>
        <v>かかかかかか</v>
      </c>
      <c r="G136" s="29" t="str">
        <f t="shared" si="33"/>
        <v/>
      </c>
      <c r="I136" s="40" t="str">
        <f t="shared" si="31"/>
        <v/>
      </c>
      <c r="K136" s="40" t="str">
        <f t="shared" si="32"/>
        <v/>
      </c>
    </row>
    <row r="137" spans="1:11" x14ac:dyDescent="0.15">
      <c r="A137" s="29">
        <f t="shared" si="28"/>
        <v>3</v>
      </c>
      <c r="B137" s="29">
        <f t="shared" si="29"/>
        <v>5</v>
      </c>
      <c r="C137" s="29" t="str">
        <f t="shared" si="30"/>
        <v>3-5</v>
      </c>
      <c r="D137" s="29" t="e">
        <f>VLOOKUP(H137,評価項目・結果一覧!$D$3:$E$200,2,FALSE)</f>
        <v>#N/A</v>
      </c>
      <c r="E137" s="29" t="str">
        <f t="shared" si="27"/>
        <v/>
      </c>
      <c r="F137" s="29" t="str">
        <f>VLOOKUP(C137,評価項目・結果一覧!$C$3:$G$200,5,FALSE)</f>
        <v>かかかかかか</v>
      </c>
      <c r="G137" s="29" t="str">
        <f t="shared" si="33"/>
        <v/>
      </c>
      <c r="I137" s="40" t="str">
        <f t="shared" si="31"/>
        <v/>
      </c>
      <c r="K137" s="40" t="str">
        <f t="shared" si="32"/>
        <v/>
      </c>
    </row>
    <row r="138" spans="1:11" x14ac:dyDescent="0.15">
      <c r="A138" s="29">
        <f t="shared" si="28"/>
        <v>3</v>
      </c>
      <c r="B138" s="29">
        <f t="shared" si="29"/>
        <v>5</v>
      </c>
      <c r="C138" s="29" t="str">
        <f t="shared" si="30"/>
        <v>3-5</v>
      </c>
      <c r="D138" s="29" t="e">
        <f>VLOOKUP(H138,評価項目・結果一覧!$D$3:$E$200,2,FALSE)</f>
        <v>#N/A</v>
      </c>
      <c r="E138" s="29" t="str">
        <f t="shared" si="27"/>
        <v/>
      </c>
      <c r="F138" s="29" t="str">
        <f>VLOOKUP(C138,評価項目・結果一覧!$C$3:$G$200,5,FALSE)</f>
        <v>かかかかかか</v>
      </c>
      <c r="G138" s="29" t="str">
        <f t="shared" si="33"/>
        <v/>
      </c>
      <c r="I138" s="40" t="str">
        <f t="shared" si="31"/>
        <v/>
      </c>
      <c r="K138" s="40" t="str">
        <f t="shared" si="32"/>
        <v/>
      </c>
    </row>
    <row r="139" spans="1:11" x14ac:dyDescent="0.15">
      <c r="A139" s="29">
        <f t="shared" si="28"/>
        <v>3</v>
      </c>
      <c r="B139" s="29">
        <f t="shared" si="29"/>
        <v>5</v>
      </c>
      <c r="C139" s="29" t="str">
        <f t="shared" si="30"/>
        <v>3-5</v>
      </c>
      <c r="D139" s="29" t="e">
        <f>VLOOKUP(H139,評価項目・結果一覧!$D$3:$E$200,2,FALSE)</f>
        <v>#N/A</v>
      </c>
      <c r="E139" s="29" t="str">
        <f t="shared" si="27"/>
        <v/>
      </c>
      <c r="F139" s="29" t="str">
        <f>VLOOKUP(C139,評価項目・結果一覧!$C$3:$G$200,5,FALSE)</f>
        <v>かかかかかか</v>
      </c>
      <c r="G139" s="29" t="str">
        <f t="shared" si="33"/>
        <v/>
      </c>
      <c r="I139" s="40" t="str">
        <f t="shared" si="31"/>
        <v/>
      </c>
      <c r="K139" s="40" t="str">
        <f t="shared" si="32"/>
        <v/>
      </c>
    </row>
    <row r="140" spans="1:11" x14ac:dyDescent="0.15">
      <c r="A140" s="29">
        <f t="shared" si="28"/>
        <v>3</v>
      </c>
      <c r="B140" s="29">
        <f t="shared" si="29"/>
        <v>5</v>
      </c>
      <c r="C140" s="29" t="str">
        <f t="shared" si="30"/>
        <v>3-5</v>
      </c>
      <c r="D140" s="29" t="e">
        <f>VLOOKUP(H140,評価項目・結果一覧!$D$3:$E$200,2,FALSE)</f>
        <v>#N/A</v>
      </c>
      <c r="E140" s="29" t="str">
        <f t="shared" si="27"/>
        <v/>
      </c>
      <c r="F140" s="29" t="str">
        <f>VLOOKUP(C140,評価項目・結果一覧!$C$3:$G$200,5,FALSE)</f>
        <v>かかかかかか</v>
      </c>
      <c r="G140" s="29" t="str">
        <f t="shared" si="33"/>
        <v/>
      </c>
      <c r="I140" s="40" t="str">
        <f t="shared" si="31"/>
        <v/>
      </c>
      <c r="K140" s="40" t="str">
        <f t="shared" si="32"/>
        <v/>
      </c>
    </row>
    <row r="141" spans="1:11" x14ac:dyDescent="0.15">
      <c r="A141" s="29">
        <f t="shared" si="28"/>
        <v>3</v>
      </c>
      <c r="B141" s="29">
        <f t="shared" si="29"/>
        <v>5</v>
      </c>
      <c r="C141" s="29" t="str">
        <f t="shared" si="30"/>
        <v>3-5</v>
      </c>
      <c r="D141" s="29" t="e">
        <f>VLOOKUP(H141,評価項目・結果一覧!$D$3:$E$200,2,FALSE)</f>
        <v>#N/A</v>
      </c>
      <c r="E141" s="29" t="str">
        <f t="shared" si="27"/>
        <v/>
      </c>
      <c r="F141" s="29" t="str">
        <f>VLOOKUP(C141,評価項目・結果一覧!$C$3:$G$200,5,FALSE)</f>
        <v>かかかかかか</v>
      </c>
      <c r="G141" s="29" t="str">
        <f t="shared" si="33"/>
        <v/>
      </c>
      <c r="I141" s="40" t="str">
        <f t="shared" si="31"/>
        <v/>
      </c>
      <c r="K141" s="40" t="str">
        <f t="shared" si="32"/>
        <v/>
      </c>
    </row>
    <row r="142" spans="1:11" x14ac:dyDescent="0.15">
      <c r="A142" s="29">
        <f t="shared" si="28"/>
        <v>3</v>
      </c>
      <c r="B142" s="29">
        <f t="shared" si="29"/>
        <v>5</v>
      </c>
      <c r="C142" s="29" t="str">
        <f t="shared" si="30"/>
        <v>3-5</v>
      </c>
      <c r="D142" s="29" t="e">
        <f>VLOOKUP(H142,評価項目・結果一覧!$D$3:$E$200,2,FALSE)</f>
        <v>#N/A</v>
      </c>
      <c r="E142" s="29" t="str">
        <f t="shared" si="27"/>
        <v/>
      </c>
      <c r="F142" s="29" t="str">
        <f>VLOOKUP(C142,評価項目・結果一覧!$C$3:$G$200,5,FALSE)</f>
        <v>かかかかかか</v>
      </c>
      <c r="G142" s="29" t="str">
        <f t="shared" si="33"/>
        <v/>
      </c>
      <c r="I142" s="40" t="str">
        <f t="shared" si="31"/>
        <v/>
      </c>
      <c r="K142" s="40" t="str">
        <f t="shared" si="32"/>
        <v/>
      </c>
    </row>
    <row r="143" spans="1:11" x14ac:dyDescent="0.15">
      <c r="A143" s="29">
        <f t="shared" si="28"/>
        <v>3</v>
      </c>
      <c r="B143" s="29">
        <f t="shared" si="29"/>
        <v>5</v>
      </c>
      <c r="C143" s="29" t="str">
        <f t="shared" si="30"/>
        <v>3-5</v>
      </c>
      <c r="D143" s="29" t="e">
        <f>VLOOKUP(H143,評価項目・結果一覧!$D$3:$E$200,2,FALSE)</f>
        <v>#N/A</v>
      </c>
      <c r="E143" s="29" t="str">
        <f t="shared" si="27"/>
        <v/>
      </c>
      <c r="F143" s="29" t="str">
        <f>VLOOKUP(C143,評価項目・結果一覧!$C$3:$G$200,5,FALSE)</f>
        <v>かかかかかか</v>
      </c>
      <c r="G143" s="29" t="str">
        <f t="shared" si="33"/>
        <v/>
      </c>
      <c r="I143" s="40" t="str">
        <f t="shared" si="31"/>
        <v/>
      </c>
      <c r="K143" s="40" t="str">
        <f t="shared" si="32"/>
        <v/>
      </c>
    </row>
    <row r="144" spans="1:11" x14ac:dyDescent="0.15">
      <c r="A144" s="29">
        <f t="shared" si="28"/>
        <v>3</v>
      </c>
      <c r="B144" s="29">
        <f t="shared" si="29"/>
        <v>5</v>
      </c>
      <c r="C144" s="29" t="str">
        <f t="shared" si="30"/>
        <v>3-5</v>
      </c>
      <c r="D144" s="29" t="e">
        <f>VLOOKUP(H144,評価項目・結果一覧!$D$3:$E$200,2,FALSE)</f>
        <v>#N/A</v>
      </c>
      <c r="E144" s="29" t="str">
        <f t="shared" si="27"/>
        <v/>
      </c>
      <c r="F144" s="29" t="str">
        <f>VLOOKUP(C144,評価項目・結果一覧!$C$3:$G$200,5,FALSE)</f>
        <v>かかかかかか</v>
      </c>
      <c r="G144" s="29" t="str">
        <f t="shared" si="33"/>
        <v/>
      </c>
      <c r="I144" s="40" t="str">
        <f t="shared" si="31"/>
        <v/>
      </c>
      <c r="K144" s="40" t="str">
        <f t="shared" si="32"/>
        <v/>
      </c>
    </row>
    <row r="145" spans="1:11" x14ac:dyDescent="0.15">
      <c r="A145" s="29">
        <f t="shared" si="28"/>
        <v>3</v>
      </c>
      <c r="B145" s="29">
        <f t="shared" si="29"/>
        <v>5</v>
      </c>
      <c r="C145" s="29" t="str">
        <f t="shared" si="30"/>
        <v>3-5</v>
      </c>
      <c r="D145" s="29" t="e">
        <f>VLOOKUP(H145,評価項目・結果一覧!$D$3:$E$200,2,FALSE)</f>
        <v>#N/A</v>
      </c>
      <c r="E145" s="29" t="str">
        <f t="shared" si="27"/>
        <v/>
      </c>
      <c r="F145" s="29" t="str">
        <f>VLOOKUP(C145,評価項目・結果一覧!$C$3:$G$200,5,FALSE)</f>
        <v>かかかかかか</v>
      </c>
      <c r="G145" s="29" t="str">
        <f t="shared" si="33"/>
        <v/>
      </c>
      <c r="I145" s="40" t="str">
        <f t="shared" si="31"/>
        <v/>
      </c>
      <c r="K145" s="40" t="str">
        <f t="shared" si="32"/>
        <v/>
      </c>
    </row>
    <row r="146" spans="1:11" x14ac:dyDescent="0.15">
      <c r="A146" s="29">
        <f t="shared" si="28"/>
        <v>3</v>
      </c>
      <c r="B146" s="29">
        <f t="shared" si="29"/>
        <v>5</v>
      </c>
      <c r="C146" s="29" t="str">
        <f t="shared" si="30"/>
        <v>3-5</v>
      </c>
      <c r="D146" s="29" t="e">
        <f>VLOOKUP(H146,評価項目・結果一覧!$D$3:$E$200,2,FALSE)</f>
        <v>#N/A</v>
      </c>
      <c r="E146" s="29" t="str">
        <f t="shared" si="27"/>
        <v/>
      </c>
      <c r="F146" s="29" t="str">
        <f>VLOOKUP(C146,評価項目・結果一覧!$C$3:$G$200,5,FALSE)</f>
        <v>かかかかかか</v>
      </c>
      <c r="G146" s="29" t="str">
        <f t="shared" si="33"/>
        <v/>
      </c>
      <c r="I146" s="40" t="str">
        <f t="shared" si="31"/>
        <v/>
      </c>
      <c r="K146" s="40" t="str">
        <f t="shared" si="32"/>
        <v/>
      </c>
    </row>
    <row r="147" spans="1:11" x14ac:dyDescent="0.15">
      <c r="A147" s="29">
        <f t="shared" si="28"/>
        <v>3</v>
      </c>
      <c r="B147" s="29">
        <f t="shared" si="29"/>
        <v>5</v>
      </c>
      <c r="C147" s="29" t="str">
        <f t="shared" si="30"/>
        <v>3-5</v>
      </c>
      <c r="D147" s="29" t="e">
        <f>VLOOKUP(H147,評価項目・結果一覧!$D$3:$E$200,2,FALSE)</f>
        <v>#N/A</v>
      </c>
      <c r="E147" s="29" t="str">
        <f t="shared" si="27"/>
        <v/>
      </c>
      <c r="F147" s="29" t="str">
        <f>VLOOKUP(C147,評価項目・結果一覧!$C$3:$G$200,5,FALSE)</f>
        <v>かかかかかか</v>
      </c>
      <c r="G147" s="29" t="str">
        <f t="shared" si="33"/>
        <v/>
      </c>
      <c r="I147" s="40" t="str">
        <f t="shared" si="31"/>
        <v/>
      </c>
      <c r="K147" s="40" t="str">
        <f t="shared" si="32"/>
        <v/>
      </c>
    </row>
    <row r="148" spans="1:11" x14ac:dyDescent="0.15">
      <c r="A148" s="29">
        <f t="shared" si="28"/>
        <v>3</v>
      </c>
      <c r="B148" s="29">
        <f t="shared" si="29"/>
        <v>5</v>
      </c>
      <c r="C148" s="29" t="str">
        <f t="shared" si="30"/>
        <v>3-5</v>
      </c>
      <c r="D148" s="29" t="e">
        <f>VLOOKUP(H148,評価項目・結果一覧!$D$3:$E$200,2,FALSE)</f>
        <v>#N/A</v>
      </c>
      <c r="E148" s="29" t="str">
        <f t="shared" si="27"/>
        <v/>
      </c>
      <c r="F148" s="29" t="str">
        <f>VLOOKUP(C148,評価項目・結果一覧!$C$3:$G$200,5,FALSE)</f>
        <v>かかかかかか</v>
      </c>
      <c r="G148" s="29" t="str">
        <f t="shared" si="33"/>
        <v/>
      </c>
      <c r="I148" s="40" t="str">
        <f t="shared" si="31"/>
        <v/>
      </c>
      <c r="K148" s="40" t="str">
        <f t="shared" si="32"/>
        <v/>
      </c>
    </row>
    <row r="149" spans="1:11" x14ac:dyDescent="0.15">
      <c r="A149" s="29">
        <f t="shared" si="28"/>
        <v>3</v>
      </c>
      <c r="B149" s="29">
        <f t="shared" si="29"/>
        <v>5</v>
      </c>
      <c r="C149" s="29" t="str">
        <f t="shared" si="30"/>
        <v>3-5</v>
      </c>
      <c r="D149" s="29" t="e">
        <f>VLOOKUP(H149,評価項目・結果一覧!$D$3:$E$200,2,FALSE)</f>
        <v>#N/A</v>
      </c>
      <c r="E149" s="29" t="str">
        <f t="shared" si="27"/>
        <v/>
      </c>
      <c r="F149" s="29" t="str">
        <f>VLOOKUP(C149,評価項目・結果一覧!$C$3:$G$200,5,FALSE)</f>
        <v>かかかかかか</v>
      </c>
      <c r="G149" s="29" t="str">
        <f t="shared" si="33"/>
        <v/>
      </c>
      <c r="I149" s="40" t="str">
        <f t="shared" si="31"/>
        <v/>
      </c>
      <c r="K149" s="40" t="str">
        <f t="shared" si="32"/>
        <v/>
      </c>
    </row>
    <row r="150" spans="1:11" x14ac:dyDescent="0.15">
      <c r="A150" s="29">
        <f t="shared" si="28"/>
        <v>3</v>
      </c>
      <c r="B150" s="29">
        <f t="shared" si="29"/>
        <v>5</v>
      </c>
      <c r="C150" s="29" t="str">
        <f t="shared" si="30"/>
        <v>3-5</v>
      </c>
      <c r="D150" s="29" t="e">
        <f>VLOOKUP(H150,評価項目・結果一覧!$D$3:$E$200,2,FALSE)</f>
        <v>#N/A</v>
      </c>
      <c r="E150" s="29" t="str">
        <f t="shared" ref="E150:E213" si="34">IF(ISNA(D150),"",D150)</f>
        <v/>
      </c>
      <c r="F150" s="29" t="str">
        <f>VLOOKUP(C150,評価項目・結果一覧!$C$3:$G$200,5,FALSE)</f>
        <v>かかかかかか</v>
      </c>
      <c r="G150" s="29" t="str">
        <f t="shared" si="33"/>
        <v/>
      </c>
      <c r="I150" s="40" t="str">
        <f t="shared" si="31"/>
        <v/>
      </c>
      <c r="K150" s="40" t="str">
        <f t="shared" si="32"/>
        <v/>
      </c>
    </row>
    <row r="151" spans="1:11" x14ac:dyDescent="0.15">
      <c r="A151" s="29">
        <f t="shared" si="28"/>
        <v>3</v>
      </c>
      <c r="B151" s="29">
        <f t="shared" si="29"/>
        <v>5</v>
      </c>
      <c r="C151" s="29" t="str">
        <f t="shared" si="30"/>
        <v>3-5</v>
      </c>
      <c r="D151" s="29" t="e">
        <f>VLOOKUP(H151,評価項目・結果一覧!$D$3:$E$200,2,FALSE)</f>
        <v>#N/A</v>
      </c>
      <c r="E151" s="29" t="str">
        <f t="shared" si="34"/>
        <v/>
      </c>
      <c r="F151" s="29" t="str">
        <f>VLOOKUP(C151,評価項目・結果一覧!$C$3:$G$200,5,FALSE)</f>
        <v>かかかかかか</v>
      </c>
      <c r="G151" s="29" t="str">
        <f t="shared" si="33"/>
        <v/>
      </c>
      <c r="I151" s="40" t="str">
        <f t="shared" si="31"/>
        <v/>
      </c>
      <c r="K151" s="40" t="str">
        <f t="shared" si="32"/>
        <v/>
      </c>
    </row>
    <row r="152" spans="1:11" x14ac:dyDescent="0.15">
      <c r="A152" s="29">
        <f t="shared" si="28"/>
        <v>3</v>
      </c>
      <c r="B152" s="29">
        <f t="shared" si="29"/>
        <v>5</v>
      </c>
      <c r="C152" s="29" t="str">
        <f t="shared" si="30"/>
        <v>3-5</v>
      </c>
      <c r="D152" s="29" t="e">
        <f>VLOOKUP(H152,評価項目・結果一覧!$D$3:$E$200,2,FALSE)</f>
        <v>#N/A</v>
      </c>
      <c r="E152" s="29" t="str">
        <f t="shared" si="34"/>
        <v/>
      </c>
      <c r="F152" s="29" t="str">
        <f>VLOOKUP(C152,評価項目・結果一覧!$C$3:$G$200,5,FALSE)</f>
        <v>かかかかかか</v>
      </c>
      <c r="G152" s="29" t="str">
        <f t="shared" si="33"/>
        <v/>
      </c>
      <c r="I152" s="40" t="str">
        <f t="shared" si="31"/>
        <v/>
      </c>
      <c r="K152" s="40" t="str">
        <f t="shared" si="32"/>
        <v/>
      </c>
    </row>
    <row r="153" spans="1:11" x14ac:dyDescent="0.15">
      <c r="A153" s="29">
        <f t="shared" si="28"/>
        <v>3</v>
      </c>
      <c r="B153" s="29">
        <f t="shared" si="29"/>
        <v>5</v>
      </c>
      <c r="C153" s="29" t="str">
        <f t="shared" si="30"/>
        <v>3-5</v>
      </c>
      <c r="D153" s="29" t="e">
        <f>VLOOKUP(H153,評価項目・結果一覧!$D$3:$E$200,2,FALSE)</f>
        <v>#N/A</v>
      </c>
      <c r="E153" s="29" t="str">
        <f t="shared" si="34"/>
        <v/>
      </c>
      <c r="F153" s="29" t="str">
        <f>VLOOKUP(C153,評価項目・結果一覧!$C$3:$G$200,5,FALSE)</f>
        <v>かかかかかか</v>
      </c>
      <c r="G153" s="29" t="str">
        <f t="shared" si="33"/>
        <v/>
      </c>
      <c r="I153" s="40" t="str">
        <f t="shared" si="31"/>
        <v/>
      </c>
      <c r="K153" s="40" t="str">
        <f t="shared" si="32"/>
        <v/>
      </c>
    </row>
    <row r="154" spans="1:11" x14ac:dyDescent="0.15">
      <c r="A154" s="29">
        <f t="shared" si="28"/>
        <v>3</v>
      </c>
      <c r="B154" s="29">
        <f t="shared" si="29"/>
        <v>5</v>
      </c>
      <c r="C154" s="29" t="str">
        <f t="shared" si="30"/>
        <v>3-5</v>
      </c>
      <c r="D154" s="29" t="e">
        <f>VLOOKUP(H154,評価項目・結果一覧!$D$3:$E$200,2,FALSE)</f>
        <v>#N/A</v>
      </c>
      <c r="E154" s="29" t="str">
        <f t="shared" si="34"/>
        <v/>
      </c>
      <c r="F154" s="29" t="str">
        <f>VLOOKUP(C154,評価項目・結果一覧!$C$3:$G$200,5,FALSE)</f>
        <v>かかかかかか</v>
      </c>
      <c r="G154" s="29" t="str">
        <f t="shared" si="33"/>
        <v/>
      </c>
      <c r="I154" s="40" t="str">
        <f t="shared" si="31"/>
        <v/>
      </c>
      <c r="K154" s="40" t="str">
        <f t="shared" si="32"/>
        <v/>
      </c>
    </row>
    <row r="155" spans="1:11" x14ac:dyDescent="0.15">
      <c r="A155" s="29">
        <f t="shared" si="28"/>
        <v>3</v>
      </c>
      <c r="B155" s="29">
        <f t="shared" si="29"/>
        <v>5</v>
      </c>
      <c r="C155" s="29" t="str">
        <f t="shared" si="30"/>
        <v>3-5</v>
      </c>
      <c r="D155" s="29" t="e">
        <f>VLOOKUP(H155,評価項目・結果一覧!$D$3:$E$200,2,FALSE)</f>
        <v>#N/A</v>
      </c>
      <c r="E155" s="29" t="str">
        <f t="shared" si="34"/>
        <v/>
      </c>
      <c r="F155" s="29" t="str">
        <f>VLOOKUP(C155,評価項目・結果一覧!$C$3:$G$200,5,FALSE)</f>
        <v>かかかかかか</v>
      </c>
      <c r="G155" s="29" t="str">
        <f t="shared" si="33"/>
        <v/>
      </c>
      <c r="I155" s="40" t="str">
        <f t="shared" si="31"/>
        <v/>
      </c>
      <c r="K155" s="40" t="str">
        <f t="shared" si="32"/>
        <v/>
      </c>
    </row>
    <row r="156" spans="1:11" x14ac:dyDescent="0.15">
      <c r="A156" s="29">
        <f t="shared" si="28"/>
        <v>3</v>
      </c>
      <c r="B156" s="29">
        <f t="shared" si="29"/>
        <v>5</v>
      </c>
      <c r="C156" s="29" t="str">
        <f t="shared" si="30"/>
        <v>3-5</v>
      </c>
      <c r="D156" s="29" t="e">
        <f>VLOOKUP(H156,評価項目・結果一覧!$D$3:$E$200,2,FALSE)</f>
        <v>#N/A</v>
      </c>
      <c r="E156" s="29" t="str">
        <f t="shared" si="34"/>
        <v/>
      </c>
      <c r="F156" s="29" t="str">
        <f>VLOOKUP(C156,評価項目・結果一覧!$C$3:$G$200,5,FALSE)</f>
        <v>かかかかかか</v>
      </c>
      <c r="G156" s="29" t="str">
        <f t="shared" si="33"/>
        <v/>
      </c>
      <c r="I156" s="40" t="str">
        <f t="shared" si="31"/>
        <v/>
      </c>
      <c r="K156" s="40" t="str">
        <f t="shared" si="32"/>
        <v/>
      </c>
    </row>
    <row r="157" spans="1:11" x14ac:dyDescent="0.15">
      <c r="A157" s="29">
        <f t="shared" si="28"/>
        <v>3</v>
      </c>
      <c r="B157" s="29">
        <f t="shared" si="29"/>
        <v>5</v>
      </c>
      <c r="C157" s="29" t="str">
        <f t="shared" si="30"/>
        <v>3-5</v>
      </c>
      <c r="D157" s="29" t="e">
        <f>VLOOKUP(H157,評価項目・結果一覧!$D$3:$E$200,2,FALSE)</f>
        <v>#N/A</v>
      </c>
      <c r="E157" s="29" t="str">
        <f t="shared" si="34"/>
        <v/>
      </c>
      <c r="F157" s="29" t="str">
        <f>VLOOKUP(C157,評価項目・結果一覧!$C$3:$G$200,5,FALSE)</f>
        <v>かかかかかか</v>
      </c>
      <c r="G157" s="29" t="str">
        <f t="shared" si="33"/>
        <v/>
      </c>
      <c r="I157" s="40" t="str">
        <f t="shared" si="31"/>
        <v/>
      </c>
      <c r="K157" s="40" t="str">
        <f t="shared" si="32"/>
        <v/>
      </c>
    </row>
    <row r="158" spans="1:11" x14ac:dyDescent="0.15">
      <c r="A158" s="29">
        <f t="shared" si="28"/>
        <v>3</v>
      </c>
      <c r="B158" s="29">
        <f t="shared" si="29"/>
        <v>5</v>
      </c>
      <c r="C158" s="29" t="str">
        <f t="shared" si="30"/>
        <v>3-5</v>
      </c>
      <c r="D158" s="29" t="e">
        <f>VLOOKUP(H158,評価項目・結果一覧!$D$3:$E$200,2,FALSE)</f>
        <v>#N/A</v>
      </c>
      <c r="E158" s="29" t="str">
        <f t="shared" si="34"/>
        <v/>
      </c>
      <c r="F158" s="29" t="str">
        <f>VLOOKUP(C158,評価項目・結果一覧!$C$3:$G$200,5,FALSE)</f>
        <v>かかかかかか</v>
      </c>
      <c r="G158" s="29" t="str">
        <f t="shared" si="33"/>
        <v/>
      </c>
      <c r="I158" s="40" t="str">
        <f t="shared" si="31"/>
        <v/>
      </c>
      <c r="K158" s="40" t="str">
        <f t="shared" si="32"/>
        <v/>
      </c>
    </row>
    <row r="159" spans="1:11" x14ac:dyDescent="0.15">
      <c r="A159" s="29">
        <f t="shared" si="28"/>
        <v>3</v>
      </c>
      <c r="B159" s="29">
        <f t="shared" si="29"/>
        <v>5</v>
      </c>
      <c r="C159" s="29" t="str">
        <f t="shared" si="30"/>
        <v>3-5</v>
      </c>
      <c r="D159" s="29" t="e">
        <f>VLOOKUP(H159,評価項目・結果一覧!$D$3:$E$200,2,FALSE)</f>
        <v>#N/A</v>
      </c>
      <c r="E159" s="29" t="str">
        <f t="shared" si="34"/>
        <v/>
      </c>
      <c r="F159" s="29" t="str">
        <f>VLOOKUP(C159,評価項目・結果一覧!$C$3:$G$200,5,FALSE)</f>
        <v>かかかかかか</v>
      </c>
      <c r="G159" s="29" t="str">
        <f t="shared" si="33"/>
        <v/>
      </c>
      <c r="I159" s="40" t="str">
        <f t="shared" si="31"/>
        <v/>
      </c>
      <c r="K159" s="40" t="str">
        <f t="shared" si="32"/>
        <v/>
      </c>
    </row>
    <row r="160" spans="1:11" x14ac:dyDescent="0.15">
      <c r="A160" s="29">
        <f t="shared" si="28"/>
        <v>3</v>
      </c>
      <c r="B160" s="29">
        <f t="shared" si="29"/>
        <v>5</v>
      </c>
      <c r="C160" s="29" t="str">
        <f t="shared" si="30"/>
        <v>3-5</v>
      </c>
      <c r="D160" s="29" t="e">
        <f>VLOOKUP(H160,評価項目・結果一覧!$D$3:$E$200,2,FALSE)</f>
        <v>#N/A</v>
      </c>
      <c r="E160" s="29" t="str">
        <f t="shared" si="34"/>
        <v/>
      </c>
      <c r="F160" s="29" t="str">
        <f>VLOOKUP(C160,評価項目・結果一覧!$C$3:$G$200,5,FALSE)</f>
        <v>かかかかかか</v>
      </c>
      <c r="G160" s="29" t="str">
        <f t="shared" si="33"/>
        <v/>
      </c>
      <c r="I160" s="40" t="str">
        <f t="shared" si="31"/>
        <v/>
      </c>
      <c r="K160" s="40" t="str">
        <f t="shared" si="32"/>
        <v/>
      </c>
    </row>
    <row r="161" spans="1:11" x14ac:dyDescent="0.15">
      <c r="A161" s="29">
        <f t="shared" si="28"/>
        <v>3</v>
      </c>
      <c r="B161" s="29">
        <f t="shared" si="29"/>
        <v>5</v>
      </c>
      <c r="C161" s="29" t="str">
        <f t="shared" si="30"/>
        <v>3-5</v>
      </c>
      <c r="D161" s="29" t="e">
        <f>VLOOKUP(H161,評価項目・結果一覧!$D$3:$E$200,2,FALSE)</f>
        <v>#N/A</v>
      </c>
      <c r="E161" s="29" t="str">
        <f t="shared" si="34"/>
        <v/>
      </c>
      <c r="F161" s="29" t="str">
        <f>VLOOKUP(C161,評価項目・結果一覧!$C$3:$G$200,5,FALSE)</f>
        <v>かかかかかか</v>
      </c>
      <c r="G161" s="29" t="str">
        <f t="shared" si="33"/>
        <v/>
      </c>
      <c r="I161" s="40" t="str">
        <f t="shared" si="31"/>
        <v/>
      </c>
      <c r="K161" s="40" t="str">
        <f t="shared" si="32"/>
        <v/>
      </c>
    </row>
    <row r="162" spans="1:11" x14ac:dyDescent="0.15">
      <c r="A162" s="29">
        <f t="shared" si="28"/>
        <v>3</v>
      </c>
      <c r="B162" s="29">
        <f t="shared" si="29"/>
        <v>5</v>
      </c>
      <c r="C162" s="29" t="str">
        <f t="shared" si="30"/>
        <v>3-5</v>
      </c>
      <c r="D162" s="29" t="e">
        <f>VLOOKUP(H162,評価項目・結果一覧!$D$3:$E$200,2,FALSE)</f>
        <v>#N/A</v>
      </c>
      <c r="E162" s="29" t="str">
        <f t="shared" si="34"/>
        <v/>
      </c>
      <c r="F162" s="29" t="str">
        <f>VLOOKUP(C162,評価項目・結果一覧!$C$3:$G$200,5,FALSE)</f>
        <v>かかかかかか</v>
      </c>
      <c r="G162" s="29" t="str">
        <f t="shared" si="33"/>
        <v/>
      </c>
      <c r="I162" s="40" t="str">
        <f t="shared" si="31"/>
        <v/>
      </c>
      <c r="K162" s="40" t="str">
        <f t="shared" si="32"/>
        <v/>
      </c>
    </row>
    <row r="163" spans="1:11" x14ac:dyDescent="0.15">
      <c r="A163" s="29">
        <f t="shared" si="28"/>
        <v>3</v>
      </c>
      <c r="B163" s="29">
        <f t="shared" si="29"/>
        <v>5</v>
      </c>
      <c r="C163" s="29" t="str">
        <f t="shared" si="30"/>
        <v>3-5</v>
      </c>
      <c r="D163" s="29" t="e">
        <f>VLOOKUP(H163,評価項目・結果一覧!$D$3:$E$200,2,FALSE)</f>
        <v>#N/A</v>
      </c>
      <c r="E163" s="29" t="str">
        <f t="shared" si="34"/>
        <v/>
      </c>
      <c r="F163" s="29" t="str">
        <f>VLOOKUP(C163,評価項目・結果一覧!$C$3:$G$200,5,FALSE)</f>
        <v>かかかかかか</v>
      </c>
      <c r="G163" s="29" t="str">
        <f t="shared" si="33"/>
        <v/>
      </c>
      <c r="I163" s="40" t="str">
        <f t="shared" si="31"/>
        <v/>
      </c>
      <c r="K163" s="40" t="str">
        <f t="shared" si="32"/>
        <v/>
      </c>
    </row>
    <row r="164" spans="1:11" x14ac:dyDescent="0.15">
      <c r="A164" s="29">
        <f t="shared" si="28"/>
        <v>3</v>
      </c>
      <c r="B164" s="29">
        <f t="shared" si="29"/>
        <v>5</v>
      </c>
      <c r="C164" s="29" t="str">
        <f t="shared" si="30"/>
        <v>3-5</v>
      </c>
      <c r="D164" s="29" t="e">
        <f>VLOOKUP(H164,評価項目・結果一覧!$D$3:$E$200,2,FALSE)</f>
        <v>#N/A</v>
      </c>
      <c r="E164" s="29" t="str">
        <f t="shared" si="34"/>
        <v/>
      </c>
      <c r="F164" s="29" t="str">
        <f>VLOOKUP(C164,評価項目・結果一覧!$C$3:$G$200,5,FALSE)</f>
        <v>かかかかかか</v>
      </c>
      <c r="G164" s="29" t="str">
        <f t="shared" si="33"/>
        <v/>
      </c>
      <c r="I164" s="40" t="str">
        <f t="shared" si="31"/>
        <v/>
      </c>
      <c r="K164" s="40" t="str">
        <f t="shared" si="32"/>
        <v/>
      </c>
    </row>
    <row r="165" spans="1:11" x14ac:dyDescent="0.15">
      <c r="A165" s="29">
        <f t="shared" ref="A165:A228" si="35">IF(ISNUMBER(H165),H165,A164)</f>
        <v>3</v>
      </c>
      <c r="B165" s="29">
        <f t="shared" ref="B165:B228" si="36">IF(ISNUMBER(J165),J165,B164)</f>
        <v>5</v>
      </c>
      <c r="C165" s="29" t="str">
        <f t="shared" ref="C165:C228" si="37">A165&amp;"-"&amp;B165</f>
        <v>3-5</v>
      </c>
      <c r="D165" s="29" t="e">
        <f>VLOOKUP(H165,評価項目・結果一覧!$D$3:$E$200,2,FALSE)</f>
        <v>#N/A</v>
      </c>
      <c r="E165" s="29" t="str">
        <f t="shared" si="34"/>
        <v/>
      </c>
      <c r="F165" s="29" t="str">
        <f>VLOOKUP(C165,評価項目・結果一覧!$C$3:$G$200,5,FALSE)</f>
        <v>かかかかかか</v>
      </c>
      <c r="G165" s="29" t="str">
        <f t="shared" si="33"/>
        <v/>
      </c>
      <c r="I165" s="40" t="str">
        <f t="shared" si="31"/>
        <v/>
      </c>
      <c r="K165" s="40" t="str">
        <f t="shared" si="32"/>
        <v/>
      </c>
    </row>
    <row r="166" spans="1:11" x14ac:dyDescent="0.15">
      <c r="A166" s="29">
        <f t="shared" si="35"/>
        <v>3</v>
      </c>
      <c r="B166" s="29">
        <f t="shared" si="36"/>
        <v>5</v>
      </c>
      <c r="C166" s="29" t="str">
        <f t="shared" si="37"/>
        <v>3-5</v>
      </c>
      <c r="D166" s="29" t="e">
        <f>VLOOKUP(H166,評価項目・結果一覧!$D$3:$E$200,2,FALSE)</f>
        <v>#N/A</v>
      </c>
      <c r="E166" s="29" t="str">
        <f t="shared" si="34"/>
        <v/>
      </c>
      <c r="F166" s="29" t="str">
        <f>VLOOKUP(C166,評価項目・結果一覧!$C$3:$G$200,5,FALSE)</f>
        <v>かかかかかか</v>
      </c>
      <c r="G166" s="29" t="str">
        <f t="shared" si="33"/>
        <v/>
      </c>
      <c r="I166" s="40" t="str">
        <f t="shared" si="31"/>
        <v/>
      </c>
      <c r="K166" s="40" t="str">
        <f t="shared" si="32"/>
        <v/>
      </c>
    </row>
    <row r="167" spans="1:11" x14ac:dyDescent="0.15">
      <c r="A167" s="29">
        <f t="shared" si="35"/>
        <v>3</v>
      </c>
      <c r="B167" s="29">
        <f t="shared" si="36"/>
        <v>5</v>
      </c>
      <c r="C167" s="29" t="str">
        <f t="shared" si="37"/>
        <v>3-5</v>
      </c>
      <c r="D167" s="29" t="e">
        <f>VLOOKUP(H167,評価項目・結果一覧!$D$3:$E$200,2,FALSE)</f>
        <v>#N/A</v>
      </c>
      <c r="E167" s="29" t="str">
        <f t="shared" si="34"/>
        <v/>
      </c>
      <c r="F167" s="29" t="str">
        <f>VLOOKUP(C167,評価項目・結果一覧!$C$3:$G$200,5,FALSE)</f>
        <v>かかかかかか</v>
      </c>
      <c r="G167" s="29" t="str">
        <f t="shared" si="33"/>
        <v/>
      </c>
      <c r="I167" s="40" t="str">
        <f t="shared" si="31"/>
        <v/>
      </c>
      <c r="K167" s="40" t="str">
        <f t="shared" si="32"/>
        <v/>
      </c>
    </row>
    <row r="168" spans="1:11" x14ac:dyDescent="0.15">
      <c r="A168" s="29">
        <f t="shared" si="35"/>
        <v>3</v>
      </c>
      <c r="B168" s="29">
        <f t="shared" si="36"/>
        <v>5</v>
      </c>
      <c r="C168" s="29" t="str">
        <f t="shared" si="37"/>
        <v>3-5</v>
      </c>
      <c r="D168" s="29" t="e">
        <f>VLOOKUP(H168,評価項目・結果一覧!$D$3:$E$200,2,FALSE)</f>
        <v>#N/A</v>
      </c>
      <c r="E168" s="29" t="str">
        <f t="shared" si="34"/>
        <v/>
      </c>
      <c r="F168" s="29" t="str">
        <f>VLOOKUP(C168,評価項目・結果一覧!$C$3:$G$200,5,FALSE)</f>
        <v>かかかかかか</v>
      </c>
      <c r="G168" s="29" t="str">
        <f t="shared" si="33"/>
        <v/>
      </c>
      <c r="I168" s="40" t="str">
        <f t="shared" si="31"/>
        <v/>
      </c>
      <c r="K168" s="40" t="str">
        <f t="shared" si="32"/>
        <v/>
      </c>
    </row>
    <row r="169" spans="1:11" x14ac:dyDescent="0.15">
      <c r="A169" s="29">
        <f t="shared" si="35"/>
        <v>3</v>
      </c>
      <c r="B169" s="29">
        <f t="shared" si="36"/>
        <v>5</v>
      </c>
      <c r="C169" s="29" t="str">
        <f t="shared" si="37"/>
        <v>3-5</v>
      </c>
      <c r="D169" s="29" t="e">
        <f>VLOOKUP(H169,評価項目・結果一覧!$D$3:$E$200,2,FALSE)</f>
        <v>#N/A</v>
      </c>
      <c r="E169" s="29" t="str">
        <f t="shared" si="34"/>
        <v/>
      </c>
      <c r="F169" s="29" t="str">
        <f>VLOOKUP(C169,評価項目・結果一覧!$C$3:$G$200,5,FALSE)</f>
        <v>かかかかかか</v>
      </c>
      <c r="G169" s="29" t="str">
        <f t="shared" si="33"/>
        <v/>
      </c>
      <c r="I169" s="40" t="str">
        <f t="shared" si="31"/>
        <v/>
      </c>
      <c r="K169" s="40" t="str">
        <f t="shared" si="32"/>
        <v/>
      </c>
    </row>
    <row r="170" spans="1:11" x14ac:dyDescent="0.15">
      <c r="A170" s="29">
        <f t="shared" si="35"/>
        <v>3</v>
      </c>
      <c r="B170" s="29">
        <f t="shared" si="36"/>
        <v>5</v>
      </c>
      <c r="C170" s="29" t="str">
        <f t="shared" si="37"/>
        <v>3-5</v>
      </c>
      <c r="D170" s="29" t="e">
        <f>VLOOKUP(H170,評価項目・結果一覧!$D$3:$E$200,2,FALSE)</f>
        <v>#N/A</v>
      </c>
      <c r="E170" s="29" t="str">
        <f t="shared" si="34"/>
        <v/>
      </c>
      <c r="F170" s="29" t="str">
        <f>VLOOKUP(C170,評価項目・結果一覧!$C$3:$G$200,5,FALSE)</f>
        <v>かかかかかか</v>
      </c>
      <c r="G170" s="29" t="str">
        <f t="shared" si="33"/>
        <v/>
      </c>
      <c r="I170" s="40" t="str">
        <f t="shared" si="31"/>
        <v/>
      </c>
      <c r="K170" s="40" t="str">
        <f t="shared" si="32"/>
        <v/>
      </c>
    </row>
    <row r="171" spans="1:11" x14ac:dyDescent="0.15">
      <c r="A171" s="29">
        <f t="shared" si="35"/>
        <v>3</v>
      </c>
      <c r="B171" s="29">
        <f t="shared" si="36"/>
        <v>5</v>
      </c>
      <c r="C171" s="29" t="str">
        <f t="shared" si="37"/>
        <v>3-5</v>
      </c>
      <c r="D171" s="29" t="e">
        <f>VLOOKUP(H171,評価項目・結果一覧!$D$3:$E$200,2,FALSE)</f>
        <v>#N/A</v>
      </c>
      <c r="E171" s="29" t="str">
        <f t="shared" si="34"/>
        <v/>
      </c>
      <c r="F171" s="29" t="str">
        <f>VLOOKUP(C171,評価項目・結果一覧!$C$3:$G$200,5,FALSE)</f>
        <v>かかかかかか</v>
      </c>
      <c r="G171" s="29" t="str">
        <f t="shared" si="33"/>
        <v/>
      </c>
      <c r="I171" s="40" t="str">
        <f t="shared" si="31"/>
        <v/>
      </c>
      <c r="K171" s="40" t="str">
        <f t="shared" si="32"/>
        <v/>
      </c>
    </row>
    <row r="172" spans="1:11" x14ac:dyDescent="0.15">
      <c r="A172" s="29">
        <f t="shared" si="35"/>
        <v>3</v>
      </c>
      <c r="B172" s="29">
        <f t="shared" si="36"/>
        <v>5</v>
      </c>
      <c r="C172" s="29" t="str">
        <f t="shared" si="37"/>
        <v>3-5</v>
      </c>
      <c r="D172" s="29" t="e">
        <f>VLOOKUP(H172,評価項目・結果一覧!$D$3:$E$200,2,FALSE)</f>
        <v>#N/A</v>
      </c>
      <c r="E172" s="29" t="str">
        <f t="shared" si="34"/>
        <v/>
      </c>
      <c r="F172" s="29" t="str">
        <f>VLOOKUP(C172,評価項目・結果一覧!$C$3:$G$200,5,FALSE)</f>
        <v>かかかかかか</v>
      </c>
      <c r="G172" s="29" t="str">
        <f t="shared" si="33"/>
        <v/>
      </c>
      <c r="I172" s="40" t="str">
        <f t="shared" si="31"/>
        <v/>
      </c>
      <c r="K172" s="40" t="str">
        <f t="shared" si="32"/>
        <v/>
      </c>
    </row>
    <row r="173" spans="1:11" x14ac:dyDescent="0.15">
      <c r="A173" s="29">
        <f t="shared" si="35"/>
        <v>3</v>
      </c>
      <c r="B173" s="29">
        <f t="shared" si="36"/>
        <v>5</v>
      </c>
      <c r="C173" s="29" t="str">
        <f t="shared" si="37"/>
        <v>3-5</v>
      </c>
      <c r="D173" s="29" t="e">
        <f>VLOOKUP(H173,評価項目・結果一覧!$D$3:$E$200,2,FALSE)</f>
        <v>#N/A</v>
      </c>
      <c r="E173" s="29" t="str">
        <f t="shared" si="34"/>
        <v/>
      </c>
      <c r="F173" s="29" t="str">
        <f>VLOOKUP(C173,評価項目・結果一覧!$C$3:$G$200,5,FALSE)</f>
        <v>かかかかかか</v>
      </c>
      <c r="G173" s="29" t="str">
        <f t="shared" si="33"/>
        <v/>
      </c>
      <c r="I173" s="40" t="str">
        <f t="shared" si="31"/>
        <v/>
      </c>
      <c r="K173" s="40" t="str">
        <f t="shared" si="32"/>
        <v/>
      </c>
    </row>
    <row r="174" spans="1:11" x14ac:dyDescent="0.15">
      <c r="A174" s="29">
        <f t="shared" si="35"/>
        <v>3</v>
      </c>
      <c r="B174" s="29">
        <f t="shared" si="36"/>
        <v>5</v>
      </c>
      <c r="C174" s="29" t="str">
        <f t="shared" si="37"/>
        <v>3-5</v>
      </c>
      <c r="D174" s="29" t="e">
        <f>VLOOKUP(H174,評価項目・結果一覧!$D$3:$E$200,2,FALSE)</f>
        <v>#N/A</v>
      </c>
      <c r="E174" s="29" t="str">
        <f t="shared" si="34"/>
        <v/>
      </c>
      <c r="F174" s="29" t="str">
        <f>VLOOKUP(C174,評価項目・結果一覧!$C$3:$G$200,5,FALSE)</f>
        <v>かかかかかか</v>
      </c>
      <c r="G174" s="29" t="str">
        <f t="shared" si="33"/>
        <v/>
      </c>
      <c r="I174" s="40" t="str">
        <f t="shared" si="31"/>
        <v/>
      </c>
      <c r="K174" s="40" t="str">
        <f t="shared" si="32"/>
        <v/>
      </c>
    </row>
    <row r="175" spans="1:11" x14ac:dyDescent="0.15">
      <c r="A175" s="29">
        <f t="shared" si="35"/>
        <v>3</v>
      </c>
      <c r="B175" s="29">
        <f t="shared" si="36"/>
        <v>5</v>
      </c>
      <c r="C175" s="29" t="str">
        <f t="shared" si="37"/>
        <v>3-5</v>
      </c>
      <c r="D175" s="29" t="e">
        <f>VLOOKUP(H175,評価項目・結果一覧!$D$3:$E$200,2,FALSE)</f>
        <v>#N/A</v>
      </c>
      <c r="E175" s="29" t="str">
        <f t="shared" si="34"/>
        <v/>
      </c>
      <c r="F175" s="29" t="str">
        <f>VLOOKUP(C175,評価項目・結果一覧!$C$3:$G$200,5,FALSE)</f>
        <v>かかかかかか</v>
      </c>
      <c r="G175" s="29" t="str">
        <f t="shared" si="33"/>
        <v/>
      </c>
      <c r="I175" s="40" t="str">
        <f t="shared" ref="I175:I238" si="38">E175</f>
        <v/>
      </c>
      <c r="K175" s="40" t="str">
        <f t="shared" ref="K175:K238" si="39">G175</f>
        <v/>
      </c>
    </row>
    <row r="176" spans="1:11" x14ac:dyDescent="0.15">
      <c r="A176" s="29">
        <f t="shared" si="35"/>
        <v>3</v>
      </c>
      <c r="B176" s="29">
        <f t="shared" si="36"/>
        <v>5</v>
      </c>
      <c r="C176" s="29" t="str">
        <f t="shared" si="37"/>
        <v>3-5</v>
      </c>
      <c r="D176" s="29" t="e">
        <f>VLOOKUP(H176,評価項目・結果一覧!$D$3:$E$200,2,FALSE)</f>
        <v>#N/A</v>
      </c>
      <c r="E176" s="29" t="str">
        <f t="shared" si="34"/>
        <v/>
      </c>
      <c r="F176" s="29" t="str">
        <f>VLOOKUP(C176,評価項目・結果一覧!$C$3:$G$200,5,FALSE)</f>
        <v>かかかかかか</v>
      </c>
      <c r="G176" s="29" t="str">
        <f t="shared" si="33"/>
        <v/>
      </c>
      <c r="I176" s="40" t="str">
        <f t="shared" si="38"/>
        <v/>
      </c>
      <c r="K176" s="40" t="str">
        <f t="shared" si="39"/>
        <v/>
      </c>
    </row>
    <row r="177" spans="1:11" x14ac:dyDescent="0.15">
      <c r="A177" s="29">
        <f t="shared" si="35"/>
        <v>3</v>
      </c>
      <c r="B177" s="29">
        <f t="shared" si="36"/>
        <v>5</v>
      </c>
      <c r="C177" s="29" t="str">
        <f t="shared" si="37"/>
        <v>3-5</v>
      </c>
      <c r="D177" s="29" t="e">
        <f>VLOOKUP(H177,評価項目・結果一覧!$D$3:$E$200,2,FALSE)</f>
        <v>#N/A</v>
      </c>
      <c r="E177" s="29" t="str">
        <f t="shared" si="34"/>
        <v/>
      </c>
      <c r="F177" s="29" t="str">
        <f>VLOOKUP(C177,評価項目・結果一覧!$C$3:$G$200,5,FALSE)</f>
        <v>かかかかかか</v>
      </c>
      <c r="G177" s="29" t="str">
        <f t="shared" si="33"/>
        <v/>
      </c>
      <c r="I177" s="40" t="str">
        <f t="shared" si="38"/>
        <v/>
      </c>
      <c r="K177" s="40" t="str">
        <f t="shared" si="39"/>
        <v/>
      </c>
    </row>
    <row r="178" spans="1:11" x14ac:dyDescent="0.15">
      <c r="A178" s="29">
        <f t="shared" si="35"/>
        <v>3</v>
      </c>
      <c r="B178" s="29">
        <f t="shared" si="36"/>
        <v>5</v>
      </c>
      <c r="C178" s="29" t="str">
        <f t="shared" si="37"/>
        <v>3-5</v>
      </c>
      <c r="D178" s="29" t="e">
        <f>VLOOKUP(H178,評価項目・結果一覧!$D$3:$E$200,2,FALSE)</f>
        <v>#N/A</v>
      </c>
      <c r="E178" s="29" t="str">
        <f t="shared" si="34"/>
        <v/>
      </c>
      <c r="F178" s="29" t="str">
        <f>VLOOKUP(C178,評価項目・結果一覧!$C$3:$G$200,5,FALSE)</f>
        <v>かかかかかか</v>
      </c>
      <c r="G178" s="29" t="str">
        <f t="shared" si="33"/>
        <v/>
      </c>
      <c r="I178" s="40" t="str">
        <f t="shared" si="38"/>
        <v/>
      </c>
      <c r="K178" s="40" t="str">
        <f t="shared" si="39"/>
        <v/>
      </c>
    </row>
    <row r="179" spans="1:11" x14ac:dyDescent="0.15">
      <c r="A179" s="29">
        <f t="shared" si="35"/>
        <v>3</v>
      </c>
      <c r="B179" s="29">
        <f t="shared" si="36"/>
        <v>5</v>
      </c>
      <c r="C179" s="29" t="str">
        <f t="shared" si="37"/>
        <v>3-5</v>
      </c>
      <c r="D179" s="29" t="e">
        <f>VLOOKUP(H179,評価項目・結果一覧!$D$3:$E$200,2,FALSE)</f>
        <v>#N/A</v>
      </c>
      <c r="E179" s="29" t="str">
        <f t="shared" si="34"/>
        <v/>
      </c>
      <c r="F179" s="29" t="str">
        <f>VLOOKUP(C179,評価項目・結果一覧!$C$3:$G$200,5,FALSE)</f>
        <v>かかかかかか</v>
      </c>
      <c r="G179" s="29" t="str">
        <f t="shared" si="33"/>
        <v/>
      </c>
      <c r="I179" s="40" t="str">
        <f t="shared" si="38"/>
        <v/>
      </c>
      <c r="K179" s="40" t="str">
        <f t="shared" si="39"/>
        <v/>
      </c>
    </row>
    <row r="180" spans="1:11" x14ac:dyDescent="0.15">
      <c r="A180" s="29">
        <f t="shared" si="35"/>
        <v>3</v>
      </c>
      <c r="B180" s="29">
        <f t="shared" si="36"/>
        <v>5</v>
      </c>
      <c r="C180" s="29" t="str">
        <f t="shared" si="37"/>
        <v>3-5</v>
      </c>
      <c r="D180" s="29" t="e">
        <f>VLOOKUP(H180,評価項目・結果一覧!$D$3:$E$200,2,FALSE)</f>
        <v>#N/A</v>
      </c>
      <c r="E180" s="29" t="str">
        <f t="shared" si="34"/>
        <v/>
      </c>
      <c r="F180" s="29" t="str">
        <f>VLOOKUP(C180,評価項目・結果一覧!$C$3:$G$200,5,FALSE)</f>
        <v>かかかかかか</v>
      </c>
      <c r="G180" s="29" t="str">
        <f t="shared" si="33"/>
        <v/>
      </c>
      <c r="I180" s="40" t="str">
        <f t="shared" si="38"/>
        <v/>
      </c>
      <c r="K180" s="40" t="str">
        <f t="shared" si="39"/>
        <v/>
      </c>
    </row>
    <row r="181" spans="1:11" x14ac:dyDescent="0.15">
      <c r="A181" s="29">
        <f t="shared" si="35"/>
        <v>3</v>
      </c>
      <c r="B181" s="29">
        <f t="shared" si="36"/>
        <v>5</v>
      </c>
      <c r="C181" s="29" t="str">
        <f t="shared" si="37"/>
        <v>3-5</v>
      </c>
      <c r="D181" s="29" t="e">
        <f>VLOOKUP(H181,評価項目・結果一覧!$D$3:$E$200,2,FALSE)</f>
        <v>#N/A</v>
      </c>
      <c r="E181" s="29" t="str">
        <f t="shared" si="34"/>
        <v/>
      </c>
      <c r="F181" s="29" t="str">
        <f>VLOOKUP(C181,評価項目・結果一覧!$C$3:$G$200,5,FALSE)</f>
        <v>かかかかかか</v>
      </c>
      <c r="G181" s="29" t="str">
        <f t="shared" si="33"/>
        <v/>
      </c>
      <c r="I181" s="40" t="str">
        <f t="shared" si="38"/>
        <v/>
      </c>
      <c r="K181" s="40" t="str">
        <f t="shared" si="39"/>
        <v/>
      </c>
    </row>
    <row r="182" spans="1:11" x14ac:dyDescent="0.15">
      <c r="A182" s="29">
        <f t="shared" si="35"/>
        <v>3</v>
      </c>
      <c r="B182" s="29">
        <f t="shared" si="36"/>
        <v>5</v>
      </c>
      <c r="C182" s="29" t="str">
        <f t="shared" si="37"/>
        <v>3-5</v>
      </c>
      <c r="D182" s="29" t="e">
        <f>VLOOKUP(H182,評価項目・結果一覧!$D$3:$E$200,2,FALSE)</f>
        <v>#N/A</v>
      </c>
      <c r="E182" s="29" t="str">
        <f t="shared" si="34"/>
        <v/>
      </c>
      <c r="F182" s="29" t="str">
        <f>VLOOKUP(C182,評価項目・結果一覧!$C$3:$G$200,5,FALSE)</f>
        <v>かかかかかか</v>
      </c>
      <c r="G182" s="29" t="str">
        <f t="shared" si="33"/>
        <v/>
      </c>
      <c r="I182" s="40" t="str">
        <f t="shared" si="38"/>
        <v/>
      </c>
      <c r="K182" s="40" t="str">
        <f t="shared" si="39"/>
        <v/>
      </c>
    </row>
    <row r="183" spans="1:11" x14ac:dyDescent="0.15">
      <c r="A183" s="29">
        <f t="shared" si="35"/>
        <v>3</v>
      </c>
      <c r="B183" s="29">
        <f t="shared" si="36"/>
        <v>5</v>
      </c>
      <c r="C183" s="29" t="str">
        <f t="shared" si="37"/>
        <v>3-5</v>
      </c>
      <c r="D183" s="29" t="e">
        <f>VLOOKUP(H183,評価項目・結果一覧!$D$3:$E$200,2,FALSE)</f>
        <v>#N/A</v>
      </c>
      <c r="E183" s="29" t="str">
        <f t="shared" si="34"/>
        <v/>
      </c>
      <c r="F183" s="29" t="str">
        <f>VLOOKUP(C183,評価項目・結果一覧!$C$3:$G$200,5,FALSE)</f>
        <v>かかかかかか</v>
      </c>
      <c r="G183" s="29" t="str">
        <f t="shared" si="33"/>
        <v/>
      </c>
      <c r="I183" s="40" t="str">
        <f t="shared" si="38"/>
        <v/>
      </c>
      <c r="K183" s="40" t="str">
        <f t="shared" si="39"/>
        <v/>
      </c>
    </row>
    <row r="184" spans="1:11" x14ac:dyDescent="0.15">
      <c r="A184" s="29">
        <f t="shared" si="35"/>
        <v>3</v>
      </c>
      <c r="B184" s="29">
        <f t="shared" si="36"/>
        <v>5</v>
      </c>
      <c r="C184" s="29" t="str">
        <f t="shared" si="37"/>
        <v>3-5</v>
      </c>
      <c r="D184" s="29" t="e">
        <f>VLOOKUP(H184,評価項目・結果一覧!$D$3:$E$200,2,FALSE)</f>
        <v>#N/A</v>
      </c>
      <c r="E184" s="29" t="str">
        <f t="shared" si="34"/>
        <v/>
      </c>
      <c r="F184" s="29" t="str">
        <f>VLOOKUP(C184,評価項目・結果一覧!$C$3:$G$200,5,FALSE)</f>
        <v>かかかかかか</v>
      </c>
      <c r="G184" s="29" t="str">
        <f t="shared" si="33"/>
        <v/>
      </c>
      <c r="I184" s="40" t="str">
        <f t="shared" si="38"/>
        <v/>
      </c>
      <c r="K184" s="40" t="str">
        <f t="shared" si="39"/>
        <v/>
      </c>
    </row>
    <row r="185" spans="1:11" x14ac:dyDescent="0.15">
      <c r="A185" s="29">
        <f t="shared" si="35"/>
        <v>3</v>
      </c>
      <c r="B185" s="29">
        <f t="shared" si="36"/>
        <v>5</v>
      </c>
      <c r="C185" s="29" t="str">
        <f t="shared" si="37"/>
        <v>3-5</v>
      </c>
      <c r="D185" s="29" t="e">
        <f>VLOOKUP(H185,評価項目・結果一覧!$D$3:$E$200,2,FALSE)</f>
        <v>#N/A</v>
      </c>
      <c r="E185" s="29" t="str">
        <f t="shared" si="34"/>
        <v/>
      </c>
      <c r="F185" s="29" t="str">
        <f>VLOOKUP(C185,評価項目・結果一覧!$C$3:$G$200,5,FALSE)</f>
        <v>かかかかかか</v>
      </c>
      <c r="G185" s="29" t="str">
        <f t="shared" si="33"/>
        <v/>
      </c>
      <c r="I185" s="40" t="str">
        <f t="shared" si="38"/>
        <v/>
      </c>
      <c r="K185" s="40" t="str">
        <f t="shared" si="39"/>
        <v/>
      </c>
    </row>
    <row r="186" spans="1:11" x14ac:dyDescent="0.15">
      <c r="A186" s="29">
        <f t="shared" si="35"/>
        <v>3</v>
      </c>
      <c r="B186" s="29">
        <f t="shared" si="36"/>
        <v>5</v>
      </c>
      <c r="C186" s="29" t="str">
        <f t="shared" si="37"/>
        <v>3-5</v>
      </c>
      <c r="D186" s="29" t="e">
        <f>VLOOKUP(H186,評価項目・結果一覧!$D$3:$E$200,2,FALSE)</f>
        <v>#N/A</v>
      </c>
      <c r="E186" s="29" t="str">
        <f t="shared" si="34"/>
        <v/>
      </c>
      <c r="F186" s="29" t="str">
        <f>VLOOKUP(C186,評価項目・結果一覧!$C$3:$G$200,5,FALSE)</f>
        <v>かかかかかか</v>
      </c>
      <c r="G186" s="29" t="str">
        <f t="shared" si="33"/>
        <v/>
      </c>
      <c r="I186" s="40" t="str">
        <f t="shared" si="38"/>
        <v/>
      </c>
      <c r="K186" s="40" t="str">
        <f t="shared" si="39"/>
        <v/>
      </c>
    </row>
    <row r="187" spans="1:11" x14ac:dyDescent="0.15">
      <c r="A187" s="29">
        <f t="shared" si="35"/>
        <v>3</v>
      </c>
      <c r="B187" s="29">
        <f t="shared" si="36"/>
        <v>5</v>
      </c>
      <c r="C187" s="29" t="str">
        <f t="shared" si="37"/>
        <v>3-5</v>
      </c>
      <c r="D187" s="29" t="e">
        <f>VLOOKUP(H187,評価項目・結果一覧!$D$3:$E$200,2,FALSE)</f>
        <v>#N/A</v>
      </c>
      <c r="E187" s="29" t="str">
        <f t="shared" si="34"/>
        <v/>
      </c>
      <c r="F187" s="29" t="str">
        <f>VLOOKUP(C187,評価項目・結果一覧!$C$3:$G$200,5,FALSE)</f>
        <v>かかかかかか</v>
      </c>
      <c r="G187" s="29" t="str">
        <f t="shared" si="33"/>
        <v/>
      </c>
      <c r="I187" s="40" t="str">
        <f t="shared" si="38"/>
        <v/>
      </c>
      <c r="K187" s="40" t="str">
        <f t="shared" si="39"/>
        <v/>
      </c>
    </row>
    <row r="188" spans="1:11" x14ac:dyDescent="0.15">
      <c r="A188" s="29">
        <f t="shared" si="35"/>
        <v>3</v>
      </c>
      <c r="B188" s="29">
        <f t="shared" si="36"/>
        <v>5</v>
      </c>
      <c r="C188" s="29" t="str">
        <f t="shared" si="37"/>
        <v>3-5</v>
      </c>
      <c r="D188" s="29" t="e">
        <f>VLOOKUP(H188,評価項目・結果一覧!$D$3:$E$200,2,FALSE)</f>
        <v>#N/A</v>
      </c>
      <c r="E188" s="29" t="str">
        <f t="shared" si="34"/>
        <v/>
      </c>
      <c r="F188" s="29" t="str">
        <f>VLOOKUP(C188,評価項目・結果一覧!$C$3:$G$200,5,FALSE)</f>
        <v>かかかかかか</v>
      </c>
      <c r="G188" s="29" t="str">
        <f t="shared" si="33"/>
        <v/>
      </c>
      <c r="I188" s="40" t="str">
        <f t="shared" si="38"/>
        <v/>
      </c>
      <c r="K188" s="40" t="str">
        <f t="shared" si="39"/>
        <v/>
      </c>
    </row>
    <row r="189" spans="1:11" x14ac:dyDescent="0.15">
      <c r="A189" s="29">
        <f t="shared" si="35"/>
        <v>3</v>
      </c>
      <c r="B189" s="29">
        <f t="shared" si="36"/>
        <v>5</v>
      </c>
      <c r="C189" s="29" t="str">
        <f t="shared" si="37"/>
        <v>3-5</v>
      </c>
      <c r="D189" s="29" t="e">
        <f>VLOOKUP(H189,評価項目・結果一覧!$D$3:$E$200,2,FALSE)</f>
        <v>#N/A</v>
      </c>
      <c r="E189" s="29" t="str">
        <f t="shared" si="34"/>
        <v/>
      </c>
      <c r="F189" s="29" t="str">
        <f>VLOOKUP(C189,評価項目・結果一覧!$C$3:$G$200,5,FALSE)</f>
        <v>かかかかかか</v>
      </c>
      <c r="G189" s="29" t="str">
        <f t="shared" si="33"/>
        <v/>
      </c>
      <c r="I189" s="40" t="str">
        <f t="shared" si="38"/>
        <v/>
      </c>
      <c r="K189" s="40" t="str">
        <f t="shared" si="39"/>
        <v/>
      </c>
    </row>
    <row r="190" spans="1:11" x14ac:dyDescent="0.15">
      <c r="A190" s="29">
        <f t="shared" si="35"/>
        <v>3</v>
      </c>
      <c r="B190" s="29">
        <f t="shared" si="36"/>
        <v>5</v>
      </c>
      <c r="C190" s="29" t="str">
        <f t="shared" si="37"/>
        <v>3-5</v>
      </c>
      <c r="D190" s="29" t="e">
        <f>VLOOKUP(H190,評価項目・結果一覧!$D$3:$E$200,2,FALSE)</f>
        <v>#N/A</v>
      </c>
      <c r="E190" s="29" t="str">
        <f t="shared" si="34"/>
        <v/>
      </c>
      <c r="F190" s="29" t="str">
        <f>VLOOKUP(C190,評価項目・結果一覧!$C$3:$G$200,5,FALSE)</f>
        <v>かかかかかか</v>
      </c>
      <c r="G190" s="29" t="str">
        <f t="shared" si="33"/>
        <v/>
      </c>
      <c r="I190" s="40" t="str">
        <f t="shared" si="38"/>
        <v/>
      </c>
      <c r="K190" s="40" t="str">
        <f t="shared" si="39"/>
        <v/>
      </c>
    </row>
    <row r="191" spans="1:11" x14ac:dyDescent="0.15">
      <c r="A191" s="29">
        <f t="shared" si="35"/>
        <v>3</v>
      </c>
      <c r="B191" s="29">
        <f t="shared" si="36"/>
        <v>5</v>
      </c>
      <c r="C191" s="29" t="str">
        <f t="shared" si="37"/>
        <v>3-5</v>
      </c>
      <c r="D191" s="29" t="e">
        <f>VLOOKUP(H191,評価項目・結果一覧!$D$3:$E$200,2,FALSE)</f>
        <v>#N/A</v>
      </c>
      <c r="E191" s="29" t="str">
        <f t="shared" si="34"/>
        <v/>
      </c>
      <c r="F191" s="29" t="str">
        <f>VLOOKUP(C191,評価項目・結果一覧!$C$3:$G$200,5,FALSE)</f>
        <v>かかかかかか</v>
      </c>
      <c r="G191" s="29" t="str">
        <f t="shared" si="33"/>
        <v/>
      </c>
      <c r="I191" s="40" t="str">
        <f t="shared" si="38"/>
        <v/>
      </c>
      <c r="K191" s="40" t="str">
        <f t="shared" si="39"/>
        <v/>
      </c>
    </row>
    <row r="192" spans="1:11" x14ac:dyDescent="0.15">
      <c r="A192" s="29">
        <f t="shared" si="35"/>
        <v>3</v>
      </c>
      <c r="B192" s="29">
        <f t="shared" si="36"/>
        <v>5</v>
      </c>
      <c r="C192" s="29" t="str">
        <f t="shared" si="37"/>
        <v>3-5</v>
      </c>
      <c r="D192" s="29" t="e">
        <f>VLOOKUP(H192,評価項目・結果一覧!$D$3:$E$200,2,FALSE)</f>
        <v>#N/A</v>
      </c>
      <c r="E192" s="29" t="str">
        <f t="shared" si="34"/>
        <v/>
      </c>
      <c r="F192" s="29" t="str">
        <f>VLOOKUP(C192,評価項目・結果一覧!$C$3:$G$200,5,FALSE)</f>
        <v>かかかかかか</v>
      </c>
      <c r="G192" s="29" t="str">
        <f t="shared" si="33"/>
        <v/>
      </c>
      <c r="I192" s="40" t="str">
        <f t="shared" si="38"/>
        <v/>
      </c>
      <c r="K192" s="40" t="str">
        <f t="shared" si="39"/>
        <v/>
      </c>
    </row>
    <row r="193" spans="1:11" x14ac:dyDescent="0.15">
      <c r="A193" s="29">
        <f t="shared" si="35"/>
        <v>3</v>
      </c>
      <c r="B193" s="29">
        <f t="shared" si="36"/>
        <v>5</v>
      </c>
      <c r="C193" s="29" t="str">
        <f t="shared" si="37"/>
        <v>3-5</v>
      </c>
      <c r="D193" s="29" t="e">
        <f>VLOOKUP(H193,評価項目・結果一覧!$D$3:$E$200,2,FALSE)</f>
        <v>#N/A</v>
      </c>
      <c r="E193" s="29" t="str">
        <f t="shared" si="34"/>
        <v/>
      </c>
      <c r="F193" s="29" t="str">
        <f>VLOOKUP(C193,評価項目・結果一覧!$C$3:$G$200,5,FALSE)</f>
        <v>かかかかかか</v>
      </c>
      <c r="G193" s="29" t="str">
        <f t="shared" si="33"/>
        <v/>
      </c>
      <c r="I193" s="40" t="str">
        <f t="shared" si="38"/>
        <v/>
      </c>
      <c r="K193" s="40" t="str">
        <f t="shared" si="39"/>
        <v/>
      </c>
    </row>
    <row r="194" spans="1:11" x14ac:dyDescent="0.15">
      <c r="A194" s="29">
        <f t="shared" si="35"/>
        <v>3</v>
      </c>
      <c r="B194" s="29">
        <f t="shared" si="36"/>
        <v>5</v>
      </c>
      <c r="C194" s="29" t="str">
        <f t="shared" si="37"/>
        <v>3-5</v>
      </c>
      <c r="D194" s="29" t="e">
        <f>VLOOKUP(H194,評価項目・結果一覧!$D$3:$E$200,2,FALSE)</f>
        <v>#N/A</v>
      </c>
      <c r="E194" s="29" t="str">
        <f t="shared" si="34"/>
        <v/>
      </c>
      <c r="F194" s="29" t="str">
        <f>VLOOKUP(C194,評価項目・結果一覧!$C$3:$G$200,5,FALSE)</f>
        <v>かかかかかか</v>
      </c>
      <c r="G194" s="29" t="str">
        <f t="shared" si="33"/>
        <v/>
      </c>
      <c r="I194" s="40" t="str">
        <f t="shared" si="38"/>
        <v/>
      </c>
      <c r="K194" s="40" t="str">
        <f t="shared" si="39"/>
        <v/>
      </c>
    </row>
    <row r="195" spans="1:11" x14ac:dyDescent="0.15">
      <c r="A195" s="29">
        <f t="shared" si="35"/>
        <v>3</v>
      </c>
      <c r="B195" s="29">
        <f t="shared" si="36"/>
        <v>5</v>
      </c>
      <c r="C195" s="29" t="str">
        <f t="shared" si="37"/>
        <v>3-5</v>
      </c>
      <c r="D195" s="29" t="e">
        <f>VLOOKUP(H195,評価項目・結果一覧!$D$3:$E$200,2,FALSE)</f>
        <v>#N/A</v>
      </c>
      <c r="E195" s="29" t="str">
        <f t="shared" si="34"/>
        <v/>
      </c>
      <c r="F195" s="29" t="str">
        <f>VLOOKUP(C195,評価項目・結果一覧!$C$3:$G$200,5,FALSE)</f>
        <v>かかかかかか</v>
      </c>
      <c r="G195" s="29" t="str">
        <f t="shared" si="33"/>
        <v/>
      </c>
      <c r="I195" s="40" t="str">
        <f t="shared" si="38"/>
        <v/>
      </c>
      <c r="K195" s="40" t="str">
        <f t="shared" si="39"/>
        <v/>
      </c>
    </row>
    <row r="196" spans="1:11" x14ac:dyDescent="0.15">
      <c r="A196" s="29">
        <f t="shared" si="35"/>
        <v>3</v>
      </c>
      <c r="B196" s="29">
        <f t="shared" si="36"/>
        <v>5</v>
      </c>
      <c r="C196" s="29" t="str">
        <f t="shared" si="37"/>
        <v>3-5</v>
      </c>
      <c r="D196" s="29" t="e">
        <f>VLOOKUP(H196,評価項目・結果一覧!$D$3:$E$200,2,FALSE)</f>
        <v>#N/A</v>
      </c>
      <c r="E196" s="29" t="str">
        <f t="shared" si="34"/>
        <v/>
      </c>
      <c r="F196" s="29" t="str">
        <f>VLOOKUP(C196,評価項目・結果一覧!$C$3:$G$200,5,FALSE)</f>
        <v>かかかかかか</v>
      </c>
      <c r="G196" s="29" t="str">
        <f t="shared" ref="G196:G259" si="40">IF(ISNUMBER(J196),F196,"")</f>
        <v/>
      </c>
      <c r="I196" s="40" t="str">
        <f t="shared" si="38"/>
        <v/>
      </c>
      <c r="K196" s="40" t="str">
        <f t="shared" si="39"/>
        <v/>
      </c>
    </row>
    <row r="197" spans="1:11" x14ac:dyDescent="0.15">
      <c r="A197" s="29">
        <f t="shared" si="35"/>
        <v>3</v>
      </c>
      <c r="B197" s="29">
        <f t="shared" si="36"/>
        <v>5</v>
      </c>
      <c r="C197" s="29" t="str">
        <f t="shared" si="37"/>
        <v>3-5</v>
      </c>
      <c r="D197" s="29" t="e">
        <f>VLOOKUP(H197,評価項目・結果一覧!$D$3:$E$200,2,FALSE)</f>
        <v>#N/A</v>
      </c>
      <c r="E197" s="29" t="str">
        <f t="shared" si="34"/>
        <v/>
      </c>
      <c r="F197" s="29" t="str">
        <f>VLOOKUP(C197,評価項目・結果一覧!$C$3:$G$200,5,FALSE)</f>
        <v>かかかかかか</v>
      </c>
      <c r="G197" s="29" t="str">
        <f t="shared" si="40"/>
        <v/>
      </c>
      <c r="I197" s="40" t="str">
        <f t="shared" si="38"/>
        <v/>
      </c>
      <c r="K197" s="40" t="str">
        <f t="shared" si="39"/>
        <v/>
      </c>
    </row>
    <row r="198" spans="1:11" x14ac:dyDescent="0.15">
      <c r="A198" s="29">
        <f t="shared" si="35"/>
        <v>3</v>
      </c>
      <c r="B198" s="29">
        <f t="shared" si="36"/>
        <v>5</v>
      </c>
      <c r="C198" s="29" t="str">
        <f t="shared" si="37"/>
        <v>3-5</v>
      </c>
      <c r="D198" s="29" t="e">
        <f>VLOOKUP(H198,評価項目・結果一覧!$D$3:$E$200,2,FALSE)</f>
        <v>#N/A</v>
      </c>
      <c r="E198" s="29" t="str">
        <f t="shared" si="34"/>
        <v/>
      </c>
      <c r="F198" s="29" t="str">
        <f>VLOOKUP(C198,評価項目・結果一覧!$C$3:$G$200,5,FALSE)</f>
        <v>かかかかかか</v>
      </c>
      <c r="G198" s="29" t="str">
        <f t="shared" si="40"/>
        <v/>
      </c>
      <c r="I198" s="40" t="str">
        <f t="shared" si="38"/>
        <v/>
      </c>
      <c r="K198" s="40" t="str">
        <f t="shared" si="39"/>
        <v/>
      </c>
    </row>
    <row r="199" spans="1:11" x14ac:dyDescent="0.15">
      <c r="A199" s="29">
        <f t="shared" si="35"/>
        <v>3</v>
      </c>
      <c r="B199" s="29">
        <f t="shared" si="36"/>
        <v>5</v>
      </c>
      <c r="C199" s="29" t="str">
        <f t="shared" si="37"/>
        <v>3-5</v>
      </c>
      <c r="D199" s="29" t="e">
        <f>VLOOKUP(H199,評価項目・結果一覧!$D$3:$E$200,2,FALSE)</f>
        <v>#N/A</v>
      </c>
      <c r="E199" s="29" t="str">
        <f t="shared" si="34"/>
        <v/>
      </c>
      <c r="F199" s="29" t="str">
        <f>VLOOKUP(C199,評価項目・結果一覧!$C$3:$G$200,5,FALSE)</f>
        <v>かかかかかか</v>
      </c>
      <c r="G199" s="29" t="str">
        <f t="shared" si="40"/>
        <v/>
      </c>
      <c r="I199" s="40" t="str">
        <f t="shared" si="38"/>
        <v/>
      </c>
      <c r="K199" s="40" t="str">
        <f t="shared" si="39"/>
        <v/>
      </c>
    </row>
    <row r="200" spans="1:11" x14ac:dyDescent="0.15">
      <c r="A200" s="29">
        <f t="shared" si="35"/>
        <v>3</v>
      </c>
      <c r="B200" s="29">
        <f t="shared" si="36"/>
        <v>5</v>
      </c>
      <c r="C200" s="29" t="str">
        <f t="shared" si="37"/>
        <v>3-5</v>
      </c>
      <c r="D200" s="29" t="e">
        <f>VLOOKUP(H200,評価項目・結果一覧!$D$3:$E$200,2,FALSE)</f>
        <v>#N/A</v>
      </c>
      <c r="E200" s="29" t="str">
        <f t="shared" si="34"/>
        <v/>
      </c>
      <c r="F200" s="29" t="str">
        <f>VLOOKUP(C200,評価項目・結果一覧!$C$3:$G$200,5,FALSE)</f>
        <v>かかかかかか</v>
      </c>
      <c r="G200" s="29" t="str">
        <f t="shared" si="40"/>
        <v/>
      </c>
      <c r="I200" s="40" t="str">
        <f t="shared" si="38"/>
        <v/>
      </c>
      <c r="K200" s="40" t="str">
        <f t="shared" si="39"/>
        <v/>
      </c>
    </row>
    <row r="201" spans="1:11" x14ac:dyDescent="0.15">
      <c r="A201" s="29">
        <f t="shared" si="35"/>
        <v>3</v>
      </c>
      <c r="B201" s="29">
        <f t="shared" si="36"/>
        <v>5</v>
      </c>
      <c r="C201" s="29" t="str">
        <f t="shared" si="37"/>
        <v>3-5</v>
      </c>
      <c r="D201" s="29" t="e">
        <f>VLOOKUP(H201,評価項目・結果一覧!$D$3:$E$200,2,FALSE)</f>
        <v>#N/A</v>
      </c>
      <c r="E201" s="29" t="str">
        <f t="shared" si="34"/>
        <v/>
      </c>
      <c r="F201" s="29" t="str">
        <f>VLOOKUP(C201,評価項目・結果一覧!$C$3:$G$200,5,FALSE)</f>
        <v>かかかかかか</v>
      </c>
      <c r="G201" s="29" t="str">
        <f t="shared" si="40"/>
        <v/>
      </c>
      <c r="I201" s="40" t="str">
        <f t="shared" si="38"/>
        <v/>
      </c>
      <c r="K201" s="40" t="str">
        <f t="shared" si="39"/>
        <v/>
      </c>
    </row>
    <row r="202" spans="1:11" x14ac:dyDescent="0.15">
      <c r="A202" s="29">
        <f t="shared" si="35"/>
        <v>3</v>
      </c>
      <c r="B202" s="29">
        <f t="shared" si="36"/>
        <v>5</v>
      </c>
      <c r="C202" s="29" t="str">
        <f t="shared" si="37"/>
        <v>3-5</v>
      </c>
      <c r="D202" s="29" t="e">
        <f>VLOOKUP(H202,評価項目・結果一覧!$D$3:$E$200,2,FALSE)</f>
        <v>#N/A</v>
      </c>
      <c r="E202" s="29" t="str">
        <f t="shared" si="34"/>
        <v/>
      </c>
      <c r="F202" s="29" t="str">
        <f>VLOOKUP(C202,評価項目・結果一覧!$C$3:$G$200,5,FALSE)</f>
        <v>かかかかかか</v>
      </c>
      <c r="G202" s="29" t="str">
        <f t="shared" si="40"/>
        <v/>
      </c>
      <c r="I202" s="40" t="str">
        <f t="shared" si="38"/>
        <v/>
      </c>
      <c r="K202" s="40" t="str">
        <f t="shared" si="39"/>
        <v/>
      </c>
    </row>
    <row r="203" spans="1:11" x14ac:dyDescent="0.15">
      <c r="A203" s="29">
        <f t="shared" si="35"/>
        <v>3</v>
      </c>
      <c r="B203" s="29">
        <f t="shared" si="36"/>
        <v>5</v>
      </c>
      <c r="C203" s="29" t="str">
        <f t="shared" si="37"/>
        <v>3-5</v>
      </c>
      <c r="D203" s="29" t="e">
        <f>VLOOKUP(H203,評価項目・結果一覧!$D$3:$E$200,2,FALSE)</f>
        <v>#N/A</v>
      </c>
      <c r="E203" s="29" t="str">
        <f t="shared" si="34"/>
        <v/>
      </c>
      <c r="F203" s="29" t="str">
        <f>VLOOKUP(C203,評価項目・結果一覧!$C$3:$G$200,5,FALSE)</f>
        <v>かかかかかか</v>
      </c>
      <c r="G203" s="29" t="str">
        <f t="shared" si="40"/>
        <v/>
      </c>
      <c r="I203" s="40" t="str">
        <f t="shared" si="38"/>
        <v/>
      </c>
      <c r="K203" s="40" t="str">
        <f t="shared" si="39"/>
        <v/>
      </c>
    </row>
    <row r="204" spans="1:11" x14ac:dyDescent="0.15">
      <c r="A204" s="29">
        <f t="shared" si="35"/>
        <v>3</v>
      </c>
      <c r="B204" s="29">
        <f t="shared" si="36"/>
        <v>5</v>
      </c>
      <c r="C204" s="29" t="str">
        <f t="shared" si="37"/>
        <v>3-5</v>
      </c>
      <c r="D204" s="29" t="e">
        <f>VLOOKUP(H204,評価項目・結果一覧!$D$3:$E$200,2,FALSE)</f>
        <v>#N/A</v>
      </c>
      <c r="E204" s="29" t="str">
        <f t="shared" si="34"/>
        <v/>
      </c>
      <c r="F204" s="29" t="str">
        <f>VLOOKUP(C204,評価項目・結果一覧!$C$3:$G$200,5,FALSE)</f>
        <v>かかかかかか</v>
      </c>
      <c r="G204" s="29" t="str">
        <f t="shared" si="40"/>
        <v/>
      </c>
      <c r="I204" s="40" t="str">
        <f t="shared" si="38"/>
        <v/>
      </c>
      <c r="K204" s="40" t="str">
        <f t="shared" si="39"/>
        <v/>
      </c>
    </row>
    <row r="205" spans="1:11" x14ac:dyDescent="0.15">
      <c r="A205" s="29">
        <f t="shared" si="35"/>
        <v>3</v>
      </c>
      <c r="B205" s="29">
        <f t="shared" si="36"/>
        <v>5</v>
      </c>
      <c r="C205" s="29" t="str">
        <f t="shared" si="37"/>
        <v>3-5</v>
      </c>
      <c r="D205" s="29" t="e">
        <f>VLOOKUP(H205,評価項目・結果一覧!$D$3:$E$200,2,FALSE)</f>
        <v>#N/A</v>
      </c>
      <c r="E205" s="29" t="str">
        <f t="shared" si="34"/>
        <v/>
      </c>
      <c r="F205" s="29" t="str">
        <f>VLOOKUP(C205,評価項目・結果一覧!$C$3:$G$200,5,FALSE)</f>
        <v>かかかかかか</v>
      </c>
      <c r="G205" s="29" t="str">
        <f t="shared" si="40"/>
        <v/>
      </c>
      <c r="I205" s="40" t="str">
        <f t="shared" si="38"/>
        <v/>
      </c>
      <c r="K205" s="40" t="str">
        <f t="shared" si="39"/>
        <v/>
      </c>
    </row>
    <row r="206" spans="1:11" x14ac:dyDescent="0.15">
      <c r="A206" s="29">
        <f t="shared" si="35"/>
        <v>3</v>
      </c>
      <c r="B206" s="29">
        <f t="shared" si="36"/>
        <v>5</v>
      </c>
      <c r="C206" s="29" t="str">
        <f t="shared" si="37"/>
        <v>3-5</v>
      </c>
      <c r="D206" s="29" t="e">
        <f>VLOOKUP(H206,評価項目・結果一覧!$D$3:$E$200,2,FALSE)</f>
        <v>#N/A</v>
      </c>
      <c r="E206" s="29" t="str">
        <f t="shared" si="34"/>
        <v/>
      </c>
      <c r="F206" s="29" t="str">
        <f>VLOOKUP(C206,評価項目・結果一覧!$C$3:$G$200,5,FALSE)</f>
        <v>かかかかかか</v>
      </c>
      <c r="G206" s="29" t="str">
        <f t="shared" si="40"/>
        <v/>
      </c>
      <c r="I206" s="40" t="str">
        <f t="shared" si="38"/>
        <v/>
      </c>
      <c r="K206" s="40" t="str">
        <f t="shared" si="39"/>
        <v/>
      </c>
    </row>
    <row r="207" spans="1:11" x14ac:dyDescent="0.15">
      <c r="A207" s="29">
        <f t="shared" si="35"/>
        <v>3</v>
      </c>
      <c r="B207" s="29">
        <f t="shared" si="36"/>
        <v>5</v>
      </c>
      <c r="C207" s="29" t="str">
        <f t="shared" si="37"/>
        <v>3-5</v>
      </c>
      <c r="D207" s="29" t="e">
        <f>VLOOKUP(H207,評価項目・結果一覧!$D$3:$E$200,2,FALSE)</f>
        <v>#N/A</v>
      </c>
      <c r="E207" s="29" t="str">
        <f t="shared" si="34"/>
        <v/>
      </c>
      <c r="F207" s="29" t="str">
        <f>VLOOKUP(C207,評価項目・結果一覧!$C$3:$G$200,5,FALSE)</f>
        <v>かかかかかか</v>
      </c>
      <c r="G207" s="29" t="str">
        <f t="shared" si="40"/>
        <v/>
      </c>
      <c r="I207" s="40" t="str">
        <f t="shared" si="38"/>
        <v/>
      </c>
      <c r="K207" s="40" t="str">
        <f t="shared" si="39"/>
        <v/>
      </c>
    </row>
    <row r="208" spans="1:11" x14ac:dyDescent="0.15">
      <c r="A208" s="29">
        <f t="shared" si="35"/>
        <v>3</v>
      </c>
      <c r="B208" s="29">
        <f t="shared" si="36"/>
        <v>5</v>
      </c>
      <c r="C208" s="29" t="str">
        <f t="shared" si="37"/>
        <v>3-5</v>
      </c>
      <c r="D208" s="29" t="e">
        <f>VLOOKUP(H208,評価項目・結果一覧!$D$3:$E$200,2,FALSE)</f>
        <v>#N/A</v>
      </c>
      <c r="E208" s="29" t="str">
        <f t="shared" si="34"/>
        <v/>
      </c>
      <c r="F208" s="29" t="str">
        <f>VLOOKUP(C208,評価項目・結果一覧!$C$3:$G$200,5,FALSE)</f>
        <v>かかかかかか</v>
      </c>
      <c r="G208" s="29" t="str">
        <f t="shared" si="40"/>
        <v/>
      </c>
      <c r="I208" s="40" t="str">
        <f t="shared" si="38"/>
        <v/>
      </c>
      <c r="K208" s="40" t="str">
        <f t="shared" si="39"/>
        <v/>
      </c>
    </row>
    <row r="209" spans="1:11" x14ac:dyDescent="0.15">
      <c r="A209" s="29">
        <f t="shared" si="35"/>
        <v>3</v>
      </c>
      <c r="B209" s="29">
        <f t="shared" si="36"/>
        <v>5</v>
      </c>
      <c r="C209" s="29" t="str">
        <f t="shared" si="37"/>
        <v>3-5</v>
      </c>
      <c r="D209" s="29" t="e">
        <f>VLOOKUP(H209,評価項目・結果一覧!$D$3:$E$200,2,FALSE)</f>
        <v>#N/A</v>
      </c>
      <c r="E209" s="29" t="str">
        <f t="shared" si="34"/>
        <v/>
      </c>
      <c r="F209" s="29" t="str">
        <f>VLOOKUP(C209,評価項目・結果一覧!$C$3:$G$200,5,FALSE)</f>
        <v>かかかかかか</v>
      </c>
      <c r="G209" s="29" t="str">
        <f t="shared" si="40"/>
        <v/>
      </c>
      <c r="I209" s="40" t="str">
        <f t="shared" si="38"/>
        <v/>
      </c>
      <c r="K209" s="40" t="str">
        <f t="shared" si="39"/>
        <v/>
      </c>
    </row>
    <row r="210" spans="1:11" x14ac:dyDescent="0.15">
      <c r="A210" s="29">
        <f t="shared" si="35"/>
        <v>3</v>
      </c>
      <c r="B210" s="29">
        <f t="shared" si="36"/>
        <v>5</v>
      </c>
      <c r="C210" s="29" t="str">
        <f t="shared" si="37"/>
        <v>3-5</v>
      </c>
      <c r="D210" s="29" t="e">
        <f>VLOOKUP(H210,評価項目・結果一覧!$D$3:$E$200,2,FALSE)</f>
        <v>#N/A</v>
      </c>
      <c r="E210" s="29" t="str">
        <f t="shared" si="34"/>
        <v/>
      </c>
      <c r="F210" s="29" t="str">
        <f>VLOOKUP(C210,評価項目・結果一覧!$C$3:$G$200,5,FALSE)</f>
        <v>かかかかかか</v>
      </c>
      <c r="G210" s="29" t="str">
        <f t="shared" si="40"/>
        <v/>
      </c>
      <c r="I210" s="40" t="str">
        <f t="shared" si="38"/>
        <v/>
      </c>
      <c r="K210" s="40" t="str">
        <f t="shared" si="39"/>
        <v/>
      </c>
    </row>
    <row r="211" spans="1:11" x14ac:dyDescent="0.15">
      <c r="A211" s="29">
        <f t="shared" si="35"/>
        <v>3</v>
      </c>
      <c r="B211" s="29">
        <f t="shared" si="36"/>
        <v>5</v>
      </c>
      <c r="C211" s="29" t="str">
        <f t="shared" si="37"/>
        <v>3-5</v>
      </c>
      <c r="D211" s="29" t="e">
        <f>VLOOKUP(H211,評価項目・結果一覧!$D$3:$E$200,2,FALSE)</f>
        <v>#N/A</v>
      </c>
      <c r="E211" s="29" t="str">
        <f t="shared" si="34"/>
        <v/>
      </c>
      <c r="F211" s="29" t="str">
        <f>VLOOKUP(C211,評価項目・結果一覧!$C$3:$G$200,5,FALSE)</f>
        <v>かかかかかか</v>
      </c>
      <c r="G211" s="29" t="str">
        <f t="shared" si="40"/>
        <v/>
      </c>
      <c r="I211" s="40" t="str">
        <f t="shared" si="38"/>
        <v/>
      </c>
      <c r="K211" s="40" t="str">
        <f t="shared" si="39"/>
        <v/>
      </c>
    </row>
    <row r="212" spans="1:11" x14ac:dyDescent="0.15">
      <c r="A212" s="29">
        <f t="shared" si="35"/>
        <v>3</v>
      </c>
      <c r="B212" s="29">
        <f t="shared" si="36"/>
        <v>5</v>
      </c>
      <c r="C212" s="29" t="str">
        <f t="shared" si="37"/>
        <v>3-5</v>
      </c>
      <c r="D212" s="29" t="e">
        <f>VLOOKUP(H212,評価項目・結果一覧!$D$3:$E$200,2,FALSE)</f>
        <v>#N/A</v>
      </c>
      <c r="E212" s="29" t="str">
        <f t="shared" si="34"/>
        <v/>
      </c>
      <c r="F212" s="29" t="str">
        <f>VLOOKUP(C212,評価項目・結果一覧!$C$3:$G$200,5,FALSE)</f>
        <v>かかかかかか</v>
      </c>
      <c r="G212" s="29" t="str">
        <f t="shared" si="40"/>
        <v/>
      </c>
      <c r="I212" s="40" t="str">
        <f t="shared" si="38"/>
        <v/>
      </c>
      <c r="K212" s="40" t="str">
        <f t="shared" si="39"/>
        <v/>
      </c>
    </row>
    <row r="213" spans="1:11" x14ac:dyDescent="0.15">
      <c r="A213" s="29">
        <f t="shared" si="35"/>
        <v>3</v>
      </c>
      <c r="B213" s="29">
        <f t="shared" si="36"/>
        <v>5</v>
      </c>
      <c r="C213" s="29" t="str">
        <f t="shared" si="37"/>
        <v>3-5</v>
      </c>
      <c r="D213" s="29" t="e">
        <f>VLOOKUP(H213,評価項目・結果一覧!$D$3:$E$200,2,FALSE)</f>
        <v>#N/A</v>
      </c>
      <c r="E213" s="29" t="str">
        <f t="shared" si="34"/>
        <v/>
      </c>
      <c r="F213" s="29" t="str">
        <f>VLOOKUP(C213,評価項目・結果一覧!$C$3:$G$200,5,FALSE)</f>
        <v>かかかかかか</v>
      </c>
      <c r="G213" s="29" t="str">
        <f t="shared" si="40"/>
        <v/>
      </c>
      <c r="I213" s="40" t="str">
        <f t="shared" si="38"/>
        <v/>
      </c>
      <c r="K213" s="40" t="str">
        <f t="shared" si="39"/>
        <v/>
      </c>
    </row>
    <row r="214" spans="1:11" x14ac:dyDescent="0.15">
      <c r="A214" s="29">
        <f t="shared" si="35"/>
        <v>3</v>
      </c>
      <c r="B214" s="29">
        <f t="shared" si="36"/>
        <v>5</v>
      </c>
      <c r="C214" s="29" t="str">
        <f t="shared" si="37"/>
        <v>3-5</v>
      </c>
      <c r="D214" s="29" t="e">
        <f>VLOOKUP(H214,評価項目・結果一覧!$D$3:$E$200,2,FALSE)</f>
        <v>#N/A</v>
      </c>
      <c r="E214" s="29" t="str">
        <f t="shared" ref="E214:E277" si="41">IF(ISNA(D214),"",D214)</f>
        <v/>
      </c>
      <c r="F214" s="29" t="str">
        <f>VLOOKUP(C214,評価項目・結果一覧!$C$3:$G$200,5,FALSE)</f>
        <v>かかかかかか</v>
      </c>
      <c r="G214" s="29" t="str">
        <f t="shared" si="40"/>
        <v/>
      </c>
      <c r="I214" s="40" t="str">
        <f t="shared" si="38"/>
        <v/>
      </c>
      <c r="K214" s="40" t="str">
        <f t="shared" si="39"/>
        <v/>
      </c>
    </row>
    <row r="215" spans="1:11" x14ac:dyDescent="0.15">
      <c r="A215" s="29">
        <f t="shared" si="35"/>
        <v>3</v>
      </c>
      <c r="B215" s="29">
        <f t="shared" si="36"/>
        <v>5</v>
      </c>
      <c r="C215" s="29" t="str">
        <f t="shared" si="37"/>
        <v>3-5</v>
      </c>
      <c r="D215" s="29" t="e">
        <f>VLOOKUP(H215,評価項目・結果一覧!$D$3:$E$200,2,FALSE)</f>
        <v>#N/A</v>
      </c>
      <c r="E215" s="29" t="str">
        <f t="shared" si="41"/>
        <v/>
      </c>
      <c r="F215" s="29" t="str">
        <f>VLOOKUP(C215,評価項目・結果一覧!$C$3:$G$200,5,FALSE)</f>
        <v>かかかかかか</v>
      </c>
      <c r="G215" s="29" t="str">
        <f t="shared" si="40"/>
        <v/>
      </c>
      <c r="I215" s="40" t="str">
        <f t="shared" si="38"/>
        <v/>
      </c>
      <c r="K215" s="40" t="str">
        <f t="shared" si="39"/>
        <v/>
      </c>
    </row>
    <row r="216" spans="1:11" x14ac:dyDescent="0.15">
      <c r="A216" s="29">
        <f t="shared" si="35"/>
        <v>3</v>
      </c>
      <c r="B216" s="29">
        <f t="shared" si="36"/>
        <v>5</v>
      </c>
      <c r="C216" s="29" t="str">
        <f t="shared" si="37"/>
        <v>3-5</v>
      </c>
      <c r="D216" s="29" t="e">
        <f>VLOOKUP(H216,評価項目・結果一覧!$D$3:$E$200,2,FALSE)</f>
        <v>#N/A</v>
      </c>
      <c r="E216" s="29" t="str">
        <f t="shared" si="41"/>
        <v/>
      </c>
      <c r="F216" s="29" t="str">
        <f>VLOOKUP(C216,評価項目・結果一覧!$C$3:$G$200,5,FALSE)</f>
        <v>かかかかかか</v>
      </c>
      <c r="G216" s="29" t="str">
        <f t="shared" si="40"/>
        <v/>
      </c>
      <c r="I216" s="40" t="str">
        <f t="shared" si="38"/>
        <v/>
      </c>
      <c r="K216" s="40" t="str">
        <f t="shared" si="39"/>
        <v/>
      </c>
    </row>
    <row r="217" spans="1:11" x14ac:dyDescent="0.15">
      <c r="A217" s="29">
        <f t="shared" si="35"/>
        <v>3</v>
      </c>
      <c r="B217" s="29">
        <f t="shared" si="36"/>
        <v>5</v>
      </c>
      <c r="C217" s="29" t="str">
        <f t="shared" si="37"/>
        <v>3-5</v>
      </c>
      <c r="D217" s="29" t="e">
        <f>VLOOKUP(H217,評価項目・結果一覧!$D$3:$E$200,2,FALSE)</f>
        <v>#N/A</v>
      </c>
      <c r="E217" s="29" t="str">
        <f t="shared" si="41"/>
        <v/>
      </c>
      <c r="F217" s="29" t="str">
        <f>VLOOKUP(C217,評価項目・結果一覧!$C$3:$G$200,5,FALSE)</f>
        <v>かかかかかか</v>
      </c>
      <c r="G217" s="29" t="str">
        <f t="shared" si="40"/>
        <v/>
      </c>
      <c r="I217" s="40" t="str">
        <f t="shared" si="38"/>
        <v/>
      </c>
      <c r="K217" s="40" t="str">
        <f t="shared" si="39"/>
        <v/>
      </c>
    </row>
    <row r="218" spans="1:11" x14ac:dyDescent="0.15">
      <c r="A218" s="29">
        <f t="shared" si="35"/>
        <v>3</v>
      </c>
      <c r="B218" s="29">
        <f t="shared" si="36"/>
        <v>5</v>
      </c>
      <c r="C218" s="29" t="str">
        <f t="shared" si="37"/>
        <v>3-5</v>
      </c>
      <c r="D218" s="29" t="e">
        <f>VLOOKUP(H218,評価項目・結果一覧!$D$3:$E$200,2,FALSE)</f>
        <v>#N/A</v>
      </c>
      <c r="E218" s="29" t="str">
        <f t="shared" si="41"/>
        <v/>
      </c>
      <c r="F218" s="29" t="str">
        <f>VLOOKUP(C218,評価項目・結果一覧!$C$3:$G$200,5,FALSE)</f>
        <v>かかかかかか</v>
      </c>
      <c r="G218" s="29" t="str">
        <f t="shared" si="40"/>
        <v/>
      </c>
      <c r="I218" s="40" t="str">
        <f t="shared" si="38"/>
        <v/>
      </c>
      <c r="K218" s="40" t="str">
        <f t="shared" si="39"/>
        <v/>
      </c>
    </row>
    <row r="219" spans="1:11" x14ac:dyDescent="0.15">
      <c r="A219" s="29">
        <f t="shared" si="35"/>
        <v>3</v>
      </c>
      <c r="B219" s="29">
        <f t="shared" si="36"/>
        <v>5</v>
      </c>
      <c r="C219" s="29" t="str">
        <f t="shared" si="37"/>
        <v>3-5</v>
      </c>
      <c r="D219" s="29" t="e">
        <f>VLOOKUP(H219,評価項目・結果一覧!$D$3:$E$200,2,FALSE)</f>
        <v>#N/A</v>
      </c>
      <c r="E219" s="29" t="str">
        <f t="shared" si="41"/>
        <v/>
      </c>
      <c r="F219" s="29" t="str">
        <f>VLOOKUP(C219,評価項目・結果一覧!$C$3:$G$200,5,FALSE)</f>
        <v>かかかかかか</v>
      </c>
      <c r="G219" s="29" t="str">
        <f t="shared" si="40"/>
        <v/>
      </c>
      <c r="I219" s="40" t="str">
        <f t="shared" si="38"/>
        <v/>
      </c>
      <c r="K219" s="40" t="str">
        <f t="shared" si="39"/>
        <v/>
      </c>
    </row>
    <row r="220" spans="1:11" x14ac:dyDescent="0.15">
      <c r="A220" s="29">
        <f t="shared" si="35"/>
        <v>3</v>
      </c>
      <c r="B220" s="29">
        <f t="shared" si="36"/>
        <v>5</v>
      </c>
      <c r="C220" s="29" t="str">
        <f t="shared" si="37"/>
        <v>3-5</v>
      </c>
      <c r="D220" s="29" t="e">
        <f>VLOOKUP(H220,評価項目・結果一覧!$D$3:$E$200,2,FALSE)</f>
        <v>#N/A</v>
      </c>
      <c r="E220" s="29" t="str">
        <f t="shared" si="41"/>
        <v/>
      </c>
      <c r="F220" s="29" t="str">
        <f>VLOOKUP(C220,評価項目・結果一覧!$C$3:$G$200,5,FALSE)</f>
        <v>かかかかかか</v>
      </c>
      <c r="G220" s="29" t="str">
        <f t="shared" si="40"/>
        <v/>
      </c>
      <c r="I220" s="40" t="str">
        <f t="shared" si="38"/>
        <v/>
      </c>
      <c r="K220" s="40" t="str">
        <f t="shared" si="39"/>
        <v/>
      </c>
    </row>
    <row r="221" spans="1:11" x14ac:dyDescent="0.15">
      <c r="A221" s="29">
        <f t="shared" si="35"/>
        <v>3</v>
      </c>
      <c r="B221" s="29">
        <f t="shared" si="36"/>
        <v>5</v>
      </c>
      <c r="C221" s="29" t="str">
        <f t="shared" si="37"/>
        <v>3-5</v>
      </c>
      <c r="D221" s="29" t="e">
        <f>VLOOKUP(H221,評価項目・結果一覧!$D$3:$E$200,2,FALSE)</f>
        <v>#N/A</v>
      </c>
      <c r="E221" s="29" t="str">
        <f t="shared" si="41"/>
        <v/>
      </c>
      <c r="F221" s="29" t="str">
        <f>VLOOKUP(C221,評価項目・結果一覧!$C$3:$G$200,5,FALSE)</f>
        <v>かかかかかか</v>
      </c>
      <c r="G221" s="29" t="str">
        <f t="shared" si="40"/>
        <v/>
      </c>
      <c r="I221" s="40" t="str">
        <f t="shared" si="38"/>
        <v/>
      </c>
      <c r="K221" s="40" t="str">
        <f t="shared" si="39"/>
        <v/>
      </c>
    </row>
    <row r="222" spans="1:11" x14ac:dyDescent="0.15">
      <c r="A222" s="29">
        <f t="shared" si="35"/>
        <v>3</v>
      </c>
      <c r="B222" s="29">
        <f t="shared" si="36"/>
        <v>5</v>
      </c>
      <c r="C222" s="29" t="str">
        <f t="shared" si="37"/>
        <v>3-5</v>
      </c>
      <c r="D222" s="29" t="e">
        <f>VLOOKUP(H222,評価項目・結果一覧!$D$3:$E$200,2,FALSE)</f>
        <v>#N/A</v>
      </c>
      <c r="E222" s="29" t="str">
        <f t="shared" si="41"/>
        <v/>
      </c>
      <c r="F222" s="29" t="str">
        <f>VLOOKUP(C222,評価項目・結果一覧!$C$3:$G$200,5,FALSE)</f>
        <v>かかかかかか</v>
      </c>
      <c r="G222" s="29" t="str">
        <f t="shared" si="40"/>
        <v/>
      </c>
      <c r="I222" s="40" t="str">
        <f t="shared" si="38"/>
        <v/>
      </c>
      <c r="K222" s="40" t="str">
        <f t="shared" si="39"/>
        <v/>
      </c>
    </row>
    <row r="223" spans="1:11" x14ac:dyDescent="0.15">
      <c r="A223" s="29">
        <f t="shared" si="35"/>
        <v>3</v>
      </c>
      <c r="B223" s="29">
        <f t="shared" si="36"/>
        <v>5</v>
      </c>
      <c r="C223" s="29" t="str">
        <f t="shared" si="37"/>
        <v>3-5</v>
      </c>
      <c r="D223" s="29" t="e">
        <f>VLOOKUP(H223,評価項目・結果一覧!$D$3:$E$200,2,FALSE)</f>
        <v>#N/A</v>
      </c>
      <c r="E223" s="29" t="str">
        <f t="shared" si="41"/>
        <v/>
      </c>
      <c r="F223" s="29" t="str">
        <f>VLOOKUP(C223,評価項目・結果一覧!$C$3:$G$200,5,FALSE)</f>
        <v>かかかかかか</v>
      </c>
      <c r="G223" s="29" t="str">
        <f t="shared" si="40"/>
        <v/>
      </c>
      <c r="I223" s="40" t="str">
        <f t="shared" si="38"/>
        <v/>
      </c>
      <c r="K223" s="40" t="str">
        <f t="shared" si="39"/>
        <v/>
      </c>
    </row>
    <row r="224" spans="1:11" x14ac:dyDescent="0.15">
      <c r="A224" s="29">
        <f t="shared" si="35"/>
        <v>3</v>
      </c>
      <c r="B224" s="29">
        <f t="shared" si="36"/>
        <v>5</v>
      </c>
      <c r="C224" s="29" t="str">
        <f t="shared" si="37"/>
        <v>3-5</v>
      </c>
      <c r="D224" s="29" t="e">
        <f>VLOOKUP(H224,評価項目・結果一覧!$D$3:$E$200,2,FALSE)</f>
        <v>#N/A</v>
      </c>
      <c r="E224" s="29" t="str">
        <f t="shared" si="41"/>
        <v/>
      </c>
      <c r="F224" s="29" t="str">
        <f>VLOOKUP(C224,評価項目・結果一覧!$C$3:$G$200,5,FALSE)</f>
        <v>かかかかかか</v>
      </c>
      <c r="G224" s="29" t="str">
        <f t="shared" si="40"/>
        <v/>
      </c>
      <c r="I224" s="40" t="str">
        <f t="shared" si="38"/>
        <v/>
      </c>
      <c r="K224" s="40" t="str">
        <f t="shared" si="39"/>
        <v/>
      </c>
    </row>
    <row r="225" spans="1:11" x14ac:dyDescent="0.15">
      <c r="A225" s="29">
        <f t="shared" si="35"/>
        <v>3</v>
      </c>
      <c r="B225" s="29">
        <f t="shared" si="36"/>
        <v>5</v>
      </c>
      <c r="C225" s="29" t="str">
        <f t="shared" si="37"/>
        <v>3-5</v>
      </c>
      <c r="D225" s="29" t="e">
        <f>VLOOKUP(H225,評価項目・結果一覧!$D$3:$E$200,2,FALSE)</f>
        <v>#N/A</v>
      </c>
      <c r="E225" s="29" t="str">
        <f t="shared" si="41"/>
        <v/>
      </c>
      <c r="F225" s="29" t="str">
        <f>VLOOKUP(C225,評価項目・結果一覧!$C$3:$G$200,5,FALSE)</f>
        <v>かかかかかか</v>
      </c>
      <c r="G225" s="29" t="str">
        <f t="shared" si="40"/>
        <v/>
      </c>
      <c r="I225" s="40" t="str">
        <f t="shared" si="38"/>
        <v/>
      </c>
      <c r="K225" s="40" t="str">
        <f t="shared" si="39"/>
        <v/>
      </c>
    </row>
    <row r="226" spans="1:11" x14ac:dyDescent="0.15">
      <c r="A226" s="29">
        <f t="shared" si="35"/>
        <v>3</v>
      </c>
      <c r="B226" s="29">
        <f t="shared" si="36"/>
        <v>5</v>
      </c>
      <c r="C226" s="29" t="str">
        <f t="shared" si="37"/>
        <v>3-5</v>
      </c>
      <c r="D226" s="29" t="e">
        <f>VLOOKUP(H226,評価項目・結果一覧!$D$3:$E$200,2,FALSE)</f>
        <v>#N/A</v>
      </c>
      <c r="E226" s="29" t="str">
        <f t="shared" si="41"/>
        <v/>
      </c>
      <c r="F226" s="29" t="str">
        <f>VLOOKUP(C226,評価項目・結果一覧!$C$3:$G$200,5,FALSE)</f>
        <v>かかかかかか</v>
      </c>
      <c r="G226" s="29" t="str">
        <f t="shared" si="40"/>
        <v/>
      </c>
      <c r="I226" s="40" t="str">
        <f t="shared" si="38"/>
        <v/>
      </c>
      <c r="K226" s="40" t="str">
        <f t="shared" si="39"/>
        <v/>
      </c>
    </row>
    <row r="227" spans="1:11" x14ac:dyDescent="0.15">
      <c r="A227" s="29">
        <f t="shared" si="35"/>
        <v>3</v>
      </c>
      <c r="B227" s="29">
        <f t="shared" si="36"/>
        <v>5</v>
      </c>
      <c r="C227" s="29" t="str">
        <f t="shared" si="37"/>
        <v>3-5</v>
      </c>
      <c r="D227" s="29" t="e">
        <f>VLOOKUP(H227,評価項目・結果一覧!$D$3:$E$200,2,FALSE)</f>
        <v>#N/A</v>
      </c>
      <c r="E227" s="29" t="str">
        <f t="shared" si="41"/>
        <v/>
      </c>
      <c r="F227" s="29" t="str">
        <f>VLOOKUP(C227,評価項目・結果一覧!$C$3:$G$200,5,FALSE)</f>
        <v>かかかかかか</v>
      </c>
      <c r="G227" s="29" t="str">
        <f t="shared" si="40"/>
        <v/>
      </c>
      <c r="I227" s="40" t="str">
        <f t="shared" si="38"/>
        <v/>
      </c>
      <c r="K227" s="40" t="str">
        <f t="shared" si="39"/>
        <v/>
      </c>
    </row>
    <row r="228" spans="1:11" x14ac:dyDescent="0.15">
      <c r="A228" s="29">
        <f t="shared" si="35"/>
        <v>3</v>
      </c>
      <c r="B228" s="29">
        <f t="shared" si="36"/>
        <v>5</v>
      </c>
      <c r="C228" s="29" t="str">
        <f t="shared" si="37"/>
        <v>3-5</v>
      </c>
      <c r="D228" s="29" t="e">
        <f>VLOOKUP(H228,評価項目・結果一覧!$D$3:$E$200,2,FALSE)</f>
        <v>#N/A</v>
      </c>
      <c r="E228" s="29" t="str">
        <f t="shared" si="41"/>
        <v/>
      </c>
      <c r="F228" s="29" t="str">
        <f>VLOOKUP(C228,評価項目・結果一覧!$C$3:$G$200,5,FALSE)</f>
        <v>かかかかかか</v>
      </c>
      <c r="G228" s="29" t="str">
        <f t="shared" si="40"/>
        <v/>
      </c>
      <c r="I228" s="40" t="str">
        <f t="shared" si="38"/>
        <v/>
      </c>
      <c r="K228" s="40" t="str">
        <f t="shared" si="39"/>
        <v/>
      </c>
    </row>
    <row r="229" spans="1:11" x14ac:dyDescent="0.15">
      <c r="A229" s="29">
        <f t="shared" ref="A229:A292" si="42">IF(ISNUMBER(H229),H229,A228)</f>
        <v>3</v>
      </c>
      <c r="B229" s="29">
        <f t="shared" ref="B229:B292" si="43">IF(ISNUMBER(J229),J229,B228)</f>
        <v>5</v>
      </c>
      <c r="C229" s="29" t="str">
        <f t="shared" ref="C229:C292" si="44">A229&amp;"-"&amp;B229</f>
        <v>3-5</v>
      </c>
      <c r="D229" s="29" t="e">
        <f>VLOOKUP(H229,評価項目・結果一覧!$D$3:$E$200,2,FALSE)</f>
        <v>#N/A</v>
      </c>
      <c r="E229" s="29" t="str">
        <f t="shared" si="41"/>
        <v/>
      </c>
      <c r="F229" s="29" t="str">
        <f>VLOOKUP(C229,評価項目・結果一覧!$C$3:$G$200,5,FALSE)</f>
        <v>かかかかかか</v>
      </c>
      <c r="G229" s="29" t="str">
        <f t="shared" si="40"/>
        <v/>
      </c>
      <c r="I229" s="40" t="str">
        <f t="shared" si="38"/>
        <v/>
      </c>
      <c r="K229" s="40" t="str">
        <f t="shared" si="39"/>
        <v/>
      </c>
    </row>
    <row r="230" spans="1:11" x14ac:dyDescent="0.15">
      <c r="A230" s="29">
        <f t="shared" si="42"/>
        <v>3</v>
      </c>
      <c r="B230" s="29">
        <f t="shared" si="43"/>
        <v>5</v>
      </c>
      <c r="C230" s="29" t="str">
        <f t="shared" si="44"/>
        <v>3-5</v>
      </c>
      <c r="D230" s="29" t="e">
        <f>VLOOKUP(H230,評価項目・結果一覧!$D$3:$E$200,2,FALSE)</f>
        <v>#N/A</v>
      </c>
      <c r="E230" s="29" t="str">
        <f t="shared" si="41"/>
        <v/>
      </c>
      <c r="F230" s="29" t="str">
        <f>VLOOKUP(C230,評価項目・結果一覧!$C$3:$G$200,5,FALSE)</f>
        <v>かかかかかか</v>
      </c>
      <c r="G230" s="29" t="str">
        <f t="shared" si="40"/>
        <v/>
      </c>
      <c r="I230" s="40" t="str">
        <f t="shared" si="38"/>
        <v/>
      </c>
      <c r="K230" s="40" t="str">
        <f t="shared" si="39"/>
        <v/>
      </c>
    </row>
    <row r="231" spans="1:11" x14ac:dyDescent="0.15">
      <c r="A231" s="29">
        <f t="shared" si="42"/>
        <v>3</v>
      </c>
      <c r="B231" s="29">
        <f t="shared" si="43"/>
        <v>5</v>
      </c>
      <c r="C231" s="29" t="str">
        <f t="shared" si="44"/>
        <v>3-5</v>
      </c>
      <c r="D231" s="29" t="e">
        <f>VLOOKUP(H231,評価項目・結果一覧!$D$3:$E$200,2,FALSE)</f>
        <v>#N/A</v>
      </c>
      <c r="E231" s="29" t="str">
        <f t="shared" si="41"/>
        <v/>
      </c>
      <c r="F231" s="29" t="str">
        <f>VLOOKUP(C231,評価項目・結果一覧!$C$3:$G$200,5,FALSE)</f>
        <v>かかかかかか</v>
      </c>
      <c r="G231" s="29" t="str">
        <f t="shared" si="40"/>
        <v/>
      </c>
      <c r="I231" s="40" t="str">
        <f t="shared" si="38"/>
        <v/>
      </c>
      <c r="K231" s="40" t="str">
        <f t="shared" si="39"/>
        <v/>
      </c>
    </row>
    <row r="232" spans="1:11" x14ac:dyDescent="0.15">
      <c r="A232" s="29">
        <f t="shared" si="42"/>
        <v>3</v>
      </c>
      <c r="B232" s="29">
        <f t="shared" si="43"/>
        <v>5</v>
      </c>
      <c r="C232" s="29" t="str">
        <f t="shared" si="44"/>
        <v>3-5</v>
      </c>
      <c r="D232" s="29" t="e">
        <f>VLOOKUP(H232,評価項目・結果一覧!$D$3:$E$200,2,FALSE)</f>
        <v>#N/A</v>
      </c>
      <c r="E232" s="29" t="str">
        <f t="shared" si="41"/>
        <v/>
      </c>
      <c r="F232" s="29" t="str">
        <f>VLOOKUP(C232,評価項目・結果一覧!$C$3:$G$200,5,FALSE)</f>
        <v>かかかかかか</v>
      </c>
      <c r="G232" s="29" t="str">
        <f t="shared" si="40"/>
        <v/>
      </c>
      <c r="I232" s="40" t="str">
        <f t="shared" si="38"/>
        <v/>
      </c>
      <c r="K232" s="40" t="str">
        <f t="shared" si="39"/>
        <v/>
      </c>
    </row>
    <row r="233" spans="1:11" x14ac:dyDescent="0.15">
      <c r="A233" s="29">
        <f t="shared" si="42"/>
        <v>3</v>
      </c>
      <c r="B233" s="29">
        <f t="shared" si="43"/>
        <v>5</v>
      </c>
      <c r="C233" s="29" t="str">
        <f t="shared" si="44"/>
        <v>3-5</v>
      </c>
      <c r="D233" s="29" t="e">
        <f>VLOOKUP(H233,評価項目・結果一覧!$D$3:$E$200,2,FALSE)</f>
        <v>#N/A</v>
      </c>
      <c r="E233" s="29" t="str">
        <f t="shared" si="41"/>
        <v/>
      </c>
      <c r="F233" s="29" t="str">
        <f>VLOOKUP(C233,評価項目・結果一覧!$C$3:$G$200,5,FALSE)</f>
        <v>かかかかかか</v>
      </c>
      <c r="G233" s="29" t="str">
        <f t="shared" si="40"/>
        <v/>
      </c>
      <c r="I233" s="40" t="str">
        <f t="shared" si="38"/>
        <v/>
      </c>
      <c r="K233" s="40" t="str">
        <f t="shared" si="39"/>
        <v/>
      </c>
    </row>
    <row r="234" spans="1:11" x14ac:dyDescent="0.15">
      <c r="A234" s="29">
        <f t="shared" si="42"/>
        <v>3</v>
      </c>
      <c r="B234" s="29">
        <f t="shared" si="43"/>
        <v>5</v>
      </c>
      <c r="C234" s="29" t="str">
        <f t="shared" si="44"/>
        <v>3-5</v>
      </c>
      <c r="D234" s="29" t="e">
        <f>VLOOKUP(H234,評価項目・結果一覧!$D$3:$E$200,2,FALSE)</f>
        <v>#N/A</v>
      </c>
      <c r="E234" s="29" t="str">
        <f t="shared" si="41"/>
        <v/>
      </c>
      <c r="F234" s="29" t="str">
        <f>VLOOKUP(C234,評価項目・結果一覧!$C$3:$G$200,5,FALSE)</f>
        <v>かかかかかか</v>
      </c>
      <c r="G234" s="29" t="str">
        <f t="shared" si="40"/>
        <v/>
      </c>
      <c r="I234" s="40" t="str">
        <f t="shared" si="38"/>
        <v/>
      </c>
      <c r="K234" s="40" t="str">
        <f t="shared" si="39"/>
        <v/>
      </c>
    </row>
    <row r="235" spans="1:11" x14ac:dyDescent="0.15">
      <c r="A235" s="29">
        <f t="shared" si="42"/>
        <v>3</v>
      </c>
      <c r="B235" s="29">
        <f t="shared" si="43"/>
        <v>5</v>
      </c>
      <c r="C235" s="29" t="str">
        <f t="shared" si="44"/>
        <v>3-5</v>
      </c>
      <c r="D235" s="29" t="e">
        <f>VLOOKUP(H235,評価項目・結果一覧!$D$3:$E$200,2,FALSE)</f>
        <v>#N/A</v>
      </c>
      <c r="E235" s="29" t="str">
        <f t="shared" si="41"/>
        <v/>
      </c>
      <c r="F235" s="29" t="str">
        <f>VLOOKUP(C235,評価項目・結果一覧!$C$3:$G$200,5,FALSE)</f>
        <v>かかかかかか</v>
      </c>
      <c r="G235" s="29" t="str">
        <f t="shared" si="40"/>
        <v/>
      </c>
      <c r="I235" s="40" t="str">
        <f t="shared" si="38"/>
        <v/>
      </c>
      <c r="K235" s="40" t="str">
        <f t="shared" si="39"/>
        <v/>
      </c>
    </row>
    <row r="236" spans="1:11" x14ac:dyDescent="0.15">
      <c r="A236" s="29">
        <f t="shared" si="42"/>
        <v>3</v>
      </c>
      <c r="B236" s="29">
        <f t="shared" si="43"/>
        <v>5</v>
      </c>
      <c r="C236" s="29" t="str">
        <f t="shared" si="44"/>
        <v>3-5</v>
      </c>
      <c r="D236" s="29" t="e">
        <f>VLOOKUP(H236,評価項目・結果一覧!$D$3:$E$200,2,FALSE)</f>
        <v>#N/A</v>
      </c>
      <c r="E236" s="29" t="str">
        <f t="shared" si="41"/>
        <v/>
      </c>
      <c r="F236" s="29" t="str">
        <f>VLOOKUP(C236,評価項目・結果一覧!$C$3:$G$200,5,FALSE)</f>
        <v>かかかかかか</v>
      </c>
      <c r="G236" s="29" t="str">
        <f t="shared" si="40"/>
        <v/>
      </c>
      <c r="I236" s="40" t="str">
        <f t="shared" si="38"/>
        <v/>
      </c>
      <c r="K236" s="40" t="str">
        <f t="shared" si="39"/>
        <v/>
      </c>
    </row>
    <row r="237" spans="1:11" x14ac:dyDescent="0.15">
      <c r="A237" s="29">
        <f t="shared" si="42"/>
        <v>3</v>
      </c>
      <c r="B237" s="29">
        <f t="shared" si="43"/>
        <v>5</v>
      </c>
      <c r="C237" s="29" t="str">
        <f t="shared" si="44"/>
        <v>3-5</v>
      </c>
      <c r="D237" s="29" t="e">
        <f>VLOOKUP(H237,評価項目・結果一覧!$D$3:$E$200,2,FALSE)</f>
        <v>#N/A</v>
      </c>
      <c r="E237" s="29" t="str">
        <f t="shared" si="41"/>
        <v/>
      </c>
      <c r="F237" s="29" t="str">
        <f>VLOOKUP(C237,評価項目・結果一覧!$C$3:$G$200,5,FALSE)</f>
        <v>かかかかかか</v>
      </c>
      <c r="G237" s="29" t="str">
        <f t="shared" si="40"/>
        <v/>
      </c>
      <c r="I237" s="40" t="str">
        <f t="shared" si="38"/>
        <v/>
      </c>
      <c r="K237" s="40" t="str">
        <f t="shared" si="39"/>
        <v/>
      </c>
    </row>
    <row r="238" spans="1:11" x14ac:dyDescent="0.15">
      <c r="A238" s="29">
        <f t="shared" si="42"/>
        <v>3</v>
      </c>
      <c r="B238" s="29">
        <f t="shared" si="43"/>
        <v>5</v>
      </c>
      <c r="C238" s="29" t="str">
        <f t="shared" si="44"/>
        <v>3-5</v>
      </c>
      <c r="D238" s="29" t="e">
        <f>VLOOKUP(H238,評価項目・結果一覧!$D$3:$E$200,2,FALSE)</f>
        <v>#N/A</v>
      </c>
      <c r="E238" s="29" t="str">
        <f t="shared" si="41"/>
        <v/>
      </c>
      <c r="F238" s="29" t="str">
        <f>VLOOKUP(C238,評価項目・結果一覧!$C$3:$G$200,5,FALSE)</f>
        <v>かかかかかか</v>
      </c>
      <c r="G238" s="29" t="str">
        <f t="shared" si="40"/>
        <v/>
      </c>
      <c r="I238" s="40" t="str">
        <f t="shared" si="38"/>
        <v/>
      </c>
      <c r="K238" s="40" t="str">
        <f t="shared" si="39"/>
        <v/>
      </c>
    </row>
    <row r="239" spans="1:11" x14ac:dyDescent="0.15">
      <c r="A239" s="29">
        <f t="shared" si="42"/>
        <v>3</v>
      </c>
      <c r="B239" s="29">
        <f t="shared" si="43"/>
        <v>5</v>
      </c>
      <c r="C239" s="29" t="str">
        <f t="shared" si="44"/>
        <v>3-5</v>
      </c>
      <c r="D239" s="29" t="e">
        <f>VLOOKUP(H239,評価項目・結果一覧!$D$3:$E$200,2,FALSE)</f>
        <v>#N/A</v>
      </c>
      <c r="E239" s="29" t="str">
        <f t="shared" si="41"/>
        <v/>
      </c>
      <c r="F239" s="29" t="str">
        <f>VLOOKUP(C239,評価項目・結果一覧!$C$3:$G$200,5,FALSE)</f>
        <v>かかかかかか</v>
      </c>
      <c r="G239" s="29" t="str">
        <f t="shared" si="40"/>
        <v/>
      </c>
      <c r="I239" s="40" t="str">
        <f t="shared" ref="I239:I302" si="45">E239</f>
        <v/>
      </c>
      <c r="K239" s="40" t="str">
        <f t="shared" ref="K239:K302" si="46">G239</f>
        <v/>
      </c>
    </row>
    <row r="240" spans="1:11" x14ac:dyDescent="0.15">
      <c r="A240" s="29">
        <f t="shared" si="42"/>
        <v>3</v>
      </c>
      <c r="B240" s="29">
        <f t="shared" si="43"/>
        <v>5</v>
      </c>
      <c r="C240" s="29" t="str">
        <f t="shared" si="44"/>
        <v>3-5</v>
      </c>
      <c r="D240" s="29" t="e">
        <f>VLOOKUP(H240,評価項目・結果一覧!$D$3:$E$200,2,FALSE)</f>
        <v>#N/A</v>
      </c>
      <c r="E240" s="29" t="str">
        <f t="shared" si="41"/>
        <v/>
      </c>
      <c r="F240" s="29" t="str">
        <f>VLOOKUP(C240,評価項目・結果一覧!$C$3:$G$200,5,FALSE)</f>
        <v>かかかかかか</v>
      </c>
      <c r="G240" s="29" t="str">
        <f t="shared" si="40"/>
        <v/>
      </c>
      <c r="I240" s="40" t="str">
        <f t="shared" si="45"/>
        <v/>
      </c>
      <c r="K240" s="40" t="str">
        <f t="shared" si="46"/>
        <v/>
      </c>
    </row>
    <row r="241" spans="1:11" x14ac:dyDescent="0.15">
      <c r="A241" s="29">
        <f t="shared" si="42"/>
        <v>3</v>
      </c>
      <c r="B241" s="29">
        <f t="shared" si="43"/>
        <v>5</v>
      </c>
      <c r="C241" s="29" t="str">
        <f t="shared" si="44"/>
        <v>3-5</v>
      </c>
      <c r="D241" s="29" t="e">
        <f>VLOOKUP(H241,評価項目・結果一覧!$D$3:$E$200,2,FALSE)</f>
        <v>#N/A</v>
      </c>
      <c r="E241" s="29" t="str">
        <f t="shared" si="41"/>
        <v/>
      </c>
      <c r="F241" s="29" t="str">
        <f>VLOOKUP(C241,評価項目・結果一覧!$C$3:$G$200,5,FALSE)</f>
        <v>かかかかかか</v>
      </c>
      <c r="G241" s="29" t="str">
        <f t="shared" si="40"/>
        <v/>
      </c>
      <c r="I241" s="40" t="str">
        <f t="shared" si="45"/>
        <v/>
      </c>
      <c r="K241" s="40" t="str">
        <f t="shared" si="46"/>
        <v/>
      </c>
    </row>
    <row r="242" spans="1:11" x14ac:dyDescent="0.15">
      <c r="A242" s="29">
        <f t="shared" si="42"/>
        <v>3</v>
      </c>
      <c r="B242" s="29">
        <f t="shared" si="43"/>
        <v>5</v>
      </c>
      <c r="C242" s="29" t="str">
        <f t="shared" si="44"/>
        <v>3-5</v>
      </c>
      <c r="D242" s="29" t="e">
        <f>VLOOKUP(H242,評価項目・結果一覧!$D$3:$E$200,2,FALSE)</f>
        <v>#N/A</v>
      </c>
      <c r="E242" s="29" t="str">
        <f t="shared" si="41"/>
        <v/>
      </c>
      <c r="F242" s="29" t="str">
        <f>VLOOKUP(C242,評価項目・結果一覧!$C$3:$G$200,5,FALSE)</f>
        <v>かかかかかか</v>
      </c>
      <c r="G242" s="29" t="str">
        <f t="shared" si="40"/>
        <v/>
      </c>
      <c r="I242" s="40" t="str">
        <f t="shared" si="45"/>
        <v/>
      </c>
      <c r="K242" s="40" t="str">
        <f t="shared" si="46"/>
        <v/>
      </c>
    </row>
    <row r="243" spans="1:11" x14ac:dyDescent="0.15">
      <c r="A243" s="29">
        <f t="shared" si="42"/>
        <v>3</v>
      </c>
      <c r="B243" s="29">
        <f t="shared" si="43"/>
        <v>5</v>
      </c>
      <c r="C243" s="29" t="str">
        <f t="shared" si="44"/>
        <v>3-5</v>
      </c>
      <c r="D243" s="29" t="e">
        <f>VLOOKUP(H243,評価項目・結果一覧!$D$3:$E$200,2,FALSE)</f>
        <v>#N/A</v>
      </c>
      <c r="E243" s="29" t="str">
        <f t="shared" si="41"/>
        <v/>
      </c>
      <c r="F243" s="29" t="str">
        <f>VLOOKUP(C243,評価項目・結果一覧!$C$3:$G$200,5,FALSE)</f>
        <v>かかかかかか</v>
      </c>
      <c r="G243" s="29" t="str">
        <f t="shared" si="40"/>
        <v/>
      </c>
      <c r="I243" s="40" t="str">
        <f t="shared" si="45"/>
        <v/>
      </c>
      <c r="K243" s="40" t="str">
        <f t="shared" si="46"/>
        <v/>
      </c>
    </row>
    <row r="244" spans="1:11" x14ac:dyDescent="0.15">
      <c r="A244" s="29">
        <f t="shared" si="42"/>
        <v>3</v>
      </c>
      <c r="B244" s="29">
        <f t="shared" si="43"/>
        <v>5</v>
      </c>
      <c r="C244" s="29" t="str">
        <f t="shared" si="44"/>
        <v>3-5</v>
      </c>
      <c r="D244" s="29" t="e">
        <f>VLOOKUP(H244,評価項目・結果一覧!$D$3:$E$200,2,FALSE)</f>
        <v>#N/A</v>
      </c>
      <c r="E244" s="29" t="str">
        <f t="shared" si="41"/>
        <v/>
      </c>
      <c r="F244" s="29" t="str">
        <f>VLOOKUP(C244,評価項目・結果一覧!$C$3:$G$200,5,FALSE)</f>
        <v>かかかかかか</v>
      </c>
      <c r="G244" s="29" t="str">
        <f t="shared" si="40"/>
        <v/>
      </c>
      <c r="I244" s="40" t="str">
        <f t="shared" si="45"/>
        <v/>
      </c>
      <c r="K244" s="40" t="str">
        <f t="shared" si="46"/>
        <v/>
      </c>
    </row>
    <row r="245" spans="1:11" x14ac:dyDescent="0.15">
      <c r="A245" s="29">
        <f t="shared" si="42"/>
        <v>3</v>
      </c>
      <c r="B245" s="29">
        <f t="shared" si="43"/>
        <v>5</v>
      </c>
      <c r="C245" s="29" t="str">
        <f t="shared" si="44"/>
        <v>3-5</v>
      </c>
      <c r="D245" s="29" t="e">
        <f>VLOOKUP(H245,評価項目・結果一覧!$D$3:$E$200,2,FALSE)</f>
        <v>#N/A</v>
      </c>
      <c r="E245" s="29" t="str">
        <f t="shared" si="41"/>
        <v/>
      </c>
      <c r="F245" s="29" t="str">
        <f>VLOOKUP(C245,評価項目・結果一覧!$C$3:$G$200,5,FALSE)</f>
        <v>かかかかかか</v>
      </c>
      <c r="G245" s="29" t="str">
        <f t="shared" si="40"/>
        <v/>
      </c>
      <c r="I245" s="40" t="str">
        <f t="shared" si="45"/>
        <v/>
      </c>
      <c r="K245" s="40" t="str">
        <f t="shared" si="46"/>
        <v/>
      </c>
    </row>
    <row r="246" spans="1:11" x14ac:dyDescent="0.15">
      <c r="A246" s="29">
        <f t="shared" si="42"/>
        <v>3</v>
      </c>
      <c r="B246" s="29">
        <f t="shared" si="43"/>
        <v>5</v>
      </c>
      <c r="C246" s="29" t="str">
        <f t="shared" si="44"/>
        <v>3-5</v>
      </c>
      <c r="D246" s="29" t="e">
        <f>VLOOKUP(H246,評価項目・結果一覧!$D$3:$E$200,2,FALSE)</f>
        <v>#N/A</v>
      </c>
      <c r="E246" s="29" t="str">
        <f t="shared" si="41"/>
        <v/>
      </c>
      <c r="F246" s="29" t="str">
        <f>VLOOKUP(C246,評価項目・結果一覧!$C$3:$G$200,5,FALSE)</f>
        <v>かかかかかか</v>
      </c>
      <c r="G246" s="29" t="str">
        <f t="shared" si="40"/>
        <v/>
      </c>
      <c r="I246" s="40" t="str">
        <f t="shared" si="45"/>
        <v/>
      </c>
      <c r="K246" s="40" t="str">
        <f t="shared" si="46"/>
        <v/>
      </c>
    </row>
    <row r="247" spans="1:11" x14ac:dyDescent="0.15">
      <c r="A247" s="29">
        <f t="shared" si="42"/>
        <v>3</v>
      </c>
      <c r="B247" s="29">
        <f t="shared" si="43"/>
        <v>5</v>
      </c>
      <c r="C247" s="29" t="str">
        <f t="shared" si="44"/>
        <v>3-5</v>
      </c>
      <c r="D247" s="29" t="e">
        <f>VLOOKUP(H247,評価項目・結果一覧!$D$3:$E$200,2,FALSE)</f>
        <v>#N/A</v>
      </c>
      <c r="E247" s="29" t="str">
        <f t="shared" si="41"/>
        <v/>
      </c>
      <c r="F247" s="29" t="str">
        <f>VLOOKUP(C247,評価項目・結果一覧!$C$3:$G$200,5,FALSE)</f>
        <v>かかかかかか</v>
      </c>
      <c r="G247" s="29" t="str">
        <f t="shared" si="40"/>
        <v/>
      </c>
      <c r="I247" s="40" t="str">
        <f t="shared" si="45"/>
        <v/>
      </c>
      <c r="K247" s="40" t="str">
        <f t="shared" si="46"/>
        <v/>
      </c>
    </row>
    <row r="248" spans="1:11" x14ac:dyDescent="0.15">
      <c r="A248" s="29">
        <f t="shared" si="42"/>
        <v>3</v>
      </c>
      <c r="B248" s="29">
        <f t="shared" si="43"/>
        <v>5</v>
      </c>
      <c r="C248" s="29" t="str">
        <f t="shared" si="44"/>
        <v>3-5</v>
      </c>
      <c r="D248" s="29" t="e">
        <f>VLOOKUP(H248,評価項目・結果一覧!$D$3:$E$200,2,FALSE)</f>
        <v>#N/A</v>
      </c>
      <c r="E248" s="29" t="str">
        <f t="shared" si="41"/>
        <v/>
      </c>
      <c r="F248" s="29" t="str">
        <f>VLOOKUP(C248,評価項目・結果一覧!$C$3:$G$200,5,FALSE)</f>
        <v>かかかかかか</v>
      </c>
      <c r="G248" s="29" t="str">
        <f t="shared" si="40"/>
        <v/>
      </c>
      <c r="I248" s="40" t="str">
        <f t="shared" si="45"/>
        <v/>
      </c>
      <c r="K248" s="40" t="str">
        <f t="shared" si="46"/>
        <v/>
      </c>
    </row>
    <row r="249" spans="1:11" x14ac:dyDescent="0.15">
      <c r="A249" s="29">
        <f t="shared" si="42"/>
        <v>3</v>
      </c>
      <c r="B249" s="29">
        <f t="shared" si="43"/>
        <v>5</v>
      </c>
      <c r="C249" s="29" t="str">
        <f t="shared" si="44"/>
        <v>3-5</v>
      </c>
      <c r="D249" s="29" t="e">
        <f>VLOOKUP(H249,評価項目・結果一覧!$D$3:$E$200,2,FALSE)</f>
        <v>#N/A</v>
      </c>
      <c r="E249" s="29" t="str">
        <f t="shared" si="41"/>
        <v/>
      </c>
      <c r="F249" s="29" t="str">
        <f>VLOOKUP(C249,評価項目・結果一覧!$C$3:$G$200,5,FALSE)</f>
        <v>かかかかかか</v>
      </c>
      <c r="G249" s="29" t="str">
        <f t="shared" si="40"/>
        <v/>
      </c>
      <c r="I249" s="40" t="str">
        <f t="shared" si="45"/>
        <v/>
      </c>
      <c r="K249" s="40" t="str">
        <f t="shared" si="46"/>
        <v/>
      </c>
    </row>
    <row r="250" spans="1:11" x14ac:dyDescent="0.15">
      <c r="A250" s="29">
        <f t="shared" si="42"/>
        <v>3</v>
      </c>
      <c r="B250" s="29">
        <f t="shared" si="43"/>
        <v>5</v>
      </c>
      <c r="C250" s="29" t="str">
        <f t="shared" si="44"/>
        <v>3-5</v>
      </c>
      <c r="D250" s="29" t="e">
        <f>VLOOKUP(H250,評価項目・結果一覧!$D$3:$E$200,2,FALSE)</f>
        <v>#N/A</v>
      </c>
      <c r="E250" s="29" t="str">
        <f t="shared" si="41"/>
        <v/>
      </c>
      <c r="F250" s="29" t="str">
        <f>VLOOKUP(C250,評価項目・結果一覧!$C$3:$G$200,5,FALSE)</f>
        <v>かかかかかか</v>
      </c>
      <c r="G250" s="29" t="str">
        <f t="shared" si="40"/>
        <v/>
      </c>
      <c r="I250" s="40" t="str">
        <f t="shared" si="45"/>
        <v/>
      </c>
      <c r="K250" s="40" t="str">
        <f t="shared" si="46"/>
        <v/>
      </c>
    </row>
    <row r="251" spans="1:11" x14ac:dyDescent="0.15">
      <c r="A251" s="29">
        <f t="shared" si="42"/>
        <v>3</v>
      </c>
      <c r="B251" s="29">
        <f t="shared" si="43"/>
        <v>5</v>
      </c>
      <c r="C251" s="29" t="str">
        <f t="shared" si="44"/>
        <v>3-5</v>
      </c>
      <c r="D251" s="29" t="e">
        <f>VLOOKUP(H251,評価項目・結果一覧!$D$3:$E$200,2,FALSE)</f>
        <v>#N/A</v>
      </c>
      <c r="E251" s="29" t="str">
        <f t="shared" si="41"/>
        <v/>
      </c>
      <c r="F251" s="29" t="str">
        <f>VLOOKUP(C251,評価項目・結果一覧!$C$3:$G$200,5,FALSE)</f>
        <v>かかかかかか</v>
      </c>
      <c r="G251" s="29" t="str">
        <f t="shared" si="40"/>
        <v/>
      </c>
      <c r="I251" s="40" t="str">
        <f t="shared" si="45"/>
        <v/>
      </c>
      <c r="K251" s="40" t="str">
        <f t="shared" si="46"/>
        <v/>
      </c>
    </row>
    <row r="252" spans="1:11" x14ac:dyDescent="0.15">
      <c r="A252" s="29">
        <f t="shared" si="42"/>
        <v>3</v>
      </c>
      <c r="B252" s="29">
        <f t="shared" si="43"/>
        <v>5</v>
      </c>
      <c r="C252" s="29" t="str">
        <f t="shared" si="44"/>
        <v>3-5</v>
      </c>
      <c r="D252" s="29" t="e">
        <f>VLOOKUP(H252,評価項目・結果一覧!$D$3:$E$200,2,FALSE)</f>
        <v>#N/A</v>
      </c>
      <c r="E252" s="29" t="str">
        <f t="shared" si="41"/>
        <v/>
      </c>
      <c r="F252" s="29" t="str">
        <f>VLOOKUP(C252,評価項目・結果一覧!$C$3:$G$200,5,FALSE)</f>
        <v>かかかかかか</v>
      </c>
      <c r="G252" s="29" t="str">
        <f t="shared" si="40"/>
        <v/>
      </c>
      <c r="I252" s="40" t="str">
        <f t="shared" si="45"/>
        <v/>
      </c>
      <c r="K252" s="40" t="str">
        <f t="shared" si="46"/>
        <v/>
      </c>
    </row>
    <row r="253" spans="1:11" x14ac:dyDescent="0.15">
      <c r="A253" s="29">
        <f t="shared" si="42"/>
        <v>3</v>
      </c>
      <c r="B253" s="29">
        <f t="shared" si="43"/>
        <v>5</v>
      </c>
      <c r="C253" s="29" t="str">
        <f t="shared" si="44"/>
        <v>3-5</v>
      </c>
      <c r="D253" s="29" t="e">
        <f>VLOOKUP(H253,評価項目・結果一覧!$D$3:$E$200,2,FALSE)</f>
        <v>#N/A</v>
      </c>
      <c r="E253" s="29" t="str">
        <f t="shared" si="41"/>
        <v/>
      </c>
      <c r="F253" s="29" t="str">
        <f>VLOOKUP(C253,評価項目・結果一覧!$C$3:$G$200,5,FALSE)</f>
        <v>かかかかかか</v>
      </c>
      <c r="G253" s="29" t="str">
        <f t="shared" si="40"/>
        <v/>
      </c>
      <c r="I253" s="40" t="str">
        <f t="shared" si="45"/>
        <v/>
      </c>
      <c r="K253" s="40" t="str">
        <f t="shared" si="46"/>
        <v/>
      </c>
    </row>
    <row r="254" spans="1:11" x14ac:dyDescent="0.15">
      <c r="A254" s="29">
        <f t="shared" si="42"/>
        <v>3</v>
      </c>
      <c r="B254" s="29">
        <f t="shared" si="43"/>
        <v>5</v>
      </c>
      <c r="C254" s="29" t="str">
        <f t="shared" si="44"/>
        <v>3-5</v>
      </c>
      <c r="D254" s="29" t="e">
        <f>VLOOKUP(H254,評価項目・結果一覧!$D$3:$E$200,2,FALSE)</f>
        <v>#N/A</v>
      </c>
      <c r="E254" s="29" t="str">
        <f t="shared" si="41"/>
        <v/>
      </c>
      <c r="F254" s="29" t="str">
        <f>VLOOKUP(C254,評価項目・結果一覧!$C$3:$G$200,5,FALSE)</f>
        <v>かかかかかか</v>
      </c>
      <c r="G254" s="29" t="str">
        <f t="shared" si="40"/>
        <v/>
      </c>
      <c r="I254" s="40" t="str">
        <f t="shared" si="45"/>
        <v/>
      </c>
      <c r="K254" s="40" t="str">
        <f t="shared" si="46"/>
        <v/>
      </c>
    </row>
    <row r="255" spans="1:11" x14ac:dyDescent="0.15">
      <c r="A255" s="29">
        <f t="shared" si="42"/>
        <v>3</v>
      </c>
      <c r="B255" s="29">
        <f t="shared" si="43"/>
        <v>5</v>
      </c>
      <c r="C255" s="29" t="str">
        <f t="shared" si="44"/>
        <v>3-5</v>
      </c>
      <c r="D255" s="29" t="e">
        <f>VLOOKUP(H255,評価項目・結果一覧!$D$3:$E$200,2,FALSE)</f>
        <v>#N/A</v>
      </c>
      <c r="E255" s="29" t="str">
        <f t="shared" si="41"/>
        <v/>
      </c>
      <c r="F255" s="29" t="str">
        <f>VLOOKUP(C255,評価項目・結果一覧!$C$3:$G$200,5,FALSE)</f>
        <v>かかかかかか</v>
      </c>
      <c r="G255" s="29" t="str">
        <f t="shared" si="40"/>
        <v/>
      </c>
      <c r="I255" s="40" t="str">
        <f t="shared" si="45"/>
        <v/>
      </c>
      <c r="K255" s="40" t="str">
        <f t="shared" si="46"/>
        <v/>
      </c>
    </row>
    <row r="256" spans="1:11" x14ac:dyDescent="0.15">
      <c r="A256" s="29">
        <f t="shared" si="42"/>
        <v>3</v>
      </c>
      <c r="B256" s="29">
        <f t="shared" si="43"/>
        <v>5</v>
      </c>
      <c r="C256" s="29" t="str">
        <f t="shared" si="44"/>
        <v>3-5</v>
      </c>
      <c r="D256" s="29" t="e">
        <f>VLOOKUP(H256,評価項目・結果一覧!$D$3:$E$200,2,FALSE)</f>
        <v>#N/A</v>
      </c>
      <c r="E256" s="29" t="str">
        <f t="shared" si="41"/>
        <v/>
      </c>
      <c r="F256" s="29" t="str">
        <f>VLOOKUP(C256,評価項目・結果一覧!$C$3:$G$200,5,FALSE)</f>
        <v>かかかかかか</v>
      </c>
      <c r="G256" s="29" t="str">
        <f t="shared" si="40"/>
        <v/>
      </c>
      <c r="I256" s="40" t="str">
        <f t="shared" si="45"/>
        <v/>
      </c>
      <c r="K256" s="40" t="str">
        <f t="shared" si="46"/>
        <v/>
      </c>
    </row>
    <row r="257" spans="1:11" x14ac:dyDescent="0.15">
      <c r="A257" s="29">
        <f t="shared" si="42"/>
        <v>3</v>
      </c>
      <c r="B257" s="29">
        <f t="shared" si="43"/>
        <v>5</v>
      </c>
      <c r="C257" s="29" t="str">
        <f t="shared" si="44"/>
        <v>3-5</v>
      </c>
      <c r="D257" s="29" t="e">
        <f>VLOOKUP(H257,評価項目・結果一覧!$D$3:$E$200,2,FALSE)</f>
        <v>#N/A</v>
      </c>
      <c r="E257" s="29" t="str">
        <f t="shared" si="41"/>
        <v/>
      </c>
      <c r="F257" s="29" t="str">
        <f>VLOOKUP(C257,評価項目・結果一覧!$C$3:$G$200,5,FALSE)</f>
        <v>かかかかかか</v>
      </c>
      <c r="G257" s="29" t="str">
        <f t="shared" si="40"/>
        <v/>
      </c>
      <c r="I257" s="40" t="str">
        <f t="shared" si="45"/>
        <v/>
      </c>
      <c r="K257" s="40" t="str">
        <f t="shared" si="46"/>
        <v/>
      </c>
    </row>
    <row r="258" spans="1:11" x14ac:dyDescent="0.15">
      <c r="A258" s="29">
        <f t="shared" si="42"/>
        <v>3</v>
      </c>
      <c r="B258" s="29">
        <f t="shared" si="43"/>
        <v>5</v>
      </c>
      <c r="C258" s="29" t="str">
        <f t="shared" si="44"/>
        <v>3-5</v>
      </c>
      <c r="D258" s="29" t="e">
        <f>VLOOKUP(H258,評価項目・結果一覧!$D$3:$E$200,2,FALSE)</f>
        <v>#N/A</v>
      </c>
      <c r="E258" s="29" t="str">
        <f t="shared" si="41"/>
        <v/>
      </c>
      <c r="F258" s="29" t="str">
        <f>VLOOKUP(C258,評価項目・結果一覧!$C$3:$G$200,5,FALSE)</f>
        <v>かかかかかか</v>
      </c>
      <c r="G258" s="29" t="str">
        <f t="shared" si="40"/>
        <v/>
      </c>
      <c r="I258" s="40" t="str">
        <f t="shared" si="45"/>
        <v/>
      </c>
      <c r="K258" s="40" t="str">
        <f t="shared" si="46"/>
        <v/>
      </c>
    </row>
    <row r="259" spans="1:11" x14ac:dyDescent="0.15">
      <c r="A259" s="29">
        <f t="shared" si="42"/>
        <v>3</v>
      </c>
      <c r="B259" s="29">
        <f t="shared" si="43"/>
        <v>5</v>
      </c>
      <c r="C259" s="29" t="str">
        <f t="shared" si="44"/>
        <v>3-5</v>
      </c>
      <c r="D259" s="29" t="e">
        <f>VLOOKUP(H259,評価項目・結果一覧!$D$3:$E$200,2,FALSE)</f>
        <v>#N/A</v>
      </c>
      <c r="E259" s="29" t="str">
        <f t="shared" si="41"/>
        <v/>
      </c>
      <c r="F259" s="29" t="str">
        <f>VLOOKUP(C259,評価項目・結果一覧!$C$3:$G$200,5,FALSE)</f>
        <v>かかかかかか</v>
      </c>
      <c r="G259" s="29" t="str">
        <f t="shared" si="40"/>
        <v/>
      </c>
      <c r="I259" s="40" t="str">
        <f t="shared" si="45"/>
        <v/>
      </c>
      <c r="K259" s="40" t="str">
        <f t="shared" si="46"/>
        <v/>
      </c>
    </row>
    <row r="260" spans="1:11" x14ac:dyDescent="0.15">
      <c r="A260" s="29">
        <f t="shared" si="42"/>
        <v>3</v>
      </c>
      <c r="B260" s="29">
        <f t="shared" si="43"/>
        <v>5</v>
      </c>
      <c r="C260" s="29" t="str">
        <f t="shared" si="44"/>
        <v>3-5</v>
      </c>
      <c r="D260" s="29" t="e">
        <f>VLOOKUP(H260,評価項目・結果一覧!$D$3:$E$200,2,FALSE)</f>
        <v>#N/A</v>
      </c>
      <c r="E260" s="29" t="str">
        <f t="shared" si="41"/>
        <v/>
      </c>
      <c r="F260" s="29" t="str">
        <f>VLOOKUP(C260,評価項目・結果一覧!$C$3:$G$200,5,FALSE)</f>
        <v>かかかかかか</v>
      </c>
      <c r="G260" s="29" t="str">
        <f t="shared" ref="G260:G323" si="47">IF(ISNUMBER(J260),F260,"")</f>
        <v/>
      </c>
      <c r="I260" s="40" t="str">
        <f t="shared" si="45"/>
        <v/>
      </c>
      <c r="K260" s="40" t="str">
        <f t="shared" si="46"/>
        <v/>
      </c>
    </row>
    <row r="261" spans="1:11" x14ac:dyDescent="0.15">
      <c r="A261" s="29">
        <f t="shared" si="42"/>
        <v>3</v>
      </c>
      <c r="B261" s="29">
        <f t="shared" si="43"/>
        <v>5</v>
      </c>
      <c r="C261" s="29" t="str">
        <f t="shared" si="44"/>
        <v>3-5</v>
      </c>
      <c r="D261" s="29" t="e">
        <f>VLOOKUP(H261,評価項目・結果一覧!$D$3:$E$200,2,FALSE)</f>
        <v>#N/A</v>
      </c>
      <c r="E261" s="29" t="str">
        <f t="shared" si="41"/>
        <v/>
      </c>
      <c r="F261" s="29" t="str">
        <f>VLOOKUP(C261,評価項目・結果一覧!$C$3:$G$200,5,FALSE)</f>
        <v>かかかかかか</v>
      </c>
      <c r="G261" s="29" t="str">
        <f t="shared" si="47"/>
        <v/>
      </c>
      <c r="I261" s="40" t="str">
        <f t="shared" si="45"/>
        <v/>
      </c>
      <c r="K261" s="40" t="str">
        <f t="shared" si="46"/>
        <v/>
      </c>
    </row>
    <row r="262" spans="1:11" x14ac:dyDescent="0.15">
      <c r="A262" s="29">
        <f t="shared" si="42"/>
        <v>3</v>
      </c>
      <c r="B262" s="29">
        <f t="shared" si="43"/>
        <v>5</v>
      </c>
      <c r="C262" s="29" t="str">
        <f t="shared" si="44"/>
        <v>3-5</v>
      </c>
      <c r="D262" s="29" t="e">
        <f>VLOOKUP(H262,評価項目・結果一覧!$D$3:$E$200,2,FALSE)</f>
        <v>#N/A</v>
      </c>
      <c r="E262" s="29" t="str">
        <f t="shared" si="41"/>
        <v/>
      </c>
      <c r="F262" s="29" t="str">
        <f>VLOOKUP(C262,評価項目・結果一覧!$C$3:$G$200,5,FALSE)</f>
        <v>かかかかかか</v>
      </c>
      <c r="G262" s="29" t="str">
        <f t="shared" si="47"/>
        <v/>
      </c>
      <c r="I262" s="40" t="str">
        <f t="shared" si="45"/>
        <v/>
      </c>
      <c r="K262" s="40" t="str">
        <f t="shared" si="46"/>
        <v/>
      </c>
    </row>
    <row r="263" spans="1:11" x14ac:dyDescent="0.15">
      <c r="A263" s="29">
        <f t="shared" si="42"/>
        <v>3</v>
      </c>
      <c r="B263" s="29">
        <f t="shared" si="43"/>
        <v>5</v>
      </c>
      <c r="C263" s="29" t="str">
        <f t="shared" si="44"/>
        <v>3-5</v>
      </c>
      <c r="D263" s="29" t="e">
        <f>VLOOKUP(H263,評価項目・結果一覧!$D$3:$E$200,2,FALSE)</f>
        <v>#N/A</v>
      </c>
      <c r="E263" s="29" t="str">
        <f t="shared" si="41"/>
        <v/>
      </c>
      <c r="F263" s="29" t="str">
        <f>VLOOKUP(C263,評価項目・結果一覧!$C$3:$G$200,5,FALSE)</f>
        <v>かかかかかか</v>
      </c>
      <c r="G263" s="29" t="str">
        <f t="shared" si="47"/>
        <v/>
      </c>
      <c r="I263" s="40" t="str">
        <f t="shared" si="45"/>
        <v/>
      </c>
      <c r="K263" s="40" t="str">
        <f t="shared" si="46"/>
        <v/>
      </c>
    </row>
    <row r="264" spans="1:11" x14ac:dyDescent="0.15">
      <c r="A264" s="29">
        <f t="shared" si="42"/>
        <v>3</v>
      </c>
      <c r="B264" s="29">
        <f t="shared" si="43"/>
        <v>5</v>
      </c>
      <c r="C264" s="29" t="str">
        <f t="shared" si="44"/>
        <v>3-5</v>
      </c>
      <c r="D264" s="29" t="e">
        <f>VLOOKUP(H264,評価項目・結果一覧!$D$3:$E$200,2,FALSE)</f>
        <v>#N/A</v>
      </c>
      <c r="E264" s="29" t="str">
        <f t="shared" si="41"/>
        <v/>
      </c>
      <c r="F264" s="29" t="str">
        <f>VLOOKUP(C264,評価項目・結果一覧!$C$3:$G$200,5,FALSE)</f>
        <v>かかかかかか</v>
      </c>
      <c r="G264" s="29" t="str">
        <f t="shared" si="47"/>
        <v/>
      </c>
      <c r="I264" s="40" t="str">
        <f t="shared" si="45"/>
        <v/>
      </c>
      <c r="K264" s="40" t="str">
        <f t="shared" si="46"/>
        <v/>
      </c>
    </row>
    <row r="265" spans="1:11" x14ac:dyDescent="0.15">
      <c r="A265" s="29">
        <f t="shared" si="42"/>
        <v>3</v>
      </c>
      <c r="B265" s="29">
        <f t="shared" si="43"/>
        <v>5</v>
      </c>
      <c r="C265" s="29" t="str">
        <f t="shared" si="44"/>
        <v>3-5</v>
      </c>
      <c r="D265" s="29" t="e">
        <f>VLOOKUP(H265,評価項目・結果一覧!$D$3:$E$200,2,FALSE)</f>
        <v>#N/A</v>
      </c>
      <c r="E265" s="29" t="str">
        <f t="shared" si="41"/>
        <v/>
      </c>
      <c r="F265" s="29" t="str">
        <f>VLOOKUP(C265,評価項目・結果一覧!$C$3:$G$200,5,FALSE)</f>
        <v>かかかかかか</v>
      </c>
      <c r="G265" s="29" t="str">
        <f t="shared" si="47"/>
        <v/>
      </c>
      <c r="I265" s="40" t="str">
        <f t="shared" si="45"/>
        <v/>
      </c>
      <c r="K265" s="40" t="str">
        <f t="shared" si="46"/>
        <v/>
      </c>
    </row>
    <row r="266" spans="1:11" x14ac:dyDescent="0.15">
      <c r="A266" s="29">
        <f t="shared" si="42"/>
        <v>3</v>
      </c>
      <c r="B266" s="29">
        <f t="shared" si="43"/>
        <v>5</v>
      </c>
      <c r="C266" s="29" t="str">
        <f t="shared" si="44"/>
        <v>3-5</v>
      </c>
      <c r="D266" s="29" t="e">
        <f>VLOOKUP(H266,評価項目・結果一覧!$D$3:$E$200,2,FALSE)</f>
        <v>#N/A</v>
      </c>
      <c r="E266" s="29" t="str">
        <f t="shared" si="41"/>
        <v/>
      </c>
      <c r="F266" s="29" t="str">
        <f>VLOOKUP(C266,評価項目・結果一覧!$C$3:$G$200,5,FALSE)</f>
        <v>かかかかかか</v>
      </c>
      <c r="G266" s="29" t="str">
        <f t="shared" si="47"/>
        <v/>
      </c>
      <c r="I266" s="40" t="str">
        <f t="shared" si="45"/>
        <v/>
      </c>
      <c r="K266" s="40" t="str">
        <f t="shared" si="46"/>
        <v/>
      </c>
    </row>
    <row r="267" spans="1:11" x14ac:dyDescent="0.15">
      <c r="A267" s="29">
        <f t="shared" si="42"/>
        <v>3</v>
      </c>
      <c r="B267" s="29">
        <f t="shared" si="43"/>
        <v>5</v>
      </c>
      <c r="C267" s="29" t="str">
        <f t="shared" si="44"/>
        <v>3-5</v>
      </c>
      <c r="D267" s="29" t="e">
        <f>VLOOKUP(H267,評価項目・結果一覧!$D$3:$E$200,2,FALSE)</f>
        <v>#N/A</v>
      </c>
      <c r="E267" s="29" t="str">
        <f t="shared" si="41"/>
        <v/>
      </c>
      <c r="F267" s="29" t="str">
        <f>VLOOKUP(C267,評価項目・結果一覧!$C$3:$G$200,5,FALSE)</f>
        <v>かかかかかか</v>
      </c>
      <c r="G267" s="29" t="str">
        <f t="shared" si="47"/>
        <v/>
      </c>
      <c r="I267" s="40" t="str">
        <f t="shared" si="45"/>
        <v/>
      </c>
      <c r="K267" s="40" t="str">
        <f t="shared" si="46"/>
        <v/>
      </c>
    </row>
    <row r="268" spans="1:11" x14ac:dyDescent="0.15">
      <c r="A268" s="29">
        <f t="shared" si="42"/>
        <v>3</v>
      </c>
      <c r="B268" s="29">
        <f t="shared" si="43"/>
        <v>5</v>
      </c>
      <c r="C268" s="29" t="str">
        <f t="shared" si="44"/>
        <v>3-5</v>
      </c>
      <c r="D268" s="29" t="e">
        <f>VLOOKUP(H268,評価項目・結果一覧!$D$3:$E$200,2,FALSE)</f>
        <v>#N/A</v>
      </c>
      <c r="E268" s="29" t="str">
        <f t="shared" si="41"/>
        <v/>
      </c>
      <c r="F268" s="29" t="str">
        <f>VLOOKUP(C268,評価項目・結果一覧!$C$3:$G$200,5,FALSE)</f>
        <v>かかかかかか</v>
      </c>
      <c r="G268" s="29" t="str">
        <f t="shared" si="47"/>
        <v/>
      </c>
      <c r="I268" s="40" t="str">
        <f t="shared" si="45"/>
        <v/>
      </c>
      <c r="K268" s="40" t="str">
        <f t="shared" si="46"/>
        <v/>
      </c>
    </row>
    <row r="269" spans="1:11" x14ac:dyDescent="0.15">
      <c r="A269" s="29">
        <f t="shared" si="42"/>
        <v>3</v>
      </c>
      <c r="B269" s="29">
        <f t="shared" si="43"/>
        <v>5</v>
      </c>
      <c r="C269" s="29" t="str">
        <f t="shared" si="44"/>
        <v>3-5</v>
      </c>
      <c r="D269" s="29" t="e">
        <f>VLOOKUP(H269,評価項目・結果一覧!$D$3:$E$200,2,FALSE)</f>
        <v>#N/A</v>
      </c>
      <c r="E269" s="29" t="str">
        <f t="shared" si="41"/>
        <v/>
      </c>
      <c r="F269" s="29" t="str">
        <f>VLOOKUP(C269,評価項目・結果一覧!$C$3:$G$200,5,FALSE)</f>
        <v>かかかかかか</v>
      </c>
      <c r="G269" s="29" t="str">
        <f t="shared" si="47"/>
        <v/>
      </c>
      <c r="I269" s="40" t="str">
        <f t="shared" si="45"/>
        <v/>
      </c>
      <c r="K269" s="40" t="str">
        <f t="shared" si="46"/>
        <v/>
      </c>
    </row>
    <row r="270" spans="1:11" x14ac:dyDescent="0.15">
      <c r="A270" s="29">
        <f t="shared" si="42"/>
        <v>3</v>
      </c>
      <c r="B270" s="29">
        <f t="shared" si="43"/>
        <v>5</v>
      </c>
      <c r="C270" s="29" t="str">
        <f t="shared" si="44"/>
        <v>3-5</v>
      </c>
      <c r="D270" s="29" t="e">
        <f>VLOOKUP(H270,評価項目・結果一覧!$D$3:$E$200,2,FALSE)</f>
        <v>#N/A</v>
      </c>
      <c r="E270" s="29" t="str">
        <f t="shared" si="41"/>
        <v/>
      </c>
      <c r="F270" s="29" t="str">
        <f>VLOOKUP(C270,評価項目・結果一覧!$C$3:$G$200,5,FALSE)</f>
        <v>かかかかかか</v>
      </c>
      <c r="G270" s="29" t="str">
        <f t="shared" si="47"/>
        <v/>
      </c>
      <c r="I270" s="40" t="str">
        <f t="shared" si="45"/>
        <v/>
      </c>
      <c r="K270" s="40" t="str">
        <f t="shared" si="46"/>
        <v/>
      </c>
    </row>
    <row r="271" spans="1:11" x14ac:dyDescent="0.15">
      <c r="A271" s="29">
        <f t="shared" si="42"/>
        <v>3</v>
      </c>
      <c r="B271" s="29">
        <f t="shared" si="43"/>
        <v>5</v>
      </c>
      <c r="C271" s="29" t="str">
        <f t="shared" si="44"/>
        <v>3-5</v>
      </c>
      <c r="D271" s="29" t="e">
        <f>VLOOKUP(H271,評価項目・結果一覧!$D$3:$E$200,2,FALSE)</f>
        <v>#N/A</v>
      </c>
      <c r="E271" s="29" t="str">
        <f t="shared" si="41"/>
        <v/>
      </c>
      <c r="F271" s="29" t="str">
        <f>VLOOKUP(C271,評価項目・結果一覧!$C$3:$G$200,5,FALSE)</f>
        <v>かかかかかか</v>
      </c>
      <c r="G271" s="29" t="str">
        <f t="shared" si="47"/>
        <v/>
      </c>
      <c r="I271" s="40" t="str">
        <f t="shared" si="45"/>
        <v/>
      </c>
      <c r="K271" s="40" t="str">
        <f t="shared" si="46"/>
        <v/>
      </c>
    </row>
    <row r="272" spans="1:11" x14ac:dyDescent="0.15">
      <c r="A272" s="29">
        <f t="shared" si="42"/>
        <v>3</v>
      </c>
      <c r="B272" s="29">
        <f t="shared" si="43"/>
        <v>5</v>
      </c>
      <c r="C272" s="29" t="str">
        <f t="shared" si="44"/>
        <v>3-5</v>
      </c>
      <c r="D272" s="29" t="e">
        <f>VLOOKUP(H272,評価項目・結果一覧!$D$3:$E$200,2,FALSE)</f>
        <v>#N/A</v>
      </c>
      <c r="E272" s="29" t="str">
        <f t="shared" si="41"/>
        <v/>
      </c>
      <c r="F272" s="29" t="str">
        <f>VLOOKUP(C272,評価項目・結果一覧!$C$3:$G$200,5,FALSE)</f>
        <v>かかかかかか</v>
      </c>
      <c r="G272" s="29" t="str">
        <f t="shared" si="47"/>
        <v/>
      </c>
      <c r="I272" s="40" t="str">
        <f t="shared" si="45"/>
        <v/>
      </c>
      <c r="K272" s="40" t="str">
        <f t="shared" si="46"/>
        <v/>
      </c>
    </row>
    <row r="273" spans="1:11" x14ac:dyDescent="0.15">
      <c r="A273" s="29">
        <f t="shared" si="42"/>
        <v>3</v>
      </c>
      <c r="B273" s="29">
        <f t="shared" si="43"/>
        <v>5</v>
      </c>
      <c r="C273" s="29" t="str">
        <f t="shared" si="44"/>
        <v>3-5</v>
      </c>
      <c r="D273" s="29" t="e">
        <f>VLOOKUP(H273,評価項目・結果一覧!$D$3:$E$200,2,FALSE)</f>
        <v>#N/A</v>
      </c>
      <c r="E273" s="29" t="str">
        <f t="shared" si="41"/>
        <v/>
      </c>
      <c r="F273" s="29" t="str">
        <f>VLOOKUP(C273,評価項目・結果一覧!$C$3:$G$200,5,FALSE)</f>
        <v>かかかかかか</v>
      </c>
      <c r="G273" s="29" t="str">
        <f t="shared" si="47"/>
        <v/>
      </c>
      <c r="I273" s="40" t="str">
        <f t="shared" si="45"/>
        <v/>
      </c>
      <c r="K273" s="40" t="str">
        <f t="shared" si="46"/>
        <v/>
      </c>
    </row>
    <row r="274" spans="1:11" x14ac:dyDescent="0.15">
      <c r="A274" s="29">
        <f t="shared" si="42"/>
        <v>3</v>
      </c>
      <c r="B274" s="29">
        <f t="shared" si="43"/>
        <v>5</v>
      </c>
      <c r="C274" s="29" t="str">
        <f t="shared" si="44"/>
        <v>3-5</v>
      </c>
      <c r="D274" s="29" t="e">
        <f>VLOOKUP(H274,評価項目・結果一覧!$D$3:$E$200,2,FALSE)</f>
        <v>#N/A</v>
      </c>
      <c r="E274" s="29" t="str">
        <f t="shared" si="41"/>
        <v/>
      </c>
      <c r="F274" s="29" t="str">
        <f>VLOOKUP(C274,評価項目・結果一覧!$C$3:$G$200,5,FALSE)</f>
        <v>かかかかかか</v>
      </c>
      <c r="G274" s="29" t="str">
        <f t="shared" si="47"/>
        <v/>
      </c>
      <c r="I274" s="40" t="str">
        <f t="shared" si="45"/>
        <v/>
      </c>
      <c r="K274" s="40" t="str">
        <f t="shared" si="46"/>
        <v/>
      </c>
    </row>
    <row r="275" spans="1:11" x14ac:dyDescent="0.15">
      <c r="A275" s="29">
        <f t="shared" si="42"/>
        <v>3</v>
      </c>
      <c r="B275" s="29">
        <f t="shared" si="43"/>
        <v>5</v>
      </c>
      <c r="C275" s="29" t="str">
        <f t="shared" si="44"/>
        <v>3-5</v>
      </c>
      <c r="D275" s="29" t="e">
        <f>VLOOKUP(H275,評価項目・結果一覧!$D$3:$E$200,2,FALSE)</f>
        <v>#N/A</v>
      </c>
      <c r="E275" s="29" t="str">
        <f t="shared" si="41"/>
        <v/>
      </c>
      <c r="F275" s="29" t="str">
        <f>VLOOKUP(C275,評価項目・結果一覧!$C$3:$G$200,5,FALSE)</f>
        <v>かかかかかか</v>
      </c>
      <c r="G275" s="29" t="str">
        <f t="shared" si="47"/>
        <v/>
      </c>
      <c r="I275" s="40" t="str">
        <f t="shared" si="45"/>
        <v/>
      </c>
      <c r="K275" s="40" t="str">
        <f t="shared" si="46"/>
        <v/>
      </c>
    </row>
    <row r="276" spans="1:11" x14ac:dyDescent="0.15">
      <c r="A276" s="29">
        <f t="shared" si="42"/>
        <v>3</v>
      </c>
      <c r="B276" s="29">
        <f t="shared" si="43"/>
        <v>5</v>
      </c>
      <c r="C276" s="29" t="str">
        <f t="shared" si="44"/>
        <v>3-5</v>
      </c>
      <c r="D276" s="29" t="e">
        <f>VLOOKUP(H276,評価項目・結果一覧!$D$3:$E$200,2,FALSE)</f>
        <v>#N/A</v>
      </c>
      <c r="E276" s="29" t="str">
        <f t="shared" si="41"/>
        <v/>
      </c>
      <c r="F276" s="29" t="str">
        <f>VLOOKUP(C276,評価項目・結果一覧!$C$3:$G$200,5,FALSE)</f>
        <v>かかかかかか</v>
      </c>
      <c r="G276" s="29" t="str">
        <f t="shared" si="47"/>
        <v/>
      </c>
      <c r="I276" s="40" t="str">
        <f t="shared" si="45"/>
        <v/>
      </c>
      <c r="K276" s="40" t="str">
        <f t="shared" si="46"/>
        <v/>
      </c>
    </row>
    <row r="277" spans="1:11" x14ac:dyDescent="0.15">
      <c r="A277" s="29">
        <f t="shared" si="42"/>
        <v>3</v>
      </c>
      <c r="B277" s="29">
        <f t="shared" si="43"/>
        <v>5</v>
      </c>
      <c r="C277" s="29" t="str">
        <f t="shared" si="44"/>
        <v>3-5</v>
      </c>
      <c r="D277" s="29" t="e">
        <f>VLOOKUP(H277,評価項目・結果一覧!$D$3:$E$200,2,FALSE)</f>
        <v>#N/A</v>
      </c>
      <c r="E277" s="29" t="str">
        <f t="shared" si="41"/>
        <v/>
      </c>
      <c r="F277" s="29" t="str">
        <f>VLOOKUP(C277,評価項目・結果一覧!$C$3:$G$200,5,FALSE)</f>
        <v>かかかかかか</v>
      </c>
      <c r="G277" s="29" t="str">
        <f t="shared" si="47"/>
        <v/>
      </c>
      <c r="I277" s="40" t="str">
        <f t="shared" si="45"/>
        <v/>
      </c>
      <c r="K277" s="40" t="str">
        <f t="shared" si="46"/>
        <v/>
      </c>
    </row>
    <row r="278" spans="1:11" x14ac:dyDescent="0.15">
      <c r="A278" s="29">
        <f t="shared" si="42"/>
        <v>3</v>
      </c>
      <c r="B278" s="29">
        <f t="shared" si="43"/>
        <v>5</v>
      </c>
      <c r="C278" s="29" t="str">
        <f t="shared" si="44"/>
        <v>3-5</v>
      </c>
      <c r="D278" s="29" t="e">
        <f>VLOOKUP(H278,評価項目・結果一覧!$D$3:$E$200,2,FALSE)</f>
        <v>#N/A</v>
      </c>
      <c r="E278" s="29" t="str">
        <f t="shared" ref="E278:E341" si="48">IF(ISNA(D278),"",D278)</f>
        <v/>
      </c>
      <c r="F278" s="29" t="str">
        <f>VLOOKUP(C278,評価項目・結果一覧!$C$3:$G$200,5,FALSE)</f>
        <v>かかかかかか</v>
      </c>
      <c r="G278" s="29" t="str">
        <f t="shared" si="47"/>
        <v/>
      </c>
      <c r="I278" s="40" t="str">
        <f t="shared" si="45"/>
        <v/>
      </c>
      <c r="K278" s="40" t="str">
        <f t="shared" si="46"/>
        <v/>
      </c>
    </row>
    <row r="279" spans="1:11" x14ac:dyDescent="0.15">
      <c r="A279" s="29">
        <f t="shared" si="42"/>
        <v>3</v>
      </c>
      <c r="B279" s="29">
        <f t="shared" si="43"/>
        <v>5</v>
      </c>
      <c r="C279" s="29" t="str">
        <f t="shared" si="44"/>
        <v>3-5</v>
      </c>
      <c r="D279" s="29" t="e">
        <f>VLOOKUP(H279,評価項目・結果一覧!$D$3:$E$200,2,FALSE)</f>
        <v>#N/A</v>
      </c>
      <c r="E279" s="29" t="str">
        <f t="shared" si="48"/>
        <v/>
      </c>
      <c r="F279" s="29" t="str">
        <f>VLOOKUP(C279,評価項目・結果一覧!$C$3:$G$200,5,FALSE)</f>
        <v>かかかかかか</v>
      </c>
      <c r="G279" s="29" t="str">
        <f t="shared" si="47"/>
        <v/>
      </c>
      <c r="I279" s="40" t="str">
        <f t="shared" si="45"/>
        <v/>
      </c>
      <c r="K279" s="40" t="str">
        <f t="shared" si="46"/>
        <v/>
      </c>
    </row>
    <row r="280" spans="1:11" x14ac:dyDescent="0.15">
      <c r="A280" s="29">
        <f t="shared" si="42"/>
        <v>3</v>
      </c>
      <c r="B280" s="29">
        <f t="shared" si="43"/>
        <v>5</v>
      </c>
      <c r="C280" s="29" t="str">
        <f t="shared" si="44"/>
        <v>3-5</v>
      </c>
      <c r="D280" s="29" t="e">
        <f>VLOOKUP(H280,評価項目・結果一覧!$D$3:$E$200,2,FALSE)</f>
        <v>#N/A</v>
      </c>
      <c r="E280" s="29" t="str">
        <f t="shared" si="48"/>
        <v/>
      </c>
      <c r="F280" s="29" t="str">
        <f>VLOOKUP(C280,評価項目・結果一覧!$C$3:$G$200,5,FALSE)</f>
        <v>かかかかかか</v>
      </c>
      <c r="G280" s="29" t="str">
        <f t="shared" si="47"/>
        <v/>
      </c>
      <c r="I280" s="40" t="str">
        <f t="shared" si="45"/>
        <v/>
      </c>
      <c r="K280" s="40" t="str">
        <f t="shared" si="46"/>
        <v/>
      </c>
    </row>
    <row r="281" spans="1:11" x14ac:dyDescent="0.15">
      <c r="A281" s="29">
        <f t="shared" si="42"/>
        <v>3</v>
      </c>
      <c r="B281" s="29">
        <f t="shared" si="43"/>
        <v>5</v>
      </c>
      <c r="C281" s="29" t="str">
        <f t="shared" si="44"/>
        <v>3-5</v>
      </c>
      <c r="D281" s="29" t="e">
        <f>VLOOKUP(H281,評価項目・結果一覧!$D$3:$E$200,2,FALSE)</f>
        <v>#N/A</v>
      </c>
      <c r="E281" s="29" t="str">
        <f t="shared" si="48"/>
        <v/>
      </c>
      <c r="F281" s="29" t="str">
        <f>VLOOKUP(C281,評価項目・結果一覧!$C$3:$G$200,5,FALSE)</f>
        <v>かかかかかか</v>
      </c>
      <c r="G281" s="29" t="str">
        <f t="shared" si="47"/>
        <v/>
      </c>
      <c r="I281" s="40" t="str">
        <f t="shared" si="45"/>
        <v/>
      </c>
      <c r="K281" s="40" t="str">
        <f t="shared" si="46"/>
        <v/>
      </c>
    </row>
    <row r="282" spans="1:11" x14ac:dyDescent="0.15">
      <c r="A282" s="29">
        <f t="shared" si="42"/>
        <v>3</v>
      </c>
      <c r="B282" s="29">
        <f t="shared" si="43"/>
        <v>5</v>
      </c>
      <c r="C282" s="29" t="str">
        <f t="shared" si="44"/>
        <v>3-5</v>
      </c>
      <c r="D282" s="29" t="e">
        <f>VLOOKUP(H282,評価項目・結果一覧!$D$3:$E$200,2,FALSE)</f>
        <v>#N/A</v>
      </c>
      <c r="E282" s="29" t="str">
        <f t="shared" si="48"/>
        <v/>
      </c>
      <c r="F282" s="29" t="str">
        <f>VLOOKUP(C282,評価項目・結果一覧!$C$3:$G$200,5,FALSE)</f>
        <v>かかかかかか</v>
      </c>
      <c r="G282" s="29" t="str">
        <f t="shared" si="47"/>
        <v/>
      </c>
      <c r="I282" s="40" t="str">
        <f t="shared" si="45"/>
        <v/>
      </c>
      <c r="K282" s="40" t="str">
        <f t="shared" si="46"/>
        <v/>
      </c>
    </row>
    <row r="283" spans="1:11" x14ac:dyDescent="0.15">
      <c r="A283" s="29">
        <f t="shared" si="42"/>
        <v>3</v>
      </c>
      <c r="B283" s="29">
        <f t="shared" si="43"/>
        <v>5</v>
      </c>
      <c r="C283" s="29" t="str">
        <f t="shared" si="44"/>
        <v>3-5</v>
      </c>
      <c r="D283" s="29" t="e">
        <f>VLOOKUP(H283,評価項目・結果一覧!$D$3:$E$200,2,FALSE)</f>
        <v>#N/A</v>
      </c>
      <c r="E283" s="29" t="str">
        <f t="shared" si="48"/>
        <v/>
      </c>
      <c r="F283" s="29" t="str">
        <f>VLOOKUP(C283,評価項目・結果一覧!$C$3:$G$200,5,FALSE)</f>
        <v>かかかかかか</v>
      </c>
      <c r="G283" s="29" t="str">
        <f t="shared" si="47"/>
        <v/>
      </c>
      <c r="I283" s="40" t="str">
        <f t="shared" si="45"/>
        <v/>
      </c>
      <c r="K283" s="40" t="str">
        <f t="shared" si="46"/>
        <v/>
      </c>
    </row>
    <row r="284" spans="1:11" x14ac:dyDescent="0.15">
      <c r="A284" s="29">
        <f t="shared" si="42"/>
        <v>3</v>
      </c>
      <c r="B284" s="29">
        <f t="shared" si="43"/>
        <v>5</v>
      </c>
      <c r="C284" s="29" t="str">
        <f t="shared" si="44"/>
        <v>3-5</v>
      </c>
      <c r="D284" s="29" t="e">
        <f>VLOOKUP(H284,評価項目・結果一覧!$D$3:$E$200,2,FALSE)</f>
        <v>#N/A</v>
      </c>
      <c r="E284" s="29" t="str">
        <f t="shared" si="48"/>
        <v/>
      </c>
      <c r="F284" s="29" t="str">
        <f>VLOOKUP(C284,評価項目・結果一覧!$C$3:$G$200,5,FALSE)</f>
        <v>かかかかかか</v>
      </c>
      <c r="G284" s="29" t="str">
        <f t="shared" si="47"/>
        <v/>
      </c>
      <c r="I284" s="40" t="str">
        <f t="shared" si="45"/>
        <v/>
      </c>
      <c r="K284" s="40" t="str">
        <f t="shared" si="46"/>
        <v/>
      </c>
    </row>
    <row r="285" spans="1:11" x14ac:dyDescent="0.15">
      <c r="A285" s="29">
        <f t="shared" si="42"/>
        <v>3</v>
      </c>
      <c r="B285" s="29">
        <f t="shared" si="43"/>
        <v>5</v>
      </c>
      <c r="C285" s="29" t="str">
        <f t="shared" si="44"/>
        <v>3-5</v>
      </c>
      <c r="D285" s="29" t="e">
        <f>VLOOKUP(H285,評価項目・結果一覧!$D$3:$E$200,2,FALSE)</f>
        <v>#N/A</v>
      </c>
      <c r="E285" s="29" t="str">
        <f t="shared" si="48"/>
        <v/>
      </c>
      <c r="F285" s="29" t="str">
        <f>VLOOKUP(C285,評価項目・結果一覧!$C$3:$G$200,5,FALSE)</f>
        <v>かかかかかか</v>
      </c>
      <c r="G285" s="29" t="str">
        <f t="shared" si="47"/>
        <v/>
      </c>
      <c r="I285" s="40" t="str">
        <f t="shared" si="45"/>
        <v/>
      </c>
      <c r="K285" s="40" t="str">
        <f t="shared" si="46"/>
        <v/>
      </c>
    </row>
    <row r="286" spans="1:11" x14ac:dyDescent="0.15">
      <c r="A286" s="29">
        <f t="shared" si="42"/>
        <v>3</v>
      </c>
      <c r="B286" s="29">
        <f t="shared" si="43"/>
        <v>5</v>
      </c>
      <c r="C286" s="29" t="str">
        <f t="shared" si="44"/>
        <v>3-5</v>
      </c>
      <c r="D286" s="29" t="e">
        <f>VLOOKUP(H286,評価項目・結果一覧!$D$3:$E$200,2,FALSE)</f>
        <v>#N/A</v>
      </c>
      <c r="E286" s="29" t="str">
        <f t="shared" si="48"/>
        <v/>
      </c>
      <c r="F286" s="29" t="str">
        <f>VLOOKUP(C286,評価項目・結果一覧!$C$3:$G$200,5,FALSE)</f>
        <v>かかかかかか</v>
      </c>
      <c r="G286" s="29" t="str">
        <f t="shared" si="47"/>
        <v/>
      </c>
      <c r="I286" s="40" t="str">
        <f t="shared" si="45"/>
        <v/>
      </c>
      <c r="K286" s="40" t="str">
        <f t="shared" si="46"/>
        <v/>
      </c>
    </row>
    <row r="287" spans="1:11" x14ac:dyDescent="0.15">
      <c r="A287" s="29">
        <f t="shared" si="42"/>
        <v>3</v>
      </c>
      <c r="B287" s="29">
        <f t="shared" si="43"/>
        <v>5</v>
      </c>
      <c r="C287" s="29" t="str">
        <f t="shared" si="44"/>
        <v>3-5</v>
      </c>
      <c r="D287" s="29" t="e">
        <f>VLOOKUP(H287,評価項目・結果一覧!$D$3:$E$200,2,FALSE)</f>
        <v>#N/A</v>
      </c>
      <c r="E287" s="29" t="str">
        <f t="shared" si="48"/>
        <v/>
      </c>
      <c r="F287" s="29" t="str">
        <f>VLOOKUP(C287,評価項目・結果一覧!$C$3:$G$200,5,FALSE)</f>
        <v>かかかかかか</v>
      </c>
      <c r="G287" s="29" t="str">
        <f t="shared" si="47"/>
        <v/>
      </c>
      <c r="I287" s="40" t="str">
        <f t="shared" si="45"/>
        <v/>
      </c>
      <c r="K287" s="40" t="str">
        <f t="shared" si="46"/>
        <v/>
      </c>
    </row>
    <row r="288" spans="1:11" x14ac:dyDescent="0.15">
      <c r="A288" s="29">
        <f t="shared" si="42"/>
        <v>3</v>
      </c>
      <c r="B288" s="29">
        <f t="shared" si="43"/>
        <v>5</v>
      </c>
      <c r="C288" s="29" t="str">
        <f t="shared" si="44"/>
        <v>3-5</v>
      </c>
      <c r="D288" s="29" t="e">
        <f>VLOOKUP(H288,評価項目・結果一覧!$D$3:$E$200,2,FALSE)</f>
        <v>#N/A</v>
      </c>
      <c r="E288" s="29" t="str">
        <f t="shared" si="48"/>
        <v/>
      </c>
      <c r="F288" s="29" t="str">
        <f>VLOOKUP(C288,評価項目・結果一覧!$C$3:$G$200,5,FALSE)</f>
        <v>かかかかかか</v>
      </c>
      <c r="G288" s="29" t="str">
        <f t="shared" si="47"/>
        <v/>
      </c>
      <c r="I288" s="40" t="str">
        <f t="shared" si="45"/>
        <v/>
      </c>
      <c r="K288" s="40" t="str">
        <f t="shared" si="46"/>
        <v/>
      </c>
    </row>
    <row r="289" spans="1:11" x14ac:dyDescent="0.15">
      <c r="A289" s="29">
        <f t="shared" si="42"/>
        <v>3</v>
      </c>
      <c r="B289" s="29">
        <f t="shared" si="43"/>
        <v>5</v>
      </c>
      <c r="C289" s="29" t="str">
        <f t="shared" si="44"/>
        <v>3-5</v>
      </c>
      <c r="D289" s="29" t="e">
        <f>VLOOKUP(H289,評価項目・結果一覧!$D$3:$E$200,2,FALSE)</f>
        <v>#N/A</v>
      </c>
      <c r="E289" s="29" t="str">
        <f t="shared" si="48"/>
        <v/>
      </c>
      <c r="F289" s="29" t="str">
        <f>VLOOKUP(C289,評価項目・結果一覧!$C$3:$G$200,5,FALSE)</f>
        <v>かかかかかか</v>
      </c>
      <c r="G289" s="29" t="str">
        <f t="shared" si="47"/>
        <v/>
      </c>
      <c r="I289" s="40" t="str">
        <f t="shared" si="45"/>
        <v/>
      </c>
      <c r="K289" s="40" t="str">
        <f t="shared" si="46"/>
        <v/>
      </c>
    </row>
    <row r="290" spans="1:11" x14ac:dyDescent="0.15">
      <c r="A290" s="29">
        <f t="shared" si="42"/>
        <v>3</v>
      </c>
      <c r="B290" s="29">
        <f t="shared" si="43"/>
        <v>5</v>
      </c>
      <c r="C290" s="29" t="str">
        <f t="shared" si="44"/>
        <v>3-5</v>
      </c>
      <c r="D290" s="29" t="e">
        <f>VLOOKUP(H290,評価項目・結果一覧!$D$3:$E$200,2,FALSE)</f>
        <v>#N/A</v>
      </c>
      <c r="E290" s="29" t="str">
        <f t="shared" si="48"/>
        <v/>
      </c>
      <c r="F290" s="29" t="str">
        <f>VLOOKUP(C290,評価項目・結果一覧!$C$3:$G$200,5,FALSE)</f>
        <v>かかかかかか</v>
      </c>
      <c r="G290" s="29" t="str">
        <f t="shared" si="47"/>
        <v/>
      </c>
      <c r="I290" s="40" t="str">
        <f t="shared" si="45"/>
        <v/>
      </c>
      <c r="K290" s="40" t="str">
        <f t="shared" si="46"/>
        <v/>
      </c>
    </row>
    <row r="291" spans="1:11" x14ac:dyDescent="0.15">
      <c r="A291" s="29">
        <f t="shared" si="42"/>
        <v>3</v>
      </c>
      <c r="B291" s="29">
        <f t="shared" si="43"/>
        <v>5</v>
      </c>
      <c r="C291" s="29" t="str">
        <f t="shared" si="44"/>
        <v>3-5</v>
      </c>
      <c r="D291" s="29" t="e">
        <f>VLOOKUP(H291,評価項目・結果一覧!$D$3:$E$200,2,FALSE)</f>
        <v>#N/A</v>
      </c>
      <c r="E291" s="29" t="str">
        <f t="shared" si="48"/>
        <v/>
      </c>
      <c r="F291" s="29" t="str">
        <f>VLOOKUP(C291,評価項目・結果一覧!$C$3:$G$200,5,FALSE)</f>
        <v>かかかかかか</v>
      </c>
      <c r="G291" s="29" t="str">
        <f t="shared" si="47"/>
        <v/>
      </c>
      <c r="I291" s="40" t="str">
        <f t="shared" si="45"/>
        <v/>
      </c>
      <c r="K291" s="40" t="str">
        <f t="shared" si="46"/>
        <v/>
      </c>
    </row>
    <row r="292" spans="1:11" x14ac:dyDescent="0.15">
      <c r="A292" s="29">
        <f t="shared" si="42"/>
        <v>3</v>
      </c>
      <c r="B292" s="29">
        <f t="shared" si="43"/>
        <v>5</v>
      </c>
      <c r="C292" s="29" t="str">
        <f t="shared" si="44"/>
        <v>3-5</v>
      </c>
      <c r="D292" s="29" t="e">
        <f>VLOOKUP(H292,評価項目・結果一覧!$D$3:$E$200,2,FALSE)</f>
        <v>#N/A</v>
      </c>
      <c r="E292" s="29" t="str">
        <f t="shared" si="48"/>
        <v/>
      </c>
      <c r="F292" s="29" t="str">
        <f>VLOOKUP(C292,評価項目・結果一覧!$C$3:$G$200,5,FALSE)</f>
        <v>かかかかかか</v>
      </c>
      <c r="G292" s="29" t="str">
        <f t="shared" si="47"/>
        <v/>
      </c>
      <c r="I292" s="40" t="str">
        <f t="shared" si="45"/>
        <v/>
      </c>
      <c r="K292" s="40" t="str">
        <f t="shared" si="46"/>
        <v/>
      </c>
    </row>
    <row r="293" spans="1:11" x14ac:dyDescent="0.15">
      <c r="A293" s="29">
        <f t="shared" ref="A293:A356" si="49">IF(ISNUMBER(H293),H293,A292)</f>
        <v>3</v>
      </c>
      <c r="B293" s="29">
        <f t="shared" ref="B293:B356" si="50">IF(ISNUMBER(J293),J293,B292)</f>
        <v>5</v>
      </c>
      <c r="C293" s="29" t="str">
        <f t="shared" ref="C293:C356" si="51">A293&amp;"-"&amp;B293</f>
        <v>3-5</v>
      </c>
      <c r="D293" s="29" t="e">
        <f>VLOOKUP(H293,評価項目・結果一覧!$D$3:$E$200,2,FALSE)</f>
        <v>#N/A</v>
      </c>
      <c r="E293" s="29" t="str">
        <f t="shared" si="48"/>
        <v/>
      </c>
      <c r="F293" s="29" t="str">
        <f>VLOOKUP(C293,評価項目・結果一覧!$C$3:$G$200,5,FALSE)</f>
        <v>かかかかかか</v>
      </c>
      <c r="G293" s="29" t="str">
        <f t="shared" si="47"/>
        <v/>
      </c>
      <c r="I293" s="40" t="str">
        <f t="shared" si="45"/>
        <v/>
      </c>
      <c r="K293" s="40" t="str">
        <f t="shared" si="46"/>
        <v/>
      </c>
    </row>
    <row r="294" spans="1:11" x14ac:dyDescent="0.15">
      <c r="A294" s="29">
        <f t="shared" si="49"/>
        <v>3</v>
      </c>
      <c r="B294" s="29">
        <f t="shared" si="50"/>
        <v>5</v>
      </c>
      <c r="C294" s="29" t="str">
        <f t="shared" si="51"/>
        <v>3-5</v>
      </c>
      <c r="D294" s="29" t="e">
        <f>VLOOKUP(H294,評価項目・結果一覧!$D$3:$E$200,2,FALSE)</f>
        <v>#N/A</v>
      </c>
      <c r="E294" s="29" t="str">
        <f t="shared" si="48"/>
        <v/>
      </c>
      <c r="F294" s="29" t="str">
        <f>VLOOKUP(C294,評価項目・結果一覧!$C$3:$G$200,5,FALSE)</f>
        <v>かかかかかか</v>
      </c>
      <c r="G294" s="29" t="str">
        <f t="shared" si="47"/>
        <v/>
      </c>
      <c r="I294" s="40" t="str">
        <f t="shared" si="45"/>
        <v/>
      </c>
      <c r="K294" s="40" t="str">
        <f t="shared" si="46"/>
        <v/>
      </c>
    </row>
    <row r="295" spans="1:11" x14ac:dyDescent="0.15">
      <c r="A295" s="29">
        <f t="shared" si="49"/>
        <v>3</v>
      </c>
      <c r="B295" s="29">
        <f t="shared" si="50"/>
        <v>5</v>
      </c>
      <c r="C295" s="29" t="str">
        <f t="shared" si="51"/>
        <v>3-5</v>
      </c>
      <c r="D295" s="29" t="e">
        <f>VLOOKUP(H295,評価項目・結果一覧!$D$3:$E$200,2,FALSE)</f>
        <v>#N/A</v>
      </c>
      <c r="E295" s="29" t="str">
        <f t="shared" si="48"/>
        <v/>
      </c>
      <c r="F295" s="29" t="str">
        <f>VLOOKUP(C295,評価項目・結果一覧!$C$3:$G$200,5,FALSE)</f>
        <v>かかかかかか</v>
      </c>
      <c r="G295" s="29" t="str">
        <f t="shared" si="47"/>
        <v/>
      </c>
      <c r="I295" s="40" t="str">
        <f t="shared" si="45"/>
        <v/>
      </c>
      <c r="K295" s="40" t="str">
        <f t="shared" si="46"/>
        <v/>
      </c>
    </row>
    <row r="296" spans="1:11" x14ac:dyDescent="0.15">
      <c r="A296" s="29">
        <f t="shared" si="49"/>
        <v>3</v>
      </c>
      <c r="B296" s="29">
        <f t="shared" si="50"/>
        <v>5</v>
      </c>
      <c r="C296" s="29" t="str">
        <f t="shared" si="51"/>
        <v>3-5</v>
      </c>
      <c r="D296" s="29" t="e">
        <f>VLOOKUP(H296,評価項目・結果一覧!$D$3:$E$200,2,FALSE)</f>
        <v>#N/A</v>
      </c>
      <c r="E296" s="29" t="str">
        <f t="shared" si="48"/>
        <v/>
      </c>
      <c r="F296" s="29" t="str">
        <f>VLOOKUP(C296,評価項目・結果一覧!$C$3:$G$200,5,FALSE)</f>
        <v>かかかかかか</v>
      </c>
      <c r="G296" s="29" t="str">
        <f t="shared" si="47"/>
        <v/>
      </c>
      <c r="I296" s="40" t="str">
        <f t="shared" si="45"/>
        <v/>
      </c>
      <c r="K296" s="40" t="str">
        <f t="shared" si="46"/>
        <v/>
      </c>
    </row>
    <row r="297" spans="1:11" x14ac:dyDescent="0.15">
      <c r="A297" s="29">
        <f t="shared" si="49"/>
        <v>3</v>
      </c>
      <c r="B297" s="29">
        <f t="shared" si="50"/>
        <v>5</v>
      </c>
      <c r="C297" s="29" t="str">
        <f t="shared" si="51"/>
        <v>3-5</v>
      </c>
      <c r="D297" s="29" t="e">
        <f>VLOOKUP(H297,評価項目・結果一覧!$D$3:$E$200,2,FALSE)</f>
        <v>#N/A</v>
      </c>
      <c r="E297" s="29" t="str">
        <f t="shared" si="48"/>
        <v/>
      </c>
      <c r="F297" s="29" t="str">
        <f>VLOOKUP(C297,評価項目・結果一覧!$C$3:$G$200,5,FALSE)</f>
        <v>かかかかかか</v>
      </c>
      <c r="G297" s="29" t="str">
        <f t="shared" si="47"/>
        <v/>
      </c>
      <c r="I297" s="40" t="str">
        <f t="shared" si="45"/>
        <v/>
      </c>
      <c r="K297" s="40" t="str">
        <f t="shared" si="46"/>
        <v/>
      </c>
    </row>
    <row r="298" spans="1:11" x14ac:dyDescent="0.15">
      <c r="A298" s="29">
        <f t="shared" si="49"/>
        <v>3</v>
      </c>
      <c r="B298" s="29">
        <f t="shared" si="50"/>
        <v>5</v>
      </c>
      <c r="C298" s="29" t="str">
        <f t="shared" si="51"/>
        <v>3-5</v>
      </c>
      <c r="D298" s="29" t="e">
        <f>VLOOKUP(H298,評価項目・結果一覧!$D$3:$E$200,2,FALSE)</f>
        <v>#N/A</v>
      </c>
      <c r="E298" s="29" t="str">
        <f t="shared" si="48"/>
        <v/>
      </c>
      <c r="F298" s="29" t="str">
        <f>VLOOKUP(C298,評価項目・結果一覧!$C$3:$G$200,5,FALSE)</f>
        <v>かかかかかか</v>
      </c>
      <c r="G298" s="29" t="str">
        <f t="shared" si="47"/>
        <v/>
      </c>
      <c r="I298" s="40" t="str">
        <f t="shared" si="45"/>
        <v/>
      </c>
      <c r="K298" s="40" t="str">
        <f t="shared" si="46"/>
        <v/>
      </c>
    </row>
    <row r="299" spans="1:11" x14ac:dyDescent="0.15">
      <c r="A299" s="29">
        <f t="shared" si="49"/>
        <v>3</v>
      </c>
      <c r="B299" s="29">
        <f t="shared" si="50"/>
        <v>5</v>
      </c>
      <c r="C299" s="29" t="str">
        <f t="shared" si="51"/>
        <v>3-5</v>
      </c>
      <c r="D299" s="29" t="e">
        <f>VLOOKUP(H299,評価項目・結果一覧!$D$3:$E$200,2,FALSE)</f>
        <v>#N/A</v>
      </c>
      <c r="E299" s="29" t="str">
        <f t="shared" si="48"/>
        <v/>
      </c>
      <c r="F299" s="29" t="str">
        <f>VLOOKUP(C299,評価項目・結果一覧!$C$3:$G$200,5,FALSE)</f>
        <v>かかかかかか</v>
      </c>
      <c r="G299" s="29" t="str">
        <f t="shared" si="47"/>
        <v/>
      </c>
      <c r="I299" s="40" t="str">
        <f t="shared" si="45"/>
        <v/>
      </c>
      <c r="K299" s="40" t="str">
        <f t="shared" si="46"/>
        <v/>
      </c>
    </row>
    <row r="300" spans="1:11" x14ac:dyDescent="0.15">
      <c r="A300" s="29">
        <f t="shared" si="49"/>
        <v>3</v>
      </c>
      <c r="B300" s="29">
        <f t="shared" si="50"/>
        <v>5</v>
      </c>
      <c r="C300" s="29" t="str">
        <f t="shared" si="51"/>
        <v>3-5</v>
      </c>
      <c r="D300" s="29" t="e">
        <f>VLOOKUP(H300,評価項目・結果一覧!$D$3:$E$200,2,FALSE)</f>
        <v>#N/A</v>
      </c>
      <c r="E300" s="29" t="str">
        <f t="shared" si="48"/>
        <v/>
      </c>
      <c r="F300" s="29" t="str">
        <f>VLOOKUP(C300,評価項目・結果一覧!$C$3:$G$200,5,FALSE)</f>
        <v>かかかかかか</v>
      </c>
      <c r="G300" s="29" t="str">
        <f t="shared" si="47"/>
        <v/>
      </c>
      <c r="I300" s="40" t="str">
        <f t="shared" si="45"/>
        <v/>
      </c>
      <c r="K300" s="40" t="str">
        <f t="shared" si="46"/>
        <v/>
      </c>
    </row>
    <row r="301" spans="1:11" x14ac:dyDescent="0.15">
      <c r="A301" s="29">
        <f t="shared" si="49"/>
        <v>3</v>
      </c>
      <c r="B301" s="29">
        <f t="shared" si="50"/>
        <v>5</v>
      </c>
      <c r="C301" s="29" t="str">
        <f t="shared" si="51"/>
        <v>3-5</v>
      </c>
      <c r="D301" s="29" t="e">
        <f>VLOOKUP(H301,評価項目・結果一覧!$D$3:$E$200,2,FALSE)</f>
        <v>#N/A</v>
      </c>
      <c r="E301" s="29" t="str">
        <f t="shared" si="48"/>
        <v/>
      </c>
      <c r="F301" s="29" t="str">
        <f>VLOOKUP(C301,評価項目・結果一覧!$C$3:$G$200,5,FALSE)</f>
        <v>かかかかかか</v>
      </c>
      <c r="G301" s="29" t="str">
        <f t="shared" si="47"/>
        <v/>
      </c>
      <c r="I301" s="40" t="str">
        <f t="shared" si="45"/>
        <v/>
      </c>
      <c r="K301" s="40" t="str">
        <f t="shared" si="46"/>
        <v/>
      </c>
    </row>
    <row r="302" spans="1:11" x14ac:dyDescent="0.15">
      <c r="A302" s="29">
        <f t="shared" si="49"/>
        <v>3</v>
      </c>
      <c r="B302" s="29">
        <f t="shared" si="50"/>
        <v>5</v>
      </c>
      <c r="C302" s="29" t="str">
        <f t="shared" si="51"/>
        <v>3-5</v>
      </c>
      <c r="D302" s="29" t="e">
        <f>VLOOKUP(H302,評価項目・結果一覧!$D$3:$E$200,2,FALSE)</f>
        <v>#N/A</v>
      </c>
      <c r="E302" s="29" t="str">
        <f t="shared" si="48"/>
        <v/>
      </c>
      <c r="F302" s="29" t="str">
        <f>VLOOKUP(C302,評価項目・結果一覧!$C$3:$G$200,5,FALSE)</f>
        <v>かかかかかか</v>
      </c>
      <c r="G302" s="29" t="str">
        <f t="shared" si="47"/>
        <v/>
      </c>
      <c r="I302" s="40" t="str">
        <f t="shared" si="45"/>
        <v/>
      </c>
      <c r="K302" s="40" t="str">
        <f t="shared" si="46"/>
        <v/>
      </c>
    </row>
    <row r="303" spans="1:11" x14ac:dyDescent="0.15">
      <c r="A303" s="29">
        <f t="shared" si="49"/>
        <v>3</v>
      </c>
      <c r="B303" s="29">
        <f t="shared" si="50"/>
        <v>5</v>
      </c>
      <c r="C303" s="29" t="str">
        <f t="shared" si="51"/>
        <v>3-5</v>
      </c>
      <c r="D303" s="29" t="e">
        <f>VLOOKUP(H303,評価項目・結果一覧!$D$3:$E$200,2,FALSE)</f>
        <v>#N/A</v>
      </c>
      <c r="E303" s="29" t="str">
        <f t="shared" si="48"/>
        <v/>
      </c>
      <c r="F303" s="29" t="str">
        <f>VLOOKUP(C303,評価項目・結果一覧!$C$3:$G$200,5,FALSE)</f>
        <v>かかかかかか</v>
      </c>
      <c r="G303" s="29" t="str">
        <f t="shared" si="47"/>
        <v/>
      </c>
      <c r="I303" s="40" t="str">
        <f t="shared" ref="I303:I366" si="52">E303</f>
        <v/>
      </c>
      <c r="K303" s="40" t="str">
        <f t="shared" ref="K303:K366" si="53">G303</f>
        <v/>
      </c>
    </row>
    <row r="304" spans="1:11" x14ac:dyDescent="0.15">
      <c r="A304" s="29">
        <f t="shared" si="49"/>
        <v>3</v>
      </c>
      <c r="B304" s="29">
        <f t="shared" si="50"/>
        <v>5</v>
      </c>
      <c r="C304" s="29" t="str">
        <f t="shared" si="51"/>
        <v>3-5</v>
      </c>
      <c r="D304" s="29" t="e">
        <f>VLOOKUP(H304,評価項目・結果一覧!$D$3:$E$200,2,FALSE)</f>
        <v>#N/A</v>
      </c>
      <c r="E304" s="29" t="str">
        <f t="shared" si="48"/>
        <v/>
      </c>
      <c r="F304" s="29" t="str">
        <f>VLOOKUP(C304,評価項目・結果一覧!$C$3:$G$200,5,FALSE)</f>
        <v>かかかかかか</v>
      </c>
      <c r="G304" s="29" t="str">
        <f t="shared" si="47"/>
        <v/>
      </c>
      <c r="I304" s="40" t="str">
        <f t="shared" si="52"/>
        <v/>
      </c>
      <c r="K304" s="40" t="str">
        <f t="shared" si="53"/>
        <v/>
      </c>
    </row>
    <row r="305" spans="1:11" x14ac:dyDescent="0.15">
      <c r="A305" s="29">
        <f t="shared" si="49"/>
        <v>3</v>
      </c>
      <c r="B305" s="29">
        <f t="shared" si="50"/>
        <v>5</v>
      </c>
      <c r="C305" s="29" t="str">
        <f t="shared" si="51"/>
        <v>3-5</v>
      </c>
      <c r="D305" s="29" t="e">
        <f>VLOOKUP(H305,評価項目・結果一覧!$D$3:$E$200,2,FALSE)</f>
        <v>#N/A</v>
      </c>
      <c r="E305" s="29" t="str">
        <f t="shared" si="48"/>
        <v/>
      </c>
      <c r="F305" s="29" t="str">
        <f>VLOOKUP(C305,評価項目・結果一覧!$C$3:$G$200,5,FALSE)</f>
        <v>かかかかかか</v>
      </c>
      <c r="G305" s="29" t="str">
        <f t="shared" si="47"/>
        <v/>
      </c>
      <c r="I305" s="40" t="str">
        <f t="shared" si="52"/>
        <v/>
      </c>
      <c r="K305" s="40" t="str">
        <f t="shared" si="53"/>
        <v/>
      </c>
    </row>
    <row r="306" spans="1:11" x14ac:dyDescent="0.15">
      <c r="A306" s="29">
        <f t="shared" si="49"/>
        <v>3</v>
      </c>
      <c r="B306" s="29">
        <f t="shared" si="50"/>
        <v>5</v>
      </c>
      <c r="C306" s="29" t="str">
        <f t="shared" si="51"/>
        <v>3-5</v>
      </c>
      <c r="D306" s="29" t="e">
        <f>VLOOKUP(H306,評価項目・結果一覧!$D$3:$E$200,2,FALSE)</f>
        <v>#N/A</v>
      </c>
      <c r="E306" s="29" t="str">
        <f t="shared" si="48"/>
        <v/>
      </c>
      <c r="F306" s="29" t="str">
        <f>VLOOKUP(C306,評価項目・結果一覧!$C$3:$G$200,5,FALSE)</f>
        <v>かかかかかか</v>
      </c>
      <c r="G306" s="29" t="str">
        <f t="shared" si="47"/>
        <v/>
      </c>
      <c r="I306" s="40" t="str">
        <f t="shared" si="52"/>
        <v/>
      </c>
      <c r="K306" s="40" t="str">
        <f t="shared" si="53"/>
        <v/>
      </c>
    </row>
    <row r="307" spans="1:11" x14ac:dyDescent="0.15">
      <c r="A307" s="29">
        <f t="shared" si="49"/>
        <v>3</v>
      </c>
      <c r="B307" s="29">
        <f t="shared" si="50"/>
        <v>5</v>
      </c>
      <c r="C307" s="29" t="str">
        <f t="shared" si="51"/>
        <v>3-5</v>
      </c>
      <c r="D307" s="29" t="e">
        <f>VLOOKUP(H307,評価項目・結果一覧!$D$3:$E$200,2,FALSE)</f>
        <v>#N/A</v>
      </c>
      <c r="E307" s="29" t="str">
        <f t="shared" si="48"/>
        <v/>
      </c>
      <c r="F307" s="29" t="str">
        <f>VLOOKUP(C307,評価項目・結果一覧!$C$3:$G$200,5,FALSE)</f>
        <v>かかかかかか</v>
      </c>
      <c r="G307" s="29" t="str">
        <f t="shared" si="47"/>
        <v/>
      </c>
      <c r="I307" s="40" t="str">
        <f t="shared" si="52"/>
        <v/>
      </c>
      <c r="K307" s="40" t="str">
        <f t="shared" si="53"/>
        <v/>
      </c>
    </row>
    <row r="308" spans="1:11" x14ac:dyDescent="0.15">
      <c r="A308" s="29">
        <f t="shared" si="49"/>
        <v>3</v>
      </c>
      <c r="B308" s="29">
        <f t="shared" si="50"/>
        <v>5</v>
      </c>
      <c r="C308" s="29" t="str">
        <f t="shared" si="51"/>
        <v>3-5</v>
      </c>
      <c r="D308" s="29" t="e">
        <f>VLOOKUP(H308,評価項目・結果一覧!$D$3:$E$200,2,FALSE)</f>
        <v>#N/A</v>
      </c>
      <c r="E308" s="29" t="str">
        <f t="shared" si="48"/>
        <v/>
      </c>
      <c r="F308" s="29" t="str">
        <f>VLOOKUP(C308,評価項目・結果一覧!$C$3:$G$200,5,FALSE)</f>
        <v>かかかかかか</v>
      </c>
      <c r="G308" s="29" t="str">
        <f t="shared" si="47"/>
        <v/>
      </c>
      <c r="I308" s="40" t="str">
        <f t="shared" si="52"/>
        <v/>
      </c>
      <c r="K308" s="40" t="str">
        <f t="shared" si="53"/>
        <v/>
      </c>
    </row>
    <row r="309" spans="1:11" x14ac:dyDescent="0.15">
      <c r="A309" s="29">
        <f t="shared" si="49"/>
        <v>3</v>
      </c>
      <c r="B309" s="29">
        <f t="shared" si="50"/>
        <v>5</v>
      </c>
      <c r="C309" s="29" t="str">
        <f t="shared" si="51"/>
        <v>3-5</v>
      </c>
      <c r="D309" s="29" t="e">
        <f>VLOOKUP(H309,評価項目・結果一覧!$D$3:$E$200,2,FALSE)</f>
        <v>#N/A</v>
      </c>
      <c r="E309" s="29" t="str">
        <f t="shared" si="48"/>
        <v/>
      </c>
      <c r="F309" s="29" t="str">
        <f>VLOOKUP(C309,評価項目・結果一覧!$C$3:$G$200,5,FALSE)</f>
        <v>かかかかかか</v>
      </c>
      <c r="G309" s="29" t="str">
        <f t="shared" si="47"/>
        <v/>
      </c>
      <c r="I309" s="40" t="str">
        <f t="shared" si="52"/>
        <v/>
      </c>
      <c r="K309" s="40" t="str">
        <f t="shared" si="53"/>
        <v/>
      </c>
    </row>
    <row r="310" spans="1:11" x14ac:dyDescent="0.15">
      <c r="A310" s="29">
        <f t="shared" si="49"/>
        <v>3</v>
      </c>
      <c r="B310" s="29">
        <f t="shared" si="50"/>
        <v>5</v>
      </c>
      <c r="C310" s="29" t="str">
        <f t="shared" si="51"/>
        <v>3-5</v>
      </c>
      <c r="D310" s="29" t="e">
        <f>VLOOKUP(H310,評価項目・結果一覧!$D$3:$E$200,2,FALSE)</f>
        <v>#N/A</v>
      </c>
      <c r="E310" s="29" t="str">
        <f t="shared" si="48"/>
        <v/>
      </c>
      <c r="F310" s="29" t="str">
        <f>VLOOKUP(C310,評価項目・結果一覧!$C$3:$G$200,5,FALSE)</f>
        <v>かかかかかか</v>
      </c>
      <c r="G310" s="29" t="str">
        <f t="shared" si="47"/>
        <v/>
      </c>
      <c r="I310" s="40" t="str">
        <f t="shared" si="52"/>
        <v/>
      </c>
      <c r="K310" s="40" t="str">
        <f t="shared" si="53"/>
        <v/>
      </c>
    </row>
    <row r="311" spans="1:11" x14ac:dyDescent="0.15">
      <c r="A311" s="29">
        <f t="shared" si="49"/>
        <v>3</v>
      </c>
      <c r="B311" s="29">
        <f t="shared" si="50"/>
        <v>5</v>
      </c>
      <c r="C311" s="29" t="str">
        <f t="shared" si="51"/>
        <v>3-5</v>
      </c>
      <c r="D311" s="29" t="e">
        <f>VLOOKUP(H311,評価項目・結果一覧!$D$3:$E$200,2,FALSE)</f>
        <v>#N/A</v>
      </c>
      <c r="E311" s="29" t="str">
        <f t="shared" si="48"/>
        <v/>
      </c>
      <c r="F311" s="29" t="str">
        <f>VLOOKUP(C311,評価項目・結果一覧!$C$3:$G$200,5,FALSE)</f>
        <v>かかかかかか</v>
      </c>
      <c r="G311" s="29" t="str">
        <f t="shared" si="47"/>
        <v/>
      </c>
      <c r="I311" s="40" t="str">
        <f t="shared" si="52"/>
        <v/>
      </c>
      <c r="K311" s="40" t="str">
        <f t="shared" si="53"/>
        <v/>
      </c>
    </row>
    <row r="312" spans="1:11" x14ac:dyDescent="0.15">
      <c r="A312" s="29">
        <f t="shared" si="49"/>
        <v>3</v>
      </c>
      <c r="B312" s="29">
        <f t="shared" si="50"/>
        <v>5</v>
      </c>
      <c r="C312" s="29" t="str">
        <f t="shared" si="51"/>
        <v>3-5</v>
      </c>
      <c r="D312" s="29" t="e">
        <f>VLOOKUP(H312,評価項目・結果一覧!$D$3:$E$200,2,FALSE)</f>
        <v>#N/A</v>
      </c>
      <c r="E312" s="29" t="str">
        <f t="shared" si="48"/>
        <v/>
      </c>
      <c r="F312" s="29" t="str">
        <f>VLOOKUP(C312,評価項目・結果一覧!$C$3:$G$200,5,FALSE)</f>
        <v>かかかかかか</v>
      </c>
      <c r="G312" s="29" t="str">
        <f t="shared" si="47"/>
        <v/>
      </c>
      <c r="I312" s="40" t="str">
        <f t="shared" si="52"/>
        <v/>
      </c>
      <c r="K312" s="40" t="str">
        <f t="shared" si="53"/>
        <v/>
      </c>
    </row>
    <row r="313" spans="1:11" x14ac:dyDescent="0.15">
      <c r="A313" s="29">
        <f t="shared" si="49"/>
        <v>3</v>
      </c>
      <c r="B313" s="29">
        <f t="shared" si="50"/>
        <v>5</v>
      </c>
      <c r="C313" s="29" t="str">
        <f t="shared" si="51"/>
        <v>3-5</v>
      </c>
      <c r="D313" s="29" t="e">
        <f>VLOOKUP(H313,評価項目・結果一覧!$D$3:$E$200,2,FALSE)</f>
        <v>#N/A</v>
      </c>
      <c r="E313" s="29" t="str">
        <f t="shared" si="48"/>
        <v/>
      </c>
      <c r="F313" s="29" t="str">
        <f>VLOOKUP(C313,評価項目・結果一覧!$C$3:$G$200,5,FALSE)</f>
        <v>かかかかかか</v>
      </c>
      <c r="G313" s="29" t="str">
        <f t="shared" si="47"/>
        <v/>
      </c>
      <c r="I313" s="40" t="str">
        <f t="shared" si="52"/>
        <v/>
      </c>
      <c r="K313" s="40" t="str">
        <f t="shared" si="53"/>
        <v/>
      </c>
    </row>
    <row r="314" spans="1:11" x14ac:dyDescent="0.15">
      <c r="A314" s="29">
        <f t="shared" si="49"/>
        <v>3</v>
      </c>
      <c r="B314" s="29">
        <f t="shared" si="50"/>
        <v>5</v>
      </c>
      <c r="C314" s="29" t="str">
        <f t="shared" si="51"/>
        <v>3-5</v>
      </c>
      <c r="D314" s="29" t="e">
        <f>VLOOKUP(H314,評価項目・結果一覧!$D$3:$E$200,2,FALSE)</f>
        <v>#N/A</v>
      </c>
      <c r="E314" s="29" t="str">
        <f t="shared" si="48"/>
        <v/>
      </c>
      <c r="F314" s="29" t="str">
        <f>VLOOKUP(C314,評価項目・結果一覧!$C$3:$G$200,5,FALSE)</f>
        <v>かかかかかか</v>
      </c>
      <c r="G314" s="29" t="str">
        <f t="shared" si="47"/>
        <v/>
      </c>
      <c r="I314" s="40" t="str">
        <f t="shared" si="52"/>
        <v/>
      </c>
      <c r="K314" s="40" t="str">
        <f t="shared" si="53"/>
        <v/>
      </c>
    </row>
    <row r="315" spans="1:11" x14ac:dyDescent="0.15">
      <c r="A315" s="29">
        <f t="shared" si="49"/>
        <v>3</v>
      </c>
      <c r="B315" s="29">
        <f t="shared" si="50"/>
        <v>5</v>
      </c>
      <c r="C315" s="29" t="str">
        <f t="shared" si="51"/>
        <v>3-5</v>
      </c>
      <c r="D315" s="29" t="e">
        <f>VLOOKUP(H315,評価項目・結果一覧!$D$3:$E$200,2,FALSE)</f>
        <v>#N/A</v>
      </c>
      <c r="E315" s="29" t="str">
        <f t="shared" si="48"/>
        <v/>
      </c>
      <c r="F315" s="29" t="str">
        <f>VLOOKUP(C315,評価項目・結果一覧!$C$3:$G$200,5,FALSE)</f>
        <v>かかかかかか</v>
      </c>
      <c r="G315" s="29" t="str">
        <f t="shared" si="47"/>
        <v/>
      </c>
      <c r="I315" s="40" t="str">
        <f t="shared" si="52"/>
        <v/>
      </c>
      <c r="K315" s="40" t="str">
        <f t="shared" si="53"/>
        <v/>
      </c>
    </row>
    <row r="316" spans="1:11" x14ac:dyDescent="0.15">
      <c r="A316" s="29">
        <f t="shared" si="49"/>
        <v>3</v>
      </c>
      <c r="B316" s="29">
        <f t="shared" si="50"/>
        <v>5</v>
      </c>
      <c r="C316" s="29" t="str">
        <f t="shared" si="51"/>
        <v>3-5</v>
      </c>
      <c r="D316" s="29" t="e">
        <f>VLOOKUP(H316,評価項目・結果一覧!$D$3:$E$200,2,FALSE)</f>
        <v>#N/A</v>
      </c>
      <c r="E316" s="29" t="str">
        <f t="shared" si="48"/>
        <v/>
      </c>
      <c r="F316" s="29" t="str">
        <f>VLOOKUP(C316,評価項目・結果一覧!$C$3:$G$200,5,FALSE)</f>
        <v>かかかかかか</v>
      </c>
      <c r="G316" s="29" t="str">
        <f t="shared" si="47"/>
        <v/>
      </c>
      <c r="I316" s="40" t="str">
        <f t="shared" si="52"/>
        <v/>
      </c>
      <c r="K316" s="40" t="str">
        <f t="shared" si="53"/>
        <v/>
      </c>
    </row>
    <row r="317" spans="1:11" x14ac:dyDescent="0.15">
      <c r="A317" s="29">
        <f t="shared" si="49"/>
        <v>3</v>
      </c>
      <c r="B317" s="29">
        <f t="shared" si="50"/>
        <v>5</v>
      </c>
      <c r="C317" s="29" t="str">
        <f t="shared" si="51"/>
        <v>3-5</v>
      </c>
      <c r="D317" s="29" t="e">
        <f>VLOOKUP(H317,評価項目・結果一覧!$D$3:$E$200,2,FALSE)</f>
        <v>#N/A</v>
      </c>
      <c r="E317" s="29" t="str">
        <f t="shared" si="48"/>
        <v/>
      </c>
      <c r="F317" s="29" t="str">
        <f>VLOOKUP(C317,評価項目・結果一覧!$C$3:$G$200,5,FALSE)</f>
        <v>かかかかかか</v>
      </c>
      <c r="G317" s="29" t="str">
        <f t="shared" si="47"/>
        <v/>
      </c>
      <c r="I317" s="40" t="str">
        <f t="shared" si="52"/>
        <v/>
      </c>
      <c r="K317" s="40" t="str">
        <f t="shared" si="53"/>
        <v/>
      </c>
    </row>
    <row r="318" spans="1:11" x14ac:dyDescent="0.15">
      <c r="A318" s="29">
        <f t="shared" si="49"/>
        <v>3</v>
      </c>
      <c r="B318" s="29">
        <f t="shared" si="50"/>
        <v>5</v>
      </c>
      <c r="C318" s="29" t="str">
        <f t="shared" si="51"/>
        <v>3-5</v>
      </c>
      <c r="D318" s="29" t="e">
        <f>VLOOKUP(H318,評価項目・結果一覧!$D$3:$E$200,2,FALSE)</f>
        <v>#N/A</v>
      </c>
      <c r="E318" s="29" t="str">
        <f t="shared" si="48"/>
        <v/>
      </c>
      <c r="F318" s="29" t="str">
        <f>VLOOKUP(C318,評価項目・結果一覧!$C$3:$G$200,5,FALSE)</f>
        <v>かかかかかか</v>
      </c>
      <c r="G318" s="29" t="str">
        <f t="shared" si="47"/>
        <v/>
      </c>
      <c r="I318" s="40" t="str">
        <f t="shared" si="52"/>
        <v/>
      </c>
      <c r="K318" s="40" t="str">
        <f t="shared" si="53"/>
        <v/>
      </c>
    </row>
    <row r="319" spans="1:11" x14ac:dyDescent="0.15">
      <c r="A319" s="29">
        <f t="shared" si="49"/>
        <v>3</v>
      </c>
      <c r="B319" s="29">
        <f t="shared" si="50"/>
        <v>5</v>
      </c>
      <c r="C319" s="29" t="str">
        <f t="shared" si="51"/>
        <v>3-5</v>
      </c>
      <c r="D319" s="29" t="e">
        <f>VLOOKUP(H319,評価項目・結果一覧!$D$3:$E$200,2,FALSE)</f>
        <v>#N/A</v>
      </c>
      <c r="E319" s="29" t="str">
        <f t="shared" si="48"/>
        <v/>
      </c>
      <c r="F319" s="29" t="str">
        <f>VLOOKUP(C319,評価項目・結果一覧!$C$3:$G$200,5,FALSE)</f>
        <v>かかかかかか</v>
      </c>
      <c r="G319" s="29" t="str">
        <f t="shared" si="47"/>
        <v/>
      </c>
      <c r="I319" s="40" t="str">
        <f t="shared" si="52"/>
        <v/>
      </c>
      <c r="K319" s="40" t="str">
        <f t="shared" si="53"/>
        <v/>
      </c>
    </row>
    <row r="320" spans="1:11" x14ac:dyDescent="0.15">
      <c r="A320" s="29">
        <f t="shared" si="49"/>
        <v>3</v>
      </c>
      <c r="B320" s="29">
        <f t="shared" si="50"/>
        <v>5</v>
      </c>
      <c r="C320" s="29" t="str">
        <f t="shared" si="51"/>
        <v>3-5</v>
      </c>
      <c r="D320" s="29" t="e">
        <f>VLOOKUP(H320,評価項目・結果一覧!$D$3:$E$200,2,FALSE)</f>
        <v>#N/A</v>
      </c>
      <c r="E320" s="29" t="str">
        <f t="shared" si="48"/>
        <v/>
      </c>
      <c r="F320" s="29" t="str">
        <f>VLOOKUP(C320,評価項目・結果一覧!$C$3:$G$200,5,FALSE)</f>
        <v>かかかかかか</v>
      </c>
      <c r="G320" s="29" t="str">
        <f t="shared" si="47"/>
        <v/>
      </c>
      <c r="I320" s="40" t="str">
        <f t="shared" si="52"/>
        <v/>
      </c>
      <c r="K320" s="40" t="str">
        <f t="shared" si="53"/>
        <v/>
      </c>
    </row>
    <row r="321" spans="1:11" x14ac:dyDescent="0.15">
      <c r="A321" s="29">
        <f t="shared" si="49"/>
        <v>3</v>
      </c>
      <c r="B321" s="29">
        <f t="shared" si="50"/>
        <v>5</v>
      </c>
      <c r="C321" s="29" t="str">
        <f t="shared" si="51"/>
        <v>3-5</v>
      </c>
      <c r="D321" s="29" t="e">
        <f>VLOOKUP(H321,評価項目・結果一覧!$D$3:$E$200,2,FALSE)</f>
        <v>#N/A</v>
      </c>
      <c r="E321" s="29" t="str">
        <f t="shared" si="48"/>
        <v/>
      </c>
      <c r="F321" s="29" t="str">
        <f>VLOOKUP(C321,評価項目・結果一覧!$C$3:$G$200,5,FALSE)</f>
        <v>かかかかかか</v>
      </c>
      <c r="G321" s="29" t="str">
        <f t="shared" si="47"/>
        <v/>
      </c>
      <c r="I321" s="40" t="str">
        <f t="shared" si="52"/>
        <v/>
      </c>
      <c r="K321" s="40" t="str">
        <f t="shared" si="53"/>
        <v/>
      </c>
    </row>
    <row r="322" spans="1:11" x14ac:dyDescent="0.15">
      <c r="A322" s="29">
        <f t="shared" si="49"/>
        <v>3</v>
      </c>
      <c r="B322" s="29">
        <f t="shared" si="50"/>
        <v>5</v>
      </c>
      <c r="C322" s="29" t="str">
        <f t="shared" si="51"/>
        <v>3-5</v>
      </c>
      <c r="D322" s="29" t="e">
        <f>VLOOKUP(H322,評価項目・結果一覧!$D$3:$E$200,2,FALSE)</f>
        <v>#N/A</v>
      </c>
      <c r="E322" s="29" t="str">
        <f t="shared" si="48"/>
        <v/>
      </c>
      <c r="F322" s="29" t="str">
        <f>VLOOKUP(C322,評価項目・結果一覧!$C$3:$G$200,5,FALSE)</f>
        <v>かかかかかか</v>
      </c>
      <c r="G322" s="29" t="str">
        <f t="shared" si="47"/>
        <v/>
      </c>
      <c r="I322" s="40" t="str">
        <f t="shared" si="52"/>
        <v/>
      </c>
      <c r="K322" s="40" t="str">
        <f t="shared" si="53"/>
        <v/>
      </c>
    </row>
    <row r="323" spans="1:11" x14ac:dyDescent="0.15">
      <c r="A323" s="29">
        <f t="shared" si="49"/>
        <v>3</v>
      </c>
      <c r="B323" s="29">
        <f t="shared" si="50"/>
        <v>5</v>
      </c>
      <c r="C323" s="29" t="str">
        <f t="shared" si="51"/>
        <v>3-5</v>
      </c>
      <c r="D323" s="29" t="e">
        <f>VLOOKUP(H323,評価項目・結果一覧!$D$3:$E$200,2,FALSE)</f>
        <v>#N/A</v>
      </c>
      <c r="E323" s="29" t="str">
        <f t="shared" si="48"/>
        <v/>
      </c>
      <c r="F323" s="29" t="str">
        <f>VLOOKUP(C323,評価項目・結果一覧!$C$3:$G$200,5,FALSE)</f>
        <v>かかかかかか</v>
      </c>
      <c r="G323" s="29" t="str">
        <f t="shared" si="47"/>
        <v/>
      </c>
      <c r="I323" s="40" t="str">
        <f t="shared" si="52"/>
        <v/>
      </c>
      <c r="K323" s="40" t="str">
        <f t="shared" si="53"/>
        <v/>
      </c>
    </row>
    <row r="324" spans="1:11" x14ac:dyDescent="0.15">
      <c r="A324" s="29">
        <f t="shared" si="49"/>
        <v>3</v>
      </c>
      <c r="B324" s="29">
        <f t="shared" si="50"/>
        <v>5</v>
      </c>
      <c r="C324" s="29" t="str">
        <f t="shared" si="51"/>
        <v>3-5</v>
      </c>
      <c r="D324" s="29" t="e">
        <f>VLOOKUP(H324,評価項目・結果一覧!$D$3:$E$200,2,FALSE)</f>
        <v>#N/A</v>
      </c>
      <c r="E324" s="29" t="str">
        <f t="shared" si="48"/>
        <v/>
      </c>
      <c r="F324" s="29" t="str">
        <f>VLOOKUP(C324,評価項目・結果一覧!$C$3:$G$200,5,FALSE)</f>
        <v>かかかかかか</v>
      </c>
      <c r="G324" s="29" t="str">
        <f t="shared" ref="G324:G387" si="54">IF(ISNUMBER(J324),F324,"")</f>
        <v/>
      </c>
      <c r="I324" s="40" t="str">
        <f t="shared" si="52"/>
        <v/>
      </c>
      <c r="K324" s="40" t="str">
        <f t="shared" si="53"/>
        <v/>
      </c>
    </row>
    <row r="325" spans="1:11" x14ac:dyDescent="0.15">
      <c r="A325" s="29">
        <f t="shared" si="49"/>
        <v>3</v>
      </c>
      <c r="B325" s="29">
        <f t="shared" si="50"/>
        <v>5</v>
      </c>
      <c r="C325" s="29" t="str">
        <f t="shared" si="51"/>
        <v>3-5</v>
      </c>
      <c r="D325" s="29" t="e">
        <f>VLOOKUP(H325,評価項目・結果一覧!$D$3:$E$200,2,FALSE)</f>
        <v>#N/A</v>
      </c>
      <c r="E325" s="29" t="str">
        <f t="shared" si="48"/>
        <v/>
      </c>
      <c r="F325" s="29" t="str">
        <f>VLOOKUP(C325,評価項目・結果一覧!$C$3:$G$200,5,FALSE)</f>
        <v>かかかかかか</v>
      </c>
      <c r="G325" s="29" t="str">
        <f t="shared" si="54"/>
        <v/>
      </c>
      <c r="I325" s="40" t="str">
        <f t="shared" si="52"/>
        <v/>
      </c>
      <c r="K325" s="40" t="str">
        <f t="shared" si="53"/>
        <v/>
      </c>
    </row>
    <row r="326" spans="1:11" x14ac:dyDescent="0.15">
      <c r="A326" s="29">
        <f t="shared" si="49"/>
        <v>3</v>
      </c>
      <c r="B326" s="29">
        <f t="shared" si="50"/>
        <v>5</v>
      </c>
      <c r="C326" s="29" t="str">
        <f t="shared" si="51"/>
        <v>3-5</v>
      </c>
      <c r="D326" s="29" t="e">
        <f>VLOOKUP(H326,評価項目・結果一覧!$D$3:$E$200,2,FALSE)</f>
        <v>#N/A</v>
      </c>
      <c r="E326" s="29" t="str">
        <f t="shared" si="48"/>
        <v/>
      </c>
      <c r="F326" s="29" t="str">
        <f>VLOOKUP(C326,評価項目・結果一覧!$C$3:$G$200,5,FALSE)</f>
        <v>かかかかかか</v>
      </c>
      <c r="G326" s="29" t="str">
        <f t="shared" si="54"/>
        <v/>
      </c>
      <c r="I326" s="40" t="str">
        <f t="shared" si="52"/>
        <v/>
      </c>
      <c r="K326" s="40" t="str">
        <f t="shared" si="53"/>
        <v/>
      </c>
    </row>
    <row r="327" spans="1:11" x14ac:dyDescent="0.15">
      <c r="A327" s="29">
        <f t="shared" si="49"/>
        <v>3</v>
      </c>
      <c r="B327" s="29">
        <f t="shared" si="50"/>
        <v>5</v>
      </c>
      <c r="C327" s="29" t="str">
        <f t="shared" si="51"/>
        <v>3-5</v>
      </c>
      <c r="D327" s="29" t="e">
        <f>VLOOKUP(H327,評価項目・結果一覧!$D$3:$E$200,2,FALSE)</f>
        <v>#N/A</v>
      </c>
      <c r="E327" s="29" t="str">
        <f t="shared" si="48"/>
        <v/>
      </c>
      <c r="F327" s="29" t="str">
        <f>VLOOKUP(C327,評価項目・結果一覧!$C$3:$G$200,5,FALSE)</f>
        <v>かかかかかか</v>
      </c>
      <c r="G327" s="29" t="str">
        <f t="shared" si="54"/>
        <v/>
      </c>
      <c r="I327" s="40" t="str">
        <f t="shared" si="52"/>
        <v/>
      </c>
      <c r="K327" s="40" t="str">
        <f t="shared" si="53"/>
        <v/>
      </c>
    </row>
    <row r="328" spans="1:11" x14ac:dyDescent="0.15">
      <c r="A328" s="29">
        <f t="shared" si="49"/>
        <v>3</v>
      </c>
      <c r="B328" s="29">
        <f t="shared" si="50"/>
        <v>5</v>
      </c>
      <c r="C328" s="29" t="str">
        <f t="shared" si="51"/>
        <v>3-5</v>
      </c>
      <c r="D328" s="29" t="e">
        <f>VLOOKUP(H328,評価項目・結果一覧!$D$3:$E$200,2,FALSE)</f>
        <v>#N/A</v>
      </c>
      <c r="E328" s="29" t="str">
        <f t="shared" si="48"/>
        <v/>
      </c>
      <c r="F328" s="29" t="str">
        <f>VLOOKUP(C328,評価項目・結果一覧!$C$3:$G$200,5,FALSE)</f>
        <v>かかかかかか</v>
      </c>
      <c r="G328" s="29" t="str">
        <f t="shared" si="54"/>
        <v/>
      </c>
      <c r="I328" s="40" t="str">
        <f t="shared" si="52"/>
        <v/>
      </c>
      <c r="K328" s="40" t="str">
        <f t="shared" si="53"/>
        <v/>
      </c>
    </row>
    <row r="329" spans="1:11" x14ac:dyDescent="0.15">
      <c r="A329" s="29">
        <f t="shared" si="49"/>
        <v>3</v>
      </c>
      <c r="B329" s="29">
        <f t="shared" si="50"/>
        <v>5</v>
      </c>
      <c r="C329" s="29" t="str">
        <f t="shared" si="51"/>
        <v>3-5</v>
      </c>
      <c r="D329" s="29" t="e">
        <f>VLOOKUP(H329,評価項目・結果一覧!$D$3:$E$200,2,FALSE)</f>
        <v>#N/A</v>
      </c>
      <c r="E329" s="29" t="str">
        <f t="shared" si="48"/>
        <v/>
      </c>
      <c r="F329" s="29" t="str">
        <f>VLOOKUP(C329,評価項目・結果一覧!$C$3:$G$200,5,FALSE)</f>
        <v>かかかかかか</v>
      </c>
      <c r="G329" s="29" t="str">
        <f t="shared" si="54"/>
        <v/>
      </c>
      <c r="I329" s="40" t="str">
        <f t="shared" si="52"/>
        <v/>
      </c>
      <c r="K329" s="40" t="str">
        <f t="shared" si="53"/>
        <v/>
      </c>
    </row>
    <row r="330" spans="1:11" x14ac:dyDescent="0.15">
      <c r="A330" s="29">
        <f t="shared" si="49"/>
        <v>3</v>
      </c>
      <c r="B330" s="29">
        <f t="shared" si="50"/>
        <v>5</v>
      </c>
      <c r="C330" s="29" t="str">
        <f t="shared" si="51"/>
        <v>3-5</v>
      </c>
      <c r="D330" s="29" t="e">
        <f>VLOOKUP(H330,評価項目・結果一覧!$D$3:$E$200,2,FALSE)</f>
        <v>#N/A</v>
      </c>
      <c r="E330" s="29" t="str">
        <f t="shared" si="48"/>
        <v/>
      </c>
      <c r="F330" s="29" t="str">
        <f>VLOOKUP(C330,評価項目・結果一覧!$C$3:$G$200,5,FALSE)</f>
        <v>かかかかかか</v>
      </c>
      <c r="G330" s="29" t="str">
        <f t="shared" si="54"/>
        <v/>
      </c>
      <c r="I330" s="40" t="str">
        <f t="shared" si="52"/>
        <v/>
      </c>
      <c r="K330" s="40" t="str">
        <f t="shared" si="53"/>
        <v/>
      </c>
    </row>
    <row r="331" spans="1:11" x14ac:dyDescent="0.15">
      <c r="A331" s="29">
        <f t="shared" si="49"/>
        <v>3</v>
      </c>
      <c r="B331" s="29">
        <f t="shared" si="50"/>
        <v>5</v>
      </c>
      <c r="C331" s="29" t="str">
        <f t="shared" si="51"/>
        <v>3-5</v>
      </c>
      <c r="D331" s="29" t="e">
        <f>VLOOKUP(H331,評価項目・結果一覧!$D$3:$E$200,2,FALSE)</f>
        <v>#N/A</v>
      </c>
      <c r="E331" s="29" t="str">
        <f t="shared" si="48"/>
        <v/>
      </c>
      <c r="F331" s="29" t="str">
        <f>VLOOKUP(C331,評価項目・結果一覧!$C$3:$G$200,5,FALSE)</f>
        <v>かかかかかか</v>
      </c>
      <c r="G331" s="29" t="str">
        <f t="shared" si="54"/>
        <v/>
      </c>
      <c r="I331" s="40" t="str">
        <f t="shared" si="52"/>
        <v/>
      </c>
      <c r="K331" s="40" t="str">
        <f t="shared" si="53"/>
        <v/>
      </c>
    </row>
    <row r="332" spans="1:11" x14ac:dyDescent="0.15">
      <c r="A332" s="29">
        <f t="shared" si="49"/>
        <v>3</v>
      </c>
      <c r="B332" s="29">
        <f t="shared" si="50"/>
        <v>5</v>
      </c>
      <c r="C332" s="29" t="str">
        <f t="shared" si="51"/>
        <v>3-5</v>
      </c>
      <c r="D332" s="29" t="e">
        <f>VLOOKUP(H332,評価項目・結果一覧!$D$3:$E$200,2,FALSE)</f>
        <v>#N/A</v>
      </c>
      <c r="E332" s="29" t="str">
        <f t="shared" si="48"/>
        <v/>
      </c>
      <c r="F332" s="29" t="str">
        <f>VLOOKUP(C332,評価項目・結果一覧!$C$3:$G$200,5,FALSE)</f>
        <v>かかかかかか</v>
      </c>
      <c r="G332" s="29" t="str">
        <f t="shared" si="54"/>
        <v/>
      </c>
      <c r="I332" s="40" t="str">
        <f t="shared" si="52"/>
        <v/>
      </c>
      <c r="K332" s="40" t="str">
        <f t="shared" si="53"/>
        <v/>
      </c>
    </row>
    <row r="333" spans="1:11" x14ac:dyDescent="0.15">
      <c r="A333" s="29">
        <f t="shared" si="49"/>
        <v>3</v>
      </c>
      <c r="B333" s="29">
        <f t="shared" si="50"/>
        <v>5</v>
      </c>
      <c r="C333" s="29" t="str">
        <f t="shared" si="51"/>
        <v>3-5</v>
      </c>
      <c r="D333" s="29" t="e">
        <f>VLOOKUP(H333,評価項目・結果一覧!$D$3:$E$200,2,FALSE)</f>
        <v>#N/A</v>
      </c>
      <c r="E333" s="29" t="str">
        <f t="shared" si="48"/>
        <v/>
      </c>
      <c r="F333" s="29" t="str">
        <f>VLOOKUP(C333,評価項目・結果一覧!$C$3:$G$200,5,FALSE)</f>
        <v>かかかかかか</v>
      </c>
      <c r="G333" s="29" t="str">
        <f t="shared" si="54"/>
        <v/>
      </c>
      <c r="I333" s="40" t="str">
        <f t="shared" si="52"/>
        <v/>
      </c>
      <c r="K333" s="40" t="str">
        <f t="shared" si="53"/>
        <v/>
      </c>
    </row>
    <row r="334" spans="1:11" x14ac:dyDescent="0.15">
      <c r="A334" s="29">
        <f t="shared" si="49"/>
        <v>3</v>
      </c>
      <c r="B334" s="29">
        <f t="shared" si="50"/>
        <v>5</v>
      </c>
      <c r="C334" s="29" t="str">
        <f t="shared" si="51"/>
        <v>3-5</v>
      </c>
      <c r="D334" s="29" t="e">
        <f>VLOOKUP(H334,評価項目・結果一覧!$D$3:$E$200,2,FALSE)</f>
        <v>#N/A</v>
      </c>
      <c r="E334" s="29" t="str">
        <f t="shared" si="48"/>
        <v/>
      </c>
      <c r="F334" s="29" t="str">
        <f>VLOOKUP(C334,評価項目・結果一覧!$C$3:$G$200,5,FALSE)</f>
        <v>かかかかかか</v>
      </c>
      <c r="G334" s="29" t="str">
        <f t="shared" si="54"/>
        <v/>
      </c>
      <c r="I334" s="40" t="str">
        <f t="shared" si="52"/>
        <v/>
      </c>
      <c r="K334" s="40" t="str">
        <f t="shared" si="53"/>
        <v/>
      </c>
    </row>
    <row r="335" spans="1:11" x14ac:dyDescent="0.15">
      <c r="A335" s="29">
        <f t="shared" si="49"/>
        <v>3</v>
      </c>
      <c r="B335" s="29">
        <f t="shared" si="50"/>
        <v>5</v>
      </c>
      <c r="C335" s="29" t="str">
        <f t="shared" si="51"/>
        <v>3-5</v>
      </c>
      <c r="D335" s="29" t="e">
        <f>VLOOKUP(H335,評価項目・結果一覧!$D$3:$E$200,2,FALSE)</f>
        <v>#N/A</v>
      </c>
      <c r="E335" s="29" t="str">
        <f t="shared" si="48"/>
        <v/>
      </c>
      <c r="F335" s="29" t="str">
        <f>VLOOKUP(C335,評価項目・結果一覧!$C$3:$G$200,5,FALSE)</f>
        <v>かかかかかか</v>
      </c>
      <c r="G335" s="29" t="str">
        <f t="shared" si="54"/>
        <v/>
      </c>
      <c r="I335" s="40" t="str">
        <f t="shared" si="52"/>
        <v/>
      </c>
      <c r="K335" s="40" t="str">
        <f t="shared" si="53"/>
        <v/>
      </c>
    </row>
    <row r="336" spans="1:11" x14ac:dyDescent="0.15">
      <c r="A336" s="29">
        <f t="shared" si="49"/>
        <v>3</v>
      </c>
      <c r="B336" s="29">
        <f t="shared" si="50"/>
        <v>5</v>
      </c>
      <c r="C336" s="29" t="str">
        <f t="shared" si="51"/>
        <v>3-5</v>
      </c>
      <c r="D336" s="29" t="e">
        <f>VLOOKUP(H336,評価項目・結果一覧!$D$3:$E$200,2,FALSE)</f>
        <v>#N/A</v>
      </c>
      <c r="E336" s="29" t="str">
        <f t="shared" si="48"/>
        <v/>
      </c>
      <c r="F336" s="29" t="str">
        <f>VLOOKUP(C336,評価項目・結果一覧!$C$3:$G$200,5,FALSE)</f>
        <v>かかかかかか</v>
      </c>
      <c r="G336" s="29" t="str">
        <f t="shared" si="54"/>
        <v/>
      </c>
      <c r="I336" s="40" t="str">
        <f t="shared" si="52"/>
        <v/>
      </c>
      <c r="K336" s="40" t="str">
        <f t="shared" si="53"/>
        <v/>
      </c>
    </row>
    <row r="337" spans="1:11" x14ac:dyDescent="0.15">
      <c r="A337" s="29">
        <f t="shared" si="49"/>
        <v>3</v>
      </c>
      <c r="B337" s="29">
        <f t="shared" si="50"/>
        <v>5</v>
      </c>
      <c r="C337" s="29" t="str">
        <f t="shared" si="51"/>
        <v>3-5</v>
      </c>
      <c r="D337" s="29" t="e">
        <f>VLOOKUP(H337,評価項目・結果一覧!$D$3:$E$200,2,FALSE)</f>
        <v>#N/A</v>
      </c>
      <c r="E337" s="29" t="str">
        <f t="shared" si="48"/>
        <v/>
      </c>
      <c r="F337" s="29" t="str">
        <f>VLOOKUP(C337,評価項目・結果一覧!$C$3:$G$200,5,FALSE)</f>
        <v>かかかかかか</v>
      </c>
      <c r="G337" s="29" t="str">
        <f t="shared" si="54"/>
        <v/>
      </c>
      <c r="I337" s="40" t="str">
        <f t="shared" si="52"/>
        <v/>
      </c>
      <c r="K337" s="40" t="str">
        <f t="shared" si="53"/>
        <v/>
      </c>
    </row>
    <row r="338" spans="1:11" x14ac:dyDescent="0.15">
      <c r="A338" s="29">
        <f t="shared" si="49"/>
        <v>3</v>
      </c>
      <c r="B338" s="29">
        <f t="shared" si="50"/>
        <v>5</v>
      </c>
      <c r="C338" s="29" t="str">
        <f t="shared" si="51"/>
        <v>3-5</v>
      </c>
      <c r="D338" s="29" t="e">
        <f>VLOOKUP(H338,評価項目・結果一覧!$D$3:$E$200,2,FALSE)</f>
        <v>#N/A</v>
      </c>
      <c r="E338" s="29" t="str">
        <f t="shared" si="48"/>
        <v/>
      </c>
      <c r="F338" s="29" t="str">
        <f>VLOOKUP(C338,評価項目・結果一覧!$C$3:$G$200,5,FALSE)</f>
        <v>かかかかかか</v>
      </c>
      <c r="G338" s="29" t="str">
        <f t="shared" si="54"/>
        <v/>
      </c>
      <c r="I338" s="40" t="str">
        <f t="shared" si="52"/>
        <v/>
      </c>
      <c r="K338" s="40" t="str">
        <f t="shared" si="53"/>
        <v/>
      </c>
    </row>
    <row r="339" spans="1:11" x14ac:dyDescent="0.15">
      <c r="A339" s="29">
        <f t="shared" si="49"/>
        <v>3</v>
      </c>
      <c r="B339" s="29">
        <f t="shared" si="50"/>
        <v>5</v>
      </c>
      <c r="C339" s="29" t="str">
        <f t="shared" si="51"/>
        <v>3-5</v>
      </c>
      <c r="D339" s="29" t="e">
        <f>VLOOKUP(H339,評価項目・結果一覧!$D$3:$E$200,2,FALSE)</f>
        <v>#N/A</v>
      </c>
      <c r="E339" s="29" t="str">
        <f t="shared" si="48"/>
        <v/>
      </c>
      <c r="F339" s="29" t="str">
        <f>VLOOKUP(C339,評価項目・結果一覧!$C$3:$G$200,5,FALSE)</f>
        <v>かかかかかか</v>
      </c>
      <c r="G339" s="29" t="str">
        <f t="shared" si="54"/>
        <v/>
      </c>
      <c r="I339" s="40" t="str">
        <f t="shared" si="52"/>
        <v/>
      </c>
      <c r="K339" s="40" t="str">
        <f t="shared" si="53"/>
        <v/>
      </c>
    </row>
    <row r="340" spans="1:11" x14ac:dyDescent="0.15">
      <c r="A340" s="29">
        <f t="shared" si="49"/>
        <v>3</v>
      </c>
      <c r="B340" s="29">
        <f t="shared" si="50"/>
        <v>5</v>
      </c>
      <c r="C340" s="29" t="str">
        <f t="shared" si="51"/>
        <v>3-5</v>
      </c>
      <c r="D340" s="29" t="e">
        <f>VLOOKUP(H340,評価項目・結果一覧!$D$3:$E$200,2,FALSE)</f>
        <v>#N/A</v>
      </c>
      <c r="E340" s="29" t="str">
        <f t="shared" si="48"/>
        <v/>
      </c>
      <c r="F340" s="29" t="str">
        <f>VLOOKUP(C340,評価項目・結果一覧!$C$3:$G$200,5,FALSE)</f>
        <v>かかかかかか</v>
      </c>
      <c r="G340" s="29" t="str">
        <f t="shared" si="54"/>
        <v/>
      </c>
      <c r="I340" s="40" t="str">
        <f t="shared" si="52"/>
        <v/>
      </c>
      <c r="K340" s="40" t="str">
        <f t="shared" si="53"/>
        <v/>
      </c>
    </row>
    <row r="341" spans="1:11" x14ac:dyDescent="0.15">
      <c r="A341" s="29">
        <f t="shared" si="49"/>
        <v>3</v>
      </c>
      <c r="B341" s="29">
        <f t="shared" si="50"/>
        <v>5</v>
      </c>
      <c r="C341" s="29" t="str">
        <f t="shared" si="51"/>
        <v>3-5</v>
      </c>
      <c r="D341" s="29" t="e">
        <f>VLOOKUP(H341,評価項目・結果一覧!$D$3:$E$200,2,FALSE)</f>
        <v>#N/A</v>
      </c>
      <c r="E341" s="29" t="str">
        <f t="shared" si="48"/>
        <v/>
      </c>
      <c r="F341" s="29" t="str">
        <f>VLOOKUP(C341,評価項目・結果一覧!$C$3:$G$200,5,FALSE)</f>
        <v>かかかかかか</v>
      </c>
      <c r="G341" s="29" t="str">
        <f t="shared" si="54"/>
        <v/>
      </c>
      <c r="I341" s="40" t="str">
        <f t="shared" si="52"/>
        <v/>
      </c>
      <c r="K341" s="40" t="str">
        <f t="shared" si="53"/>
        <v/>
      </c>
    </row>
    <row r="342" spans="1:11" x14ac:dyDescent="0.15">
      <c r="A342" s="29">
        <f t="shared" si="49"/>
        <v>3</v>
      </c>
      <c r="B342" s="29">
        <f t="shared" si="50"/>
        <v>5</v>
      </c>
      <c r="C342" s="29" t="str">
        <f t="shared" si="51"/>
        <v>3-5</v>
      </c>
      <c r="D342" s="29" t="e">
        <f>VLOOKUP(H342,評価項目・結果一覧!$D$3:$E$200,2,FALSE)</f>
        <v>#N/A</v>
      </c>
      <c r="E342" s="29" t="str">
        <f t="shared" ref="E342:E405" si="55">IF(ISNA(D342),"",D342)</f>
        <v/>
      </c>
      <c r="F342" s="29" t="str">
        <f>VLOOKUP(C342,評価項目・結果一覧!$C$3:$G$200,5,FALSE)</f>
        <v>かかかかかか</v>
      </c>
      <c r="G342" s="29" t="str">
        <f t="shared" si="54"/>
        <v/>
      </c>
      <c r="I342" s="40" t="str">
        <f t="shared" si="52"/>
        <v/>
      </c>
      <c r="K342" s="40" t="str">
        <f t="shared" si="53"/>
        <v/>
      </c>
    </row>
    <row r="343" spans="1:11" x14ac:dyDescent="0.15">
      <c r="A343" s="29">
        <f t="shared" si="49"/>
        <v>3</v>
      </c>
      <c r="B343" s="29">
        <f t="shared" si="50"/>
        <v>5</v>
      </c>
      <c r="C343" s="29" t="str">
        <f t="shared" si="51"/>
        <v>3-5</v>
      </c>
      <c r="D343" s="29" t="e">
        <f>VLOOKUP(H343,評価項目・結果一覧!$D$3:$E$200,2,FALSE)</f>
        <v>#N/A</v>
      </c>
      <c r="E343" s="29" t="str">
        <f t="shared" si="55"/>
        <v/>
      </c>
      <c r="F343" s="29" t="str">
        <f>VLOOKUP(C343,評価項目・結果一覧!$C$3:$G$200,5,FALSE)</f>
        <v>かかかかかか</v>
      </c>
      <c r="G343" s="29" t="str">
        <f t="shared" si="54"/>
        <v/>
      </c>
      <c r="I343" s="40" t="str">
        <f t="shared" si="52"/>
        <v/>
      </c>
      <c r="K343" s="40" t="str">
        <f t="shared" si="53"/>
        <v/>
      </c>
    </row>
    <row r="344" spans="1:11" x14ac:dyDescent="0.15">
      <c r="A344" s="29">
        <f t="shared" si="49"/>
        <v>3</v>
      </c>
      <c r="B344" s="29">
        <f t="shared" si="50"/>
        <v>5</v>
      </c>
      <c r="C344" s="29" t="str">
        <f t="shared" si="51"/>
        <v>3-5</v>
      </c>
      <c r="D344" s="29" t="e">
        <f>VLOOKUP(H344,評価項目・結果一覧!$D$3:$E$200,2,FALSE)</f>
        <v>#N/A</v>
      </c>
      <c r="E344" s="29" t="str">
        <f t="shared" si="55"/>
        <v/>
      </c>
      <c r="F344" s="29" t="str">
        <f>VLOOKUP(C344,評価項目・結果一覧!$C$3:$G$200,5,FALSE)</f>
        <v>かかかかかか</v>
      </c>
      <c r="G344" s="29" t="str">
        <f t="shared" si="54"/>
        <v/>
      </c>
      <c r="I344" s="40" t="str">
        <f t="shared" si="52"/>
        <v/>
      </c>
      <c r="K344" s="40" t="str">
        <f t="shared" si="53"/>
        <v/>
      </c>
    </row>
    <row r="345" spans="1:11" x14ac:dyDescent="0.15">
      <c r="A345" s="29">
        <f t="shared" si="49"/>
        <v>3</v>
      </c>
      <c r="B345" s="29">
        <f t="shared" si="50"/>
        <v>5</v>
      </c>
      <c r="C345" s="29" t="str">
        <f t="shared" si="51"/>
        <v>3-5</v>
      </c>
      <c r="D345" s="29" t="e">
        <f>VLOOKUP(H345,評価項目・結果一覧!$D$3:$E$200,2,FALSE)</f>
        <v>#N/A</v>
      </c>
      <c r="E345" s="29" t="str">
        <f t="shared" si="55"/>
        <v/>
      </c>
      <c r="F345" s="29" t="str">
        <f>VLOOKUP(C345,評価項目・結果一覧!$C$3:$G$200,5,FALSE)</f>
        <v>かかかかかか</v>
      </c>
      <c r="G345" s="29" t="str">
        <f t="shared" si="54"/>
        <v/>
      </c>
      <c r="I345" s="40" t="str">
        <f t="shared" si="52"/>
        <v/>
      </c>
      <c r="K345" s="40" t="str">
        <f t="shared" si="53"/>
        <v/>
      </c>
    </row>
    <row r="346" spans="1:11" x14ac:dyDescent="0.15">
      <c r="A346" s="29">
        <f t="shared" si="49"/>
        <v>3</v>
      </c>
      <c r="B346" s="29">
        <f t="shared" si="50"/>
        <v>5</v>
      </c>
      <c r="C346" s="29" t="str">
        <f t="shared" si="51"/>
        <v>3-5</v>
      </c>
      <c r="D346" s="29" t="e">
        <f>VLOOKUP(H346,評価項目・結果一覧!$D$3:$E$200,2,FALSE)</f>
        <v>#N/A</v>
      </c>
      <c r="E346" s="29" t="str">
        <f t="shared" si="55"/>
        <v/>
      </c>
      <c r="F346" s="29" t="str">
        <f>VLOOKUP(C346,評価項目・結果一覧!$C$3:$G$200,5,FALSE)</f>
        <v>かかかかかか</v>
      </c>
      <c r="G346" s="29" t="str">
        <f t="shared" si="54"/>
        <v/>
      </c>
      <c r="I346" s="40" t="str">
        <f t="shared" si="52"/>
        <v/>
      </c>
      <c r="K346" s="40" t="str">
        <f t="shared" si="53"/>
        <v/>
      </c>
    </row>
    <row r="347" spans="1:11" x14ac:dyDescent="0.15">
      <c r="A347" s="29">
        <f t="shared" si="49"/>
        <v>3</v>
      </c>
      <c r="B347" s="29">
        <f t="shared" si="50"/>
        <v>5</v>
      </c>
      <c r="C347" s="29" t="str">
        <f t="shared" si="51"/>
        <v>3-5</v>
      </c>
      <c r="D347" s="29" t="e">
        <f>VLOOKUP(H347,評価項目・結果一覧!$D$3:$E$200,2,FALSE)</f>
        <v>#N/A</v>
      </c>
      <c r="E347" s="29" t="str">
        <f t="shared" si="55"/>
        <v/>
      </c>
      <c r="F347" s="29" t="str">
        <f>VLOOKUP(C347,評価項目・結果一覧!$C$3:$G$200,5,FALSE)</f>
        <v>かかかかかか</v>
      </c>
      <c r="G347" s="29" t="str">
        <f t="shared" si="54"/>
        <v/>
      </c>
      <c r="I347" s="40" t="str">
        <f t="shared" si="52"/>
        <v/>
      </c>
      <c r="K347" s="40" t="str">
        <f t="shared" si="53"/>
        <v/>
      </c>
    </row>
    <row r="348" spans="1:11" x14ac:dyDescent="0.15">
      <c r="A348" s="29">
        <f t="shared" si="49"/>
        <v>3</v>
      </c>
      <c r="B348" s="29">
        <f t="shared" si="50"/>
        <v>5</v>
      </c>
      <c r="C348" s="29" t="str">
        <f t="shared" si="51"/>
        <v>3-5</v>
      </c>
      <c r="D348" s="29" t="e">
        <f>VLOOKUP(H348,評価項目・結果一覧!$D$3:$E$200,2,FALSE)</f>
        <v>#N/A</v>
      </c>
      <c r="E348" s="29" t="str">
        <f t="shared" si="55"/>
        <v/>
      </c>
      <c r="F348" s="29" t="str">
        <f>VLOOKUP(C348,評価項目・結果一覧!$C$3:$G$200,5,FALSE)</f>
        <v>かかかかかか</v>
      </c>
      <c r="G348" s="29" t="str">
        <f t="shared" si="54"/>
        <v/>
      </c>
      <c r="I348" s="40" t="str">
        <f t="shared" si="52"/>
        <v/>
      </c>
      <c r="K348" s="40" t="str">
        <f t="shared" si="53"/>
        <v/>
      </c>
    </row>
    <row r="349" spans="1:11" x14ac:dyDescent="0.15">
      <c r="A349" s="29">
        <f t="shared" si="49"/>
        <v>3</v>
      </c>
      <c r="B349" s="29">
        <f t="shared" si="50"/>
        <v>5</v>
      </c>
      <c r="C349" s="29" t="str">
        <f t="shared" si="51"/>
        <v>3-5</v>
      </c>
      <c r="D349" s="29" t="e">
        <f>VLOOKUP(H349,評価項目・結果一覧!$D$3:$E$200,2,FALSE)</f>
        <v>#N/A</v>
      </c>
      <c r="E349" s="29" t="str">
        <f t="shared" si="55"/>
        <v/>
      </c>
      <c r="F349" s="29" t="str">
        <f>VLOOKUP(C349,評価項目・結果一覧!$C$3:$G$200,5,FALSE)</f>
        <v>かかかかかか</v>
      </c>
      <c r="G349" s="29" t="str">
        <f t="shared" si="54"/>
        <v/>
      </c>
      <c r="I349" s="40" t="str">
        <f t="shared" si="52"/>
        <v/>
      </c>
      <c r="K349" s="40" t="str">
        <f t="shared" si="53"/>
        <v/>
      </c>
    </row>
    <row r="350" spans="1:11" x14ac:dyDescent="0.15">
      <c r="A350" s="29">
        <f t="shared" si="49"/>
        <v>3</v>
      </c>
      <c r="B350" s="29">
        <f t="shared" si="50"/>
        <v>5</v>
      </c>
      <c r="C350" s="29" t="str">
        <f t="shared" si="51"/>
        <v>3-5</v>
      </c>
      <c r="D350" s="29" t="e">
        <f>VLOOKUP(H350,評価項目・結果一覧!$D$3:$E$200,2,FALSE)</f>
        <v>#N/A</v>
      </c>
      <c r="E350" s="29" t="str">
        <f t="shared" si="55"/>
        <v/>
      </c>
      <c r="F350" s="29" t="str">
        <f>VLOOKUP(C350,評価項目・結果一覧!$C$3:$G$200,5,FALSE)</f>
        <v>かかかかかか</v>
      </c>
      <c r="G350" s="29" t="str">
        <f t="shared" si="54"/>
        <v/>
      </c>
      <c r="I350" s="40" t="str">
        <f t="shared" si="52"/>
        <v/>
      </c>
      <c r="K350" s="40" t="str">
        <f t="shared" si="53"/>
        <v/>
      </c>
    </row>
    <row r="351" spans="1:11" x14ac:dyDescent="0.15">
      <c r="A351" s="29">
        <f t="shared" si="49"/>
        <v>3</v>
      </c>
      <c r="B351" s="29">
        <f t="shared" si="50"/>
        <v>5</v>
      </c>
      <c r="C351" s="29" t="str">
        <f t="shared" si="51"/>
        <v>3-5</v>
      </c>
      <c r="D351" s="29" t="e">
        <f>VLOOKUP(H351,評価項目・結果一覧!$D$3:$E$200,2,FALSE)</f>
        <v>#N/A</v>
      </c>
      <c r="E351" s="29" t="str">
        <f t="shared" si="55"/>
        <v/>
      </c>
      <c r="F351" s="29" t="str">
        <f>VLOOKUP(C351,評価項目・結果一覧!$C$3:$G$200,5,FALSE)</f>
        <v>かかかかかか</v>
      </c>
      <c r="G351" s="29" t="str">
        <f t="shared" si="54"/>
        <v/>
      </c>
      <c r="I351" s="40" t="str">
        <f t="shared" si="52"/>
        <v/>
      </c>
      <c r="K351" s="40" t="str">
        <f t="shared" si="53"/>
        <v/>
      </c>
    </row>
    <row r="352" spans="1:11" x14ac:dyDescent="0.15">
      <c r="A352" s="29">
        <f t="shared" si="49"/>
        <v>3</v>
      </c>
      <c r="B352" s="29">
        <f t="shared" si="50"/>
        <v>5</v>
      </c>
      <c r="C352" s="29" t="str">
        <f t="shared" si="51"/>
        <v>3-5</v>
      </c>
      <c r="D352" s="29" t="e">
        <f>VLOOKUP(H352,評価項目・結果一覧!$D$3:$E$200,2,FALSE)</f>
        <v>#N/A</v>
      </c>
      <c r="E352" s="29" t="str">
        <f t="shared" si="55"/>
        <v/>
      </c>
      <c r="F352" s="29" t="str">
        <f>VLOOKUP(C352,評価項目・結果一覧!$C$3:$G$200,5,FALSE)</f>
        <v>かかかかかか</v>
      </c>
      <c r="G352" s="29" t="str">
        <f t="shared" si="54"/>
        <v/>
      </c>
      <c r="I352" s="40" t="str">
        <f t="shared" si="52"/>
        <v/>
      </c>
      <c r="K352" s="40" t="str">
        <f t="shared" si="53"/>
        <v/>
      </c>
    </row>
    <row r="353" spans="1:11" x14ac:dyDescent="0.15">
      <c r="A353" s="29">
        <f t="shared" si="49"/>
        <v>3</v>
      </c>
      <c r="B353" s="29">
        <f t="shared" si="50"/>
        <v>5</v>
      </c>
      <c r="C353" s="29" t="str">
        <f t="shared" si="51"/>
        <v>3-5</v>
      </c>
      <c r="D353" s="29" t="e">
        <f>VLOOKUP(H353,評価項目・結果一覧!$D$3:$E$200,2,FALSE)</f>
        <v>#N/A</v>
      </c>
      <c r="E353" s="29" t="str">
        <f t="shared" si="55"/>
        <v/>
      </c>
      <c r="F353" s="29" t="str">
        <f>VLOOKUP(C353,評価項目・結果一覧!$C$3:$G$200,5,FALSE)</f>
        <v>かかかかかか</v>
      </c>
      <c r="G353" s="29" t="str">
        <f t="shared" si="54"/>
        <v/>
      </c>
      <c r="I353" s="40" t="str">
        <f t="shared" si="52"/>
        <v/>
      </c>
      <c r="K353" s="40" t="str">
        <f t="shared" si="53"/>
        <v/>
      </c>
    </row>
    <row r="354" spans="1:11" x14ac:dyDescent="0.15">
      <c r="A354" s="29">
        <f t="shared" si="49"/>
        <v>3</v>
      </c>
      <c r="B354" s="29">
        <f t="shared" si="50"/>
        <v>5</v>
      </c>
      <c r="C354" s="29" t="str">
        <f t="shared" si="51"/>
        <v>3-5</v>
      </c>
      <c r="D354" s="29" t="e">
        <f>VLOOKUP(H354,評価項目・結果一覧!$D$3:$E$200,2,FALSE)</f>
        <v>#N/A</v>
      </c>
      <c r="E354" s="29" t="str">
        <f t="shared" si="55"/>
        <v/>
      </c>
      <c r="F354" s="29" t="str">
        <f>VLOOKUP(C354,評価項目・結果一覧!$C$3:$G$200,5,FALSE)</f>
        <v>かかかかかか</v>
      </c>
      <c r="G354" s="29" t="str">
        <f t="shared" si="54"/>
        <v/>
      </c>
      <c r="I354" s="40" t="str">
        <f t="shared" si="52"/>
        <v/>
      </c>
      <c r="K354" s="40" t="str">
        <f t="shared" si="53"/>
        <v/>
      </c>
    </row>
    <row r="355" spans="1:11" x14ac:dyDescent="0.15">
      <c r="A355" s="29">
        <f t="shared" si="49"/>
        <v>3</v>
      </c>
      <c r="B355" s="29">
        <f t="shared" si="50"/>
        <v>5</v>
      </c>
      <c r="C355" s="29" t="str">
        <f t="shared" si="51"/>
        <v>3-5</v>
      </c>
      <c r="D355" s="29" t="e">
        <f>VLOOKUP(H355,評価項目・結果一覧!$D$3:$E$200,2,FALSE)</f>
        <v>#N/A</v>
      </c>
      <c r="E355" s="29" t="str">
        <f t="shared" si="55"/>
        <v/>
      </c>
      <c r="F355" s="29" t="str">
        <f>VLOOKUP(C355,評価項目・結果一覧!$C$3:$G$200,5,FALSE)</f>
        <v>かかかかかか</v>
      </c>
      <c r="G355" s="29" t="str">
        <f t="shared" si="54"/>
        <v/>
      </c>
      <c r="I355" s="40" t="str">
        <f t="shared" si="52"/>
        <v/>
      </c>
      <c r="K355" s="40" t="str">
        <f t="shared" si="53"/>
        <v/>
      </c>
    </row>
    <row r="356" spans="1:11" x14ac:dyDescent="0.15">
      <c r="A356" s="29">
        <f t="shared" si="49"/>
        <v>3</v>
      </c>
      <c r="B356" s="29">
        <f t="shared" si="50"/>
        <v>5</v>
      </c>
      <c r="C356" s="29" t="str">
        <f t="shared" si="51"/>
        <v>3-5</v>
      </c>
      <c r="D356" s="29" t="e">
        <f>VLOOKUP(H356,評価項目・結果一覧!$D$3:$E$200,2,FALSE)</f>
        <v>#N/A</v>
      </c>
      <c r="E356" s="29" t="str">
        <f t="shared" si="55"/>
        <v/>
      </c>
      <c r="F356" s="29" t="str">
        <f>VLOOKUP(C356,評価項目・結果一覧!$C$3:$G$200,5,FALSE)</f>
        <v>かかかかかか</v>
      </c>
      <c r="G356" s="29" t="str">
        <f t="shared" si="54"/>
        <v/>
      </c>
      <c r="I356" s="40" t="str">
        <f t="shared" si="52"/>
        <v/>
      </c>
      <c r="K356" s="40" t="str">
        <f t="shared" si="53"/>
        <v/>
      </c>
    </row>
    <row r="357" spans="1:11" x14ac:dyDescent="0.15">
      <c r="A357" s="29">
        <f t="shared" ref="A357:A420" si="56">IF(ISNUMBER(H357),H357,A356)</f>
        <v>3</v>
      </c>
      <c r="B357" s="29">
        <f t="shared" ref="B357:B420" si="57">IF(ISNUMBER(J357),J357,B356)</f>
        <v>5</v>
      </c>
      <c r="C357" s="29" t="str">
        <f t="shared" ref="C357:C420" si="58">A357&amp;"-"&amp;B357</f>
        <v>3-5</v>
      </c>
      <c r="D357" s="29" t="e">
        <f>VLOOKUP(H357,評価項目・結果一覧!$D$3:$E$200,2,FALSE)</f>
        <v>#N/A</v>
      </c>
      <c r="E357" s="29" t="str">
        <f t="shared" si="55"/>
        <v/>
      </c>
      <c r="F357" s="29" t="str">
        <f>VLOOKUP(C357,評価項目・結果一覧!$C$3:$G$200,5,FALSE)</f>
        <v>かかかかかか</v>
      </c>
      <c r="G357" s="29" t="str">
        <f t="shared" si="54"/>
        <v/>
      </c>
      <c r="I357" s="40" t="str">
        <f t="shared" si="52"/>
        <v/>
      </c>
      <c r="K357" s="40" t="str">
        <f t="shared" si="53"/>
        <v/>
      </c>
    </row>
    <row r="358" spans="1:11" x14ac:dyDescent="0.15">
      <c r="A358" s="29">
        <f t="shared" si="56"/>
        <v>3</v>
      </c>
      <c r="B358" s="29">
        <f t="shared" si="57"/>
        <v>5</v>
      </c>
      <c r="C358" s="29" t="str">
        <f t="shared" si="58"/>
        <v>3-5</v>
      </c>
      <c r="D358" s="29" t="e">
        <f>VLOOKUP(H358,評価項目・結果一覧!$D$3:$E$200,2,FALSE)</f>
        <v>#N/A</v>
      </c>
      <c r="E358" s="29" t="str">
        <f t="shared" si="55"/>
        <v/>
      </c>
      <c r="F358" s="29" t="str">
        <f>VLOOKUP(C358,評価項目・結果一覧!$C$3:$G$200,5,FALSE)</f>
        <v>かかかかかか</v>
      </c>
      <c r="G358" s="29" t="str">
        <f t="shared" si="54"/>
        <v/>
      </c>
      <c r="I358" s="40" t="str">
        <f t="shared" si="52"/>
        <v/>
      </c>
      <c r="K358" s="40" t="str">
        <f t="shared" si="53"/>
        <v/>
      </c>
    </row>
    <row r="359" spans="1:11" x14ac:dyDescent="0.15">
      <c r="A359" s="29">
        <f t="shared" si="56"/>
        <v>3</v>
      </c>
      <c r="B359" s="29">
        <f t="shared" si="57"/>
        <v>5</v>
      </c>
      <c r="C359" s="29" t="str">
        <f t="shared" si="58"/>
        <v>3-5</v>
      </c>
      <c r="D359" s="29" t="e">
        <f>VLOOKUP(H359,評価項目・結果一覧!$D$3:$E$200,2,FALSE)</f>
        <v>#N/A</v>
      </c>
      <c r="E359" s="29" t="str">
        <f t="shared" si="55"/>
        <v/>
      </c>
      <c r="F359" s="29" t="str">
        <f>VLOOKUP(C359,評価項目・結果一覧!$C$3:$G$200,5,FALSE)</f>
        <v>かかかかかか</v>
      </c>
      <c r="G359" s="29" t="str">
        <f t="shared" si="54"/>
        <v/>
      </c>
      <c r="I359" s="40" t="str">
        <f t="shared" si="52"/>
        <v/>
      </c>
      <c r="K359" s="40" t="str">
        <f t="shared" si="53"/>
        <v/>
      </c>
    </row>
    <row r="360" spans="1:11" x14ac:dyDescent="0.15">
      <c r="A360" s="29">
        <f t="shared" si="56"/>
        <v>3</v>
      </c>
      <c r="B360" s="29">
        <f t="shared" si="57"/>
        <v>5</v>
      </c>
      <c r="C360" s="29" t="str">
        <f t="shared" si="58"/>
        <v>3-5</v>
      </c>
      <c r="D360" s="29" t="e">
        <f>VLOOKUP(H360,評価項目・結果一覧!$D$3:$E$200,2,FALSE)</f>
        <v>#N/A</v>
      </c>
      <c r="E360" s="29" t="str">
        <f t="shared" si="55"/>
        <v/>
      </c>
      <c r="F360" s="29" t="str">
        <f>VLOOKUP(C360,評価項目・結果一覧!$C$3:$G$200,5,FALSE)</f>
        <v>かかかかかか</v>
      </c>
      <c r="G360" s="29" t="str">
        <f t="shared" si="54"/>
        <v/>
      </c>
      <c r="I360" s="40" t="str">
        <f t="shared" si="52"/>
        <v/>
      </c>
      <c r="K360" s="40" t="str">
        <f t="shared" si="53"/>
        <v/>
      </c>
    </row>
    <row r="361" spans="1:11" x14ac:dyDescent="0.15">
      <c r="A361" s="29">
        <f t="shared" si="56"/>
        <v>3</v>
      </c>
      <c r="B361" s="29">
        <f t="shared" si="57"/>
        <v>5</v>
      </c>
      <c r="C361" s="29" t="str">
        <f t="shared" si="58"/>
        <v>3-5</v>
      </c>
      <c r="D361" s="29" t="e">
        <f>VLOOKUP(H361,評価項目・結果一覧!$D$3:$E$200,2,FALSE)</f>
        <v>#N/A</v>
      </c>
      <c r="E361" s="29" t="str">
        <f t="shared" si="55"/>
        <v/>
      </c>
      <c r="F361" s="29" t="str">
        <f>VLOOKUP(C361,評価項目・結果一覧!$C$3:$G$200,5,FALSE)</f>
        <v>かかかかかか</v>
      </c>
      <c r="G361" s="29" t="str">
        <f t="shared" si="54"/>
        <v/>
      </c>
      <c r="I361" s="40" t="str">
        <f t="shared" si="52"/>
        <v/>
      </c>
      <c r="K361" s="40" t="str">
        <f t="shared" si="53"/>
        <v/>
      </c>
    </row>
    <row r="362" spans="1:11" x14ac:dyDescent="0.15">
      <c r="A362" s="29">
        <f t="shared" si="56"/>
        <v>3</v>
      </c>
      <c r="B362" s="29">
        <f t="shared" si="57"/>
        <v>5</v>
      </c>
      <c r="C362" s="29" t="str">
        <f t="shared" si="58"/>
        <v>3-5</v>
      </c>
      <c r="D362" s="29" t="e">
        <f>VLOOKUP(H362,評価項目・結果一覧!$D$3:$E$200,2,FALSE)</f>
        <v>#N/A</v>
      </c>
      <c r="E362" s="29" t="str">
        <f t="shared" si="55"/>
        <v/>
      </c>
      <c r="F362" s="29" t="str">
        <f>VLOOKUP(C362,評価項目・結果一覧!$C$3:$G$200,5,FALSE)</f>
        <v>かかかかかか</v>
      </c>
      <c r="G362" s="29" t="str">
        <f t="shared" si="54"/>
        <v/>
      </c>
      <c r="I362" s="40" t="str">
        <f t="shared" si="52"/>
        <v/>
      </c>
      <c r="K362" s="40" t="str">
        <f t="shared" si="53"/>
        <v/>
      </c>
    </row>
    <row r="363" spans="1:11" x14ac:dyDescent="0.15">
      <c r="A363" s="29">
        <f t="shared" si="56"/>
        <v>3</v>
      </c>
      <c r="B363" s="29">
        <f t="shared" si="57"/>
        <v>5</v>
      </c>
      <c r="C363" s="29" t="str">
        <f t="shared" si="58"/>
        <v>3-5</v>
      </c>
      <c r="D363" s="29" t="e">
        <f>VLOOKUP(H363,評価項目・結果一覧!$D$3:$E$200,2,FALSE)</f>
        <v>#N/A</v>
      </c>
      <c r="E363" s="29" t="str">
        <f t="shared" si="55"/>
        <v/>
      </c>
      <c r="F363" s="29" t="str">
        <f>VLOOKUP(C363,評価項目・結果一覧!$C$3:$G$200,5,FALSE)</f>
        <v>かかかかかか</v>
      </c>
      <c r="G363" s="29" t="str">
        <f t="shared" si="54"/>
        <v/>
      </c>
      <c r="I363" s="40" t="str">
        <f t="shared" si="52"/>
        <v/>
      </c>
      <c r="K363" s="40" t="str">
        <f t="shared" si="53"/>
        <v/>
      </c>
    </row>
    <row r="364" spans="1:11" x14ac:dyDescent="0.15">
      <c r="A364" s="29">
        <f t="shared" si="56"/>
        <v>3</v>
      </c>
      <c r="B364" s="29">
        <f t="shared" si="57"/>
        <v>5</v>
      </c>
      <c r="C364" s="29" t="str">
        <f t="shared" si="58"/>
        <v>3-5</v>
      </c>
      <c r="D364" s="29" t="e">
        <f>VLOOKUP(H364,評価項目・結果一覧!$D$3:$E$200,2,FALSE)</f>
        <v>#N/A</v>
      </c>
      <c r="E364" s="29" t="str">
        <f t="shared" si="55"/>
        <v/>
      </c>
      <c r="F364" s="29" t="str">
        <f>VLOOKUP(C364,評価項目・結果一覧!$C$3:$G$200,5,FALSE)</f>
        <v>かかかかかか</v>
      </c>
      <c r="G364" s="29" t="str">
        <f t="shared" si="54"/>
        <v/>
      </c>
      <c r="I364" s="40" t="str">
        <f t="shared" si="52"/>
        <v/>
      </c>
      <c r="K364" s="40" t="str">
        <f t="shared" si="53"/>
        <v/>
      </c>
    </row>
    <row r="365" spans="1:11" x14ac:dyDescent="0.15">
      <c r="A365" s="29">
        <f t="shared" si="56"/>
        <v>3</v>
      </c>
      <c r="B365" s="29">
        <f t="shared" si="57"/>
        <v>5</v>
      </c>
      <c r="C365" s="29" t="str">
        <f t="shared" si="58"/>
        <v>3-5</v>
      </c>
      <c r="D365" s="29" t="e">
        <f>VLOOKUP(H365,評価項目・結果一覧!$D$3:$E$200,2,FALSE)</f>
        <v>#N/A</v>
      </c>
      <c r="E365" s="29" t="str">
        <f t="shared" si="55"/>
        <v/>
      </c>
      <c r="F365" s="29" t="str">
        <f>VLOOKUP(C365,評価項目・結果一覧!$C$3:$G$200,5,FALSE)</f>
        <v>かかかかかか</v>
      </c>
      <c r="G365" s="29" t="str">
        <f t="shared" si="54"/>
        <v/>
      </c>
      <c r="I365" s="40" t="str">
        <f t="shared" si="52"/>
        <v/>
      </c>
      <c r="K365" s="40" t="str">
        <f t="shared" si="53"/>
        <v/>
      </c>
    </row>
    <row r="366" spans="1:11" x14ac:dyDescent="0.15">
      <c r="A366" s="29">
        <f t="shared" si="56"/>
        <v>3</v>
      </c>
      <c r="B366" s="29">
        <f t="shared" si="57"/>
        <v>5</v>
      </c>
      <c r="C366" s="29" t="str">
        <f t="shared" si="58"/>
        <v>3-5</v>
      </c>
      <c r="D366" s="29" t="e">
        <f>VLOOKUP(H366,評価項目・結果一覧!$D$3:$E$200,2,FALSE)</f>
        <v>#N/A</v>
      </c>
      <c r="E366" s="29" t="str">
        <f t="shared" si="55"/>
        <v/>
      </c>
      <c r="F366" s="29" t="str">
        <f>VLOOKUP(C366,評価項目・結果一覧!$C$3:$G$200,5,FALSE)</f>
        <v>かかかかかか</v>
      </c>
      <c r="G366" s="29" t="str">
        <f t="shared" si="54"/>
        <v/>
      </c>
      <c r="I366" s="40" t="str">
        <f t="shared" si="52"/>
        <v/>
      </c>
      <c r="K366" s="40" t="str">
        <f t="shared" si="53"/>
        <v/>
      </c>
    </row>
    <row r="367" spans="1:11" x14ac:dyDescent="0.15">
      <c r="A367" s="29">
        <f t="shared" si="56"/>
        <v>3</v>
      </c>
      <c r="B367" s="29">
        <f t="shared" si="57"/>
        <v>5</v>
      </c>
      <c r="C367" s="29" t="str">
        <f t="shared" si="58"/>
        <v>3-5</v>
      </c>
      <c r="D367" s="29" t="e">
        <f>VLOOKUP(H367,評価項目・結果一覧!$D$3:$E$200,2,FALSE)</f>
        <v>#N/A</v>
      </c>
      <c r="E367" s="29" t="str">
        <f t="shared" si="55"/>
        <v/>
      </c>
      <c r="F367" s="29" t="str">
        <f>VLOOKUP(C367,評価項目・結果一覧!$C$3:$G$200,5,FALSE)</f>
        <v>かかかかかか</v>
      </c>
      <c r="G367" s="29" t="str">
        <f t="shared" si="54"/>
        <v/>
      </c>
      <c r="I367" s="40" t="str">
        <f t="shared" ref="I367:I430" si="59">E367</f>
        <v/>
      </c>
      <c r="K367" s="40" t="str">
        <f t="shared" ref="K367:K430" si="60">G367</f>
        <v/>
      </c>
    </row>
    <row r="368" spans="1:11" x14ac:dyDescent="0.15">
      <c r="A368" s="29">
        <f t="shared" si="56"/>
        <v>3</v>
      </c>
      <c r="B368" s="29">
        <f t="shared" si="57"/>
        <v>5</v>
      </c>
      <c r="C368" s="29" t="str">
        <f t="shared" si="58"/>
        <v>3-5</v>
      </c>
      <c r="D368" s="29" t="e">
        <f>VLOOKUP(H368,評価項目・結果一覧!$D$3:$E$200,2,FALSE)</f>
        <v>#N/A</v>
      </c>
      <c r="E368" s="29" t="str">
        <f t="shared" si="55"/>
        <v/>
      </c>
      <c r="F368" s="29" t="str">
        <f>VLOOKUP(C368,評価項目・結果一覧!$C$3:$G$200,5,FALSE)</f>
        <v>かかかかかか</v>
      </c>
      <c r="G368" s="29" t="str">
        <f t="shared" si="54"/>
        <v/>
      </c>
      <c r="I368" s="40" t="str">
        <f t="shared" si="59"/>
        <v/>
      </c>
      <c r="K368" s="40" t="str">
        <f t="shared" si="60"/>
        <v/>
      </c>
    </row>
    <row r="369" spans="1:11" x14ac:dyDescent="0.15">
      <c r="A369" s="29">
        <f t="shared" si="56"/>
        <v>3</v>
      </c>
      <c r="B369" s="29">
        <f t="shared" si="57"/>
        <v>5</v>
      </c>
      <c r="C369" s="29" t="str">
        <f t="shared" si="58"/>
        <v>3-5</v>
      </c>
      <c r="D369" s="29" t="e">
        <f>VLOOKUP(H369,評価項目・結果一覧!$D$3:$E$200,2,FALSE)</f>
        <v>#N/A</v>
      </c>
      <c r="E369" s="29" t="str">
        <f t="shared" si="55"/>
        <v/>
      </c>
      <c r="F369" s="29" t="str">
        <f>VLOOKUP(C369,評価項目・結果一覧!$C$3:$G$200,5,FALSE)</f>
        <v>かかかかかか</v>
      </c>
      <c r="G369" s="29" t="str">
        <f t="shared" si="54"/>
        <v/>
      </c>
      <c r="I369" s="40" t="str">
        <f t="shared" si="59"/>
        <v/>
      </c>
      <c r="K369" s="40" t="str">
        <f t="shared" si="60"/>
        <v/>
      </c>
    </row>
    <row r="370" spans="1:11" x14ac:dyDescent="0.15">
      <c r="A370" s="29">
        <f t="shared" si="56"/>
        <v>3</v>
      </c>
      <c r="B370" s="29">
        <f t="shared" si="57"/>
        <v>5</v>
      </c>
      <c r="C370" s="29" t="str">
        <f t="shared" si="58"/>
        <v>3-5</v>
      </c>
      <c r="D370" s="29" t="e">
        <f>VLOOKUP(H370,評価項目・結果一覧!$D$3:$E$200,2,FALSE)</f>
        <v>#N/A</v>
      </c>
      <c r="E370" s="29" t="str">
        <f t="shared" si="55"/>
        <v/>
      </c>
      <c r="F370" s="29" t="str">
        <f>VLOOKUP(C370,評価項目・結果一覧!$C$3:$G$200,5,FALSE)</f>
        <v>かかかかかか</v>
      </c>
      <c r="G370" s="29" t="str">
        <f t="shared" si="54"/>
        <v/>
      </c>
      <c r="I370" s="40" t="str">
        <f t="shared" si="59"/>
        <v/>
      </c>
      <c r="K370" s="40" t="str">
        <f t="shared" si="60"/>
        <v/>
      </c>
    </row>
    <row r="371" spans="1:11" x14ac:dyDescent="0.15">
      <c r="A371" s="29">
        <f t="shared" si="56"/>
        <v>3</v>
      </c>
      <c r="B371" s="29">
        <f t="shared" si="57"/>
        <v>5</v>
      </c>
      <c r="C371" s="29" t="str">
        <f t="shared" si="58"/>
        <v>3-5</v>
      </c>
      <c r="D371" s="29" t="e">
        <f>VLOOKUP(H371,評価項目・結果一覧!$D$3:$E$200,2,FALSE)</f>
        <v>#N/A</v>
      </c>
      <c r="E371" s="29" t="str">
        <f t="shared" si="55"/>
        <v/>
      </c>
      <c r="F371" s="29" t="str">
        <f>VLOOKUP(C371,評価項目・結果一覧!$C$3:$G$200,5,FALSE)</f>
        <v>かかかかかか</v>
      </c>
      <c r="G371" s="29" t="str">
        <f t="shared" si="54"/>
        <v/>
      </c>
      <c r="I371" s="40" t="str">
        <f t="shared" si="59"/>
        <v/>
      </c>
      <c r="K371" s="40" t="str">
        <f t="shared" si="60"/>
        <v/>
      </c>
    </row>
    <row r="372" spans="1:11" x14ac:dyDescent="0.15">
      <c r="A372" s="29">
        <f t="shared" si="56"/>
        <v>3</v>
      </c>
      <c r="B372" s="29">
        <f t="shared" si="57"/>
        <v>5</v>
      </c>
      <c r="C372" s="29" t="str">
        <f t="shared" si="58"/>
        <v>3-5</v>
      </c>
      <c r="D372" s="29" t="e">
        <f>VLOOKUP(H372,評価項目・結果一覧!$D$3:$E$200,2,FALSE)</f>
        <v>#N/A</v>
      </c>
      <c r="E372" s="29" t="str">
        <f t="shared" si="55"/>
        <v/>
      </c>
      <c r="F372" s="29" t="str">
        <f>VLOOKUP(C372,評価項目・結果一覧!$C$3:$G$200,5,FALSE)</f>
        <v>かかかかかか</v>
      </c>
      <c r="G372" s="29" t="str">
        <f t="shared" si="54"/>
        <v/>
      </c>
      <c r="I372" s="40" t="str">
        <f t="shared" si="59"/>
        <v/>
      </c>
      <c r="K372" s="40" t="str">
        <f t="shared" si="60"/>
        <v/>
      </c>
    </row>
    <row r="373" spans="1:11" x14ac:dyDescent="0.15">
      <c r="A373" s="29">
        <f t="shared" si="56"/>
        <v>3</v>
      </c>
      <c r="B373" s="29">
        <f t="shared" si="57"/>
        <v>5</v>
      </c>
      <c r="C373" s="29" t="str">
        <f t="shared" si="58"/>
        <v>3-5</v>
      </c>
      <c r="D373" s="29" t="e">
        <f>VLOOKUP(H373,評価項目・結果一覧!$D$3:$E$200,2,FALSE)</f>
        <v>#N/A</v>
      </c>
      <c r="E373" s="29" t="str">
        <f t="shared" si="55"/>
        <v/>
      </c>
      <c r="F373" s="29" t="str">
        <f>VLOOKUP(C373,評価項目・結果一覧!$C$3:$G$200,5,FALSE)</f>
        <v>かかかかかか</v>
      </c>
      <c r="G373" s="29" t="str">
        <f t="shared" si="54"/>
        <v/>
      </c>
      <c r="I373" s="40" t="str">
        <f t="shared" si="59"/>
        <v/>
      </c>
      <c r="K373" s="40" t="str">
        <f t="shared" si="60"/>
        <v/>
      </c>
    </row>
    <row r="374" spans="1:11" x14ac:dyDescent="0.15">
      <c r="A374" s="29">
        <f t="shared" si="56"/>
        <v>3</v>
      </c>
      <c r="B374" s="29">
        <f t="shared" si="57"/>
        <v>5</v>
      </c>
      <c r="C374" s="29" t="str">
        <f t="shared" si="58"/>
        <v>3-5</v>
      </c>
      <c r="D374" s="29" t="e">
        <f>VLOOKUP(H374,評価項目・結果一覧!$D$3:$E$200,2,FALSE)</f>
        <v>#N/A</v>
      </c>
      <c r="E374" s="29" t="str">
        <f t="shared" si="55"/>
        <v/>
      </c>
      <c r="F374" s="29" t="str">
        <f>VLOOKUP(C374,評価項目・結果一覧!$C$3:$G$200,5,FALSE)</f>
        <v>かかかかかか</v>
      </c>
      <c r="G374" s="29" t="str">
        <f t="shared" si="54"/>
        <v/>
      </c>
      <c r="I374" s="40" t="str">
        <f t="shared" si="59"/>
        <v/>
      </c>
      <c r="K374" s="40" t="str">
        <f t="shared" si="60"/>
        <v/>
      </c>
    </row>
    <row r="375" spans="1:11" x14ac:dyDescent="0.15">
      <c r="A375" s="29">
        <f t="shared" si="56"/>
        <v>3</v>
      </c>
      <c r="B375" s="29">
        <f t="shared" si="57"/>
        <v>5</v>
      </c>
      <c r="C375" s="29" t="str">
        <f t="shared" si="58"/>
        <v>3-5</v>
      </c>
      <c r="D375" s="29" t="e">
        <f>VLOOKUP(H375,評価項目・結果一覧!$D$3:$E$200,2,FALSE)</f>
        <v>#N/A</v>
      </c>
      <c r="E375" s="29" t="str">
        <f t="shared" si="55"/>
        <v/>
      </c>
      <c r="F375" s="29" t="str">
        <f>VLOOKUP(C375,評価項目・結果一覧!$C$3:$G$200,5,FALSE)</f>
        <v>かかかかかか</v>
      </c>
      <c r="G375" s="29" t="str">
        <f t="shared" si="54"/>
        <v/>
      </c>
      <c r="I375" s="40" t="str">
        <f t="shared" si="59"/>
        <v/>
      </c>
      <c r="K375" s="40" t="str">
        <f t="shared" si="60"/>
        <v/>
      </c>
    </row>
    <row r="376" spans="1:11" x14ac:dyDescent="0.15">
      <c r="A376" s="29">
        <f t="shared" si="56"/>
        <v>3</v>
      </c>
      <c r="B376" s="29">
        <f t="shared" si="57"/>
        <v>5</v>
      </c>
      <c r="C376" s="29" t="str">
        <f t="shared" si="58"/>
        <v>3-5</v>
      </c>
      <c r="D376" s="29" t="e">
        <f>VLOOKUP(H376,評価項目・結果一覧!$D$3:$E$200,2,FALSE)</f>
        <v>#N/A</v>
      </c>
      <c r="E376" s="29" t="str">
        <f t="shared" si="55"/>
        <v/>
      </c>
      <c r="F376" s="29" t="str">
        <f>VLOOKUP(C376,評価項目・結果一覧!$C$3:$G$200,5,FALSE)</f>
        <v>かかかかかか</v>
      </c>
      <c r="G376" s="29" t="str">
        <f t="shared" si="54"/>
        <v/>
      </c>
      <c r="I376" s="40" t="str">
        <f t="shared" si="59"/>
        <v/>
      </c>
      <c r="K376" s="40" t="str">
        <f t="shared" si="60"/>
        <v/>
      </c>
    </row>
    <row r="377" spans="1:11" x14ac:dyDescent="0.15">
      <c r="A377" s="29">
        <f t="shared" si="56"/>
        <v>3</v>
      </c>
      <c r="B377" s="29">
        <f t="shared" si="57"/>
        <v>5</v>
      </c>
      <c r="C377" s="29" t="str">
        <f t="shared" si="58"/>
        <v>3-5</v>
      </c>
      <c r="D377" s="29" t="e">
        <f>VLOOKUP(H377,評価項目・結果一覧!$D$3:$E$200,2,FALSE)</f>
        <v>#N/A</v>
      </c>
      <c r="E377" s="29" t="str">
        <f t="shared" si="55"/>
        <v/>
      </c>
      <c r="F377" s="29" t="str">
        <f>VLOOKUP(C377,評価項目・結果一覧!$C$3:$G$200,5,FALSE)</f>
        <v>かかかかかか</v>
      </c>
      <c r="G377" s="29" t="str">
        <f t="shared" si="54"/>
        <v/>
      </c>
      <c r="I377" s="40" t="str">
        <f t="shared" si="59"/>
        <v/>
      </c>
      <c r="K377" s="40" t="str">
        <f t="shared" si="60"/>
        <v/>
      </c>
    </row>
    <row r="378" spans="1:11" x14ac:dyDescent="0.15">
      <c r="A378" s="29">
        <f t="shared" si="56"/>
        <v>3</v>
      </c>
      <c r="B378" s="29">
        <f t="shared" si="57"/>
        <v>5</v>
      </c>
      <c r="C378" s="29" t="str">
        <f t="shared" si="58"/>
        <v>3-5</v>
      </c>
      <c r="D378" s="29" t="e">
        <f>VLOOKUP(H378,評価項目・結果一覧!$D$3:$E$200,2,FALSE)</f>
        <v>#N/A</v>
      </c>
      <c r="E378" s="29" t="str">
        <f t="shared" si="55"/>
        <v/>
      </c>
      <c r="F378" s="29" t="str">
        <f>VLOOKUP(C378,評価項目・結果一覧!$C$3:$G$200,5,FALSE)</f>
        <v>かかかかかか</v>
      </c>
      <c r="G378" s="29" t="str">
        <f t="shared" si="54"/>
        <v/>
      </c>
      <c r="I378" s="40" t="str">
        <f t="shared" si="59"/>
        <v/>
      </c>
      <c r="K378" s="40" t="str">
        <f t="shared" si="60"/>
        <v/>
      </c>
    </row>
    <row r="379" spans="1:11" x14ac:dyDescent="0.15">
      <c r="A379" s="29">
        <f t="shared" si="56"/>
        <v>3</v>
      </c>
      <c r="B379" s="29">
        <f t="shared" si="57"/>
        <v>5</v>
      </c>
      <c r="C379" s="29" t="str">
        <f t="shared" si="58"/>
        <v>3-5</v>
      </c>
      <c r="D379" s="29" t="e">
        <f>VLOOKUP(H379,評価項目・結果一覧!$D$3:$E$200,2,FALSE)</f>
        <v>#N/A</v>
      </c>
      <c r="E379" s="29" t="str">
        <f t="shared" si="55"/>
        <v/>
      </c>
      <c r="F379" s="29" t="str">
        <f>VLOOKUP(C379,評価項目・結果一覧!$C$3:$G$200,5,FALSE)</f>
        <v>かかかかかか</v>
      </c>
      <c r="G379" s="29" t="str">
        <f t="shared" si="54"/>
        <v/>
      </c>
      <c r="I379" s="40" t="str">
        <f t="shared" si="59"/>
        <v/>
      </c>
      <c r="K379" s="40" t="str">
        <f t="shared" si="60"/>
        <v/>
      </c>
    </row>
    <row r="380" spans="1:11" x14ac:dyDescent="0.15">
      <c r="A380" s="29">
        <f t="shared" si="56"/>
        <v>3</v>
      </c>
      <c r="B380" s="29">
        <f t="shared" si="57"/>
        <v>5</v>
      </c>
      <c r="C380" s="29" t="str">
        <f t="shared" si="58"/>
        <v>3-5</v>
      </c>
      <c r="D380" s="29" t="e">
        <f>VLOOKUP(H380,評価項目・結果一覧!$D$3:$E$200,2,FALSE)</f>
        <v>#N/A</v>
      </c>
      <c r="E380" s="29" t="str">
        <f t="shared" si="55"/>
        <v/>
      </c>
      <c r="F380" s="29" t="str">
        <f>VLOOKUP(C380,評価項目・結果一覧!$C$3:$G$200,5,FALSE)</f>
        <v>かかかかかか</v>
      </c>
      <c r="G380" s="29" t="str">
        <f t="shared" si="54"/>
        <v/>
      </c>
      <c r="I380" s="40" t="str">
        <f t="shared" si="59"/>
        <v/>
      </c>
      <c r="K380" s="40" t="str">
        <f t="shared" si="60"/>
        <v/>
      </c>
    </row>
    <row r="381" spans="1:11" x14ac:dyDescent="0.15">
      <c r="A381" s="29">
        <f t="shared" si="56"/>
        <v>3</v>
      </c>
      <c r="B381" s="29">
        <f t="shared" si="57"/>
        <v>5</v>
      </c>
      <c r="C381" s="29" t="str">
        <f t="shared" si="58"/>
        <v>3-5</v>
      </c>
      <c r="D381" s="29" t="e">
        <f>VLOOKUP(H381,評価項目・結果一覧!$D$3:$E$200,2,FALSE)</f>
        <v>#N/A</v>
      </c>
      <c r="E381" s="29" t="str">
        <f t="shared" si="55"/>
        <v/>
      </c>
      <c r="F381" s="29" t="str">
        <f>VLOOKUP(C381,評価項目・結果一覧!$C$3:$G$200,5,FALSE)</f>
        <v>かかかかかか</v>
      </c>
      <c r="G381" s="29" t="str">
        <f t="shared" si="54"/>
        <v/>
      </c>
      <c r="I381" s="40" t="str">
        <f t="shared" si="59"/>
        <v/>
      </c>
      <c r="K381" s="40" t="str">
        <f t="shared" si="60"/>
        <v/>
      </c>
    </row>
    <row r="382" spans="1:11" x14ac:dyDescent="0.15">
      <c r="A382" s="29">
        <f t="shared" si="56"/>
        <v>3</v>
      </c>
      <c r="B382" s="29">
        <f t="shared" si="57"/>
        <v>5</v>
      </c>
      <c r="C382" s="29" t="str">
        <f t="shared" si="58"/>
        <v>3-5</v>
      </c>
      <c r="D382" s="29" t="e">
        <f>VLOOKUP(H382,評価項目・結果一覧!$D$3:$E$200,2,FALSE)</f>
        <v>#N/A</v>
      </c>
      <c r="E382" s="29" t="str">
        <f t="shared" si="55"/>
        <v/>
      </c>
      <c r="F382" s="29" t="str">
        <f>VLOOKUP(C382,評価項目・結果一覧!$C$3:$G$200,5,FALSE)</f>
        <v>かかかかかか</v>
      </c>
      <c r="G382" s="29" t="str">
        <f t="shared" si="54"/>
        <v/>
      </c>
      <c r="I382" s="40" t="str">
        <f t="shared" si="59"/>
        <v/>
      </c>
      <c r="K382" s="40" t="str">
        <f t="shared" si="60"/>
        <v/>
      </c>
    </row>
    <row r="383" spans="1:11" x14ac:dyDescent="0.15">
      <c r="A383" s="29">
        <f t="shared" si="56"/>
        <v>3</v>
      </c>
      <c r="B383" s="29">
        <f t="shared" si="57"/>
        <v>5</v>
      </c>
      <c r="C383" s="29" t="str">
        <f t="shared" si="58"/>
        <v>3-5</v>
      </c>
      <c r="D383" s="29" t="e">
        <f>VLOOKUP(H383,評価項目・結果一覧!$D$3:$E$200,2,FALSE)</f>
        <v>#N/A</v>
      </c>
      <c r="E383" s="29" t="str">
        <f t="shared" si="55"/>
        <v/>
      </c>
      <c r="F383" s="29" t="str">
        <f>VLOOKUP(C383,評価項目・結果一覧!$C$3:$G$200,5,FALSE)</f>
        <v>かかかかかか</v>
      </c>
      <c r="G383" s="29" t="str">
        <f t="shared" si="54"/>
        <v/>
      </c>
      <c r="I383" s="40" t="str">
        <f t="shared" si="59"/>
        <v/>
      </c>
      <c r="K383" s="40" t="str">
        <f t="shared" si="60"/>
        <v/>
      </c>
    </row>
    <row r="384" spans="1:11" x14ac:dyDescent="0.15">
      <c r="A384" s="29">
        <f t="shared" si="56"/>
        <v>3</v>
      </c>
      <c r="B384" s="29">
        <f t="shared" si="57"/>
        <v>5</v>
      </c>
      <c r="C384" s="29" t="str">
        <f t="shared" si="58"/>
        <v>3-5</v>
      </c>
      <c r="D384" s="29" t="e">
        <f>VLOOKUP(H384,評価項目・結果一覧!$D$3:$E$200,2,FALSE)</f>
        <v>#N/A</v>
      </c>
      <c r="E384" s="29" t="str">
        <f t="shared" si="55"/>
        <v/>
      </c>
      <c r="F384" s="29" t="str">
        <f>VLOOKUP(C384,評価項目・結果一覧!$C$3:$G$200,5,FALSE)</f>
        <v>かかかかかか</v>
      </c>
      <c r="G384" s="29" t="str">
        <f t="shared" si="54"/>
        <v/>
      </c>
      <c r="I384" s="40" t="str">
        <f t="shared" si="59"/>
        <v/>
      </c>
      <c r="K384" s="40" t="str">
        <f t="shared" si="60"/>
        <v/>
      </c>
    </row>
    <row r="385" spans="1:11" x14ac:dyDescent="0.15">
      <c r="A385" s="29">
        <f t="shared" si="56"/>
        <v>3</v>
      </c>
      <c r="B385" s="29">
        <f t="shared" si="57"/>
        <v>5</v>
      </c>
      <c r="C385" s="29" t="str">
        <f t="shared" si="58"/>
        <v>3-5</v>
      </c>
      <c r="D385" s="29" t="e">
        <f>VLOOKUP(H385,評価項目・結果一覧!$D$3:$E$200,2,FALSE)</f>
        <v>#N/A</v>
      </c>
      <c r="E385" s="29" t="str">
        <f t="shared" si="55"/>
        <v/>
      </c>
      <c r="F385" s="29" t="str">
        <f>VLOOKUP(C385,評価項目・結果一覧!$C$3:$G$200,5,FALSE)</f>
        <v>かかかかかか</v>
      </c>
      <c r="G385" s="29" t="str">
        <f t="shared" si="54"/>
        <v/>
      </c>
      <c r="I385" s="40" t="str">
        <f t="shared" si="59"/>
        <v/>
      </c>
      <c r="K385" s="40" t="str">
        <f t="shared" si="60"/>
        <v/>
      </c>
    </row>
    <row r="386" spans="1:11" x14ac:dyDescent="0.15">
      <c r="A386" s="29">
        <f t="shared" si="56"/>
        <v>3</v>
      </c>
      <c r="B386" s="29">
        <f t="shared" si="57"/>
        <v>5</v>
      </c>
      <c r="C386" s="29" t="str">
        <f t="shared" si="58"/>
        <v>3-5</v>
      </c>
      <c r="D386" s="29" t="e">
        <f>VLOOKUP(H386,評価項目・結果一覧!$D$3:$E$200,2,FALSE)</f>
        <v>#N/A</v>
      </c>
      <c r="E386" s="29" t="str">
        <f t="shared" si="55"/>
        <v/>
      </c>
      <c r="F386" s="29" t="str">
        <f>VLOOKUP(C386,評価項目・結果一覧!$C$3:$G$200,5,FALSE)</f>
        <v>かかかかかか</v>
      </c>
      <c r="G386" s="29" t="str">
        <f t="shared" si="54"/>
        <v/>
      </c>
      <c r="I386" s="40" t="str">
        <f t="shared" si="59"/>
        <v/>
      </c>
      <c r="K386" s="40" t="str">
        <f t="shared" si="60"/>
        <v/>
      </c>
    </row>
    <row r="387" spans="1:11" x14ac:dyDescent="0.15">
      <c r="A387" s="29">
        <f t="shared" si="56"/>
        <v>3</v>
      </c>
      <c r="B387" s="29">
        <f t="shared" si="57"/>
        <v>5</v>
      </c>
      <c r="C387" s="29" t="str">
        <f t="shared" si="58"/>
        <v>3-5</v>
      </c>
      <c r="D387" s="29" t="e">
        <f>VLOOKUP(H387,評価項目・結果一覧!$D$3:$E$200,2,FALSE)</f>
        <v>#N/A</v>
      </c>
      <c r="E387" s="29" t="str">
        <f t="shared" si="55"/>
        <v/>
      </c>
      <c r="F387" s="29" t="str">
        <f>VLOOKUP(C387,評価項目・結果一覧!$C$3:$G$200,5,FALSE)</f>
        <v>かかかかかか</v>
      </c>
      <c r="G387" s="29" t="str">
        <f t="shared" si="54"/>
        <v/>
      </c>
      <c r="I387" s="40" t="str">
        <f t="shared" si="59"/>
        <v/>
      </c>
      <c r="K387" s="40" t="str">
        <f t="shared" si="60"/>
        <v/>
      </c>
    </row>
    <row r="388" spans="1:11" x14ac:dyDescent="0.15">
      <c r="A388" s="29">
        <f t="shared" si="56"/>
        <v>3</v>
      </c>
      <c r="B388" s="29">
        <f t="shared" si="57"/>
        <v>5</v>
      </c>
      <c r="C388" s="29" t="str">
        <f t="shared" si="58"/>
        <v>3-5</v>
      </c>
      <c r="D388" s="29" t="e">
        <f>VLOOKUP(H388,評価項目・結果一覧!$D$3:$E$200,2,FALSE)</f>
        <v>#N/A</v>
      </c>
      <c r="E388" s="29" t="str">
        <f t="shared" si="55"/>
        <v/>
      </c>
      <c r="F388" s="29" t="str">
        <f>VLOOKUP(C388,評価項目・結果一覧!$C$3:$G$200,5,FALSE)</f>
        <v>かかかかかか</v>
      </c>
      <c r="G388" s="29" t="str">
        <f t="shared" ref="G388:G451" si="61">IF(ISNUMBER(J388),F388,"")</f>
        <v/>
      </c>
      <c r="I388" s="40" t="str">
        <f t="shared" si="59"/>
        <v/>
      </c>
      <c r="K388" s="40" t="str">
        <f t="shared" si="60"/>
        <v/>
      </c>
    </row>
    <row r="389" spans="1:11" x14ac:dyDescent="0.15">
      <c r="A389" s="29">
        <f t="shared" si="56"/>
        <v>3</v>
      </c>
      <c r="B389" s="29">
        <f t="shared" si="57"/>
        <v>5</v>
      </c>
      <c r="C389" s="29" t="str">
        <f t="shared" si="58"/>
        <v>3-5</v>
      </c>
      <c r="D389" s="29" t="e">
        <f>VLOOKUP(H389,評価項目・結果一覧!$D$3:$E$200,2,FALSE)</f>
        <v>#N/A</v>
      </c>
      <c r="E389" s="29" t="str">
        <f t="shared" si="55"/>
        <v/>
      </c>
      <c r="F389" s="29" t="str">
        <f>VLOOKUP(C389,評価項目・結果一覧!$C$3:$G$200,5,FALSE)</f>
        <v>かかかかかか</v>
      </c>
      <c r="G389" s="29" t="str">
        <f t="shared" si="61"/>
        <v/>
      </c>
      <c r="I389" s="40" t="str">
        <f t="shared" si="59"/>
        <v/>
      </c>
      <c r="K389" s="40" t="str">
        <f t="shared" si="60"/>
        <v/>
      </c>
    </row>
    <row r="390" spans="1:11" x14ac:dyDescent="0.15">
      <c r="A390" s="29">
        <f t="shared" si="56"/>
        <v>3</v>
      </c>
      <c r="B390" s="29">
        <f t="shared" si="57"/>
        <v>5</v>
      </c>
      <c r="C390" s="29" t="str">
        <f t="shared" si="58"/>
        <v>3-5</v>
      </c>
      <c r="D390" s="29" t="e">
        <f>VLOOKUP(H390,評価項目・結果一覧!$D$3:$E$200,2,FALSE)</f>
        <v>#N/A</v>
      </c>
      <c r="E390" s="29" t="str">
        <f t="shared" si="55"/>
        <v/>
      </c>
      <c r="F390" s="29" t="str">
        <f>VLOOKUP(C390,評価項目・結果一覧!$C$3:$G$200,5,FALSE)</f>
        <v>かかかかかか</v>
      </c>
      <c r="G390" s="29" t="str">
        <f t="shared" si="61"/>
        <v/>
      </c>
      <c r="I390" s="40" t="str">
        <f t="shared" si="59"/>
        <v/>
      </c>
      <c r="K390" s="40" t="str">
        <f t="shared" si="60"/>
        <v/>
      </c>
    </row>
    <row r="391" spans="1:11" x14ac:dyDescent="0.15">
      <c r="A391" s="29">
        <f t="shared" si="56"/>
        <v>3</v>
      </c>
      <c r="B391" s="29">
        <f t="shared" si="57"/>
        <v>5</v>
      </c>
      <c r="C391" s="29" t="str">
        <f t="shared" si="58"/>
        <v>3-5</v>
      </c>
      <c r="D391" s="29" t="e">
        <f>VLOOKUP(H391,評価項目・結果一覧!$D$3:$E$200,2,FALSE)</f>
        <v>#N/A</v>
      </c>
      <c r="E391" s="29" t="str">
        <f t="shared" si="55"/>
        <v/>
      </c>
      <c r="F391" s="29" t="str">
        <f>VLOOKUP(C391,評価項目・結果一覧!$C$3:$G$200,5,FALSE)</f>
        <v>かかかかかか</v>
      </c>
      <c r="G391" s="29" t="str">
        <f t="shared" si="61"/>
        <v/>
      </c>
      <c r="I391" s="40" t="str">
        <f t="shared" si="59"/>
        <v/>
      </c>
      <c r="K391" s="40" t="str">
        <f t="shared" si="60"/>
        <v/>
      </c>
    </row>
    <row r="392" spans="1:11" x14ac:dyDescent="0.15">
      <c r="A392" s="29">
        <f t="shared" si="56"/>
        <v>3</v>
      </c>
      <c r="B392" s="29">
        <f t="shared" si="57"/>
        <v>5</v>
      </c>
      <c r="C392" s="29" t="str">
        <f t="shared" si="58"/>
        <v>3-5</v>
      </c>
      <c r="D392" s="29" t="e">
        <f>VLOOKUP(H392,評価項目・結果一覧!$D$3:$E$200,2,FALSE)</f>
        <v>#N/A</v>
      </c>
      <c r="E392" s="29" t="str">
        <f t="shared" si="55"/>
        <v/>
      </c>
      <c r="F392" s="29" t="str">
        <f>VLOOKUP(C392,評価項目・結果一覧!$C$3:$G$200,5,FALSE)</f>
        <v>かかかかかか</v>
      </c>
      <c r="G392" s="29" t="str">
        <f t="shared" si="61"/>
        <v/>
      </c>
      <c r="I392" s="40" t="str">
        <f t="shared" si="59"/>
        <v/>
      </c>
      <c r="K392" s="40" t="str">
        <f t="shared" si="60"/>
        <v/>
      </c>
    </row>
    <row r="393" spans="1:11" x14ac:dyDescent="0.15">
      <c r="A393" s="29">
        <f t="shared" si="56"/>
        <v>3</v>
      </c>
      <c r="B393" s="29">
        <f t="shared" si="57"/>
        <v>5</v>
      </c>
      <c r="C393" s="29" t="str">
        <f t="shared" si="58"/>
        <v>3-5</v>
      </c>
      <c r="D393" s="29" t="e">
        <f>VLOOKUP(H393,評価項目・結果一覧!$D$3:$E$200,2,FALSE)</f>
        <v>#N/A</v>
      </c>
      <c r="E393" s="29" t="str">
        <f t="shared" si="55"/>
        <v/>
      </c>
      <c r="F393" s="29" t="str">
        <f>VLOOKUP(C393,評価項目・結果一覧!$C$3:$G$200,5,FALSE)</f>
        <v>かかかかかか</v>
      </c>
      <c r="G393" s="29" t="str">
        <f t="shared" si="61"/>
        <v/>
      </c>
      <c r="I393" s="40" t="str">
        <f t="shared" si="59"/>
        <v/>
      </c>
      <c r="K393" s="40" t="str">
        <f t="shared" si="60"/>
        <v/>
      </c>
    </row>
    <row r="394" spans="1:11" x14ac:dyDescent="0.15">
      <c r="A394" s="29">
        <f t="shared" si="56"/>
        <v>3</v>
      </c>
      <c r="B394" s="29">
        <f t="shared" si="57"/>
        <v>5</v>
      </c>
      <c r="C394" s="29" t="str">
        <f t="shared" si="58"/>
        <v>3-5</v>
      </c>
      <c r="D394" s="29" t="e">
        <f>VLOOKUP(H394,評価項目・結果一覧!$D$3:$E$200,2,FALSE)</f>
        <v>#N/A</v>
      </c>
      <c r="E394" s="29" t="str">
        <f t="shared" si="55"/>
        <v/>
      </c>
      <c r="F394" s="29" t="str">
        <f>VLOOKUP(C394,評価項目・結果一覧!$C$3:$G$200,5,FALSE)</f>
        <v>かかかかかか</v>
      </c>
      <c r="G394" s="29" t="str">
        <f t="shared" si="61"/>
        <v/>
      </c>
      <c r="I394" s="40" t="str">
        <f t="shared" si="59"/>
        <v/>
      </c>
      <c r="K394" s="40" t="str">
        <f t="shared" si="60"/>
        <v/>
      </c>
    </row>
    <row r="395" spans="1:11" x14ac:dyDescent="0.15">
      <c r="A395" s="29">
        <f t="shared" si="56"/>
        <v>3</v>
      </c>
      <c r="B395" s="29">
        <f t="shared" si="57"/>
        <v>5</v>
      </c>
      <c r="C395" s="29" t="str">
        <f t="shared" si="58"/>
        <v>3-5</v>
      </c>
      <c r="D395" s="29" t="e">
        <f>VLOOKUP(H395,評価項目・結果一覧!$D$3:$E$200,2,FALSE)</f>
        <v>#N/A</v>
      </c>
      <c r="E395" s="29" t="str">
        <f t="shared" si="55"/>
        <v/>
      </c>
      <c r="F395" s="29" t="str">
        <f>VLOOKUP(C395,評価項目・結果一覧!$C$3:$G$200,5,FALSE)</f>
        <v>かかかかかか</v>
      </c>
      <c r="G395" s="29" t="str">
        <f t="shared" si="61"/>
        <v/>
      </c>
      <c r="I395" s="40" t="str">
        <f t="shared" si="59"/>
        <v/>
      </c>
      <c r="K395" s="40" t="str">
        <f t="shared" si="60"/>
        <v/>
      </c>
    </row>
    <row r="396" spans="1:11" x14ac:dyDescent="0.15">
      <c r="A396" s="29">
        <f t="shared" si="56"/>
        <v>3</v>
      </c>
      <c r="B396" s="29">
        <f t="shared" si="57"/>
        <v>5</v>
      </c>
      <c r="C396" s="29" t="str">
        <f t="shared" si="58"/>
        <v>3-5</v>
      </c>
      <c r="D396" s="29" t="e">
        <f>VLOOKUP(H396,評価項目・結果一覧!$D$3:$E$200,2,FALSE)</f>
        <v>#N/A</v>
      </c>
      <c r="E396" s="29" t="str">
        <f t="shared" si="55"/>
        <v/>
      </c>
      <c r="F396" s="29" t="str">
        <f>VLOOKUP(C396,評価項目・結果一覧!$C$3:$G$200,5,FALSE)</f>
        <v>かかかかかか</v>
      </c>
      <c r="G396" s="29" t="str">
        <f t="shared" si="61"/>
        <v/>
      </c>
      <c r="I396" s="40" t="str">
        <f t="shared" si="59"/>
        <v/>
      </c>
      <c r="K396" s="40" t="str">
        <f t="shared" si="60"/>
        <v/>
      </c>
    </row>
    <row r="397" spans="1:11" x14ac:dyDescent="0.15">
      <c r="A397" s="29">
        <f t="shared" si="56"/>
        <v>3</v>
      </c>
      <c r="B397" s="29">
        <f t="shared" si="57"/>
        <v>5</v>
      </c>
      <c r="C397" s="29" t="str">
        <f t="shared" si="58"/>
        <v>3-5</v>
      </c>
      <c r="D397" s="29" t="e">
        <f>VLOOKUP(H397,評価項目・結果一覧!$D$3:$E$200,2,FALSE)</f>
        <v>#N/A</v>
      </c>
      <c r="E397" s="29" t="str">
        <f t="shared" si="55"/>
        <v/>
      </c>
      <c r="F397" s="29" t="str">
        <f>VLOOKUP(C397,評価項目・結果一覧!$C$3:$G$200,5,FALSE)</f>
        <v>かかかかかか</v>
      </c>
      <c r="G397" s="29" t="str">
        <f t="shared" si="61"/>
        <v/>
      </c>
      <c r="I397" s="40" t="str">
        <f t="shared" si="59"/>
        <v/>
      </c>
      <c r="K397" s="40" t="str">
        <f t="shared" si="60"/>
        <v/>
      </c>
    </row>
    <row r="398" spans="1:11" x14ac:dyDescent="0.15">
      <c r="A398" s="29">
        <f t="shared" si="56"/>
        <v>3</v>
      </c>
      <c r="B398" s="29">
        <f t="shared" si="57"/>
        <v>5</v>
      </c>
      <c r="C398" s="29" t="str">
        <f t="shared" si="58"/>
        <v>3-5</v>
      </c>
      <c r="D398" s="29" t="e">
        <f>VLOOKUP(H398,評価項目・結果一覧!$D$3:$E$200,2,FALSE)</f>
        <v>#N/A</v>
      </c>
      <c r="E398" s="29" t="str">
        <f t="shared" si="55"/>
        <v/>
      </c>
      <c r="F398" s="29" t="str">
        <f>VLOOKUP(C398,評価項目・結果一覧!$C$3:$G$200,5,FALSE)</f>
        <v>かかかかかか</v>
      </c>
      <c r="G398" s="29" t="str">
        <f t="shared" si="61"/>
        <v/>
      </c>
      <c r="I398" s="40" t="str">
        <f t="shared" si="59"/>
        <v/>
      </c>
      <c r="K398" s="40" t="str">
        <f t="shared" si="60"/>
        <v/>
      </c>
    </row>
    <row r="399" spans="1:11" x14ac:dyDescent="0.15">
      <c r="A399" s="29">
        <f t="shared" si="56"/>
        <v>3</v>
      </c>
      <c r="B399" s="29">
        <f t="shared" si="57"/>
        <v>5</v>
      </c>
      <c r="C399" s="29" t="str">
        <f t="shared" si="58"/>
        <v>3-5</v>
      </c>
      <c r="D399" s="29" t="e">
        <f>VLOOKUP(H399,評価項目・結果一覧!$D$3:$E$200,2,FALSE)</f>
        <v>#N/A</v>
      </c>
      <c r="E399" s="29" t="str">
        <f t="shared" si="55"/>
        <v/>
      </c>
      <c r="F399" s="29" t="str">
        <f>VLOOKUP(C399,評価項目・結果一覧!$C$3:$G$200,5,FALSE)</f>
        <v>かかかかかか</v>
      </c>
      <c r="G399" s="29" t="str">
        <f t="shared" si="61"/>
        <v/>
      </c>
      <c r="I399" s="40" t="str">
        <f t="shared" si="59"/>
        <v/>
      </c>
      <c r="K399" s="40" t="str">
        <f t="shared" si="60"/>
        <v/>
      </c>
    </row>
    <row r="400" spans="1:11" x14ac:dyDescent="0.15">
      <c r="A400" s="29">
        <f t="shared" si="56"/>
        <v>3</v>
      </c>
      <c r="B400" s="29">
        <f t="shared" si="57"/>
        <v>5</v>
      </c>
      <c r="C400" s="29" t="str">
        <f t="shared" si="58"/>
        <v>3-5</v>
      </c>
      <c r="D400" s="29" t="e">
        <f>VLOOKUP(H400,評価項目・結果一覧!$D$3:$E$200,2,FALSE)</f>
        <v>#N/A</v>
      </c>
      <c r="E400" s="29" t="str">
        <f t="shared" si="55"/>
        <v/>
      </c>
      <c r="F400" s="29" t="str">
        <f>VLOOKUP(C400,評価項目・結果一覧!$C$3:$G$200,5,FALSE)</f>
        <v>かかかかかか</v>
      </c>
      <c r="G400" s="29" t="str">
        <f t="shared" si="61"/>
        <v/>
      </c>
      <c r="I400" s="40" t="str">
        <f t="shared" si="59"/>
        <v/>
      </c>
      <c r="K400" s="40" t="str">
        <f t="shared" si="60"/>
        <v/>
      </c>
    </row>
    <row r="401" spans="1:11" x14ac:dyDescent="0.15">
      <c r="A401" s="29">
        <f t="shared" si="56"/>
        <v>3</v>
      </c>
      <c r="B401" s="29">
        <f t="shared" si="57"/>
        <v>5</v>
      </c>
      <c r="C401" s="29" t="str">
        <f t="shared" si="58"/>
        <v>3-5</v>
      </c>
      <c r="D401" s="29" t="e">
        <f>VLOOKUP(H401,評価項目・結果一覧!$D$3:$E$200,2,FALSE)</f>
        <v>#N/A</v>
      </c>
      <c r="E401" s="29" t="str">
        <f t="shared" si="55"/>
        <v/>
      </c>
      <c r="F401" s="29" t="str">
        <f>VLOOKUP(C401,評価項目・結果一覧!$C$3:$G$200,5,FALSE)</f>
        <v>かかかかかか</v>
      </c>
      <c r="G401" s="29" t="str">
        <f t="shared" si="61"/>
        <v/>
      </c>
      <c r="I401" s="40" t="str">
        <f t="shared" si="59"/>
        <v/>
      </c>
      <c r="K401" s="40" t="str">
        <f t="shared" si="60"/>
        <v/>
      </c>
    </row>
    <row r="402" spans="1:11" x14ac:dyDescent="0.15">
      <c r="A402" s="29">
        <f t="shared" si="56"/>
        <v>3</v>
      </c>
      <c r="B402" s="29">
        <f t="shared" si="57"/>
        <v>5</v>
      </c>
      <c r="C402" s="29" t="str">
        <f t="shared" si="58"/>
        <v>3-5</v>
      </c>
      <c r="D402" s="29" t="e">
        <f>VLOOKUP(H402,評価項目・結果一覧!$D$3:$E$200,2,FALSE)</f>
        <v>#N/A</v>
      </c>
      <c r="E402" s="29" t="str">
        <f t="shared" si="55"/>
        <v/>
      </c>
      <c r="F402" s="29" t="str">
        <f>VLOOKUP(C402,評価項目・結果一覧!$C$3:$G$200,5,FALSE)</f>
        <v>かかかかかか</v>
      </c>
      <c r="G402" s="29" t="str">
        <f t="shared" si="61"/>
        <v/>
      </c>
      <c r="I402" s="40" t="str">
        <f t="shared" si="59"/>
        <v/>
      </c>
      <c r="K402" s="40" t="str">
        <f t="shared" si="60"/>
        <v/>
      </c>
    </row>
    <row r="403" spans="1:11" x14ac:dyDescent="0.15">
      <c r="A403" s="29">
        <f t="shared" si="56"/>
        <v>3</v>
      </c>
      <c r="B403" s="29">
        <f t="shared" si="57"/>
        <v>5</v>
      </c>
      <c r="C403" s="29" t="str">
        <f t="shared" si="58"/>
        <v>3-5</v>
      </c>
      <c r="D403" s="29" t="e">
        <f>VLOOKUP(H403,評価項目・結果一覧!$D$3:$E$200,2,FALSE)</f>
        <v>#N/A</v>
      </c>
      <c r="E403" s="29" t="str">
        <f t="shared" si="55"/>
        <v/>
      </c>
      <c r="F403" s="29" t="str">
        <f>VLOOKUP(C403,評価項目・結果一覧!$C$3:$G$200,5,FALSE)</f>
        <v>かかかかかか</v>
      </c>
      <c r="G403" s="29" t="str">
        <f t="shared" si="61"/>
        <v/>
      </c>
      <c r="I403" s="40" t="str">
        <f t="shared" si="59"/>
        <v/>
      </c>
      <c r="K403" s="40" t="str">
        <f t="shared" si="60"/>
        <v/>
      </c>
    </row>
    <row r="404" spans="1:11" x14ac:dyDescent="0.15">
      <c r="A404" s="29">
        <f t="shared" si="56"/>
        <v>3</v>
      </c>
      <c r="B404" s="29">
        <f t="shared" si="57"/>
        <v>5</v>
      </c>
      <c r="C404" s="29" t="str">
        <f t="shared" si="58"/>
        <v>3-5</v>
      </c>
      <c r="D404" s="29" t="e">
        <f>VLOOKUP(H404,評価項目・結果一覧!$D$3:$E$200,2,FALSE)</f>
        <v>#N/A</v>
      </c>
      <c r="E404" s="29" t="str">
        <f t="shared" si="55"/>
        <v/>
      </c>
      <c r="F404" s="29" t="str">
        <f>VLOOKUP(C404,評価項目・結果一覧!$C$3:$G$200,5,FALSE)</f>
        <v>かかかかかか</v>
      </c>
      <c r="G404" s="29" t="str">
        <f t="shared" si="61"/>
        <v/>
      </c>
      <c r="I404" s="40" t="str">
        <f t="shared" si="59"/>
        <v/>
      </c>
      <c r="K404" s="40" t="str">
        <f t="shared" si="60"/>
        <v/>
      </c>
    </row>
    <row r="405" spans="1:11" x14ac:dyDescent="0.15">
      <c r="A405" s="29">
        <f t="shared" si="56"/>
        <v>3</v>
      </c>
      <c r="B405" s="29">
        <f t="shared" si="57"/>
        <v>5</v>
      </c>
      <c r="C405" s="29" t="str">
        <f t="shared" si="58"/>
        <v>3-5</v>
      </c>
      <c r="D405" s="29" t="e">
        <f>VLOOKUP(H405,評価項目・結果一覧!$D$3:$E$200,2,FALSE)</f>
        <v>#N/A</v>
      </c>
      <c r="E405" s="29" t="str">
        <f t="shared" si="55"/>
        <v/>
      </c>
      <c r="F405" s="29" t="str">
        <f>VLOOKUP(C405,評価項目・結果一覧!$C$3:$G$200,5,FALSE)</f>
        <v>かかかかかか</v>
      </c>
      <c r="G405" s="29" t="str">
        <f t="shared" si="61"/>
        <v/>
      </c>
      <c r="I405" s="40" t="str">
        <f t="shared" si="59"/>
        <v/>
      </c>
      <c r="K405" s="40" t="str">
        <f t="shared" si="60"/>
        <v/>
      </c>
    </row>
    <row r="406" spans="1:11" x14ac:dyDescent="0.15">
      <c r="A406" s="29">
        <f t="shared" si="56"/>
        <v>3</v>
      </c>
      <c r="B406" s="29">
        <f t="shared" si="57"/>
        <v>5</v>
      </c>
      <c r="C406" s="29" t="str">
        <f t="shared" si="58"/>
        <v>3-5</v>
      </c>
      <c r="D406" s="29" t="e">
        <f>VLOOKUP(H406,評価項目・結果一覧!$D$3:$E$200,2,FALSE)</f>
        <v>#N/A</v>
      </c>
      <c r="E406" s="29" t="str">
        <f t="shared" ref="E406:E469" si="62">IF(ISNA(D406),"",D406)</f>
        <v/>
      </c>
      <c r="F406" s="29" t="str">
        <f>VLOOKUP(C406,評価項目・結果一覧!$C$3:$G$200,5,FALSE)</f>
        <v>かかかかかか</v>
      </c>
      <c r="G406" s="29" t="str">
        <f t="shared" si="61"/>
        <v/>
      </c>
      <c r="I406" s="40" t="str">
        <f t="shared" si="59"/>
        <v/>
      </c>
      <c r="K406" s="40" t="str">
        <f t="shared" si="60"/>
        <v/>
      </c>
    </row>
    <row r="407" spans="1:11" x14ac:dyDescent="0.15">
      <c r="A407" s="29">
        <f t="shared" si="56"/>
        <v>3</v>
      </c>
      <c r="B407" s="29">
        <f t="shared" si="57"/>
        <v>5</v>
      </c>
      <c r="C407" s="29" t="str">
        <f t="shared" si="58"/>
        <v>3-5</v>
      </c>
      <c r="D407" s="29" t="e">
        <f>VLOOKUP(H407,評価項目・結果一覧!$D$3:$E$200,2,FALSE)</f>
        <v>#N/A</v>
      </c>
      <c r="E407" s="29" t="str">
        <f t="shared" si="62"/>
        <v/>
      </c>
      <c r="F407" s="29" t="str">
        <f>VLOOKUP(C407,評価項目・結果一覧!$C$3:$G$200,5,FALSE)</f>
        <v>かかかかかか</v>
      </c>
      <c r="G407" s="29" t="str">
        <f t="shared" si="61"/>
        <v/>
      </c>
      <c r="I407" s="40" t="str">
        <f t="shared" si="59"/>
        <v/>
      </c>
      <c r="K407" s="40" t="str">
        <f t="shared" si="60"/>
        <v/>
      </c>
    </row>
    <row r="408" spans="1:11" x14ac:dyDescent="0.15">
      <c r="A408" s="29">
        <f t="shared" si="56"/>
        <v>3</v>
      </c>
      <c r="B408" s="29">
        <f t="shared" si="57"/>
        <v>5</v>
      </c>
      <c r="C408" s="29" t="str">
        <f t="shared" si="58"/>
        <v>3-5</v>
      </c>
      <c r="D408" s="29" t="e">
        <f>VLOOKUP(H408,評価項目・結果一覧!$D$3:$E$200,2,FALSE)</f>
        <v>#N/A</v>
      </c>
      <c r="E408" s="29" t="str">
        <f t="shared" si="62"/>
        <v/>
      </c>
      <c r="F408" s="29" t="str">
        <f>VLOOKUP(C408,評価項目・結果一覧!$C$3:$G$200,5,FALSE)</f>
        <v>かかかかかか</v>
      </c>
      <c r="G408" s="29" t="str">
        <f t="shared" si="61"/>
        <v/>
      </c>
      <c r="I408" s="40" t="str">
        <f t="shared" si="59"/>
        <v/>
      </c>
      <c r="K408" s="40" t="str">
        <f t="shared" si="60"/>
        <v/>
      </c>
    </row>
    <row r="409" spans="1:11" x14ac:dyDescent="0.15">
      <c r="A409" s="29">
        <f t="shared" si="56"/>
        <v>3</v>
      </c>
      <c r="B409" s="29">
        <f t="shared" si="57"/>
        <v>5</v>
      </c>
      <c r="C409" s="29" t="str">
        <f t="shared" si="58"/>
        <v>3-5</v>
      </c>
      <c r="D409" s="29" t="e">
        <f>VLOOKUP(H409,評価項目・結果一覧!$D$3:$E$200,2,FALSE)</f>
        <v>#N/A</v>
      </c>
      <c r="E409" s="29" t="str">
        <f t="shared" si="62"/>
        <v/>
      </c>
      <c r="F409" s="29" t="str">
        <f>VLOOKUP(C409,評価項目・結果一覧!$C$3:$G$200,5,FALSE)</f>
        <v>かかかかかか</v>
      </c>
      <c r="G409" s="29" t="str">
        <f t="shared" si="61"/>
        <v/>
      </c>
      <c r="I409" s="40" t="str">
        <f t="shared" si="59"/>
        <v/>
      </c>
      <c r="K409" s="40" t="str">
        <f t="shared" si="60"/>
        <v/>
      </c>
    </row>
    <row r="410" spans="1:11" x14ac:dyDescent="0.15">
      <c r="A410" s="29">
        <f t="shared" si="56"/>
        <v>3</v>
      </c>
      <c r="B410" s="29">
        <f t="shared" si="57"/>
        <v>5</v>
      </c>
      <c r="C410" s="29" t="str">
        <f t="shared" si="58"/>
        <v>3-5</v>
      </c>
      <c r="D410" s="29" t="e">
        <f>VLOOKUP(H410,評価項目・結果一覧!$D$3:$E$200,2,FALSE)</f>
        <v>#N/A</v>
      </c>
      <c r="E410" s="29" t="str">
        <f t="shared" si="62"/>
        <v/>
      </c>
      <c r="F410" s="29" t="str">
        <f>VLOOKUP(C410,評価項目・結果一覧!$C$3:$G$200,5,FALSE)</f>
        <v>かかかかかか</v>
      </c>
      <c r="G410" s="29" t="str">
        <f t="shared" si="61"/>
        <v/>
      </c>
      <c r="I410" s="40" t="str">
        <f t="shared" si="59"/>
        <v/>
      </c>
      <c r="K410" s="40" t="str">
        <f t="shared" si="60"/>
        <v/>
      </c>
    </row>
    <row r="411" spans="1:11" x14ac:dyDescent="0.15">
      <c r="A411" s="29">
        <f t="shared" si="56"/>
        <v>3</v>
      </c>
      <c r="B411" s="29">
        <f t="shared" si="57"/>
        <v>5</v>
      </c>
      <c r="C411" s="29" t="str">
        <f t="shared" si="58"/>
        <v>3-5</v>
      </c>
      <c r="D411" s="29" t="e">
        <f>VLOOKUP(H411,評価項目・結果一覧!$D$3:$E$200,2,FALSE)</f>
        <v>#N/A</v>
      </c>
      <c r="E411" s="29" t="str">
        <f t="shared" si="62"/>
        <v/>
      </c>
      <c r="F411" s="29" t="str">
        <f>VLOOKUP(C411,評価項目・結果一覧!$C$3:$G$200,5,FALSE)</f>
        <v>かかかかかか</v>
      </c>
      <c r="G411" s="29" t="str">
        <f t="shared" si="61"/>
        <v/>
      </c>
      <c r="I411" s="40" t="str">
        <f t="shared" si="59"/>
        <v/>
      </c>
      <c r="K411" s="40" t="str">
        <f t="shared" si="60"/>
        <v/>
      </c>
    </row>
    <row r="412" spans="1:11" x14ac:dyDescent="0.15">
      <c r="A412" s="29">
        <f t="shared" si="56"/>
        <v>3</v>
      </c>
      <c r="B412" s="29">
        <f t="shared" si="57"/>
        <v>5</v>
      </c>
      <c r="C412" s="29" t="str">
        <f t="shared" si="58"/>
        <v>3-5</v>
      </c>
      <c r="D412" s="29" t="e">
        <f>VLOOKUP(H412,評価項目・結果一覧!$D$3:$E$200,2,FALSE)</f>
        <v>#N/A</v>
      </c>
      <c r="E412" s="29" t="str">
        <f t="shared" si="62"/>
        <v/>
      </c>
      <c r="F412" s="29" t="str">
        <f>VLOOKUP(C412,評価項目・結果一覧!$C$3:$G$200,5,FALSE)</f>
        <v>かかかかかか</v>
      </c>
      <c r="G412" s="29" t="str">
        <f t="shared" si="61"/>
        <v/>
      </c>
      <c r="I412" s="40" t="str">
        <f t="shared" si="59"/>
        <v/>
      </c>
      <c r="K412" s="40" t="str">
        <f t="shared" si="60"/>
        <v/>
      </c>
    </row>
    <row r="413" spans="1:11" x14ac:dyDescent="0.15">
      <c r="A413" s="29">
        <f t="shared" si="56"/>
        <v>3</v>
      </c>
      <c r="B413" s="29">
        <f t="shared" si="57"/>
        <v>5</v>
      </c>
      <c r="C413" s="29" t="str">
        <f t="shared" si="58"/>
        <v>3-5</v>
      </c>
      <c r="D413" s="29" t="e">
        <f>VLOOKUP(H413,評価項目・結果一覧!$D$3:$E$200,2,FALSE)</f>
        <v>#N/A</v>
      </c>
      <c r="E413" s="29" t="str">
        <f t="shared" si="62"/>
        <v/>
      </c>
      <c r="F413" s="29" t="str">
        <f>VLOOKUP(C413,評価項目・結果一覧!$C$3:$G$200,5,FALSE)</f>
        <v>かかかかかか</v>
      </c>
      <c r="G413" s="29" t="str">
        <f t="shared" si="61"/>
        <v/>
      </c>
      <c r="I413" s="40" t="str">
        <f t="shared" si="59"/>
        <v/>
      </c>
      <c r="K413" s="40" t="str">
        <f t="shared" si="60"/>
        <v/>
      </c>
    </row>
    <row r="414" spans="1:11" x14ac:dyDescent="0.15">
      <c r="A414" s="29">
        <f t="shared" si="56"/>
        <v>3</v>
      </c>
      <c r="B414" s="29">
        <f t="shared" si="57"/>
        <v>5</v>
      </c>
      <c r="C414" s="29" t="str">
        <f t="shared" si="58"/>
        <v>3-5</v>
      </c>
      <c r="D414" s="29" t="e">
        <f>VLOOKUP(H414,評価項目・結果一覧!$D$3:$E$200,2,FALSE)</f>
        <v>#N/A</v>
      </c>
      <c r="E414" s="29" t="str">
        <f t="shared" si="62"/>
        <v/>
      </c>
      <c r="F414" s="29" t="str">
        <f>VLOOKUP(C414,評価項目・結果一覧!$C$3:$G$200,5,FALSE)</f>
        <v>かかかかかか</v>
      </c>
      <c r="G414" s="29" t="str">
        <f t="shared" si="61"/>
        <v/>
      </c>
      <c r="I414" s="40" t="str">
        <f t="shared" si="59"/>
        <v/>
      </c>
      <c r="K414" s="40" t="str">
        <f t="shared" si="60"/>
        <v/>
      </c>
    </row>
    <row r="415" spans="1:11" x14ac:dyDescent="0.15">
      <c r="A415" s="29">
        <f t="shared" si="56"/>
        <v>3</v>
      </c>
      <c r="B415" s="29">
        <f t="shared" si="57"/>
        <v>5</v>
      </c>
      <c r="C415" s="29" t="str">
        <f t="shared" si="58"/>
        <v>3-5</v>
      </c>
      <c r="D415" s="29" t="e">
        <f>VLOOKUP(H415,評価項目・結果一覧!$D$3:$E$200,2,FALSE)</f>
        <v>#N/A</v>
      </c>
      <c r="E415" s="29" t="str">
        <f t="shared" si="62"/>
        <v/>
      </c>
      <c r="F415" s="29" t="str">
        <f>VLOOKUP(C415,評価項目・結果一覧!$C$3:$G$200,5,FALSE)</f>
        <v>かかかかかか</v>
      </c>
      <c r="G415" s="29" t="str">
        <f t="shared" si="61"/>
        <v/>
      </c>
      <c r="I415" s="40" t="str">
        <f t="shared" si="59"/>
        <v/>
      </c>
      <c r="K415" s="40" t="str">
        <f t="shared" si="60"/>
        <v/>
      </c>
    </row>
    <row r="416" spans="1:11" x14ac:dyDescent="0.15">
      <c r="A416" s="29">
        <f t="shared" si="56"/>
        <v>3</v>
      </c>
      <c r="B416" s="29">
        <f t="shared" si="57"/>
        <v>5</v>
      </c>
      <c r="C416" s="29" t="str">
        <f t="shared" si="58"/>
        <v>3-5</v>
      </c>
      <c r="D416" s="29" t="e">
        <f>VLOOKUP(H416,評価項目・結果一覧!$D$3:$E$200,2,FALSE)</f>
        <v>#N/A</v>
      </c>
      <c r="E416" s="29" t="str">
        <f t="shared" si="62"/>
        <v/>
      </c>
      <c r="F416" s="29" t="str">
        <f>VLOOKUP(C416,評価項目・結果一覧!$C$3:$G$200,5,FALSE)</f>
        <v>かかかかかか</v>
      </c>
      <c r="G416" s="29" t="str">
        <f t="shared" si="61"/>
        <v/>
      </c>
      <c r="I416" s="40" t="str">
        <f t="shared" si="59"/>
        <v/>
      </c>
      <c r="K416" s="40" t="str">
        <f t="shared" si="60"/>
        <v/>
      </c>
    </row>
    <row r="417" spans="1:11" x14ac:dyDescent="0.15">
      <c r="A417" s="29">
        <f t="shared" si="56"/>
        <v>3</v>
      </c>
      <c r="B417" s="29">
        <f t="shared" si="57"/>
        <v>5</v>
      </c>
      <c r="C417" s="29" t="str">
        <f t="shared" si="58"/>
        <v>3-5</v>
      </c>
      <c r="D417" s="29" t="e">
        <f>VLOOKUP(H417,評価項目・結果一覧!$D$3:$E$200,2,FALSE)</f>
        <v>#N/A</v>
      </c>
      <c r="E417" s="29" t="str">
        <f t="shared" si="62"/>
        <v/>
      </c>
      <c r="F417" s="29" t="str">
        <f>VLOOKUP(C417,評価項目・結果一覧!$C$3:$G$200,5,FALSE)</f>
        <v>かかかかかか</v>
      </c>
      <c r="G417" s="29" t="str">
        <f t="shared" si="61"/>
        <v/>
      </c>
      <c r="I417" s="40" t="str">
        <f t="shared" si="59"/>
        <v/>
      </c>
      <c r="K417" s="40" t="str">
        <f t="shared" si="60"/>
        <v/>
      </c>
    </row>
    <row r="418" spans="1:11" x14ac:dyDescent="0.15">
      <c r="A418" s="29">
        <f t="shared" si="56"/>
        <v>3</v>
      </c>
      <c r="B418" s="29">
        <f t="shared" si="57"/>
        <v>5</v>
      </c>
      <c r="C418" s="29" t="str">
        <f t="shared" si="58"/>
        <v>3-5</v>
      </c>
      <c r="D418" s="29" t="e">
        <f>VLOOKUP(H418,評価項目・結果一覧!$D$3:$E$200,2,FALSE)</f>
        <v>#N/A</v>
      </c>
      <c r="E418" s="29" t="str">
        <f t="shared" si="62"/>
        <v/>
      </c>
      <c r="F418" s="29" t="str">
        <f>VLOOKUP(C418,評価項目・結果一覧!$C$3:$G$200,5,FALSE)</f>
        <v>かかかかかか</v>
      </c>
      <c r="G418" s="29" t="str">
        <f t="shared" si="61"/>
        <v/>
      </c>
      <c r="I418" s="40" t="str">
        <f t="shared" si="59"/>
        <v/>
      </c>
      <c r="K418" s="40" t="str">
        <f t="shared" si="60"/>
        <v/>
      </c>
    </row>
    <row r="419" spans="1:11" x14ac:dyDescent="0.15">
      <c r="A419" s="29">
        <f t="shared" si="56"/>
        <v>3</v>
      </c>
      <c r="B419" s="29">
        <f t="shared" si="57"/>
        <v>5</v>
      </c>
      <c r="C419" s="29" t="str">
        <f t="shared" si="58"/>
        <v>3-5</v>
      </c>
      <c r="D419" s="29" t="e">
        <f>VLOOKUP(H419,評価項目・結果一覧!$D$3:$E$200,2,FALSE)</f>
        <v>#N/A</v>
      </c>
      <c r="E419" s="29" t="str">
        <f t="shared" si="62"/>
        <v/>
      </c>
      <c r="F419" s="29" t="str">
        <f>VLOOKUP(C419,評価項目・結果一覧!$C$3:$G$200,5,FALSE)</f>
        <v>かかかかかか</v>
      </c>
      <c r="G419" s="29" t="str">
        <f t="shared" si="61"/>
        <v/>
      </c>
      <c r="I419" s="40" t="str">
        <f t="shared" si="59"/>
        <v/>
      </c>
      <c r="K419" s="40" t="str">
        <f t="shared" si="60"/>
        <v/>
      </c>
    </row>
    <row r="420" spans="1:11" x14ac:dyDescent="0.15">
      <c r="A420" s="29">
        <f t="shared" si="56"/>
        <v>3</v>
      </c>
      <c r="B420" s="29">
        <f t="shared" si="57"/>
        <v>5</v>
      </c>
      <c r="C420" s="29" t="str">
        <f t="shared" si="58"/>
        <v>3-5</v>
      </c>
      <c r="D420" s="29" t="e">
        <f>VLOOKUP(H420,評価項目・結果一覧!$D$3:$E$200,2,FALSE)</f>
        <v>#N/A</v>
      </c>
      <c r="E420" s="29" t="str">
        <f t="shared" si="62"/>
        <v/>
      </c>
      <c r="F420" s="29" t="str">
        <f>VLOOKUP(C420,評価項目・結果一覧!$C$3:$G$200,5,FALSE)</f>
        <v>かかかかかか</v>
      </c>
      <c r="G420" s="29" t="str">
        <f t="shared" si="61"/>
        <v/>
      </c>
      <c r="I420" s="40" t="str">
        <f t="shared" si="59"/>
        <v/>
      </c>
      <c r="K420" s="40" t="str">
        <f t="shared" si="60"/>
        <v/>
      </c>
    </row>
    <row r="421" spans="1:11" x14ac:dyDescent="0.15">
      <c r="A421" s="29">
        <f t="shared" ref="A421:A484" si="63">IF(ISNUMBER(H421),H421,A420)</f>
        <v>3</v>
      </c>
      <c r="B421" s="29">
        <f t="shared" ref="B421:B484" si="64">IF(ISNUMBER(J421),J421,B420)</f>
        <v>5</v>
      </c>
      <c r="C421" s="29" t="str">
        <f t="shared" ref="C421:C484" si="65">A421&amp;"-"&amp;B421</f>
        <v>3-5</v>
      </c>
      <c r="D421" s="29" t="e">
        <f>VLOOKUP(H421,評価項目・結果一覧!$D$3:$E$200,2,FALSE)</f>
        <v>#N/A</v>
      </c>
      <c r="E421" s="29" t="str">
        <f t="shared" si="62"/>
        <v/>
      </c>
      <c r="F421" s="29" t="str">
        <f>VLOOKUP(C421,評価項目・結果一覧!$C$3:$G$200,5,FALSE)</f>
        <v>かかかかかか</v>
      </c>
      <c r="G421" s="29" t="str">
        <f t="shared" si="61"/>
        <v/>
      </c>
      <c r="I421" s="40" t="str">
        <f t="shared" si="59"/>
        <v/>
      </c>
      <c r="K421" s="40" t="str">
        <f t="shared" si="60"/>
        <v/>
      </c>
    </row>
    <row r="422" spans="1:11" x14ac:dyDescent="0.15">
      <c r="A422" s="29">
        <f t="shared" si="63"/>
        <v>3</v>
      </c>
      <c r="B422" s="29">
        <f t="shared" si="64"/>
        <v>5</v>
      </c>
      <c r="C422" s="29" t="str">
        <f t="shared" si="65"/>
        <v>3-5</v>
      </c>
      <c r="D422" s="29" t="e">
        <f>VLOOKUP(H422,評価項目・結果一覧!$D$3:$E$200,2,FALSE)</f>
        <v>#N/A</v>
      </c>
      <c r="E422" s="29" t="str">
        <f t="shared" si="62"/>
        <v/>
      </c>
      <c r="F422" s="29" t="str">
        <f>VLOOKUP(C422,評価項目・結果一覧!$C$3:$G$200,5,FALSE)</f>
        <v>かかかかかか</v>
      </c>
      <c r="G422" s="29" t="str">
        <f t="shared" si="61"/>
        <v/>
      </c>
      <c r="I422" s="40" t="str">
        <f t="shared" si="59"/>
        <v/>
      </c>
      <c r="K422" s="40" t="str">
        <f t="shared" si="60"/>
        <v/>
      </c>
    </row>
    <row r="423" spans="1:11" x14ac:dyDescent="0.15">
      <c r="A423" s="29">
        <f t="shared" si="63"/>
        <v>3</v>
      </c>
      <c r="B423" s="29">
        <f t="shared" si="64"/>
        <v>5</v>
      </c>
      <c r="C423" s="29" t="str">
        <f t="shared" si="65"/>
        <v>3-5</v>
      </c>
      <c r="D423" s="29" t="e">
        <f>VLOOKUP(H423,評価項目・結果一覧!$D$3:$E$200,2,FALSE)</f>
        <v>#N/A</v>
      </c>
      <c r="E423" s="29" t="str">
        <f t="shared" si="62"/>
        <v/>
      </c>
      <c r="F423" s="29" t="str">
        <f>VLOOKUP(C423,評価項目・結果一覧!$C$3:$G$200,5,FALSE)</f>
        <v>かかかかかか</v>
      </c>
      <c r="G423" s="29" t="str">
        <f t="shared" si="61"/>
        <v/>
      </c>
      <c r="I423" s="40" t="str">
        <f t="shared" si="59"/>
        <v/>
      </c>
      <c r="K423" s="40" t="str">
        <f t="shared" si="60"/>
        <v/>
      </c>
    </row>
    <row r="424" spans="1:11" x14ac:dyDescent="0.15">
      <c r="A424" s="29">
        <f t="shared" si="63"/>
        <v>3</v>
      </c>
      <c r="B424" s="29">
        <f t="shared" si="64"/>
        <v>5</v>
      </c>
      <c r="C424" s="29" t="str">
        <f t="shared" si="65"/>
        <v>3-5</v>
      </c>
      <c r="D424" s="29" t="e">
        <f>VLOOKUP(H424,評価項目・結果一覧!$D$3:$E$200,2,FALSE)</f>
        <v>#N/A</v>
      </c>
      <c r="E424" s="29" t="str">
        <f t="shared" si="62"/>
        <v/>
      </c>
      <c r="F424" s="29" t="str">
        <f>VLOOKUP(C424,評価項目・結果一覧!$C$3:$G$200,5,FALSE)</f>
        <v>かかかかかか</v>
      </c>
      <c r="G424" s="29" t="str">
        <f t="shared" si="61"/>
        <v/>
      </c>
      <c r="I424" s="40" t="str">
        <f t="shared" si="59"/>
        <v/>
      </c>
      <c r="K424" s="40" t="str">
        <f t="shared" si="60"/>
        <v/>
      </c>
    </row>
    <row r="425" spans="1:11" x14ac:dyDescent="0.15">
      <c r="A425" s="29">
        <f t="shared" si="63"/>
        <v>3</v>
      </c>
      <c r="B425" s="29">
        <f t="shared" si="64"/>
        <v>5</v>
      </c>
      <c r="C425" s="29" t="str">
        <f t="shared" si="65"/>
        <v>3-5</v>
      </c>
      <c r="D425" s="29" t="e">
        <f>VLOOKUP(H425,評価項目・結果一覧!$D$3:$E$200,2,FALSE)</f>
        <v>#N/A</v>
      </c>
      <c r="E425" s="29" t="str">
        <f t="shared" si="62"/>
        <v/>
      </c>
      <c r="F425" s="29" t="str">
        <f>VLOOKUP(C425,評価項目・結果一覧!$C$3:$G$200,5,FALSE)</f>
        <v>かかかかかか</v>
      </c>
      <c r="G425" s="29" t="str">
        <f t="shared" si="61"/>
        <v/>
      </c>
      <c r="I425" s="40" t="str">
        <f t="shared" si="59"/>
        <v/>
      </c>
      <c r="K425" s="40" t="str">
        <f t="shared" si="60"/>
        <v/>
      </c>
    </row>
    <row r="426" spans="1:11" x14ac:dyDescent="0.15">
      <c r="A426" s="29">
        <f t="shared" si="63"/>
        <v>3</v>
      </c>
      <c r="B426" s="29">
        <f t="shared" si="64"/>
        <v>5</v>
      </c>
      <c r="C426" s="29" t="str">
        <f t="shared" si="65"/>
        <v>3-5</v>
      </c>
      <c r="D426" s="29" t="e">
        <f>VLOOKUP(H426,評価項目・結果一覧!$D$3:$E$200,2,FALSE)</f>
        <v>#N/A</v>
      </c>
      <c r="E426" s="29" t="str">
        <f t="shared" si="62"/>
        <v/>
      </c>
      <c r="F426" s="29" t="str">
        <f>VLOOKUP(C426,評価項目・結果一覧!$C$3:$G$200,5,FALSE)</f>
        <v>かかかかかか</v>
      </c>
      <c r="G426" s="29" t="str">
        <f t="shared" si="61"/>
        <v/>
      </c>
      <c r="I426" s="40" t="str">
        <f t="shared" si="59"/>
        <v/>
      </c>
      <c r="K426" s="40" t="str">
        <f t="shared" si="60"/>
        <v/>
      </c>
    </row>
    <row r="427" spans="1:11" x14ac:dyDescent="0.15">
      <c r="A427" s="29">
        <f t="shared" si="63"/>
        <v>3</v>
      </c>
      <c r="B427" s="29">
        <f t="shared" si="64"/>
        <v>5</v>
      </c>
      <c r="C427" s="29" t="str">
        <f t="shared" si="65"/>
        <v>3-5</v>
      </c>
      <c r="D427" s="29" t="e">
        <f>VLOOKUP(H427,評価項目・結果一覧!$D$3:$E$200,2,FALSE)</f>
        <v>#N/A</v>
      </c>
      <c r="E427" s="29" t="str">
        <f t="shared" si="62"/>
        <v/>
      </c>
      <c r="F427" s="29" t="str">
        <f>VLOOKUP(C427,評価項目・結果一覧!$C$3:$G$200,5,FALSE)</f>
        <v>かかかかかか</v>
      </c>
      <c r="G427" s="29" t="str">
        <f t="shared" si="61"/>
        <v/>
      </c>
      <c r="I427" s="40" t="str">
        <f t="shared" si="59"/>
        <v/>
      </c>
      <c r="K427" s="40" t="str">
        <f t="shared" si="60"/>
        <v/>
      </c>
    </row>
    <row r="428" spans="1:11" x14ac:dyDescent="0.15">
      <c r="A428" s="29">
        <f t="shared" si="63"/>
        <v>3</v>
      </c>
      <c r="B428" s="29">
        <f t="shared" si="64"/>
        <v>5</v>
      </c>
      <c r="C428" s="29" t="str">
        <f t="shared" si="65"/>
        <v>3-5</v>
      </c>
      <c r="D428" s="29" t="e">
        <f>VLOOKUP(H428,評価項目・結果一覧!$D$3:$E$200,2,FALSE)</f>
        <v>#N/A</v>
      </c>
      <c r="E428" s="29" t="str">
        <f t="shared" si="62"/>
        <v/>
      </c>
      <c r="F428" s="29" t="str">
        <f>VLOOKUP(C428,評価項目・結果一覧!$C$3:$G$200,5,FALSE)</f>
        <v>かかかかかか</v>
      </c>
      <c r="G428" s="29" t="str">
        <f t="shared" si="61"/>
        <v/>
      </c>
      <c r="I428" s="40" t="str">
        <f t="shared" si="59"/>
        <v/>
      </c>
      <c r="K428" s="40" t="str">
        <f t="shared" si="60"/>
        <v/>
      </c>
    </row>
    <row r="429" spans="1:11" x14ac:dyDescent="0.15">
      <c r="A429" s="29">
        <f t="shared" si="63"/>
        <v>3</v>
      </c>
      <c r="B429" s="29">
        <f t="shared" si="64"/>
        <v>5</v>
      </c>
      <c r="C429" s="29" t="str">
        <f t="shared" si="65"/>
        <v>3-5</v>
      </c>
      <c r="D429" s="29" t="e">
        <f>VLOOKUP(H429,評価項目・結果一覧!$D$3:$E$200,2,FALSE)</f>
        <v>#N/A</v>
      </c>
      <c r="E429" s="29" t="str">
        <f t="shared" si="62"/>
        <v/>
      </c>
      <c r="F429" s="29" t="str">
        <f>VLOOKUP(C429,評価項目・結果一覧!$C$3:$G$200,5,FALSE)</f>
        <v>かかかかかか</v>
      </c>
      <c r="G429" s="29" t="str">
        <f t="shared" si="61"/>
        <v/>
      </c>
      <c r="I429" s="40" t="str">
        <f t="shared" si="59"/>
        <v/>
      </c>
      <c r="K429" s="40" t="str">
        <f t="shared" si="60"/>
        <v/>
      </c>
    </row>
    <row r="430" spans="1:11" x14ac:dyDescent="0.15">
      <c r="A430" s="29">
        <f t="shared" si="63"/>
        <v>3</v>
      </c>
      <c r="B430" s="29">
        <f t="shared" si="64"/>
        <v>5</v>
      </c>
      <c r="C430" s="29" t="str">
        <f t="shared" si="65"/>
        <v>3-5</v>
      </c>
      <c r="D430" s="29" t="e">
        <f>VLOOKUP(H430,評価項目・結果一覧!$D$3:$E$200,2,FALSE)</f>
        <v>#N/A</v>
      </c>
      <c r="E430" s="29" t="str">
        <f t="shared" si="62"/>
        <v/>
      </c>
      <c r="F430" s="29" t="str">
        <f>VLOOKUP(C430,評価項目・結果一覧!$C$3:$G$200,5,FALSE)</f>
        <v>かかかかかか</v>
      </c>
      <c r="G430" s="29" t="str">
        <f t="shared" si="61"/>
        <v/>
      </c>
      <c r="I430" s="40" t="str">
        <f t="shared" si="59"/>
        <v/>
      </c>
      <c r="K430" s="40" t="str">
        <f t="shared" si="60"/>
        <v/>
      </c>
    </row>
    <row r="431" spans="1:11" x14ac:dyDescent="0.15">
      <c r="A431" s="29">
        <f t="shared" si="63"/>
        <v>3</v>
      </c>
      <c r="B431" s="29">
        <f t="shared" si="64"/>
        <v>5</v>
      </c>
      <c r="C431" s="29" t="str">
        <f t="shared" si="65"/>
        <v>3-5</v>
      </c>
      <c r="D431" s="29" t="e">
        <f>VLOOKUP(H431,評価項目・結果一覧!$D$3:$E$200,2,FALSE)</f>
        <v>#N/A</v>
      </c>
      <c r="E431" s="29" t="str">
        <f t="shared" si="62"/>
        <v/>
      </c>
      <c r="F431" s="29" t="str">
        <f>VLOOKUP(C431,評価項目・結果一覧!$C$3:$G$200,5,FALSE)</f>
        <v>かかかかかか</v>
      </c>
      <c r="G431" s="29" t="str">
        <f t="shared" si="61"/>
        <v/>
      </c>
      <c r="I431" s="40" t="str">
        <f t="shared" ref="I431:I494" si="66">E431</f>
        <v/>
      </c>
      <c r="K431" s="40" t="str">
        <f t="shared" ref="K431:K494" si="67">G431</f>
        <v/>
      </c>
    </row>
    <row r="432" spans="1:11" x14ac:dyDescent="0.15">
      <c r="A432" s="29">
        <f t="shared" si="63"/>
        <v>3</v>
      </c>
      <c r="B432" s="29">
        <f t="shared" si="64"/>
        <v>5</v>
      </c>
      <c r="C432" s="29" t="str">
        <f t="shared" si="65"/>
        <v>3-5</v>
      </c>
      <c r="D432" s="29" t="e">
        <f>VLOOKUP(H432,評価項目・結果一覧!$D$3:$E$200,2,FALSE)</f>
        <v>#N/A</v>
      </c>
      <c r="E432" s="29" t="str">
        <f t="shared" si="62"/>
        <v/>
      </c>
      <c r="F432" s="29" t="str">
        <f>VLOOKUP(C432,評価項目・結果一覧!$C$3:$G$200,5,FALSE)</f>
        <v>かかかかかか</v>
      </c>
      <c r="G432" s="29" t="str">
        <f t="shared" si="61"/>
        <v/>
      </c>
      <c r="I432" s="40" t="str">
        <f t="shared" si="66"/>
        <v/>
      </c>
      <c r="K432" s="40" t="str">
        <f t="shared" si="67"/>
        <v/>
      </c>
    </row>
    <row r="433" spans="1:11" x14ac:dyDescent="0.15">
      <c r="A433" s="29">
        <f t="shared" si="63"/>
        <v>3</v>
      </c>
      <c r="B433" s="29">
        <f t="shared" si="64"/>
        <v>5</v>
      </c>
      <c r="C433" s="29" t="str">
        <f t="shared" si="65"/>
        <v>3-5</v>
      </c>
      <c r="D433" s="29" t="e">
        <f>VLOOKUP(H433,評価項目・結果一覧!$D$3:$E$200,2,FALSE)</f>
        <v>#N/A</v>
      </c>
      <c r="E433" s="29" t="str">
        <f t="shared" si="62"/>
        <v/>
      </c>
      <c r="F433" s="29" t="str">
        <f>VLOOKUP(C433,評価項目・結果一覧!$C$3:$G$200,5,FALSE)</f>
        <v>かかかかかか</v>
      </c>
      <c r="G433" s="29" t="str">
        <f t="shared" si="61"/>
        <v/>
      </c>
      <c r="I433" s="40" t="str">
        <f t="shared" si="66"/>
        <v/>
      </c>
      <c r="K433" s="40" t="str">
        <f t="shared" si="67"/>
        <v/>
      </c>
    </row>
    <row r="434" spans="1:11" x14ac:dyDescent="0.15">
      <c r="A434" s="29">
        <f t="shared" si="63"/>
        <v>3</v>
      </c>
      <c r="B434" s="29">
        <f t="shared" si="64"/>
        <v>5</v>
      </c>
      <c r="C434" s="29" t="str">
        <f t="shared" si="65"/>
        <v>3-5</v>
      </c>
      <c r="D434" s="29" t="e">
        <f>VLOOKUP(H434,評価項目・結果一覧!$D$3:$E$200,2,FALSE)</f>
        <v>#N/A</v>
      </c>
      <c r="E434" s="29" t="str">
        <f t="shared" si="62"/>
        <v/>
      </c>
      <c r="F434" s="29" t="str">
        <f>VLOOKUP(C434,評価項目・結果一覧!$C$3:$G$200,5,FALSE)</f>
        <v>かかかかかか</v>
      </c>
      <c r="G434" s="29" t="str">
        <f t="shared" si="61"/>
        <v/>
      </c>
      <c r="I434" s="40" t="str">
        <f t="shared" si="66"/>
        <v/>
      </c>
      <c r="K434" s="40" t="str">
        <f t="shared" si="67"/>
        <v/>
      </c>
    </row>
    <row r="435" spans="1:11" x14ac:dyDescent="0.15">
      <c r="A435" s="29">
        <f t="shared" si="63"/>
        <v>3</v>
      </c>
      <c r="B435" s="29">
        <f t="shared" si="64"/>
        <v>5</v>
      </c>
      <c r="C435" s="29" t="str">
        <f t="shared" si="65"/>
        <v>3-5</v>
      </c>
      <c r="D435" s="29" t="e">
        <f>VLOOKUP(H435,評価項目・結果一覧!$D$3:$E$200,2,FALSE)</f>
        <v>#N/A</v>
      </c>
      <c r="E435" s="29" t="str">
        <f t="shared" si="62"/>
        <v/>
      </c>
      <c r="F435" s="29" t="str">
        <f>VLOOKUP(C435,評価項目・結果一覧!$C$3:$G$200,5,FALSE)</f>
        <v>かかかかかか</v>
      </c>
      <c r="G435" s="29" t="str">
        <f t="shared" si="61"/>
        <v/>
      </c>
      <c r="I435" s="40" t="str">
        <f t="shared" si="66"/>
        <v/>
      </c>
      <c r="K435" s="40" t="str">
        <f t="shared" si="67"/>
        <v/>
      </c>
    </row>
    <row r="436" spans="1:11" x14ac:dyDescent="0.15">
      <c r="A436" s="29">
        <f t="shared" si="63"/>
        <v>3</v>
      </c>
      <c r="B436" s="29">
        <f t="shared" si="64"/>
        <v>5</v>
      </c>
      <c r="C436" s="29" t="str">
        <f t="shared" si="65"/>
        <v>3-5</v>
      </c>
      <c r="D436" s="29" t="e">
        <f>VLOOKUP(H436,評価項目・結果一覧!$D$3:$E$200,2,FALSE)</f>
        <v>#N/A</v>
      </c>
      <c r="E436" s="29" t="str">
        <f t="shared" si="62"/>
        <v/>
      </c>
      <c r="F436" s="29" t="str">
        <f>VLOOKUP(C436,評価項目・結果一覧!$C$3:$G$200,5,FALSE)</f>
        <v>かかかかかか</v>
      </c>
      <c r="G436" s="29" t="str">
        <f t="shared" si="61"/>
        <v/>
      </c>
      <c r="I436" s="40" t="str">
        <f t="shared" si="66"/>
        <v/>
      </c>
      <c r="K436" s="40" t="str">
        <f t="shared" si="67"/>
        <v/>
      </c>
    </row>
    <row r="437" spans="1:11" x14ac:dyDescent="0.15">
      <c r="A437" s="29">
        <f t="shared" si="63"/>
        <v>3</v>
      </c>
      <c r="B437" s="29">
        <f t="shared" si="64"/>
        <v>5</v>
      </c>
      <c r="C437" s="29" t="str">
        <f t="shared" si="65"/>
        <v>3-5</v>
      </c>
      <c r="D437" s="29" t="e">
        <f>VLOOKUP(H437,評価項目・結果一覧!$D$3:$E$200,2,FALSE)</f>
        <v>#N/A</v>
      </c>
      <c r="E437" s="29" t="str">
        <f t="shared" si="62"/>
        <v/>
      </c>
      <c r="F437" s="29" t="str">
        <f>VLOOKUP(C437,評価項目・結果一覧!$C$3:$G$200,5,FALSE)</f>
        <v>かかかかかか</v>
      </c>
      <c r="G437" s="29" t="str">
        <f t="shared" si="61"/>
        <v/>
      </c>
      <c r="I437" s="40" t="str">
        <f t="shared" si="66"/>
        <v/>
      </c>
      <c r="K437" s="40" t="str">
        <f t="shared" si="67"/>
        <v/>
      </c>
    </row>
    <row r="438" spans="1:11" x14ac:dyDescent="0.15">
      <c r="A438" s="29">
        <f t="shared" si="63"/>
        <v>3</v>
      </c>
      <c r="B438" s="29">
        <f t="shared" si="64"/>
        <v>5</v>
      </c>
      <c r="C438" s="29" t="str">
        <f t="shared" si="65"/>
        <v>3-5</v>
      </c>
      <c r="D438" s="29" t="e">
        <f>VLOOKUP(H438,評価項目・結果一覧!$D$3:$E$200,2,FALSE)</f>
        <v>#N/A</v>
      </c>
      <c r="E438" s="29" t="str">
        <f t="shared" si="62"/>
        <v/>
      </c>
      <c r="F438" s="29" t="str">
        <f>VLOOKUP(C438,評価項目・結果一覧!$C$3:$G$200,5,FALSE)</f>
        <v>かかかかかか</v>
      </c>
      <c r="G438" s="29" t="str">
        <f t="shared" si="61"/>
        <v/>
      </c>
      <c r="I438" s="40" t="str">
        <f t="shared" si="66"/>
        <v/>
      </c>
      <c r="K438" s="40" t="str">
        <f t="shared" si="67"/>
        <v/>
      </c>
    </row>
    <row r="439" spans="1:11" x14ac:dyDescent="0.15">
      <c r="A439" s="29">
        <f t="shared" si="63"/>
        <v>3</v>
      </c>
      <c r="B439" s="29">
        <f t="shared" si="64"/>
        <v>5</v>
      </c>
      <c r="C439" s="29" t="str">
        <f t="shared" si="65"/>
        <v>3-5</v>
      </c>
      <c r="D439" s="29" t="e">
        <f>VLOOKUP(H439,評価項目・結果一覧!$D$3:$E$200,2,FALSE)</f>
        <v>#N/A</v>
      </c>
      <c r="E439" s="29" t="str">
        <f t="shared" si="62"/>
        <v/>
      </c>
      <c r="F439" s="29" t="str">
        <f>VLOOKUP(C439,評価項目・結果一覧!$C$3:$G$200,5,FALSE)</f>
        <v>かかかかかか</v>
      </c>
      <c r="G439" s="29" t="str">
        <f t="shared" si="61"/>
        <v/>
      </c>
      <c r="I439" s="40" t="str">
        <f t="shared" si="66"/>
        <v/>
      </c>
      <c r="K439" s="40" t="str">
        <f t="shared" si="67"/>
        <v/>
      </c>
    </row>
    <row r="440" spans="1:11" x14ac:dyDescent="0.15">
      <c r="A440" s="29">
        <f t="shared" si="63"/>
        <v>3</v>
      </c>
      <c r="B440" s="29">
        <f t="shared" si="64"/>
        <v>5</v>
      </c>
      <c r="C440" s="29" t="str">
        <f t="shared" si="65"/>
        <v>3-5</v>
      </c>
      <c r="D440" s="29" t="e">
        <f>VLOOKUP(H440,評価項目・結果一覧!$D$3:$E$200,2,FALSE)</f>
        <v>#N/A</v>
      </c>
      <c r="E440" s="29" t="str">
        <f t="shared" si="62"/>
        <v/>
      </c>
      <c r="F440" s="29" t="str">
        <f>VLOOKUP(C440,評価項目・結果一覧!$C$3:$G$200,5,FALSE)</f>
        <v>かかかかかか</v>
      </c>
      <c r="G440" s="29" t="str">
        <f t="shared" si="61"/>
        <v/>
      </c>
      <c r="I440" s="40" t="str">
        <f t="shared" si="66"/>
        <v/>
      </c>
      <c r="K440" s="40" t="str">
        <f t="shared" si="67"/>
        <v/>
      </c>
    </row>
    <row r="441" spans="1:11" x14ac:dyDescent="0.15">
      <c r="A441" s="29">
        <f t="shared" si="63"/>
        <v>3</v>
      </c>
      <c r="B441" s="29">
        <f t="shared" si="64"/>
        <v>5</v>
      </c>
      <c r="C441" s="29" t="str">
        <f t="shared" si="65"/>
        <v>3-5</v>
      </c>
      <c r="D441" s="29" t="e">
        <f>VLOOKUP(H441,評価項目・結果一覧!$D$3:$E$200,2,FALSE)</f>
        <v>#N/A</v>
      </c>
      <c r="E441" s="29" t="str">
        <f t="shared" si="62"/>
        <v/>
      </c>
      <c r="F441" s="29" t="str">
        <f>VLOOKUP(C441,評価項目・結果一覧!$C$3:$G$200,5,FALSE)</f>
        <v>かかかかかか</v>
      </c>
      <c r="G441" s="29" t="str">
        <f t="shared" si="61"/>
        <v/>
      </c>
      <c r="I441" s="40" t="str">
        <f t="shared" si="66"/>
        <v/>
      </c>
      <c r="K441" s="40" t="str">
        <f t="shared" si="67"/>
        <v/>
      </c>
    </row>
    <row r="442" spans="1:11" x14ac:dyDescent="0.15">
      <c r="A442" s="29">
        <f t="shared" si="63"/>
        <v>3</v>
      </c>
      <c r="B442" s="29">
        <f t="shared" si="64"/>
        <v>5</v>
      </c>
      <c r="C442" s="29" t="str">
        <f t="shared" si="65"/>
        <v>3-5</v>
      </c>
      <c r="D442" s="29" t="e">
        <f>VLOOKUP(H442,評価項目・結果一覧!$D$3:$E$200,2,FALSE)</f>
        <v>#N/A</v>
      </c>
      <c r="E442" s="29" t="str">
        <f t="shared" si="62"/>
        <v/>
      </c>
      <c r="F442" s="29" t="str">
        <f>VLOOKUP(C442,評価項目・結果一覧!$C$3:$G$200,5,FALSE)</f>
        <v>かかかかかか</v>
      </c>
      <c r="G442" s="29" t="str">
        <f t="shared" si="61"/>
        <v/>
      </c>
      <c r="I442" s="40" t="str">
        <f t="shared" si="66"/>
        <v/>
      </c>
      <c r="K442" s="40" t="str">
        <f t="shared" si="67"/>
        <v/>
      </c>
    </row>
    <row r="443" spans="1:11" x14ac:dyDescent="0.15">
      <c r="A443" s="29">
        <f t="shared" si="63"/>
        <v>3</v>
      </c>
      <c r="B443" s="29">
        <f t="shared" si="64"/>
        <v>5</v>
      </c>
      <c r="C443" s="29" t="str">
        <f t="shared" si="65"/>
        <v>3-5</v>
      </c>
      <c r="D443" s="29" t="e">
        <f>VLOOKUP(H443,評価項目・結果一覧!$D$3:$E$200,2,FALSE)</f>
        <v>#N/A</v>
      </c>
      <c r="E443" s="29" t="str">
        <f t="shared" si="62"/>
        <v/>
      </c>
      <c r="F443" s="29" t="str">
        <f>VLOOKUP(C443,評価項目・結果一覧!$C$3:$G$200,5,FALSE)</f>
        <v>かかかかかか</v>
      </c>
      <c r="G443" s="29" t="str">
        <f t="shared" si="61"/>
        <v/>
      </c>
      <c r="I443" s="40" t="str">
        <f t="shared" si="66"/>
        <v/>
      </c>
      <c r="K443" s="40" t="str">
        <f t="shared" si="67"/>
        <v/>
      </c>
    </row>
    <row r="444" spans="1:11" x14ac:dyDescent="0.15">
      <c r="A444" s="29">
        <f t="shared" si="63"/>
        <v>3</v>
      </c>
      <c r="B444" s="29">
        <f t="shared" si="64"/>
        <v>5</v>
      </c>
      <c r="C444" s="29" t="str">
        <f t="shared" si="65"/>
        <v>3-5</v>
      </c>
      <c r="D444" s="29" t="e">
        <f>VLOOKUP(H444,評価項目・結果一覧!$D$3:$E$200,2,FALSE)</f>
        <v>#N/A</v>
      </c>
      <c r="E444" s="29" t="str">
        <f t="shared" si="62"/>
        <v/>
      </c>
      <c r="F444" s="29" t="str">
        <f>VLOOKUP(C444,評価項目・結果一覧!$C$3:$G$200,5,FALSE)</f>
        <v>かかかかかか</v>
      </c>
      <c r="G444" s="29" t="str">
        <f t="shared" si="61"/>
        <v/>
      </c>
      <c r="I444" s="40" t="str">
        <f t="shared" si="66"/>
        <v/>
      </c>
      <c r="K444" s="40" t="str">
        <f t="shared" si="67"/>
        <v/>
      </c>
    </row>
    <row r="445" spans="1:11" x14ac:dyDescent="0.15">
      <c r="A445" s="29">
        <f t="shared" si="63"/>
        <v>3</v>
      </c>
      <c r="B445" s="29">
        <f t="shared" si="64"/>
        <v>5</v>
      </c>
      <c r="C445" s="29" t="str">
        <f t="shared" si="65"/>
        <v>3-5</v>
      </c>
      <c r="D445" s="29" t="e">
        <f>VLOOKUP(H445,評価項目・結果一覧!$D$3:$E$200,2,FALSE)</f>
        <v>#N/A</v>
      </c>
      <c r="E445" s="29" t="str">
        <f t="shared" si="62"/>
        <v/>
      </c>
      <c r="F445" s="29" t="str">
        <f>VLOOKUP(C445,評価項目・結果一覧!$C$3:$G$200,5,FALSE)</f>
        <v>かかかかかか</v>
      </c>
      <c r="G445" s="29" t="str">
        <f t="shared" si="61"/>
        <v/>
      </c>
      <c r="I445" s="40" t="str">
        <f t="shared" si="66"/>
        <v/>
      </c>
      <c r="K445" s="40" t="str">
        <f t="shared" si="67"/>
        <v/>
      </c>
    </row>
    <row r="446" spans="1:11" x14ac:dyDescent="0.15">
      <c r="A446" s="29">
        <f t="shared" si="63"/>
        <v>3</v>
      </c>
      <c r="B446" s="29">
        <f t="shared" si="64"/>
        <v>5</v>
      </c>
      <c r="C446" s="29" t="str">
        <f t="shared" si="65"/>
        <v>3-5</v>
      </c>
      <c r="D446" s="29" t="e">
        <f>VLOOKUP(H446,評価項目・結果一覧!$D$3:$E$200,2,FALSE)</f>
        <v>#N/A</v>
      </c>
      <c r="E446" s="29" t="str">
        <f t="shared" si="62"/>
        <v/>
      </c>
      <c r="F446" s="29" t="str">
        <f>VLOOKUP(C446,評価項目・結果一覧!$C$3:$G$200,5,FALSE)</f>
        <v>かかかかかか</v>
      </c>
      <c r="G446" s="29" t="str">
        <f t="shared" si="61"/>
        <v/>
      </c>
      <c r="I446" s="40" t="str">
        <f t="shared" si="66"/>
        <v/>
      </c>
      <c r="K446" s="40" t="str">
        <f t="shared" si="67"/>
        <v/>
      </c>
    </row>
    <row r="447" spans="1:11" x14ac:dyDescent="0.15">
      <c r="A447" s="29">
        <f t="shared" si="63"/>
        <v>3</v>
      </c>
      <c r="B447" s="29">
        <f t="shared" si="64"/>
        <v>5</v>
      </c>
      <c r="C447" s="29" t="str">
        <f t="shared" si="65"/>
        <v>3-5</v>
      </c>
      <c r="D447" s="29" t="e">
        <f>VLOOKUP(H447,評価項目・結果一覧!$D$3:$E$200,2,FALSE)</f>
        <v>#N/A</v>
      </c>
      <c r="E447" s="29" t="str">
        <f t="shared" si="62"/>
        <v/>
      </c>
      <c r="F447" s="29" t="str">
        <f>VLOOKUP(C447,評価項目・結果一覧!$C$3:$G$200,5,FALSE)</f>
        <v>かかかかかか</v>
      </c>
      <c r="G447" s="29" t="str">
        <f t="shared" si="61"/>
        <v/>
      </c>
      <c r="I447" s="40" t="str">
        <f t="shared" si="66"/>
        <v/>
      </c>
      <c r="K447" s="40" t="str">
        <f t="shared" si="67"/>
        <v/>
      </c>
    </row>
    <row r="448" spans="1:11" x14ac:dyDescent="0.15">
      <c r="A448" s="29">
        <f t="shared" si="63"/>
        <v>3</v>
      </c>
      <c r="B448" s="29">
        <f t="shared" si="64"/>
        <v>5</v>
      </c>
      <c r="C448" s="29" t="str">
        <f t="shared" si="65"/>
        <v>3-5</v>
      </c>
      <c r="D448" s="29" t="e">
        <f>VLOOKUP(H448,評価項目・結果一覧!$D$3:$E$200,2,FALSE)</f>
        <v>#N/A</v>
      </c>
      <c r="E448" s="29" t="str">
        <f t="shared" si="62"/>
        <v/>
      </c>
      <c r="F448" s="29" t="str">
        <f>VLOOKUP(C448,評価項目・結果一覧!$C$3:$G$200,5,FALSE)</f>
        <v>かかかかかか</v>
      </c>
      <c r="G448" s="29" t="str">
        <f t="shared" si="61"/>
        <v/>
      </c>
      <c r="I448" s="40" t="str">
        <f t="shared" si="66"/>
        <v/>
      </c>
      <c r="K448" s="40" t="str">
        <f t="shared" si="67"/>
        <v/>
      </c>
    </row>
    <row r="449" spans="1:11" x14ac:dyDescent="0.15">
      <c r="A449" s="29">
        <f t="shared" si="63"/>
        <v>3</v>
      </c>
      <c r="B449" s="29">
        <f t="shared" si="64"/>
        <v>5</v>
      </c>
      <c r="C449" s="29" t="str">
        <f t="shared" si="65"/>
        <v>3-5</v>
      </c>
      <c r="D449" s="29" t="e">
        <f>VLOOKUP(H449,評価項目・結果一覧!$D$3:$E$200,2,FALSE)</f>
        <v>#N/A</v>
      </c>
      <c r="E449" s="29" t="str">
        <f t="shared" si="62"/>
        <v/>
      </c>
      <c r="F449" s="29" t="str">
        <f>VLOOKUP(C449,評価項目・結果一覧!$C$3:$G$200,5,FALSE)</f>
        <v>かかかかかか</v>
      </c>
      <c r="G449" s="29" t="str">
        <f t="shared" si="61"/>
        <v/>
      </c>
      <c r="I449" s="40" t="str">
        <f t="shared" si="66"/>
        <v/>
      </c>
      <c r="K449" s="40" t="str">
        <f t="shared" si="67"/>
        <v/>
      </c>
    </row>
    <row r="450" spans="1:11" x14ac:dyDescent="0.15">
      <c r="A450" s="29">
        <f t="shared" si="63"/>
        <v>3</v>
      </c>
      <c r="B450" s="29">
        <f t="shared" si="64"/>
        <v>5</v>
      </c>
      <c r="C450" s="29" t="str">
        <f t="shared" si="65"/>
        <v>3-5</v>
      </c>
      <c r="D450" s="29" t="e">
        <f>VLOOKUP(H450,評価項目・結果一覧!$D$3:$E$200,2,FALSE)</f>
        <v>#N/A</v>
      </c>
      <c r="E450" s="29" t="str">
        <f t="shared" si="62"/>
        <v/>
      </c>
      <c r="F450" s="29" t="str">
        <f>VLOOKUP(C450,評価項目・結果一覧!$C$3:$G$200,5,FALSE)</f>
        <v>かかかかかか</v>
      </c>
      <c r="G450" s="29" t="str">
        <f t="shared" si="61"/>
        <v/>
      </c>
      <c r="I450" s="40" t="str">
        <f t="shared" si="66"/>
        <v/>
      </c>
      <c r="K450" s="40" t="str">
        <f t="shared" si="67"/>
        <v/>
      </c>
    </row>
    <row r="451" spans="1:11" x14ac:dyDescent="0.15">
      <c r="A451" s="29">
        <f t="shared" si="63"/>
        <v>3</v>
      </c>
      <c r="B451" s="29">
        <f t="shared" si="64"/>
        <v>5</v>
      </c>
      <c r="C451" s="29" t="str">
        <f t="shared" si="65"/>
        <v>3-5</v>
      </c>
      <c r="D451" s="29" t="e">
        <f>VLOOKUP(H451,評価項目・結果一覧!$D$3:$E$200,2,FALSE)</f>
        <v>#N/A</v>
      </c>
      <c r="E451" s="29" t="str">
        <f t="shared" si="62"/>
        <v/>
      </c>
      <c r="F451" s="29" t="str">
        <f>VLOOKUP(C451,評価項目・結果一覧!$C$3:$G$200,5,FALSE)</f>
        <v>かかかかかか</v>
      </c>
      <c r="G451" s="29" t="str">
        <f t="shared" si="61"/>
        <v/>
      </c>
      <c r="I451" s="40" t="str">
        <f t="shared" si="66"/>
        <v/>
      </c>
      <c r="K451" s="40" t="str">
        <f t="shared" si="67"/>
        <v/>
      </c>
    </row>
    <row r="452" spans="1:11" x14ac:dyDescent="0.15">
      <c r="A452" s="29">
        <f t="shared" si="63"/>
        <v>3</v>
      </c>
      <c r="B452" s="29">
        <f t="shared" si="64"/>
        <v>5</v>
      </c>
      <c r="C452" s="29" t="str">
        <f t="shared" si="65"/>
        <v>3-5</v>
      </c>
      <c r="D452" s="29" t="e">
        <f>VLOOKUP(H452,評価項目・結果一覧!$D$3:$E$200,2,FALSE)</f>
        <v>#N/A</v>
      </c>
      <c r="E452" s="29" t="str">
        <f t="shared" si="62"/>
        <v/>
      </c>
      <c r="F452" s="29" t="str">
        <f>VLOOKUP(C452,評価項目・結果一覧!$C$3:$G$200,5,FALSE)</f>
        <v>かかかかかか</v>
      </c>
      <c r="G452" s="29" t="str">
        <f t="shared" ref="G452:G500" si="68">IF(ISNUMBER(J452),F452,"")</f>
        <v/>
      </c>
      <c r="I452" s="40" t="str">
        <f t="shared" si="66"/>
        <v/>
      </c>
      <c r="K452" s="40" t="str">
        <f t="shared" si="67"/>
        <v/>
      </c>
    </row>
    <row r="453" spans="1:11" x14ac:dyDescent="0.15">
      <c r="A453" s="29">
        <f t="shared" si="63"/>
        <v>3</v>
      </c>
      <c r="B453" s="29">
        <f t="shared" si="64"/>
        <v>5</v>
      </c>
      <c r="C453" s="29" t="str">
        <f t="shared" si="65"/>
        <v>3-5</v>
      </c>
      <c r="D453" s="29" t="e">
        <f>VLOOKUP(H453,評価項目・結果一覧!$D$3:$E$200,2,FALSE)</f>
        <v>#N/A</v>
      </c>
      <c r="E453" s="29" t="str">
        <f t="shared" si="62"/>
        <v/>
      </c>
      <c r="F453" s="29" t="str">
        <f>VLOOKUP(C453,評価項目・結果一覧!$C$3:$G$200,5,FALSE)</f>
        <v>かかかかかか</v>
      </c>
      <c r="G453" s="29" t="str">
        <f t="shared" si="68"/>
        <v/>
      </c>
      <c r="I453" s="40" t="str">
        <f t="shared" si="66"/>
        <v/>
      </c>
      <c r="K453" s="40" t="str">
        <f t="shared" si="67"/>
        <v/>
      </c>
    </row>
    <row r="454" spans="1:11" x14ac:dyDescent="0.15">
      <c r="A454" s="29">
        <f t="shared" si="63"/>
        <v>3</v>
      </c>
      <c r="B454" s="29">
        <f t="shared" si="64"/>
        <v>5</v>
      </c>
      <c r="C454" s="29" t="str">
        <f t="shared" si="65"/>
        <v>3-5</v>
      </c>
      <c r="D454" s="29" t="e">
        <f>VLOOKUP(H454,評価項目・結果一覧!$D$3:$E$200,2,FALSE)</f>
        <v>#N/A</v>
      </c>
      <c r="E454" s="29" t="str">
        <f t="shared" si="62"/>
        <v/>
      </c>
      <c r="F454" s="29" t="str">
        <f>VLOOKUP(C454,評価項目・結果一覧!$C$3:$G$200,5,FALSE)</f>
        <v>かかかかかか</v>
      </c>
      <c r="G454" s="29" t="str">
        <f t="shared" si="68"/>
        <v/>
      </c>
      <c r="I454" s="40" t="str">
        <f t="shared" si="66"/>
        <v/>
      </c>
      <c r="K454" s="40" t="str">
        <f t="shared" si="67"/>
        <v/>
      </c>
    </row>
    <row r="455" spans="1:11" x14ac:dyDescent="0.15">
      <c r="A455" s="29">
        <f t="shared" si="63"/>
        <v>3</v>
      </c>
      <c r="B455" s="29">
        <f t="shared" si="64"/>
        <v>5</v>
      </c>
      <c r="C455" s="29" t="str">
        <f t="shared" si="65"/>
        <v>3-5</v>
      </c>
      <c r="D455" s="29" t="e">
        <f>VLOOKUP(H455,評価項目・結果一覧!$D$3:$E$200,2,FALSE)</f>
        <v>#N/A</v>
      </c>
      <c r="E455" s="29" t="str">
        <f t="shared" si="62"/>
        <v/>
      </c>
      <c r="F455" s="29" t="str">
        <f>VLOOKUP(C455,評価項目・結果一覧!$C$3:$G$200,5,FALSE)</f>
        <v>かかかかかか</v>
      </c>
      <c r="G455" s="29" t="str">
        <f t="shared" si="68"/>
        <v/>
      </c>
      <c r="I455" s="40" t="str">
        <f t="shared" si="66"/>
        <v/>
      </c>
      <c r="K455" s="40" t="str">
        <f t="shared" si="67"/>
        <v/>
      </c>
    </row>
    <row r="456" spans="1:11" x14ac:dyDescent="0.15">
      <c r="A456" s="29">
        <f t="shared" si="63"/>
        <v>3</v>
      </c>
      <c r="B456" s="29">
        <f t="shared" si="64"/>
        <v>5</v>
      </c>
      <c r="C456" s="29" t="str">
        <f t="shared" si="65"/>
        <v>3-5</v>
      </c>
      <c r="D456" s="29" t="e">
        <f>VLOOKUP(H456,評価項目・結果一覧!$D$3:$E$200,2,FALSE)</f>
        <v>#N/A</v>
      </c>
      <c r="E456" s="29" t="str">
        <f t="shared" si="62"/>
        <v/>
      </c>
      <c r="F456" s="29" t="str">
        <f>VLOOKUP(C456,評価項目・結果一覧!$C$3:$G$200,5,FALSE)</f>
        <v>かかかかかか</v>
      </c>
      <c r="G456" s="29" t="str">
        <f t="shared" si="68"/>
        <v/>
      </c>
      <c r="I456" s="40" t="str">
        <f t="shared" si="66"/>
        <v/>
      </c>
      <c r="K456" s="40" t="str">
        <f t="shared" si="67"/>
        <v/>
      </c>
    </row>
    <row r="457" spans="1:11" x14ac:dyDescent="0.15">
      <c r="A457" s="29">
        <f t="shared" si="63"/>
        <v>3</v>
      </c>
      <c r="B457" s="29">
        <f t="shared" si="64"/>
        <v>5</v>
      </c>
      <c r="C457" s="29" t="str">
        <f t="shared" si="65"/>
        <v>3-5</v>
      </c>
      <c r="D457" s="29" t="e">
        <f>VLOOKUP(H457,評価項目・結果一覧!$D$3:$E$200,2,FALSE)</f>
        <v>#N/A</v>
      </c>
      <c r="E457" s="29" t="str">
        <f t="shared" si="62"/>
        <v/>
      </c>
      <c r="F457" s="29" t="str">
        <f>VLOOKUP(C457,評価項目・結果一覧!$C$3:$G$200,5,FALSE)</f>
        <v>かかかかかか</v>
      </c>
      <c r="G457" s="29" t="str">
        <f t="shared" si="68"/>
        <v/>
      </c>
      <c r="I457" s="40" t="str">
        <f t="shared" si="66"/>
        <v/>
      </c>
      <c r="K457" s="40" t="str">
        <f t="shared" si="67"/>
        <v/>
      </c>
    </row>
    <row r="458" spans="1:11" x14ac:dyDescent="0.15">
      <c r="A458" s="29">
        <f t="shared" si="63"/>
        <v>3</v>
      </c>
      <c r="B458" s="29">
        <f t="shared" si="64"/>
        <v>5</v>
      </c>
      <c r="C458" s="29" t="str">
        <f t="shared" si="65"/>
        <v>3-5</v>
      </c>
      <c r="D458" s="29" t="e">
        <f>VLOOKUP(H458,評価項目・結果一覧!$D$3:$E$200,2,FALSE)</f>
        <v>#N/A</v>
      </c>
      <c r="E458" s="29" t="str">
        <f t="shared" si="62"/>
        <v/>
      </c>
      <c r="F458" s="29" t="str">
        <f>VLOOKUP(C458,評価項目・結果一覧!$C$3:$G$200,5,FALSE)</f>
        <v>かかかかかか</v>
      </c>
      <c r="G458" s="29" t="str">
        <f t="shared" si="68"/>
        <v/>
      </c>
      <c r="I458" s="40" t="str">
        <f t="shared" si="66"/>
        <v/>
      </c>
      <c r="K458" s="40" t="str">
        <f t="shared" si="67"/>
        <v/>
      </c>
    </row>
    <row r="459" spans="1:11" x14ac:dyDescent="0.15">
      <c r="A459" s="29">
        <f t="shared" si="63"/>
        <v>3</v>
      </c>
      <c r="B459" s="29">
        <f t="shared" si="64"/>
        <v>5</v>
      </c>
      <c r="C459" s="29" t="str">
        <f t="shared" si="65"/>
        <v>3-5</v>
      </c>
      <c r="D459" s="29" t="e">
        <f>VLOOKUP(H459,評価項目・結果一覧!$D$3:$E$200,2,FALSE)</f>
        <v>#N/A</v>
      </c>
      <c r="E459" s="29" t="str">
        <f t="shared" si="62"/>
        <v/>
      </c>
      <c r="F459" s="29" t="str">
        <f>VLOOKUP(C459,評価項目・結果一覧!$C$3:$G$200,5,FALSE)</f>
        <v>かかかかかか</v>
      </c>
      <c r="G459" s="29" t="str">
        <f t="shared" si="68"/>
        <v/>
      </c>
      <c r="I459" s="40" t="str">
        <f t="shared" si="66"/>
        <v/>
      </c>
      <c r="K459" s="40" t="str">
        <f t="shared" si="67"/>
        <v/>
      </c>
    </row>
    <row r="460" spans="1:11" x14ac:dyDescent="0.15">
      <c r="A460" s="29">
        <f t="shared" si="63"/>
        <v>3</v>
      </c>
      <c r="B460" s="29">
        <f t="shared" si="64"/>
        <v>5</v>
      </c>
      <c r="C460" s="29" t="str">
        <f t="shared" si="65"/>
        <v>3-5</v>
      </c>
      <c r="D460" s="29" t="e">
        <f>VLOOKUP(H460,評価項目・結果一覧!$D$3:$E$200,2,FALSE)</f>
        <v>#N/A</v>
      </c>
      <c r="E460" s="29" t="str">
        <f t="shared" si="62"/>
        <v/>
      </c>
      <c r="F460" s="29" t="str">
        <f>VLOOKUP(C460,評価項目・結果一覧!$C$3:$G$200,5,FALSE)</f>
        <v>かかかかかか</v>
      </c>
      <c r="G460" s="29" t="str">
        <f t="shared" si="68"/>
        <v/>
      </c>
      <c r="I460" s="40" t="str">
        <f t="shared" si="66"/>
        <v/>
      </c>
      <c r="K460" s="40" t="str">
        <f t="shared" si="67"/>
        <v/>
      </c>
    </row>
    <row r="461" spans="1:11" x14ac:dyDescent="0.15">
      <c r="A461" s="29">
        <f t="shared" si="63"/>
        <v>3</v>
      </c>
      <c r="B461" s="29">
        <f t="shared" si="64"/>
        <v>5</v>
      </c>
      <c r="C461" s="29" t="str">
        <f t="shared" si="65"/>
        <v>3-5</v>
      </c>
      <c r="D461" s="29" t="e">
        <f>VLOOKUP(H461,評価項目・結果一覧!$D$3:$E$200,2,FALSE)</f>
        <v>#N/A</v>
      </c>
      <c r="E461" s="29" t="str">
        <f t="shared" si="62"/>
        <v/>
      </c>
      <c r="F461" s="29" t="str">
        <f>VLOOKUP(C461,評価項目・結果一覧!$C$3:$G$200,5,FALSE)</f>
        <v>かかかかかか</v>
      </c>
      <c r="G461" s="29" t="str">
        <f t="shared" si="68"/>
        <v/>
      </c>
      <c r="I461" s="40" t="str">
        <f t="shared" si="66"/>
        <v/>
      </c>
      <c r="K461" s="40" t="str">
        <f t="shared" si="67"/>
        <v/>
      </c>
    </row>
    <row r="462" spans="1:11" x14ac:dyDescent="0.15">
      <c r="A462" s="29">
        <f t="shared" si="63"/>
        <v>3</v>
      </c>
      <c r="B462" s="29">
        <f t="shared" si="64"/>
        <v>5</v>
      </c>
      <c r="C462" s="29" t="str">
        <f t="shared" si="65"/>
        <v>3-5</v>
      </c>
      <c r="D462" s="29" t="e">
        <f>VLOOKUP(H462,評価項目・結果一覧!$D$3:$E$200,2,FALSE)</f>
        <v>#N/A</v>
      </c>
      <c r="E462" s="29" t="str">
        <f t="shared" si="62"/>
        <v/>
      </c>
      <c r="F462" s="29" t="str">
        <f>VLOOKUP(C462,評価項目・結果一覧!$C$3:$G$200,5,FALSE)</f>
        <v>かかかかかか</v>
      </c>
      <c r="G462" s="29" t="str">
        <f t="shared" si="68"/>
        <v/>
      </c>
      <c r="I462" s="40" t="str">
        <f t="shared" si="66"/>
        <v/>
      </c>
      <c r="K462" s="40" t="str">
        <f t="shared" si="67"/>
        <v/>
      </c>
    </row>
    <row r="463" spans="1:11" x14ac:dyDescent="0.15">
      <c r="A463" s="29">
        <f t="shared" si="63"/>
        <v>3</v>
      </c>
      <c r="B463" s="29">
        <f t="shared" si="64"/>
        <v>5</v>
      </c>
      <c r="C463" s="29" t="str">
        <f t="shared" si="65"/>
        <v>3-5</v>
      </c>
      <c r="D463" s="29" t="e">
        <f>VLOOKUP(H463,評価項目・結果一覧!$D$3:$E$200,2,FALSE)</f>
        <v>#N/A</v>
      </c>
      <c r="E463" s="29" t="str">
        <f t="shared" si="62"/>
        <v/>
      </c>
      <c r="F463" s="29" t="str">
        <f>VLOOKUP(C463,評価項目・結果一覧!$C$3:$G$200,5,FALSE)</f>
        <v>かかかかかか</v>
      </c>
      <c r="G463" s="29" t="str">
        <f t="shared" si="68"/>
        <v/>
      </c>
      <c r="I463" s="40" t="str">
        <f t="shared" si="66"/>
        <v/>
      </c>
      <c r="K463" s="40" t="str">
        <f t="shared" si="67"/>
        <v/>
      </c>
    </row>
    <row r="464" spans="1:11" x14ac:dyDescent="0.15">
      <c r="A464" s="29">
        <f t="shared" si="63"/>
        <v>3</v>
      </c>
      <c r="B464" s="29">
        <f t="shared" si="64"/>
        <v>5</v>
      </c>
      <c r="C464" s="29" t="str">
        <f t="shared" si="65"/>
        <v>3-5</v>
      </c>
      <c r="D464" s="29" t="e">
        <f>VLOOKUP(H464,評価項目・結果一覧!$D$3:$E$200,2,FALSE)</f>
        <v>#N/A</v>
      </c>
      <c r="E464" s="29" t="str">
        <f t="shared" si="62"/>
        <v/>
      </c>
      <c r="F464" s="29" t="str">
        <f>VLOOKUP(C464,評価項目・結果一覧!$C$3:$G$200,5,FALSE)</f>
        <v>かかかかかか</v>
      </c>
      <c r="G464" s="29" t="str">
        <f t="shared" si="68"/>
        <v/>
      </c>
      <c r="I464" s="40" t="str">
        <f t="shared" si="66"/>
        <v/>
      </c>
      <c r="K464" s="40" t="str">
        <f t="shared" si="67"/>
        <v/>
      </c>
    </row>
    <row r="465" spans="1:11" x14ac:dyDescent="0.15">
      <c r="A465" s="29">
        <f t="shared" si="63"/>
        <v>3</v>
      </c>
      <c r="B465" s="29">
        <f t="shared" si="64"/>
        <v>5</v>
      </c>
      <c r="C465" s="29" t="str">
        <f t="shared" si="65"/>
        <v>3-5</v>
      </c>
      <c r="D465" s="29" t="e">
        <f>VLOOKUP(H465,評価項目・結果一覧!$D$3:$E$200,2,FALSE)</f>
        <v>#N/A</v>
      </c>
      <c r="E465" s="29" t="str">
        <f t="shared" si="62"/>
        <v/>
      </c>
      <c r="F465" s="29" t="str">
        <f>VLOOKUP(C465,評価項目・結果一覧!$C$3:$G$200,5,FALSE)</f>
        <v>かかかかかか</v>
      </c>
      <c r="G465" s="29" t="str">
        <f t="shared" si="68"/>
        <v/>
      </c>
      <c r="I465" s="40" t="str">
        <f t="shared" si="66"/>
        <v/>
      </c>
      <c r="K465" s="40" t="str">
        <f t="shared" si="67"/>
        <v/>
      </c>
    </row>
    <row r="466" spans="1:11" x14ac:dyDescent="0.15">
      <c r="A466" s="29">
        <f t="shared" si="63"/>
        <v>3</v>
      </c>
      <c r="B466" s="29">
        <f t="shared" si="64"/>
        <v>5</v>
      </c>
      <c r="C466" s="29" t="str">
        <f t="shared" si="65"/>
        <v>3-5</v>
      </c>
      <c r="D466" s="29" t="e">
        <f>VLOOKUP(H466,評価項目・結果一覧!$D$3:$E$200,2,FALSE)</f>
        <v>#N/A</v>
      </c>
      <c r="E466" s="29" t="str">
        <f t="shared" si="62"/>
        <v/>
      </c>
      <c r="F466" s="29" t="str">
        <f>VLOOKUP(C466,評価項目・結果一覧!$C$3:$G$200,5,FALSE)</f>
        <v>かかかかかか</v>
      </c>
      <c r="G466" s="29" t="str">
        <f t="shared" si="68"/>
        <v/>
      </c>
      <c r="I466" s="40" t="str">
        <f t="shared" si="66"/>
        <v/>
      </c>
      <c r="K466" s="40" t="str">
        <f t="shared" si="67"/>
        <v/>
      </c>
    </row>
    <row r="467" spans="1:11" x14ac:dyDescent="0.15">
      <c r="A467" s="29">
        <f t="shared" si="63"/>
        <v>3</v>
      </c>
      <c r="B467" s="29">
        <f t="shared" si="64"/>
        <v>5</v>
      </c>
      <c r="C467" s="29" t="str">
        <f t="shared" si="65"/>
        <v>3-5</v>
      </c>
      <c r="D467" s="29" t="e">
        <f>VLOOKUP(H467,評価項目・結果一覧!$D$3:$E$200,2,FALSE)</f>
        <v>#N/A</v>
      </c>
      <c r="E467" s="29" t="str">
        <f t="shared" si="62"/>
        <v/>
      </c>
      <c r="F467" s="29" t="str">
        <f>VLOOKUP(C467,評価項目・結果一覧!$C$3:$G$200,5,FALSE)</f>
        <v>かかかかかか</v>
      </c>
      <c r="G467" s="29" t="str">
        <f t="shared" si="68"/>
        <v/>
      </c>
      <c r="I467" s="40" t="str">
        <f t="shared" si="66"/>
        <v/>
      </c>
      <c r="K467" s="40" t="str">
        <f t="shared" si="67"/>
        <v/>
      </c>
    </row>
    <row r="468" spans="1:11" x14ac:dyDescent="0.15">
      <c r="A468" s="29">
        <f t="shared" si="63"/>
        <v>3</v>
      </c>
      <c r="B468" s="29">
        <f t="shared" si="64"/>
        <v>5</v>
      </c>
      <c r="C468" s="29" t="str">
        <f t="shared" si="65"/>
        <v>3-5</v>
      </c>
      <c r="D468" s="29" t="e">
        <f>VLOOKUP(H468,評価項目・結果一覧!$D$3:$E$200,2,FALSE)</f>
        <v>#N/A</v>
      </c>
      <c r="E468" s="29" t="str">
        <f t="shared" si="62"/>
        <v/>
      </c>
      <c r="F468" s="29" t="str">
        <f>VLOOKUP(C468,評価項目・結果一覧!$C$3:$G$200,5,FALSE)</f>
        <v>かかかかかか</v>
      </c>
      <c r="G468" s="29" t="str">
        <f t="shared" si="68"/>
        <v/>
      </c>
      <c r="I468" s="40" t="str">
        <f t="shared" si="66"/>
        <v/>
      </c>
      <c r="K468" s="40" t="str">
        <f t="shared" si="67"/>
        <v/>
      </c>
    </row>
    <row r="469" spans="1:11" x14ac:dyDescent="0.15">
      <c r="A469" s="29">
        <f t="shared" si="63"/>
        <v>3</v>
      </c>
      <c r="B469" s="29">
        <f t="shared" si="64"/>
        <v>5</v>
      </c>
      <c r="C469" s="29" t="str">
        <f t="shared" si="65"/>
        <v>3-5</v>
      </c>
      <c r="D469" s="29" t="e">
        <f>VLOOKUP(H469,評価項目・結果一覧!$D$3:$E$200,2,FALSE)</f>
        <v>#N/A</v>
      </c>
      <c r="E469" s="29" t="str">
        <f t="shared" si="62"/>
        <v/>
      </c>
      <c r="F469" s="29" t="str">
        <f>VLOOKUP(C469,評価項目・結果一覧!$C$3:$G$200,5,FALSE)</f>
        <v>かかかかかか</v>
      </c>
      <c r="G469" s="29" t="str">
        <f t="shared" si="68"/>
        <v/>
      </c>
      <c r="I469" s="40" t="str">
        <f t="shared" si="66"/>
        <v/>
      </c>
      <c r="K469" s="40" t="str">
        <f t="shared" si="67"/>
        <v/>
      </c>
    </row>
    <row r="470" spans="1:11" x14ac:dyDescent="0.15">
      <c r="A470" s="29">
        <f t="shared" si="63"/>
        <v>3</v>
      </c>
      <c r="B470" s="29">
        <f t="shared" si="64"/>
        <v>5</v>
      </c>
      <c r="C470" s="29" t="str">
        <f t="shared" si="65"/>
        <v>3-5</v>
      </c>
      <c r="D470" s="29" t="e">
        <f>VLOOKUP(H470,評価項目・結果一覧!$D$3:$E$200,2,FALSE)</f>
        <v>#N/A</v>
      </c>
      <c r="E470" s="29" t="str">
        <f t="shared" ref="E470:E519" si="69">IF(ISNA(D470),"",D470)</f>
        <v/>
      </c>
      <c r="F470" s="29" t="str">
        <f>VLOOKUP(C470,評価項目・結果一覧!$C$3:$G$200,5,FALSE)</f>
        <v>かかかかかか</v>
      </c>
      <c r="G470" s="29" t="str">
        <f t="shared" si="68"/>
        <v/>
      </c>
      <c r="I470" s="40" t="str">
        <f t="shared" si="66"/>
        <v/>
      </c>
      <c r="K470" s="40" t="str">
        <f t="shared" si="67"/>
        <v/>
      </c>
    </row>
    <row r="471" spans="1:11" x14ac:dyDescent="0.15">
      <c r="A471" s="29">
        <f t="shared" si="63"/>
        <v>3</v>
      </c>
      <c r="B471" s="29">
        <f t="shared" si="64"/>
        <v>5</v>
      </c>
      <c r="C471" s="29" t="str">
        <f t="shared" si="65"/>
        <v>3-5</v>
      </c>
      <c r="D471" s="29" t="e">
        <f>VLOOKUP(H471,評価項目・結果一覧!$D$3:$E$200,2,FALSE)</f>
        <v>#N/A</v>
      </c>
      <c r="E471" s="29" t="str">
        <f t="shared" si="69"/>
        <v/>
      </c>
      <c r="F471" s="29" t="str">
        <f>VLOOKUP(C471,評価項目・結果一覧!$C$3:$G$200,5,FALSE)</f>
        <v>かかかかかか</v>
      </c>
      <c r="G471" s="29" t="str">
        <f t="shared" si="68"/>
        <v/>
      </c>
      <c r="I471" s="40" t="str">
        <f t="shared" si="66"/>
        <v/>
      </c>
      <c r="K471" s="40" t="str">
        <f t="shared" si="67"/>
        <v/>
      </c>
    </row>
    <row r="472" spans="1:11" x14ac:dyDescent="0.15">
      <c r="A472" s="29">
        <f t="shared" si="63"/>
        <v>3</v>
      </c>
      <c r="B472" s="29">
        <f t="shared" si="64"/>
        <v>5</v>
      </c>
      <c r="C472" s="29" t="str">
        <f t="shared" si="65"/>
        <v>3-5</v>
      </c>
      <c r="D472" s="29" t="e">
        <f>VLOOKUP(H472,評価項目・結果一覧!$D$3:$E$200,2,FALSE)</f>
        <v>#N/A</v>
      </c>
      <c r="E472" s="29" t="str">
        <f t="shared" si="69"/>
        <v/>
      </c>
      <c r="F472" s="29" t="str">
        <f>VLOOKUP(C472,評価項目・結果一覧!$C$3:$G$200,5,FALSE)</f>
        <v>かかかかかか</v>
      </c>
      <c r="G472" s="29" t="str">
        <f t="shared" si="68"/>
        <v/>
      </c>
      <c r="I472" s="40" t="str">
        <f t="shared" si="66"/>
        <v/>
      </c>
      <c r="K472" s="40" t="str">
        <f t="shared" si="67"/>
        <v/>
      </c>
    </row>
    <row r="473" spans="1:11" x14ac:dyDescent="0.15">
      <c r="A473" s="29">
        <f t="shared" si="63"/>
        <v>3</v>
      </c>
      <c r="B473" s="29">
        <f t="shared" si="64"/>
        <v>5</v>
      </c>
      <c r="C473" s="29" t="str">
        <f t="shared" si="65"/>
        <v>3-5</v>
      </c>
      <c r="D473" s="29" t="e">
        <f>VLOOKUP(H473,評価項目・結果一覧!$D$3:$E$200,2,FALSE)</f>
        <v>#N/A</v>
      </c>
      <c r="E473" s="29" t="str">
        <f t="shared" si="69"/>
        <v/>
      </c>
      <c r="F473" s="29" t="str">
        <f>VLOOKUP(C473,評価項目・結果一覧!$C$3:$G$200,5,FALSE)</f>
        <v>かかかかかか</v>
      </c>
      <c r="G473" s="29" t="str">
        <f t="shared" si="68"/>
        <v/>
      </c>
      <c r="I473" s="40" t="str">
        <f t="shared" si="66"/>
        <v/>
      </c>
      <c r="K473" s="40" t="str">
        <f t="shared" si="67"/>
        <v/>
      </c>
    </row>
    <row r="474" spans="1:11" x14ac:dyDescent="0.15">
      <c r="A474" s="29">
        <f t="shared" si="63"/>
        <v>3</v>
      </c>
      <c r="B474" s="29">
        <f t="shared" si="64"/>
        <v>5</v>
      </c>
      <c r="C474" s="29" t="str">
        <f t="shared" si="65"/>
        <v>3-5</v>
      </c>
      <c r="D474" s="29" t="e">
        <f>VLOOKUP(H474,評価項目・結果一覧!$D$3:$E$200,2,FALSE)</f>
        <v>#N/A</v>
      </c>
      <c r="E474" s="29" t="str">
        <f t="shared" si="69"/>
        <v/>
      </c>
      <c r="F474" s="29" t="str">
        <f>VLOOKUP(C474,評価項目・結果一覧!$C$3:$G$200,5,FALSE)</f>
        <v>かかかかかか</v>
      </c>
      <c r="G474" s="29" t="str">
        <f t="shared" si="68"/>
        <v/>
      </c>
      <c r="I474" s="40" t="str">
        <f t="shared" si="66"/>
        <v/>
      </c>
      <c r="K474" s="40" t="str">
        <f t="shared" si="67"/>
        <v/>
      </c>
    </row>
    <row r="475" spans="1:11" x14ac:dyDescent="0.15">
      <c r="A475" s="29">
        <f t="shared" si="63"/>
        <v>3</v>
      </c>
      <c r="B475" s="29">
        <f t="shared" si="64"/>
        <v>5</v>
      </c>
      <c r="C475" s="29" t="str">
        <f t="shared" si="65"/>
        <v>3-5</v>
      </c>
      <c r="D475" s="29" t="e">
        <f>VLOOKUP(H475,評価項目・結果一覧!$D$3:$E$200,2,FALSE)</f>
        <v>#N/A</v>
      </c>
      <c r="E475" s="29" t="str">
        <f t="shared" si="69"/>
        <v/>
      </c>
      <c r="F475" s="29" t="str">
        <f>VLOOKUP(C475,評価項目・結果一覧!$C$3:$G$200,5,FALSE)</f>
        <v>かかかかかか</v>
      </c>
      <c r="G475" s="29" t="str">
        <f t="shared" si="68"/>
        <v/>
      </c>
      <c r="I475" s="40" t="str">
        <f t="shared" si="66"/>
        <v/>
      </c>
      <c r="K475" s="40" t="str">
        <f t="shared" si="67"/>
        <v/>
      </c>
    </row>
    <row r="476" spans="1:11" x14ac:dyDescent="0.15">
      <c r="A476" s="29">
        <f t="shared" si="63"/>
        <v>3</v>
      </c>
      <c r="B476" s="29">
        <f t="shared" si="64"/>
        <v>5</v>
      </c>
      <c r="C476" s="29" t="str">
        <f t="shared" si="65"/>
        <v>3-5</v>
      </c>
      <c r="D476" s="29" t="e">
        <f>VLOOKUP(H476,評価項目・結果一覧!$D$3:$E$200,2,FALSE)</f>
        <v>#N/A</v>
      </c>
      <c r="E476" s="29" t="str">
        <f t="shared" si="69"/>
        <v/>
      </c>
      <c r="F476" s="29" t="str">
        <f>VLOOKUP(C476,評価項目・結果一覧!$C$3:$G$200,5,FALSE)</f>
        <v>かかかかかか</v>
      </c>
      <c r="G476" s="29" t="str">
        <f t="shared" si="68"/>
        <v/>
      </c>
      <c r="I476" s="40" t="str">
        <f t="shared" si="66"/>
        <v/>
      </c>
      <c r="K476" s="40" t="str">
        <f t="shared" si="67"/>
        <v/>
      </c>
    </row>
    <row r="477" spans="1:11" x14ac:dyDescent="0.15">
      <c r="A477" s="29">
        <f t="shared" si="63"/>
        <v>3</v>
      </c>
      <c r="B477" s="29">
        <f t="shared" si="64"/>
        <v>5</v>
      </c>
      <c r="C477" s="29" t="str">
        <f t="shared" si="65"/>
        <v>3-5</v>
      </c>
      <c r="D477" s="29" t="e">
        <f>VLOOKUP(H477,評価項目・結果一覧!$D$3:$E$200,2,FALSE)</f>
        <v>#N/A</v>
      </c>
      <c r="E477" s="29" t="str">
        <f t="shared" si="69"/>
        <v/>
      </c>
      <c r="F477" s="29" t="str">
        <f>VLOOKUP(C477,評価項目・結果一覧!$C$3:$G$200,5,FALSE)</f>
        <v>かかかかかか</v>
      </c>
      <c r="G477" s="29" t="str">
        <f t="shared" si="68"/>
        <v/>
      </c>
      <c r="I477" s="40" t="str">
        <f t="shared" si="66"/>
        <v/>
      </c>
      <c r="K477" s="40" t="str">
        <f t="shared" si="67"/>
        <v/>
      </c>
    </row>
    <row r="478" spans="1:11" x14ac:dyDescent="0.15">
      <c r="A478" s="29">
        <f t="shared" si="63"/>
        <v>3</v>
      </c>
      <c r="B478" s="29">
        <f t="shared" si="64"/>
        <v>5</v>
      </c>
      <c r="C478" s="29" t="str">
        <f t="shared" si="65"/>
        <v>3-5</v>
      </c>
      <c r="D478" s="29" t="e">
        <f>VLOOKUP(H478,評価項目・結果一覧!$D$3:$E$200,2,FALSE)</f>
        <v>#N/A</v>
      </c>
      <c r="E478" s="29" t="str">
        <f t="shared" si="69"/>
        <v/>
      </c>
      <c r="F478" s="29" t="str">
        <f>VLOOKUP(C478,評価項目・結果一覧!$C$3:$G$200,5,FALSE)</f>
        <v>かかかかかか</v>
      </c>
      <c r="G478" s="29" t="str">
        <f t="shared" si="68"/>
        <v/>
      </c>
      <c r="I478" s="40" t="str">
        <f t="shared" si="66"/>
        <v/>
      </c>
      <c r="K478" s="40" t="str">
        <f t="shared" si="67"/>
        <v/>
      </c>
    </row>
    <row r="479" spans="1:11" x14ac:dyDescent="0.15">
      <c r="A479" s="29">
        <f t="shared" si="63"/>
        <v>3</v>
      </c>
      <c r="B479" s="29">
        <f t="shared" si="64"/>
        <v>5</v>
      </c>
      <c r="C479" s="29" t="str">
        <f t="shared" si="65"/>
        <v>3-5</v>
      </c>
      <c r="D479" s="29" t="e">
        <f>VLOOKUP(H479,評価項目・結果一覧!$D$3:$E$200,2,FALSE)</f>
        <v>#N/A</v>
      </c>
      <c r="E479" s="29" t="str">
        <f t="shared" si="69"/>
        <v/>
      </c>
      <c r="F479" s="29" t="str">
        <f>VLOOKUP(C479,評価項目・結果一覧!$C$3:$G$200,5,FALSE)</f>
        <v>かかかかかか</v>
      </c>
      <c r="G479" s="29" t="str">
        <f t="shared" si="68"/>
        <v/>
      </c>
      <c r="I479" s="40" t="str">
        <f t="shared" si="66"/>
        <v/>
      </c>
      <c r="K479" s="40" t="str">
        <f t="shared" si="67"/>
        <v/>
      </c>
    </row>
    <row r="480" spans="1:11" x14ac:dyDescent="0.15">
      <c r="A480" s="29">
        <f t="shared" si="63"/>
        <v>3</v>
      </c>
      <c r="B480" s="29">
        <f t="shared" si="64"/>
        <v>5</v>
      </c>
      <c r="C480" s="29" t="str">
        <f t="shared" si="65"/>
        <v>3-5</v>
      </c>
      <c r="D480" s="29" t="e">
        <f>VLOOKUP(H480,評価項目・結果一覧!$D$3:$E$200,2,FALSE)</f>
        <v>#N/A</v>
      </c>
      <c r="E480" s="29" t="str">
        <f t="shared" si="69"/>
        <v/>
      </c>
      <c r="F480" s="29" t="str">
        <f>VLOOKUP(C480,評価項目・結果一覧!$C$3:$G$200,5,FALSE)</f>
        <v>かかかかかか</v>
      </c>
      <c r="G480" s="29" t="str">
        <f t="shared" si="68"/>
        <v/>
      </c>
      <c r="I480" s="40" t="str">
        <f t="shared" si="66"/>
        <v/>
      </c>
      <c r="K480" s="40" t="str">
        <f t="shared" si="67"/>
        <v/>
      </c>
    </row>
    <row r="481" spans="1:11" x14ac:dyDescent="0.15">
      <c r="A481" s="29">
        <f t="shared" si="63"/>
        <v>3</v>
      </c>
      <c r="B481" s="29">
        <f t="shared" si="64"/>
        <v>5</v>
      </c>
      <c r="C481" s="29" t="str">
        <f t="shared" si="65"/>
        <v>3-5</v>
      </c>
      <c r="D481" s="29" t="e">
        <f>VLOOKUP(H481,評価項目・結果一覧!$D$3:$E$200,2,FALSE)</f>
        <v>#N/A</v>
      </c>
      <c r="E481" s="29" t="str">
        <f t="shared" si="69"/>
        <v/>
      </c>
      <c r="F481" s="29" t="str">
        <f>VLOOKUP(C481,評価項目・結果一覧!$C$3:$G$200,5,FALSE)</f>
        <v>かかかかかか</v>
      </c>
      <c r="G481" s="29" t="str">
        <f t="shared" si="68"/>
        <v/>
      </c>
      <c r="I481" s="40" t="str">
        <f t="shared" si="66"/>
        <v/>
      </c>
      <c r="K481" s="40" t="str">
        <f t="shared" si="67"/>
        <v/>
      </c>
    </row>
    <row r="482" spans="1:11" x14ac:dyDescent="0.15">
      <c r="A482" s="29">
        <f t="shared" si="63"/>
        <v>3</v>
      </c>
      <c r="B482" s="29">
        <f t="shared" si="64"/>
        <v>5</v>
      </c>
      <c r="C482" s="29" t="str">
        <f t="shared" si="65"/>
        <v>3-5</v>
      </c>
      <c r="D482" s="29" t="e">
        <f>VLOOKUP(H482,評価項目・結果一覧!$D$3:$E$200,2,FALSE)</f>
        <v>#N/A</v>
      </c>
      <c r="E482" s="29" t="str">
        <f t="shared" si="69"/>
        <v/>
      </c>
      <c r="F482" s="29" t="str">
        <f>VLOOKUP(C482,評価項目・結果一覧!$C$3:$G$200,5,FALSE)</f>
        <v>かかかかかか</v>
      </c>
      <c r="G482" s="29" t="str">
        <f t="shared" si="68"/>
        <v/>
      </c>
      <c r="I482" s="40" t="str">
        <f t="shared" si="66"/>
        <v/>
      </c>
      <c r="K482" s="40" t="str">
        <f t="shared" si="67"/>
        <v/>
      </c>
    </row>
    <row r="483" spans="1:11" x14ac:dyDescent="0.15">
      <c r="A483" s="29">
        <f t="shared" si="63"/>
        <v>3</v>
      </c>
      <c r="B483" s="29">
        <f t="shared" si="64"/>
        <v>5</v>
      </c>
      <c r="C483" s="29" t="str">
        <f t="shared" si="65"/>
        <v>3-5</v>
      </c>
      <c r="D483" s="29" t="e">
        <f>VLOOKUP(H483,評価項目・結果一覧!$D$3:$E$200,2,FALSE)</f>
        <v>#N/A</v>
      </c>
      <c r="E483" s="29" t="str">
        <f t="shared" si="69"/>
        <v/>
      </c>
      <c r="F483" s="29" t="str">
        <f>VLOOKUP(C483,評価項目・結果一覧!$C$3:$G$200,5,FALSE)</f>
        <v>かかかかかか</v>
      </c>
      <c r="G483" s="29" t="str">
        <f t="shared" si="68"/>
        <v/>
      </c>
      <c r="I483" s="40" t="str">
        <f t="shared" si="66"/>
        <v/>
      </c>
      <c r="K483" s="40" t="str">
        <f t="shared" si="67"/>
        <v/>
      </c>
    </row>
    <row r="484" spans="1:11" x14ac:dyDescent="0.15">
      <c r="A484" s="29">
        <f t="shared" si="63"/>
        <v>3</v>
      </c>
      <c r="B484" s="29">
        <f t="shared" si="64"/>
        <v>5</v>
      </c>
      <c r="C484" s="29" t="str">
        <f t="shared" si="65"/>
        <v>3-5</v>
      </c>
      <c r="D484" s="29" t="e">
        <f>VLOOKUP(H484,評価項目・結果一覧!$D$3:$E$200,2,FALSE)</f>
        <v>#N/A</v>
      </c>
      <c r="E484" s="29" t="str">
        <f t="shared" si="69"/>
        <v/>
      </c>
      <c r="F484" s="29" t="str">
        <f>VLOOKUP(C484,評価項目・結果一覧!$C$3:$G$200,5,FALSE)</f>
        <v>かかかかかか</v>
      </c>
      <c r="G484" s="29" t="str">
        <f t="shared" si="68"/>
        <v/>
      </c>
      <c r="I484" s="40" t="str">
        <f t="shared" si="66"/>
        <v/>
      </c>
      <c r="K484" s="40" t="str">
        <f t="shared" si="67"/>
        <v/>
      </c>
    </row>
    <row r="485" spans="1:11" x14ac:dyDescent="0.15">
      <c r="A485" s="29">
        <f t="shared" ref="A485:A519" si="70">IF(ISNUMBER(H485),H485,A484)</f>
        <v>3</v>
      </c>
      <c r="B485" s="29">
        <f t="shared" ref="B485:B519" si="71">IF(ISNUMBER(J485),J485,B484)</f>
        <v>5</v>
      </c>
      <c r="C485" s="29" t="str">
        <f t="shared" ref="C485:C519" si="72">A485&amp;"-"&amp;B485</f>
        <v>3-5</v>
      </c>
      <c r="D485" s="29" t="e">
        <f>VLOOKUP(H485,評価項目・結果一覧!$D$3:$E$200,2,FALSE)</f>
        <v>#N/A</v>
      </c>
      <c r="E485" s="29" t="str">
        <f t="shared" si="69"/>
        <v/>
      </c>
      <c r="F485" s="29" t="str">
        <f>VLOOKUP(C485,評価項目・結果一覧!$C$3:$G$200,5,FALSE)</f>
        <v>かかかかかか</v>
      </c>
      <c r="G485" s="29" t="str">
        <f t="shared" si="68"/>
        <v/>
      </c>
      <c r="I485" s="40" t="str">
        <f t="shared" si="66"/>
        <v/>
      </c>
      <c r="K485" s="40" t="str">
        <f t="shared" si="67"/>
        <v/>
      </c>
    </row>
    <row r="486" spans="1:11" x14ac:dyDescent="0.15">
      <c r="A486" s="29">
        <f t="shared" si="70"/>
        <v>3</v>
      </c>
      <c r="B486" s="29">
        <f t="shared" si="71"/>
        <v>5</v>
      </c>
      <c r="C486" s="29" t="str">
        <f t="shared" si="72"/>
        <v>3-5</v>
      </c>
      <c r="D486" s="29" t="e">
        <f>VLOOKUP(H486,評価項目・結果一覧!$D$3:$E$200,2,FALSE)</f>
        <v>#N/A</v>
      </c>
      <c r="E486" s="29" t="str">
        <f t="shared" si="69"/>
        <v/>
      </c>
      <c r="F486" s="29" t="str">
        <f>VLOOKUP(C486,評価項目・結果一覧!$C$3:$G$200,5,FALSE)</f>
        <v>かかかかかか</v>
      </c>
      <c r="G486" s="29" t="str">
        <f t="shared" si="68"/>
        <v/>
      </c>
      <c r="I486" s="40" t="str">
        <f t="shared" si="66"/>
        <v/>
      </c>
      <c r="K486" s="40" t="str">
        <f t="shared" si="67"/>
        <v/>
      </c>
    </row>
    <row r="487" spans="1:11" x14ac:dyDescent="0.15">
      <c r="A487" s="29">
        <f t="shared" si="70"/>
        <v>3</v>
      </c>
      <c r="B487" s="29">
        <f t="shared" si="71"/>
        <v>5</v>
      </c>
      <c r="C487" s="29" t="str">
        <f t="shared" si="72"/>
        <v>3-5</v>
      </c>
      <c r="D487" s="29" t="e">
        <f>VLOOKUP(H487,評価項目・結果一覧!$D$3:$E$200,2,FALSE)</f>
        <v>#N/A</v>
      </c>
      <c r="E487" s="29" t="str">
        <f t="shared" si="69"/>
        <v/>
      </c>
      <c r="F487" s="29" t="str">
        <f>VLOOKUP(C487,評価項目・結果一覧!$C$3:$G$200,5,FALSE)</f>
        <v>かかかかかか</v>
      </c>
      <c r="G487" s="29" t="str">
        <f t="shared" si="68"/>
        <v/>
      </c>
      <c r="I487" s="40" t="str">
        <f t="shared" si="66"/>
        <v/>
      </c>
      <c r="K487" s="40" t="str">
        <f t="shared" si="67"/>
        <v/>
      </c>
    </row>
    <row r="488" spans="1:11" x14ac:dyDescent="0.15">
      <c r="A488" s="29">
        <f t="shared" si="70"/>
        <v>3</v>
      </c>
      <c r="B488" s="29">
        <f t="shared" si="71"/>
        <v>5</v>
      </c>
      <c r="C488" s="29" t="str">
        <f t="shared" si="72"/>
        <v>3-5</v>
      </c>
      <c r="D488" s="29" t="e">
        <f>VLOOKUP(H488,評価項目・結果一覧!$D$3:$E$200,2,FALSE)</f>
        <v>#N/A</v>
      </c>
      <c r="E488" s="29" t="str">
        <f t="shared" si="69"/>
        <v/>
      </c>
      <c r="F488" s="29" t="str">
        <f>VLOOKUP(C488,評価項目・結果一覧!$C$3:$G$200,5,FALSE)</f>
        <v>かかかかかか</v>
      </c>
      <c r="G488" s="29" t="str">
        <f t="shared" si="68"/>
        <v/>
      </c>
      <c r="I488" s="40" t="str">
        <f t="shared" si="66"/>
        <v/>
      </c>
      <c r="K488" s="40" t="str">
        <f t="shared" si="67"/>
        <v/>
      </c>
    </row>
    <row r="489" spans="1:11" x14ac:dyDescent="0.15">
      <c r="A489" s="29">
        <f t="shared" si="70"/>
        <v>3</v>
      </c>
      <c r="B489" s="29">
        <f t="shared" si="71"/>
        <v>5</v>
      </c>
      <c r="C489" s="29" t="str">
        <f t="shared" si="72"/>
        <v>3-5</v>
      </c>
      <c r="D489" s="29" t="e">
        <f>VLOOKUP(H489,評価項目・結果一覧!$D$3:$E$200,2,FALSE)</f>
        <v>#N/A</v>
      </c>
      <c r="E489" s="29" t="str">
        <f t="shared" si="69"/>
        <v/>
      </c>
      <c r="F489" s="29" t="str">
        <f>VLOOKUP(C489,評価項目・結果一覧!$C$3:$G$200,5,FALSE)</f>
        <v>かかかかかか</v>
      </c>
      <c r="G489" s="29" t="str">
        <f t="shared" si="68"/>
        <v/>
      </c>
      <c r="I489" s="40" t="str">
        <f t="shared" si="66"/>
        <v/>
      </c>
      <c r="K489" s="40" t="str">
        <f t="shared" si="67"/>
        <v/>
      </c>
    </row>
    <row r="490" spans="1:11" x14ac:dyDescent="0.15">
      <c r="A490" s="29">
        <f t="shared" si="70"/>
        <v>3</v>
      </c>
      <c r="B490" s="29">
        <f t="shared" si="71"/>
        <v>5</v>
      </c>
      <c r="C490" s="29" t="str">
        <f t="shared" si="72"/>
        <v>3-5</v>
      </c>
      <c r="D490" s="29" t="e">
        <f>VLOOKUP(H490,評価項目・結果一覧!$D$3:$E$200,2,FALSE)</f>
        <v>#N/A</v>
      </c>
      <c r="E490" s="29" t="str">
        <f t="shared" si="69"/>
        <v/>
      </c>
      <c r="F490" s="29" t="str">
        <f>VLOOKUP(C490,評価項目・結果一覧!$C$3:$G$200,5,FALSE)</f>
        <v>かかかかかか</v>
      </c>
      <c r="G490" s="29" t="str">
        <f t="shared" si="68"/>
        <v/>
      </c>
      <c r="I490" s="40" t="str">
        <f t="shared" si="66"/>
        <v/>
      </c>
      <c r="K490" s="40" t="str">
        <f t="shared" si="67"/>
        <v/>
      </c>
    </row>
    <row r="491" spans="1:11" x14ac:dyDescent="0.15">
      <c r="A491" s="29">
        <f t="shared" si="70"/>
        <v>3</v>
      </c>
      <c r="B491" s="29">
        <f t="shared" si="71"/>
        <v>5</v>
      </c>
      <c r="C491" s="29" t="str">
        <f t="shared" si="72"/>
        <v>3-5</v>
      </c>
      <c r="D491" s="29" t="e">
        <f>VLOOKUP(H491,評価項目・結果一覧!$D$3:$E$200,2,FALSE)</f>
        <v>#N/A</v>
      </c>
      <c r="E491" s="29" t="str">
        <f t="shared" si="69"/>
        <v/>
      </c>
      <c r="F491" s="29" t="str">
        <f>VLOOKUP(C491,評価項目・結果一覧!$C$3:$G$200,5,FALSE)</f>
        <v>かかかかかか</v>
      </c>
      <c r="G491" s="29" t="str">
        <f t="shared" si="68"/>
        <v/>
      </c>
      <c r="I491" s="40" t="str">
        <f t="shared" si="66"/>
        <v/>
      </c>
      <c r="K491" s="40" t="str">
        <f t="shared" si="67"/>
        <v/>
      </c>
    </row>
    <row r="492" spans="1:11" x14ac:dyDescent="0.15">
      <c r="A492" s="29">
        <f t="shared" si="70"/>
        <v>3</v>
      </c>
      <c r="B492" s="29">
        <f t="shared" si="71"/>
        <v>5</v>
      </c>
      <c r="C492" s="29" t="str">
        <f t="shared" si="72"/>
        <v>3-5</v>
      </c>
      <c r="D492" s="29" t="e">
        <f>VLOOKUP(H492,評価項目・結果一覧!$D$3:$E$200,2,FALSE)</f>
        <v>#N/A</v>
      </c>
      <c r="E492" s="29" t="str">
        <f t="shared" si="69"/>
        <v/>
      </c>
      <c r="F492" s="29" t="str">
        <f>VLOOKUP(C492,評価項目・結果一覧!$C$3:$G$200,5,FALSE)</f>
        <v>かかかかかか</v>
      </c>
      <c r="G492" s="29" t="str">
        <f t="shared" si="68"/>
        <v/>
      </c>
      <c r="I492" s="40" t="str">
        <f t="shared" si="66"/>
        <v/>
      </c>
      <c r="K492" s="40" t="str">
        <f t="shared" si="67"/>
        <v/>
      </c>
    </row>
    <row r="493" spans="1:11" x14ac:dyDescent="0.15">
      <c r="A493" s="29">
        <f t="shared" si="70"/>
        <v>3</v>
      </c>
      <c r="B493" s="29">
        <f t="shared" si="71"/>
        <v>5</v>
      </c>
      <c r="C493" s="29" t="str">
        <f t="shared" si="72"/>
        <v>3-5</v>
      </c>
      <c r="D493" s="29" t="e">
        <f>VLOOKUP(H493,評価項目・結果一覧!$D$3:$E$200,2,FALSE)</f>
        <v>#N/A</v>
      </c>
      <c r="E493" s="29" t="str">
        <f t="shared" si="69"/>
        <v/>
      </c>
      <c r="F493" s="29" t="str">
        <f>VLOOKUP(C493,評価項目・結果一覧!$C$3:$G$200,5,FALSE)</f>
        <v>かかかかかか</v>
      </c>
      <c r="G493" s="29" t="str">
        <f t="shared" si="68"/>
        <v/>
      </c>
      <c r="I493" s="40" t="str">
        <f t="shared" si="66"/>
        <v/>
      </c>
      <c r="K493" s="40" t="str">
        <f t="shared" si="67"/>
        <v/>
      </c>
    </row>
    <row r="494" spans="1:11" x14ac:dyDescent="0.15">
      <c r="A494" s="29">
        <f t="shared" si="70"/>
        <v>3</v>
      </c>
      <c r="B494" s="29">
        <f t="shared" si="71"/>
        <v>5</v>
      </c>
      <c r="C494" s="29" t="str">
        <f t="shared" si="72"/>
        <v>3-5</v>
      </c>
      <c r="D494" s="29" t="e">
        <f>VLOOKUP(H494,評価項目・結果一覧!$D$3:$E$200,2,FALSE)</f>
        <v>#N/A</v>
      </c>
      <c r="E494" s="29" t="str">
        <f t="shared" si="69"/>
        <v/>
      </c>
      <c r="F494" s="29" t="str">
        <f>VLOOKUP(C494,評価項目・結果一覧!$C$3:$G$200,5,FALSE)</f>
        <v>かかかかかか</v>
      </c>
      <c r="G494" s="29" t="str">
        <f t="shared" si="68"/>
        <v/>
      </c>
      <c r="I494" s="40" t="str">
        <f t="shared" si="66"/>
        <v/>
      </c>
      <c r="K494" s="40" t="str">
        <f t="shared" si="67"/>
        <v/>
      </c>
    </row>
    <row r="495" spans="1:11" x14ac:dyDescent="0.15">
      <c r="A495" s="29">
        <f t="shared" si="70"/>
        <v>3</v>
      </c>
      <c r="B495" s="29">
        <f t="shared" si="71"/>
        <v>5</v>
      </c>
      <c r="C495" s="29" t="str">
        <f t="shared" si="72"/>
        <v>3-5</v>
      </c>
      <c r="D495" s="29" t="e">
        <f>VLOOKUP(H495,評価項目・結果一覧!$D$3:$E$200,2,FALSE)</f>
        <v>#N/A</v>
      </c>
      <c r="E495" s="29" t="str">
        <f t="shared" si="69"/>
        <v/>
      </c>
      <c r="F495" s="29" t="str">
        <f>VLOOKUP(C495,評価項目・結果一覧!$C$3:$G$200,5,FALSE)</f>
        <v>かかかかかか</v>
      </c>
      <c r="G495" s="29" t="str">
        <f t="shared" si="68"/>
        <v/>
      </c>
      <c r="I495" s="40" t="str">
        <f t="shared" ref="I495:I501" si="73">E495</f>
        <v/>
      </c>
      <c r="K495" s="40" t="str">
        <f t="shared" ref="K495:K501" si="74">G495</f>
        <v/>
      </c>
    </row>
    <row r="496" spans="1:11" x14ac:dyDescent="0.15">
      <c r="A496" s="29">
        <f t="shared" si="70"/>
        <v>3</v>
      </c>
      <c r="B496" s="29">
        <f t="shared" si="71"/>
        <v>5</v>
      </c>
      <c r="C496" s="29" t="str">
        <f t="shared" si="72"/>
        <v>3-5</v>
      </c>
      <c r="D496" s="29" t="e">
        <f>VLOOKUP(H496,評価項目・結果一覧!$D$3:$E$200,2,FALSE)</f>
        <v>#N/A</v>
      </c>
      <c r="E496" s="29" t="str">
        <f t="shared" si="69"/>
        <v/>
      </c>
      <c r="F496" s="29" t="str">
        <f>VLOOKUP(C496,評価項目・結果一覧!$C$3:$G$200,5,FALSE)</f>
        <v>かかかかかか</v>
      </c>
      <c r="G496" s="29" t="str">
        <f t="shared" si="68"/>
        <v/>
      </c>
      <c r="I496" s="40" t="str">
        <f t="shared" si="73"/>
        <v/>
      </c>
      <c r="K496" s="40" t="str">
        <f t="shared" si="74"/>
        <v/>
      </c>
    </row>
    <row r="497" spans="1:113" x14ac:dyDescent="0.15">
      <c r="A497" s="29">
        <f t="shared" si="70"/>
        <v>3</v>
      </c>
      <c r="B497" s="29">
        <f t="shared" si="71"/>
        <v>5</v>
      </c>
      <c r="C497" s="29" t="str">
        <f t="shared" si="72"/>
        <v>3-5</v>
      </c>
      <c r="D497" s="29" t="e">
        <f>VLOOKUP(H497,評価項目・結果一覧!$D$3:$E$200,2,FALSE)</f>
        <v>#N/A</v>
      </c>
      <c r="E497" s="29" t="str">
        <f t="shared" si="69"/>
        <v/>
      </c>
      <c r="F497" s="29" t="str">
        <f>VLOOKUP(C497,評価項目・結果一覧!$C$3:$G$200,5,FALSE)</f>
        <v>かかかかかか</v>
      </c>
      <c r="G497" s="29" t="str">
        <f t="shared" si="68"/>
        <v/>
      </c>
      <c r="I497" s="40" t="str">
        <f t="shared" si="73"/>
        <v/>
      </c>
      <c r="K497" s="40" t="str">
        <f t="shared" si="74"/>
        <v/>
      </c>
    </row>
    <row r="498" spans="1:113" x14ac:dyDescent="0.15">
      <c r="A498" s="29">
        <f t="shared" si="70"/>
        <v>3</v>
      </c>
      <c r="B498" s="29">
        <f t="shared" si="71"/>
        <v>5</v>
      </c>
      <c r="C498" s="29" t="str">
        <f t="shared" si="72"/>
        <v>3-5</v>
      </c>
      <c r="D498" s="29" t="e">
        <f>VLOOKUP(H498,評価項目・結果一覧!$D$3:$E$200,2,FALSE)</f>
        <v>#N/A</v>
      </c>
      <c r="E498" s="29" t="str">
        <f t="shared" si="69"/>
        <v/>
      </c>
      <c r="F498" s="29" t="str">
        <f>VLOOKUP(C498,評価項目・結果一覧!$C$3:$G$200,5,FALSE)</f>
        <v>かかかかかか</v>
      </c>
      <c r="G498" s="29" t="str">
        <f t="shared" si="68"/>
        <v/>
      </c>
      <c r="I498" s="40" t="str">
        <f t="shared" si="73"/>
        <v/>
      </c>
      <c r="K498" s="40" t="str">
        <f t="shared" si="74"/>
        <v/>
      </c>
    </row>
    <row r="499" spans="1:113" x14ac:dyDescent="0.15">
      <c r="A499" s="29">
        <f t="shared" si="70"/>
        <v>3</v>
      </c>
      <c r="B499" s="29">
        <f t="shared" si="71"/>
        <v>5</v>
      </c>
      <c r="C499" s="29" t="str">
        <f t="shared" si="72"/>
        <v>3-5</v>
      </c>
      <c r="D499" s="29" t="e">
        <f>VLOOKUP(H499,評価項目・結果一覧!$D$3:$E$200,2,FALSE)</f>
        <v>#N/A</v>
      </c>
      <c r="E499" s="29" t="str">
        <f t="shared" si="69"/>
        <v/>
      </c>
      <c r="F499" s="29" t="str">
        <f>VLOOKUP(C499,評価項目・結果一覧!$C$3:$G$200,5,FALSE)</f>
        <v>かかかかかか</v>
      </c>
      <c r="G499" s="29" t="str">
        <f t="shared" si="68"/>
        <v/>
      </c>
      <c r="I499" s="40" t="str">
        <f t="shared" si="73"/>
        <v/>
      </c>
      <c r="K499" s="40" t="str">
        <f t="shared" si="74"/>
        <v/>
      </c>
    </row>
    <row r="500" spans="1:113" x14ac:dyDescent="0.15">
      <c r="A500" s="29">
        <f t="shared" si="70"/>
        <v>3</v>
      </c>
      <c r="B500" s="29">
        <f t="shared" si="71"/>
        <v>5</v>
      </c>
      <c r="C500" s="29" t="str">
        <f t="shared" si="72"/>
        <v>3-5</v>
      </c>
      <c r="D500" s="29" t="e">
        <f>VLOOKUP(H500,評価項目・結果一覧!$D$3:$E$200,2,FALSE)</f>
        <v>#N/A</v>
      </c>
      <c r="E500" s="29" t="str">
        <f t="shared" si="69"/>
        <v/>
      </c>
      <c r="F500" s="29" t="str">
        <f>VLOOKUP(C500,評価項目・結果一覧!$C$3:$G$200,5,FALSE)</f>
        <v>かかかかかか</v>
      </c>
      <c r="G500" s="29" t="str">
        <f t="shared" si="68"/>
        <v/>
      </c>
      <c r="H500" s="4"/>
      <c r="I500" s="42" t="str">
        <f t="shared" si="73"/>
        <v/>
      </c>
      <c r="J500" s="4"/>
      <c r="K500" s="42" t="str">
        <f t="shared" si="74"/>
        <v/>
      </c>
      <c r="L500" s="8"/>
      <c r="M500" s="31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1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2"/>
      <c r="CI500" s="31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2"/>
    </row>
    <row r="501" spans="1:113" x14ac:dyDescent="0.15">
      <c r="A501" s="29">
        <f t="shared" si="70"/>
        <v>3</v>
      </c>
      <c r="B501" s="29">
        <f t="shared" si="71"/>
        <v>5</v>
      </c>
      <c r="C501" s="29" t="str">
        <f t="shared" si="72"/>
        <v>3-5</v>
      </c>
      <c r="D501" s="29" t="e">
        <f>VLOOKUP(H501,評価項目・結果一覧!$D$3:$E$200,2,FALSE)</f>
        <v>#N/A</v>
      </c>
      <c r="E501" s="29" t="str">
        <f t="shared" si="69"/>
        <v/>
      </c>
      <c r="F501" s="29" t="e">
        <f>VLOOKUP(J501,評価項目・結果一覧!$F$3:$G$200,2,FALSE)</f>
        <v>#N/A</v>
      </c>
      <c r="G501" s="29" t="str">
        <f t="shared" ref="G501:G519" si="75">IF(ISNA(F501),"",F501)</f>
        <v/>
      </c>
      <c r="I501" s="40" t="str">
        <f t="shared" si="73"/>
        <v/>
      </c>
      <c r="K501" s="40" t="str">
        <f t="shared" si="74"/>
        <v/>
      </c>
    </row>
    <row r="502" spans="1:113" x14ac:dyDescent="0.15">
      <c r="A502" s="29">
        <f t="shared" si="70"/>
        <v>3</v>
      </c>
      <c r="B502" s="29">
        <f t="shared" si="71"/>
        <v>5</v>
      </c>
      <c r="C502" s="29" t="str">
        <f t="shared" si="72"/>
        <v>3-5</v>
      </c>
      <c r="D502" s="29" t="e">
        <f>VLOOKUP(H502,評価項目・結果一覧!$D$3:$E$200,2,FALSE)</f>
        <v>#N/A</v>
      </c>
      <c r="E502" s="29" t="str">
        <f t="shared" si="69"/>
        <v/>
      </c>
      <c r="F502" s="29" t="e">
        <f>VLOOKUP(J502,評価項目・結果一覧!$F$3:$G$200,2,FALSE)</f>
        <v>#N/A</v>
      </c>
      <c r="G502" s="29" t="str">
        <f t="shared" si="75"/>
        <v/>
      </c>
    </row>
    <row r="503" spans="1:113" x14ac:dyDescent="0.15">
      <c r="A503" s="29">
        <f t="shared" si="70"/>
        <v>3</v>
      </c>
      <c r="B503" s="29">
        <f t="shared" si="71"/>
        <v>5</v>
      </c>
      <c r="C503" s="29" t="str">
        <f t="shared" si="72"/>
        <v>3-5</v>
      </c>
      <c r="D503" s="29" t="e">
        <f>VLOOKUP(H503,評価項目・結果一覧!$D$3:$E$200,2,FALSE)</f>
        <v>#N/A</v>
      </c>
      <c r="E503" s="29" t="str">
        <f t="shared" si="69"/>
        <v/>
      </c>
      <c r="F503" s="29" t="e">
        <f>VLOOKUP(J503,評価項目・結果一覧!$F$3:$G$200,2,FALSE)</f>
        <v>#N/A</v>
      </c>
      <c r="G503" s="29" t="str">
        <f t="shared" si="75"/>
        <v/>
      </c>
    </row>
    <row r="504" spans="1:113" x14ac:dyDescent="0.15">
      <c r="A504" s="29">
        <f t="shared" si="70"/>
        <v>3</v>
      </c>
      <c r="B504" s="29">
        <f t="shared" si="71"/>
        <v>5</v>
      </c>
      <c r="C504" s="29" t="str">
        <f t="shared" si="72"/>
        <v>3-5</v>
      </c>
      <c r="D504" s="29" t="e">
        <f>VLOOKUP(H504,評価項目・結果一覧!$D$3:$E$200,2,FALSE)</f>
        <v>#N/A</v>
      </c>
      <c r="E504" s="29" t="str">
        <f t="shared" si="69"/>
        <v/>
      </c>
      <c r="F504" s="29" t="e">
        <f>VLOOKUP(J504,評価項目・結果一覧!$F$3:$G$200,2,FALSE)</f>
        <v>#N/A</v>
      </c>
      <c r="G504" s="29" t="str">
        <f t="shared" si="75"/>
        <v/>
      </c>
    </row>
    <row r="505" spans="1:113" x14ac:dyDescent="0.15">
      <c r="A505" s="29">
        <f t="shared" si="70"/>
        <v>3</v>
      </c>
      <c r="B505" s="29">
        <f t="shared" si="71"/>
        <v>5</v>
      </c>
      <c r="C505" s="29" t="str">
        <f t="shared" si="72"/>
        <v>3-5</v>
      </c>
      <c r="D505" s="29" t="e">
        <f>VLOOKUP(H505,評価項目・結果一覧!$D$3:$E$200,2,FALSE)</f>
        <v>#N/A</v>
      </c>
      <c r="E505" s="29" t="str">
        <f t="shared" si="69"/>
        <v/>
      </c>
      <c r="F505" s="29" t="e">
        <f>VLOOKUP(J505,評価項目・結果一覧!$F$3:$G$200,2,FALSE)</f>
        <v>#N/A</v>
      </c>
      <c r="G505" s="29" t="str">
        <f t="shared" si="75"/>
        <v/>
      </c>
    </row>
    <row r="506" spans="1:113" x14ac:dyDescent="0.15">
      <c r="A506" s="29">
        <f t="shared" si="70"/>
        <v>3</v>
      </c>
      <c r="B506" s="29">
        <f t="shared" si="71"/>
        <v>5</v>
      </c>
      <c r="C506" s="29" t="str">
        <f t="shared" si="72"/>
        <v>3-5</v>
      </c>
      <c r="D506" s="29" t="e">
        <f>VLOOKUP(H506,評価項目・結果一覧!$D$3:$E$200,2,FALSE)</f>
        <v>#N/A</v>
      </c>
      <c r="E506" s="29" t="str">
        <f t="shared" si="69"/>
        <v/>
      </c>
      <c r="F506" s="29" t="e">
        <f>VLOOKUP(J506,評価項目・結果一覧!$F$3:$G$200,2,FALSE)</f>
        <v>#N/A</v>
      </c>
      <c r="G506" s="29" t="str">
        <f t="shared" si="75"/>
        <v/>
      </c>
    </row>
    <row r="507" spans="1:113" x14ac:dyDescent="0.15">
      <c r="A507" s="29">
        <f t="shared" si="70"/>
        <v>3</v>
      </c>
      <c r="B507" s="29">
        <f t="shared" si="71"/>
        <v>5</v>
      </c>
      <c r="C507" s="29" t="str">
        <f t="shared" si="72"/>
        <v>3-5</v>
      </c>
      <c r="D507" s="29" t="e">
        <f>VLOOKUP(H507,評価項目・結果一覧!$D$3:$E$200,2,FALSE)</f>
        <v>#N/A</v>
      </c>
      <c r="E507" s="29" t="str">
        <f t="shared" si="69"/>
        <v/>
      </c>
      <c r="F507" s="29" t="e">
        <f>VLOOKUP(J507,評価項目・結果一覧!$F$3:$G$200,2,FALSE)</f>
        <v>#N/A</v>
      </c>
      <c r="G507" s="29" t="str">
        <f t="shared" si="75"/>
        <v/>
      </c>
    </row>
    <row r="508" spans="1:113" x14ac:dyDescent="0.15">
      <c r="A508" s="29">
        <f t="shared" si="70"/>
        <v>3</v>
      </c>
      <c r="B508" s="29">
        <f t="shared" si="71"/>
        <v>5</v>
      </c>
      <c r="C508" s="29" t="str">
        <f t="shared" si="72"/>
        <v>3-5</v>
      </c>
      <c r="D508" s="29" t="e">
        <f>VLOOKUP(H508,評価項目・結果一覧!$D$3:$E$200,2,FALSE)</f>
        <v>#N/A</v>
      </c>
      <c r="E508" s="29" t="str">
        <f t="shared" si="69"/>
        <v/>
      </c>
      <c r="F508" s="29" t="e">
        <f>VLOOKUP(J508,評価項目・結果一覧!$F$3:$G$200,2,FALSE)</f>
        <v>#N/A</v>
      </c>
      <c r="G508" s="29" t="str">
        <f t="shared" si="75"/>
        <v/>
      </c>
    </row>
    <row r="509" spans="1:113" x14ac:dyDescent="0.15">
      <c r="A509" s="29">
        <f t="shared" si="70"/>
        <v>3</v>
      </c>
      <c r="B509" s="29">
        <f t="shared" si="71"/>
        <v>5</v>
      </c>
      <c r="C509" s="29" t="str">
        <f t="shared" si="72"/>
        <v>3-5</v>
      </c>
      <c r="D509" s="29" t="e">
        <f>VLOOKUP(H509,評価項目・結果一覧!$D$3:$E$200,2,FALSE)</f>
        <v>#N/A</v>
      </c>
      <c r="E509" s="29" t="str">
        <f t="shared" si="69"/>
        <v/>
      </c>
      <c r="F509" s="29" t="e">
        <f>VLOOKUP(J509,評価項目・結果一覧!$F$3:$G$200,2,FALSE)</f>
        <v>#N/A</v>
      </c>
      <c r="G509" s="29" t="str">
        <f t="shared" si="75"/>
        <v/>
      </c>
    </row>
    <row r="510" spans="1:113" x14ac:dyDescent="0.15">
      <c r="A510" s="29">
        <f t="shared" si="70"/>
        <v>3</v>
      </c>
      <c r="B510" s="29">
        <f t="shared" si="71"/>
        <v>5</v>
      </c>
      <c r="C510" s="29" t="str">
        <f t="shared" si="72"/>
        <v>3-5</v>
      </c>
      <c r="D510" s="29" t="e">
        <f>VLOOKUP(H510,評価項目・結果一覧!$D$3:$E$200,2,FALSE)</f>
        <v>#N/A</v>
      </c>
      <c r="E510" s="29" t="str">
        <f t="shared" si="69"/>
        <v/>
      </c>
      <c r="F510" s="29" t="e">
        <f>VLOOKUP(J510,評価項目・結果一覧!$F$3:$G$200,2,FALSE)</f>
        <v>#N/A</v>
      </c>
      <c r="G510" s="29" t="str">
        <f t="shared" si="75"/>
        <v/>
      </c>
    </row>
    <row r="511" spans="1:113" x14ac:dyDescent="0.15">
      <c r="A511" s="29">
        <f t="shared" si="70"/>
        <v>3</v>
      </c>
      <c r="B511" s="29">
        <f t="shared" si="71"/>
        <v>5</v>
      </c>
      <c r="C511" s="29" t="str">
        <f t="shared" si="72"/>
        <v>3-5</v>
      </c>
      <c r="D511" s="29" t="e">
        <f>VLOOKUP(H511,評価項目・結果一覧!$D$3:$E$200,2,FALSE)</f>
        <v>#N/A</v>
      </c>
      <c r="E511" s="29" t="str">
        <f t="shared" si="69"/>
        <v/>
      </c>
      <c r="F511" s="29" t="e">
        <f>VLOOKUP(J511,評価項目・結果一覧!$F$3:$G$200,2,FALSE)</f>
        <v>#N/A</v>
      </c>
      <c r="G511" s="29" t="str">
        <f t="shared" si="75"/>
        <v/>
      </c>
    </row>
    <row r="512" spans="1:113" x14ac:dyDescent="0.15">
      <c r="A512" s="29">
        <f t="shared" si="70"/>
        <v>3</v>
      </c>
      <c r="B512" s="29">
        <f t="shared" si="71"/>
        <v>5</v>
      </c>
      <c r="C512" s="29" t="str">
        <f t="shared" si="72"/>
        <v>3-5</v>
      </c>
      <c r="D512" s="29" t="e">
        <f>VLOOKUP(H512,評価項目・結果一覧!$D$3:$E$200,2,FALSE)</f>
        <v>#N/A</v>
      </c>
      <c r="E512" s="29" t="str">
        <f t="shared" si="69"/>
        <v/>
      </c>
      <c r="F512" s="29" t="e">
        <f>VLOOKUP(J512,評価項目・結果一覧!$F$3:$G$200,2,FALSE)</f>
        <v>#N/A</v>
      </c>
      <c r="G512" s="29" t="str">
        <f t="shared" si="75"/>
        <v/>
      </c>
    </row>
    <row r="513" spans="1:7" x14ac:dyDescent="0.15">
      <c r="A513" s="29">
        <f t="shared" si="70"/>
        <v>3</v>
      </c>
      <c r="B513" s="29">
        <f t="shared" si="71"/>
        <v>5</v>
      </c>
      <c r="C513" s="29" t="str">
        <f t="shared" si="72"/>
        <v>3-5</v>
      </c>
      <c r="D513" s="29" t="e">
        <f>VLOOKUP(H513,評価項目・結果一覧!$D$3:$E$200,2,FALSE)</f>
        <v>#N/A</v>
      </c>
      <c r="E513" s="29" t="str">
        <f t="shared" si="69"/>
        <v/>
      </c>
      <c r="F513" s="29" t="e">
        <f>VLOOKUP(J513,評価項目・結果一覧!$F$3:$G$200,2,FALSE)</f>
        <v>#N/A</v>
      </c>
      <c r="G513" s="29" t="str">
        <f t="shared" si="75"/>
        <v/>
      </c>
    </row>
    <row r="514" spans="1:7" x14ac:dyDescent="0.15">
      <c r="A514" s="29">
        <f t="shared" si="70"/>
        <v>3</v>
      </c>
      <c r="B514" s="29">
        <f t="shared" si="71"/>
        <v>5</v>
      </c>
      <c r="C514" s="29" t="str">
        <f t="shared" si="72"/>
        <v>3-5</v>
      </c>
      <c r="D514" s="29" t="e">
        <f>VLOOKUP(H514,評価項目・結果一覧!$D$3:$E$200,2,FALSE)</f>
        <v>#N/A</v>
      </c>
      <c r="E514" s="29" t="str">
        <f t="shared" si="69"/>
        <v/>
      </c>
      <c r="F514" s="29" t="e">
        <f>VLOOKUP(J514,評価項目・結果一覧!$F$3:$G$200,2,FALSE)</f>
        <v>#N/A</v>
      </c>
      <c r="G514" s="29" t="str">
        <f t="shared" si="75"/>
        <v/>
      </c>
    </row>
    <row r="515" spans="1:7" x14ac:dyDescent="0.15">
      <c r="A515" s="29">
        <f t="shared" si="70"/>
        <v>3</v>
      </c>
      <c r="B515" s="29">
        <f t="shared" si="71"/>
        <v>5</v>
      </c>
      <c r="C515" s="29" t="str">
        <f t="shared" si="72"/>
        <v>3-5</v>
      </c>
      <c r="D515" s="29" t="e">
        <f>VLOOKUP(H515,評価項目・結果一覧!$D$3:$E$200,2,FALSE)</f>
        <v>#N/A</v>
      </c>
      <c r="E515" s="29" t="str">
        <f t="shared" si="69"/>
        <v/>
      </c>
      <c r="F515" s="29" t="e">
        <f>VLOOKUP(J515,評価項目・結果一覧!$F$3:$G$200,2,FALSE)</f>
        <v>#N/A</v>
      </c>
      <c r="G515" s="29" t="str">
        <f t="shared" si="75"/>
        <v/>
      </c>
    </row>
    <row r="516" spans="1:7" x14ac:dyDescent="0.15">
      <c r="A516" s="29">
        <f t="shared" si="70"/>
        <v>3</v>
      </c>
      <c r="B516" s="29">
        <f t="shared" si="71"/>
        <v>5</v>
      </c>
      <c r="C516" s="29" t="str">
        <f t="shared" si="72"/>
        <v>3-5</v>
      </c>
      <c r="D516" s="29" t="e">
        <f>VLOOKUP(H516,評価項目・結果一覧!$D$3:$E$200,2,FALSE)</f>
        <v>#N/A</v>
      </c>
      <c r="E516" s="29" t="str">
        <f t="shared" si="69"/>
        <v/>
      </c>
      <c r="F516" s="29" t="e">
        <f>VLOOKUP(J516,評価項目・結果一覧!$F$3:$G$200,2,FALSE)</f>
        <v>#N/A</v>
      </c>
      <c r="G516" s="29" t="str">
        <f t="shared" si="75"/>
        <v/>
      </c>
    </row>
    <row r="517" spans="1:7" x14ac:dyDescent="0.15">
      <c r="A517" s="29">
        <f t="shared" si="70"/>
        <v>3</v>
      </c>
      <c r="B517" s="29">
        <f t="shared" si="71"/>
        <v>5</v>
      </c>
      <c r="C517" s="29" t="str">
        <f t="shared" si="72"/>
        <v>3-5</v>
      </c>
      <c r="D517" s="29" t="e">
        <f>VLOOKUP(H517,評価項目・結果一覧!$D$3:$E$200,2,FALSE)</f>
        <v>#N/A</v>
      </c>
      <c r="E517" s="29" t="str">
        <f t="shared" si="69"/>
        <v/>
      </c>
      <c r="F517" s="29" t="e">
        <f>VLOOKUP(J517,評価項目・結果一覧!$F$3:$G$200,2,FALSE)</f>
        <v>#N/A</v>
      </c>
      <c r="G517" s="29" t="str">
        <f t="shared" si="75"/>
        <v/>
      </c>
    </row>
    <row r="518" spans="1:7" x14ac:dyDescent="0.15">
      <c r="A518" s="29">
        <f t="shared" si="70"/>
        <v>3</v>
      </c>
      <c r="B518" s="29">
        <f t="shared" si="71"/>
        <v>5</v>
      </c>
      <c r="C518" s="29" t="str">
        <f t="shared" si="72"/>
        <v>3-5</v>
      </c>
      <c r="D518" s="29" t="e">
        <f>VLOOKUP(H518,評価項目・結果一覧!$D$3:$E$200,2,FALSE)</f>
        <v>#N/A</v>
      </c>
      <c r="E518" s="29" t="str">
        <f t="shared" si="69"/>
        <v/>
      </c>
      <c r="F518" s="29" t="e">
        <f>VLOOKUP(J518,評価項目・結果一覧!$F$3:$G$200,2,FALSE)</f>
        <v>#N/A</v>
      </c>
      <c r="G518" s="29" t="str">
        <f t="shared" si="75"/>
        <v/>
      </c>
    </row>
    <row r="519" spans="1:7" x14ac:dyDescent="0.15">
      <c r="A519" s="29">
        <f t="shared" si="70"/>
        <v>3</v>
      </c>
      <c r="B519" s="29">
        <f t="shared" si="71"/>
        <v>5</v>
      </c>
      <c r="C519" s="29" t="str">
        <f t="shared" si="72"/>
        <v>3-5</v>
      </c>
      <c r="D519" s="29" t="e">
        <f>VLOOKUP(H519,評価項目・結果一覧!$D$3:$E$200,2,FALSE)</f>
        <v>#N/A</v>
      </c>
      <c r="E519" s="29" t="str">
        <f t="shared" si="69"/>
        <v/>
      </c>
      <c r="F519" s="29" t="e">
        <f>VLOOKUP(J519,評価項目・結果一覧!$F$3:$G$200,2,FALSE)</f>
        <v>#N/A</v>
      </c>
      <c r="G519" s="29" t="str">
        <f t="shared" si="75"/>
        <v/>
      </c>
    </row>
  </sheetData>
  <phoneticPr fontId="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入力候補!$A$2:$A$8</xm:f>
          </x14:formula1>
          <xm:sqref>L1:L1048576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" sqref="A2:A6"/>
    </sheetView>
  </sheetViews>
  <sheetFormatPr defaultRowHeight="13.5" x14ac:dyDescent="0.15"/>
  <sheetData>
    <row r="1" spans="1:1" x14ac:dyDescent="0.15">
      <c r="A1" s="34" t="s">
        <v>20</v>
      </c>
    </row>
    <row r="2" spans="1:1" x14ac:dyDescent="0.15">
      <c r="A2" s="33" t="s">
        <v>25</v>
      </c>
    </row>
    <row r="3" spans="1:1" x14ac:dyDescent="0.15">
      <c r="A3" s="33" t="s">
        <v>27</v>
      </c>
    </row>
    <row r="4" spans="1:1" x14ac:dyDescent="0.15">
      <c r="A4" s="33" t="s">
        <v>28</v>
      </c>
    </row>
    <row r="5" spans="1:1" x14ac:dyDescent="0.15">
      <c r="A5" s="33" t="s">
        <v>29</v>
      </c>
    </row>
    <row r="6" spans="1:1" x14ac:dyDescent="0.15">
      <c r="A6" s="33" t="s">
        <v>30</v>
      </c>
    </row>
    <row r="7" spans="1:1" x14ac:dyDescent="0.15">
      <c r="A7" s="33"/>
    </row>
    <row r="8" spans="1:1" x14ac:dyDescent="0.15">
      <c r="A8" s="33"/>
    </row>
    <row r="9" spans="1:1" x14ac:dyDescent="0.15">
      <c r="A9" s="33"/>
    </row>
    <row r="10" spans="1:1" x14ac:dyDescent="0.15">
      <c r="A10" s="33"/>
    </row>
    <row r="11" spans="1:1" x14ac:dyDescent="0.15">
      <c r="A11" s="33"/>
    </row>
    <row r="12" spans="1:1" x14ac:dyDescent="0.15">
      <c r="A12" s="33"/>
    </row>
    <row r="13" spans="1:1" x14ac:dyDescent="0.15">
      <c r="A13" s="33"/>
    </row>
    <row r="14" spans="1:1" x14ac:dyDescent="0.15">
      <c r="A14" s="33"/>
    </row>
    <row r="15" spans="1:1" x14ac:dyDescent="0.15">
      <c r="A15" s="33"/>
    </row>
    <row r="16" spans="1:1" x14ac:dyDescent="0.15">
      <c r="A16" s="33"/>
    </row>
    <row r="17" spans="1:1" x14ac:dyDescent="0.15">
      <c r="A17" s="33"/>
    </row>
    <row r="18" spans="1:1" x14ac:dyDescent="0.15">
      <c r="A18" s="33"/>
    </row>
    <row r="19" spans="1:1" x14ac:dyDescent="0.15">
      <c r="A19" s="33"/>
    </row>
    <row r="20" spans="1:1" x14ac:dyDescent="0.15">
      <c r="A20" s="33"/>
    </row>
    <row r="21" spans="1:1" x14ac:dyDescent="0.15">
      <c r="A21" s="33"/>
    </row>
    <row r="22" spans="1:1" x14ac:dyDescent="0.15">
      <c r="A22" s="33"/>
    </row>
    <row r="23" spans="1:1" x14ac:dyDescent="0.15">
      <c r="A23" s="33"/>
    </row>
    <row r="24" spans="1:1" x14ac:dyDescent="0.15">
      <c r="A24" s="33"/>
    </row>
    <row r="25" spans="1:1" x14ac:dyDescent="0.15">
      <c r="A25" s="33"/>
    </row>
    <row r="26" spans="1:1" x14ac:dyDescent="0.15">
      <c r="A26" s="3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評価項目・結果一覧</vt:lpstr>
      <vt:lpstr>進捗</vt:lpstr>
      <vt:lpstr>評価シート</vt:lpstr>
      <vt:lpstr>入力候補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</cp:lastModifiedBy>
  <dcterms:created xsi:type="dcterms:W3CDTF">2024-05-30T12:27:13Z</dcterms:created>
  <dcterms:modified xsi:type="dcterms:W3CDTF">2024-05-30T14:35:30Z</dcterms:modified>
</cp:coreProperties>
</file>