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ystéme d'information\02 - Site\05 - Production\03 - Template\"/>
    </mc:Choice>
  </mc:AlternateContent>
  <xr:revisionPtr revIDLastSave="0" documentId="13_ncr:1_{8B5E2DFC-6F5F-44F5-A536-CA6AB2D6B3DD}" xr6:coauthVersionLast="40" xr6:coauthVersionMax="40" xr10:uidLastSave="{00000000-0000-0000-0000-000000000000}"/>
  <bookViews>
    <workbookView xWindow="0" yWindow="0" windowWidth="20490" windowHeight="6945" xr2:uid="{00000000-000D-0000-FFFF-FFFF00000000}"/>
  </bookViews>
  <sheets>
    <sheet name="current-sa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30" i="1"/>
  <c r="D30" i="1"/>
  <c r="M30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<sst xmlns="http://schemas.openxmlformats.org/spreadsheetml/2006/main" count="168" uniqueCount="129">
  <si>
    <t>id</t>
  </si>
  <si>
    <t>Title</t>
  </si>
  <si>
    <t>Date</t>
  </si>
  <si>
    <t>Type</t>
  </si>
  <si>
    <t>Paire de branche</t>
  </si>
  <si>
    <t>Branche gauche</t>
  </si>
  <si>
    <t>Branche droite</t>
  </si>
  <si>
    <t>Verres prÃ©sentation</t>
  </si>
  <si>
    <t>Verres solaires</t>
  </si>
  <si>
    <t>Face</t>
  </si>
  <si>
    <t>Tenon</t>
  </si>
  <si>
    <t>Vis plaquettes</t>
  </si>
  <si>
    <t>Vis face</t>
  </si>
  <si>
    <t>Vis branches</t>
  </si>
  <si>
    <t>Manchon</t>
  </si>
  <si>
    <t>Plaquettes</t>
  </si>
  <si>
    <t>Vis</t>
  </si>
  <si>
    <t>Manchon gauche</t>
  </si>
  <si>
    <t>Manchon droit</t>
  </si>
  <si>
    <t>Tenon gauche</t>
  </si>
  <si>
    <t>Tenon droit</t>
  </si>
  <si>
    <t>Utilisateur : 1122 - RÃ©fÃ©rence monture : vobenatarc1</t>
  </si>
  <si>
    <t>C0299131901</t>
  </si>
  <si>
    <t>vobenatarc1</t>
  </si>
  <si>
    <t>PiÃ¨ces dÃ©tachÃ©es</t>
  </si>
  <si>
    <t>Utilisateur : 2221 - RÃ©fÃ©rence monture : fobronsonc2</t>
  </si>
  <si>
    <t>C0466221956</t>
  </si>
  <si>
    <t>fobronsonc2</t>
  </si>
  <si>
    <t>Monture complÃ¨te</t>
  </si>
  <si>
    <t>Utilisateur : 2045 - RÃ©fÃ©rence monture : fodallasc1</t>
  </si>
  <si>
    <t>C0389416049</t>
  </si>
  <si>
    <t>fodallasc1</t>
  </si>
  <si>
    <t>Utilisateur : 2865 - RÃ©fÃ©rence monture : vochassagnec1</t>
  </si>
  <si>
    <t>C0491630988</t>
  </si>
  <si>
    <t>vochassagnec1</t>
  </si>
  <si>
    <t>REFERENCE : Phily</t>
  </si>
  <si>
    <t>Utilisateur : 2408 - RÃ©fÃ©rence monture : fonielsenc2</t>
  </si>
  <si>
    <t>C0473148810</t>
  </si>
  <si>
    <t>fonielsenc2</t>
  </si>
  <si>
    <t>ref galliot</t>
  </si>
  <si>
    <t>Utilisateur : 1603 - RÃ©fÃ©rence monture : vocrowc1</t>
  </si>
  <si>
    <t>C0329617131</t>
  </si>
  <si>
    <t>vocrowc1</t>
  </si>
  <si>
    <t>VAXELAIRE LAURIE</t>
  </si>
  <si>
    <t>Utilisateur : 403 - RÃ©fÃ©rence monture : vodyerc1</t>
  </si>
  <si>
    <t>C0148284885</t>
  </si>
  <si>
    <t>vodyerc1</t>
  </si>
  <si>
    <t>ref bardinet</t>
  </si>
  <si>
    <t>Utilisateur : 3696 - RÃ©fÃ©rence monture : voauerbachc4</t>
  </si>
  <si>
    <t>C0466296727</t>
  </si>
  <si>
    <t>voauerbachc4</t>
  </si>
  <si>
    <t>Utilisateur : 3106 - RÃ©fÃ©rence monture : loshelterc1</t>
  </si>
  <si>
    <t>C0549419090</t>
  </si>
  <si>
    <t>loshelterc1</t>
  </si>
  <si>
    <t xml:space="preserve">URGENT !!! SAV FACE SHELTER C1 48/16 REF DJADJO MBAPPE </t>
  </si>
  <si>
    <t>Utilisateur : 1655 - RÃ©fÃ©rence monture : vobryanc3</t>
  </si>
  <si>
    <t>C0344837487</t>
  </si>
  <si>
    <t>vobryanc3</t>
  </si>
  <si>
    <t>RÃ©fÃ©rence ELIJAZINSKI</t>
  </si>
  <si>
    <t>Utilisateur : 2478 - RÃ©fÃ©rence monture : foalbrightc5</t>
  </si>
  <si>
    <t>C0474614071</t>
  </si>
  <si>
    <t>foalbrightc5</t>
  </si>
  <si>
    <t>Ref porteur: BADER</t>
  </si>
  <si>
    <t>Utilisateur : 1296 - RÃ©fÃ©rence monture : fobaelishc3</t>
  </si>
  <si>
    <t>C0321431304</t>
  </si>
  <si>
    <t>fobaelishc3</t>
  </si>
  <si>
    <t>CLEENEWERCK SANDRA</t>
  </si>
  <si>
    <t>Utilisateur : 3703 - RÃ©fÃ©rence monture : vostrummerc1</t>
  </si>
  <si>
    <t>C0437554043</t>
  </si>
  <si>
    <t>vostrummerc1</t>
  </si>
  <si>
    <t>GAUTHIER</t>
  </si>
  <si>
    <t>Utilisateur : 1797 - RÃ©fÃ©rence monture : vomatronicc4</t>
  </si>
  <si>
    <t>C0384278249</t>
  </si>
  <si>
    <t>vomatronicc4</t>
  </si>
  <si>
    <t>Utilisateur : 709 - RÃ©fÃ©rence monture : foguntherlovec2</t>
  </si>
  <si>
    <t>C0235840657</t>
  </si>
  <si>
    <t>foguntherlovec2</t>
  </si>
  <si>
    <t>beorchia</t>
  </si>
  <si>
    <t>Utilisateur : 419 - RÃ©fÃ©rence monture : voplantc3</t>
  </si>
  <si>
    <t>C0148813559</t>
  </si>
  <si>
    <t>voplantc3</t>
  </si>
  <si>
    <t>renaud</t>
  </si>
  <si>
    <t>Utilisateur : 3483 - RÃ©fÃ©rence monture : lohydeparkc3</t>
  </si>
  <si>
    <t>C0608607954</t>
  </si>
  <si>
    <t>lohydeparkc3</t>
  </si>
  <si>
    <t>Utilisateur : 2966 - RÃ©fÃ©rence monture : vomurphyc3</t>
  </si>
  <si>
    <t>C0494076344</t>
  </si>
  <si>
    <t>vomurphyc3</t>
  </si>
  <si>
    <t>client lecoeur</t>
  </si>
  <si>
    <t>chataigner gabriel</t>
  </si>
  <si>
    <t>Utilisateur : 2201 - RÃ©fÃ©rence monture : fospielbergc2</t>
  </si>
  <si>
    <t>C0450716108</t>
  </si>
  <si>
    <t>fospielbergc2</t>
  </si>
  <si>
    <t>Utilisateur : 1022 - RÃ©fÃ©rence monture : foabernathyc1</t>
  </si>
  <si>
    <t>C0296686582</t>
  </si>
  <si>
    <t>foabernathyc1</t>
  </si>
  <si>
    <t>HELDERS C3</t>
  </si>
  <si>
    <t>Utilisateur : 251 - RÃ©fÃ©rence monture : vowatersc2</t>
  </si>
  <si>
    <t>C0143577466</t>
  </si>
  <si>
    <t>vowatersc2</t>
  </si>
  <si>
    <t>Utilisateur : 195 - RÃ©fÃ©rence monture : voauerbachc1clipb</t>
  </si>
  <si>
    <t>C0142602710</t>
  </si>
  <si>
    <t>Utilisateur : 2173 - RÃ©fÃ©rence monture : fomulderc2</t>
  </si>
  <si>
    <t>C0450330800</t>
  </si>
  <si>
    <t>fomulderc2</t>
  </si>
  <si>
    <t>Utilisateur : 1771 - RÃ©fÃ©rence monture : foabernathyc1</t>
  </si>
  <si>
    <t>C0383510886</t>
  </si>
  <si>
    <t>Utilisateur : 648 - RÃ©fÃ©rence monture : foalbrightc2</t>
  </si>
  <si>
    <t>C0233570238</t>
  </si>
  <si>
    <t>foalbrightc2</t>
  </si>
  <si>
    <t>Utilisateur : 236 - RÃ©fÃ©rence monture : vokeelyc1</t>
  </si>
  <si>
    <t>C0143434614</t>
  </si>
  <si>
    <t>vokeelyc1</t>
  </si>
  <si>
    <t>les branches se cassent souvent juste aprÃ¨s la plaque mÃ©tallique qui tient la charniÃ¨re</t>
  </si>
  <si>
    <t>ServiceCallID</t>
  </si>
  <si>
    <t>origin</t>
  </si>
  <si>
    <t>callType</t>
  </si>
  <si>
    <t>description</t>
  </si>
  <si>
    <t>callID</t>
  </si>
  <si>
    <t>CustomerCode</t>
  </si>
  <si>
    <t>ItemCode</t>
  </si>
  <si>
    <t>subject</t>
  </si>
  <si>
    <t>U_Piece</t>
  </si>
  <si>
    <t>ProblemType</t>
  </si>
  <si>
    <t>voauerbachc1</t>
  </si>
  <si>
    <t>Remarques</t>
  </si>
  <si>
    <t>Utilisateur : 556 - RÃ©fÃ©rence monture : votaylorc1</t>
  </si>
  <si>
    <t>C0231485167</t>
  </si>
  <si>
    <t>votaylorc1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</si>
</sst>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zoomScaleNormal="100" workbookViewId="0">
      <selection activeCell="H5" sqref="H5"/>
    </sheetView>
  </sheetViews>
  <sheetFormatPr baseColWidth="10" defaultRowHeight="15" x14ac:dyDescent="0.25"/>
  <cols>
    <col min="8" max="8" width="14.140625" bestFit="1" customWidth="1"/>
    <col min="10" max="10" width="17.5703125" bestFit="1" customWidth="1"/>
    <col min="11" max="11" width="22.7109375" style="1" customWidth="1"/>
    <col min="12" max="12" width="30.28515625" customWidth="1"/>
    <col min="13" max="14" width="22.7109375" style="1" customWidth="1"/>
  </cols>
  <sheetData>
    <row r="1" spans="1:31" x14ac:dyDescent="0.25">
      <c r="A1" t="s">
        <v>114</v>
      </c>
      <c r="B1" t="s">
        <v>115</v>
      </c>
      <c r="C1" t="s">
        <v>116</v>
      </c>
      <c r="D1" t="s">
        <v>117</v>
      </c>
      <c r="E1" t="s">
        <v>0</v>
      </c>
      <c r="F1" t="s">
        <v>1</v>
      </c>
      <c r="G1" t="s">
        <v>2</v>
      </c>
      <c r="H1" t="s">
        <v>119</v>
      </c>
      <c r="I1" t="s">
        <v>3</v>
      </c>
      <c r="J1" t="s">
        <v>120</v>
      </c>
      <c r="K1" t="s">
        <v>125</v>
      </c>
      <c r="L1" t="s">
        <v>121</v>
      </c>
      <c r="M1" t="s">
        <v>122</v>
      </c>
      <c r="N1" t="s">
        <v>123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</row>
    <row r="2" spans="1:31" x14ac:dyDescent="0.25">
      <c r="A2" t="s">
        <v>118</v>
      </c>
      <c r="B2" t="s">
        <v>115</v>
      </c>
      <c r="C2" t="s">
        <v>116</v>
      </c>
      <c r="D2" t="s">
        <v>117</v>
      </c>
      <c r="H2" t="s">
        <v>119</v>
      </c>
      <c r="J2" t="s">
        <v>120</v>
      </c>
      <c r="K2"/>
      <c r="L2" t="s">
        <v>121</v>
      </c>
      <c r="M2" t="s">
        <v>122</v>
      </c>
      <c r="N2" t="s">
        <v>123</v>
      </c>
    </row>
    <row r="3" spans="1:31" x14ac:dyDescent="0.25">
      <c r="A3">
        <v>1</v>
      </c>
      <c r="B3">
        <v>-1</v>
      </c>
      <c r="C3">
        <v>1</v>
      </c>
      <c r="D3" t="str">
        <f>_xlfn.CONCAT(E3," ",F3)</f>
        <v>117142 Utilisateur : 1122 - RÃ©fÃ©rence monture : vobenatarc1</v>
      </c>
      <c r="E3">
        <v>117142</v>
      </c>
      <c r="F3" t="s">
        <v>21</v>
      </c>
      <c r="G3">
        <v>20180228</v>
      </c>
      <c r="H3" t="s">
        <v>22</v>
      </c>
      <c r="I3" t="s">
        <v>24</v>
      </c>
      <c r="J3" t="s">
        <v>23</v>
      </c>
      <c r="L3" t="str">
        <f>IF(Z3&gt; 1,_xlfn.CONCAT(IF(K3="","Ref",K3)," *",Z3),IF(AA3&gt; 1,_xlfn.CONCAT(IF(K3="","Ref",K3)," *",AA3),IF(K3="","Ref",K3)))</f>
        <v>Ref</v>
      </c>
      <c r="M3" s="1" t="str">
        <f t="shared" ref="M3:M29" si="0">IF(LEFT(I3,7)="Monture","Monture",IF(P3+Q3+T3&gt;2,"Monture",IF(AB3+AC3+AD3+AE3+T3&gt;2,"Monture",IF(Q3+T3&gt;=2,"Monture",IF(P3+T3&gt;=2,"Monture",IF(O3&gt;=1,"PB",IF(P3+Q3&gt;1,"PB",IF(AD3+AE3&gt;1,"PB",IF(AB3+AC3&gt;1,"PB",IF(P3+AB3+AD3&gt;=1,"BG",IF(Q3+AC3+AE3&gt;=1,"BD",IF(R3&gt;=1,"VERRESPOLA",IF(S3&gt;=1,"FACE",IF(T3&gt;=1,"FACE",IF(V3+W3+X3+AA3&gt;=1,"VIS",IF(Z3&gt;=1,"PLAQUETTES",""))))))))))))))))</f>
        <v>FACE</v>
      </c>
      <c r="N3" s="1">
        <v>3</v>
      </c>
      <c r="T3">
        <v>1</v>
      </c>
    </row>
    <row r="4" spans="1:31" x14ac:dyDescent="0.25">
      <c r="A4">
        <v>2</v>
      </c>
      <c r="B4">
        <v>-1</v>
      </c>
      <c r="C4">
        <v>1</v>
      </c>
      <c r="D4" t="str">
        <f t="shared" ref="D4:D29" si="1">_xlfn.CONCAT(E4," ",F4)</f>
        <v>117144 Utilisateur : 2221 - RÃ©fÃ©rence monture : fobronsonc2</v>
      </c>
      <c r="E4">
        <v>117144</v>
      </c>
      <c r="F4" t="s">
        <v>25</v>
      </c>
      <c r="G4">
        <v>20180228</v>
      </c>
      <c r="H4" t="s">
        <v>26</v>
      </c>
      <c r="I4" t="s">
        <v>28</v>
      </c>
      <c r="J4" t="s">
        <v>27</v>
      </c>
      <c r="L4" t="str">
        <f t="shared" ref="L4:L29" si="2">IF(Z4&gt; 1,_xlfn.CONCAT(IF(K4="","Ref",K4)," *",Z4),IF(AA4&gt; 1,_xlfn.CONCAT(IF(K4="","Ref",K4)," *",AA4),IF(K4="","Ref",K4)))</f>
        <v>Ref</v>
      </c>
      <c r="M4" s="1" t="str">
        <f t="shared" si="0"/>
        <v>Monture</v>
      </c>
      <c r="N4" s="1">
        <v>3</v>
      </c>
    </row>
    <row r="5" spans="1:31" x14ac:dyDescent="0.25">
      <c r="A5">
        <v>3</v>
      </c>
      <c r="B5">
        <v>-1</v>
      </c>
      <c r="C5">
        <v>1</v>
      </c>
      <c r="D5" t="str">
        <f t="shared" si="1"/>
        <v>117146 Utilisateur : 2045 - RÃ©fÃ©rence monture : fodallasc1</v>
      </c>
      <c r="E5">
        <v>117146</v>
      </c>
      <c r="F5" t="s">
        <v>29</v>
      </c>
      <c r="G5">
        <v>20180228</v>
      </c>
      <c r="H5" t="s">
        <v>30</v>
      </c>
      <c r="I5" t="s">
        <v>24</v>
      </c>
      <c r="J5" t="s">
        <v>31</v>
      </c>
      <c r="L5" t="str">
        <f t="shared" si="2"/>
        <v>Ref</v>
      </c>
      <c r="M5" s="1" t="str">
        <f t="shared" si="0"/>
        <v>FACE</v>
      </c>
      <c r="N5" s="1">
        <v>3</v>
      </c>
      <c r="T5">
        <v>1</v>
      </c>
    </row>
    <row r="6" spans="1:31" x14ac:dyDescent="0.25">
      <c r="A6">
        <v>4</v>
      </c>
      <c r="B6">
        <v>-1</v>
      </c>
      <c r="C6">
        <v>1</v>
      </c>
      <c r="D6" t="str">
        <f t="shared" si="1"/>
        <v>117148 Utilisateur : 2865 - RÃ©fÃ©rence monture : vochassagnec1</v>
      </c>
      <c r="E6">
        <v>117148</v>
      </c>
      <c r="F6" t="s">
        <v>32</v>
      </c>
      <c r="G6">
        <v>20180228</v>
      </c>
      <c r="H6" t="s">
        <v>33</v>
      </c>
      <c r="I6" t="s">
        <v>28</v>
      </c>
      <c r="J6" t="s">
        <v>34</v>
      </c>
      <c r="K6" s="1" t="s">
        <v>35</v>
      </c>
      <c r="L6" t="str">
        <f t="shared" si="2"/>
        <v>REFERENCE : Phily</v>
      </c>
      <c r="M6" s="1" t="str">
        <f t="shared" si="0"/>
        <v>Monture</v>
      </c>
      <c r="N6" s="1">
        <v>3</v>
      </c>
    </row>
    <row r="7" spans="1:31" x14ac:dyDescent="0.25">
      <c r="A7">
        <v>5</v>
      </c>
      <c r="B7">
        <v>-1</v>
      </c>
      <c r="C7">
        <v>1</v>
      </c>
      <c r="D7" t="str">
        <f t="shared" si="1"/>
        <v>117149 Utilisateur : 2408 - RÃ©fÃ©rence monture : fonielsenc2</v>
      </c>
      <c r="E7">
        <v>117149</v>
      </c>
      <c r="F7" t="s">
        <v>36</v>
      </c>
      <c r="G7">
        <v>20180228</v>
      </c>
      <c r="H7" t="s">
        <v>37</v>
      </c>
      <c r="I7" t="s">
        <v>24</v>
      </c>
      <c r="J7" t="s">
        <v>38</v>
      </c>
      <c r="K7" s="1" t="s">
        <v>39</v>
      </c>
      <c r="L7" t="str">
        <f t="shared" si="2"/>
        <v>ref galliot *6</v>
      </c>
      <c r="M7" s="1" t="str">
        <f t="shared" si="0"/>
        <v>PLAQUETTES</v>
      </c>
      <c r="N7" s="1">
        <v>3</v>
      </c>
      <c r="Z7">
        <v>6</v>
      </c>
    </row>
    <row r="8" spans="1:31" x14ac:dyDescent="0.25">
      <c r="A8">
        <v>6</v>
      </c>
      <c r="B8">
        <v>-1</v>
      </c>
      <c r="C8">
        <v>1</v>
      </c>
      <c r="D8" t="str">
        <f t="shared" si="1"/>
        <v>117152 Utilisateur : 1603 - RÃ©fÃ©rence monture : vocrowc1</v>
      </c>
      <c r="E8">
        <v>117152</v>
      </c>
      <c r="F8" t="s">
        <v>40</v>
      </c>
      <c r="G8">
        <v>20180228</v>
      </c>
      <c r="H8" t="s">
        <v>41</v>
      </c>
      <c r="I8" t="s">
        <v>24</v>
      </c>
      <c r="J8" t="s">
        <v>42</v>
      </c>
      <c r="K8" s="1" t="s">
        <v>43</v>
      </c>
      <c r="L8" t="str">
        <f t="shared" si="2"/>
        <v>VAXELAIRE LAURIE</v>
      </c>
      <c r="M8" s="1" t="str">
        <f t="shared" si="0"/>
        <v>FACE</v>
      </c>
      <c r="N8" s="1">
        <v>3</v>
      </c>
      <c r="T8">
        <v>1</v>
      </c>
    </row>
    <row r="9" spans="1:31" x14ac:dyDescent="0.25">
      <c r="A9">
        <v>7</v>
      </c>
      <c r="B9">
        <v>-1</v>
      </c>
      <c r="C9">
        <v>1</v>
      </c>
      <c r="D9" t="str">
        <f t="shared" si="1"/>
        <v>117154 Utilisateur : 403 - RÃ©fÃ©rence monture : vodyerc1</v>
      </c>
      <c r="E9">
        <v>117154</v>
      </c>
      <c r="F9" t="s">
        <v>44</v>
      </c>
      <c r="G9">
        <v>20180228</v>
      </c>
      <c r="H9" t="s">
        <v>45</v>
      </c>
      <c r="I9" t="s">
        <v>24</v>
      </c>
      <c r="J9" t="s">
        <v>46</v>
      </c>
      <c r="K9" s="1" t="s">
        <v>47</v>
      </c>
      <c r="L9" t="str">
        <f t="shared" si="2"/>
        <v>ref bardinet</v>
      </c>
      <c r="M9" s="1" t="str">
        <f t="shared" si="0"/>
        <v>BD</v>
      </c>
      <c r="N9" s="1">
        <v>3</v>
      </c>
      <c r="Q9">
        <v>1</v>
      </c>
    </row>
    <row r="10" spans="1:31" x14ac:dyDescent="0.25">
      <c r="A10">
        <v>8</v>
      </c>
      <c r="B10">
        <v>-1</v>
      </c>
      <c r="C10">
        <v>1</v>
      </c>
      <c r="D10" t="str">
        <f t="shared" si="1"/>
        <v>117158 Utilisateur : 3696 - RÃ©fÃ©rence monture : voauerbachc4</v>
      </c>
      <c r="E10">
        <v>117158</v>
      </c>
      <c r="F10" t="s">
        <v>48</v>
      </c>
      <c r="G10">
        <v>20180228</v>
      </c>
      <c r="H10" t="s">
        <v>49</v>
      </c>
      <c r="I10" t="s">
        <v>24</v>
      </c>
      <c r="J10" t="s">
        <v>50</v>
      </c>
      <c r="L10" t="str">
        <f t="shared" si="2"/>
        <v>Ref</v>
      </c>
      <c r="M10" s="1" t="str">
        <f t="shared" si="0"/>
        <v>PB</v>
      </c>
      <c r="N10" s="1">
        <v>3</v>
      </c>
      <c r="P10">
        <v>1</v>
      </c>
      <c r="AD10">
        <v>1</v>
      </c>
      <c r="AE10">
        <v>1</v>
      </c>
    </row>
    <row r="11" spans="1:31" ht="45" x14ac:dyDescent="0.25">
      <c r="A11">
        <v>9</v>
      </c>
      <c r="B11">
        <v>-1</v>
      </c>
      <c r="C11">
        <v>1</v>
      </c>
      <c r="D11" t="str">
        <f t="shared" si="1"/>
        <v>117160 Utilisateur : 3106 - RÃ©fÃ©rence monture : loshelterc1</v>
      </c>
      <c r="E11">
        <v>117160</v>
      </c>
      <c r="F11" t="s">
        <v>51</v>
      </c>
      <c r="G11">
        <v>20180228</v>
      </c>
      <c r="H11" t="s">
        <v>52</v>
      </c>
      <c r="I11" t="s">
        <v>24</v>
      </c>
      <c r="J11" t="s">
        <v>53</v>
      </c>
      <c r="K11" s="1" t="s">
        <v>54</v>
      </c>
      <c r="L11" t="str">
        <f t="shared" si="2"/>
        <v xml:space="preserve">URGENT !!! SAV FACE SHELTER C1 48/16 REF DJADJO MBAPPE </v>
      </c>
      <c r="M11" s="1" t="str">
        <f t="shared" si="0"/>
        <v>FACE</v>
      </c>
      <c r="N11" s="1">
        <v>3</v>
      </c>
      <c r="T11">
        <v>1</v>
      </c>
    </row>
    <row r="12" spans="1:31" ht="30" x14ac:dyDescent="0.25">
      <c r="A12">
        <v>10</v>
      </c>
      <c r="B12">
        <v>-1</v>
      </c>
      <c r="C12">
        <v>1</v>
      </c>
      <c r="D12" t="str">
        <f t="shared" si="1"/>
        <v>117164 Utilisateur : 1655 - RÃ©fÃ©rence monture : vobryanc3</v>
      </c>
      <c r="E12">
        <v>117164</v>
      </c>
      <c r="F12" t="s">
        <v>55</v>
      </c>
      <c r="G12">
        <v>20180228</v>
      </c>
      <c r="H12" t="s">
        <v>56</v>
      </c>
      <c r="I12" t="s">
        <v>24</v>
      </c>
      <c r="J12" t="s">
        <v>57</v>
      </c>
      <c r="K12" s="1" t="s">
        <v>58</v>
      </c>
      <c r="L12" t="str">
        <f t="shared" si="2"/>
        <v>RÃ©fÃ©rence ELIJAZINSKI</v>
      </c>
      <c r="M12" s="1" t="str">
        <f t="shared" si="0"/>
        <v>FACE</v>
      </c>
      <c r="N12" s="1">
        <v>3</v>
      </c>
      <c r="T12">
        <v>1</v>
      </c>
    </row>
    <row r="13" spans="1:31" x14ac:dyDescent="0.25">
      <c r="A13">
        <v>11</v>
      </c>
      <c r="B13">
        <v>-1</v>
      </c>
      <c r="C13">
        <v>1</v>
      </c>
      <c r="D13" t="str">
        <f t="shared" si="1"/>
        <v>117166 Utilisateur : 2478 - RÃ©fÃ©rence monture : foalbrightc5</v>
      </c>
      <c r="E13">
        <v>117166</v>
      </c>
      <c r="F13" t="s">
        <v>59</v>
      </c>
      <c r="G13">
        <v>20180228</v>
      </c>
      <c r="H13" t="s">
        <v>60</v>
      </c>
      <c r="I13" t="s">
        <v>24</v>
      </c>
      <c r="J13" t="s">
        <v>61</v>
      </c>
      <c r="K13" s="1" t="s">
        <v>62</v>
      </c>
      <c r="L13" t="str">
        <f t="shared" si="2"/>
        <v>Ref porteur: BADER</v>
      </c>
      <c r="M13" s="1" t="str">
        <f t="shared" si="0"/>
        <v>FACE</v>
      </c>
      <c r="N13" s="1">
        <v>3</v>
      </c>
      <c r="T13">
        <v>1</v>
      </c>
    </row>
    <row r="14" spans="1:31" x14ac:dyDescent="0.25">
      <c r="A14">
        <v>12</v>
      </c>
      <c r="B14">
        <v>-1</v>
      </c>
      <c r="C14">
        <v>1</v>
      </c>
      <c r="D14" t="str">
        <f t="shared" si="1"/>
        <v>117179 Utilisateur : 1296 - RÃ©fÃ©rence monture : fobaelishc3</v>
      </c>
      <c r="E14">
        <v>117179</v>
      </c>
      <c r="F14" t="s">
        <v>63</v>
      </c>
      <c r="G14">
        <v>20180228</v>
      </c>
      <c r="H14" t="s">
        <v>64</v>
      </c>
      <c r="I14" t="s">
        <v>24</v>
      </c>
      <c r="J14" t="s">
        <v>65</v>
      </c>
      <c r="K14" s="1" t="s">
        <v>66</v>
      </c>
      <c r="L14" t="str">
        <f t="shared" si="2"/>
        <v>CLEENEWERCK SANDRA</v>
      </c>
      <c r="M14" s="1" t="str">
        <f t="shared" si="0"/>
        <v>FACE</v>
      </c>
      <c r="N14" s="1">
        <v>3</v>
      </c>
      <c r="T14">
        <v>1</v>
      </c>
    </row>
    <row r="15" spans="1:31" x14ac:dyDescent="0.25">
      <c r="A15">
        <v>13</v>
      </c>
      <c r="B15">
        <v>-1</v>
      </c>
      <c r="C15">
        <v>1</v>
      </c>
      <c r="D15" t="str">
        <f t="shared" si="1"/>
        <v>117185 Utilisateur : 3703 - RÃ©fÃ©rence monture : vostrummerc1</v>
      </c>
      <c r="E15">
        <v>117185</v>
      </c>
      <c r="F15" t="s">
        <v>67</v>
      </c>
      <c r="G15">
        <v>20180228</v>
      </c>
      <c r="H15" t="s">
        <v>68</v>
      </c>
      <c r="I15" t="s">
        <v>24</v>
      </c>
      <c r="J15" t="s">
        <v>69</v>
      </c>
      <c r="K15" s="1" t="s">
        <v>70</v>
      </c>
      <c r="L15" t="str">
        <f t="shared" si="2"/>
        <v>GAUTHIER</v>
      </c>
      <c r="M15" s="1" t="str">
        <f t="shared" si="0"/>
        <v>BG</v>
      </c>
      <c r="N15" s="1">
        <v>3</v>
      </c>
      <c r="P15">
        <v>1</v>
      </c>
    </row>
    <row r="16" spans="1:31" x14ac:dyDescent="0.25">
      <c r="A16">
        <v>14</v>
      </c>
      <c r="B16">
        <v>-1</v>
      </c>
      <c r="C16">
        <v>1</v>
      </c>
      <c r="D16" t="str">
        <f t="shared" si="1"/>
        <v>117219 Utilisateur : 1797 - RÃ©fÃ©rence monture : vomatronicc4</v>
      </c>
      <c r="E16">
        <v>117219</v>
      </c>
      <c r="F16" t="s">
        <v>71</v>
      </c>
      <c r="G16">
        <v>20180228</v>
      </c>
      <c r="H16" t="s">
        <v>72</v>
      </c>
      <c r="I16" t="s">
        <v>24</v>
      </c>
      <c r="J16" t="s">
        <v>73</v>
      </c>
      <c r="L16" t="str">
        <f t="shared" si="2"/>
        <v>Ref</v>
      </c>
      <c r="M16" s="1" t="str">
        <f t="shared" si="0"/>
        <v>FACE</v>
      </c>
      <c r="N16" s="1">
        <v>3</v>
      </c>
      <c r="T16">
        <v>1</v>
      </c>
    </row>
    <row r="17" spans="1:26" x14ac:dyDescent="0.25">
      <c r="A17">
        <v>15</v>
      </c>
      <c r="B17">
        <v>-1</v>
      </c>
      <c r="C17">
        <v>1</v>
      </c>
      <c r="D17" t="str">
        <f t="shared" si="1"/>
        <v>117256 Utilisateur : 709 - RÃ©fÃ©rence monture : foguntherlovec2</v>
      </c>
      <c r="E17">
        <v>117256</v>
      </c>
      <c r="F17" t="s">
        <v>74</v>
      </c>
      <c r="G17">
        <v>20180228</v>
      </c>
      <c r="H17" t="s">
        <v>75</v>
      </c>
      <c r="I17" t="s">
        <v>28</v>
      </c>
      <c r="J17" t="s">
        <v>76</v>
      </c>
      <c r="K17" s="1" t="s">
        <v>77</v>
      </c>
      <c r="L17" t="str">
        <f t="shared" si="2"/>
        <v>beorchia</v>
      </c>
      <c r="M17" s="1" t="str">
        <f t="shared" si="0"/>
        <v>Monture</v>
      </c>
      <c r="N17" s="1">
        <v>3</v>
      </c>
    </row>
    <row r="18" spans="1:26" x14ac:dyDescent="0.25">
      <c r="A18">
        <v>16</v>
      </c>
      <c r="B18">
        <v>-1</v>
      </c>
      <c r="C18">
        <v>1</v>
      </c>
      <c r="D18" t="str">
        <f t="shared" si="1"/>
        <v>117321 Utilisateur : 419 - RÃ©fÃ©rence monture : voplantc3</v>
      </c>
      <c r="E18">
        <v>117321</v>
      </c>
      <c r="F18" t="s">
        <v>78</v>
      </c>
      <c r="G18">
        <v>20180228</v>
      </c>
      <c r="H18" t="s">
        <v>79</v>
      </c>
      <c r="I18" t="s">
        <v>24</v>
      </c>
      <c r="J18" t="s">
        <v>80</v>
      </c>
      <c r="K18" s="1" t="s">
        <v>81</v>
      </c>
      <c r="L18" t="str">
        <f t="shared" si="2"/>
        <v>renaud</v>
      </c>
      <c r="M18" s="1" t="str">
        <f t="shared" si="0"/>
        <v>FACE</v>
      </c>
      <c r="N18" s="1">
        <v>3</v>
      </c>
      <c r="T18">
        <v>1</v>
      </c>
    </row>
    <row r="19" spans="1:26" x14ac:dyDescent="0.25">
      <c r="A19">
        <v>17</v>
      </c>
      <c r="B19">
        <v>-1</v>
      </c>
      <c r="C19">
        <v>1</v>
      </c>
      <c r="D19" t="str">
        <f t="shared" si="1"/>
        <v>117326 Utilisateur : 3483 - RÃ©fÃ©rence monture : lohydeparkc3</v>
      </c>
      <c r="E19">
        <v>117326</v>
      </c>
      <c r="F19" t="s">
        <v>82</v>
      </c>
      <c r="G19">
        <v>20180228</v>
      </c>
      <c r="H19" t="s">
        <v>83</v>
      </c>
      <c r="I19" t="s">
        <v>28</v>
      </c>
      <c r="J19" t="s">
        <v>84</v>
      </c>
      <c r="L19" t="str">
        <f t="shared" si="2"/>
        <v>Ref</v>
      </c>
      <c r="M19" s="1" t="str">
        <f t="shared" si="0"/>
        <v>Monture</v>
      </c>
      <c r="N19" s="1">
        <v>3</v>
      </c>
    </row>
    <row r="20" spans="1:26" x14ac:dyDescent="0.25">
      <c r="A20">
        <v>18</v>
      </c>
      <c r="B20">
        <v>-1</v>
      </c>
      <c r="C20">
        <v>1</v>
      </c>
      <c r="D20" t="str">
        <f t="shared" si="1"/>
        <v>117335 Utilisateur : 2966 - RÃ©fÃ©rence monture : vomurphyc3</v>
      </c>
      <c r="E20">
        <v>117335</v>
      </c>
      <c r="F20" t="s">
        <v>85</v>
      </c>
      <c r="G20">
        <v>20180228</v>
      </c>
      <c r="H20" t="s">
        <v>86</v>
      </c>
      <c r="I20" t="s">
        <v>24</v>
      </c>
      <c r="J20" t="s">
        <v>87</v>
      </c>
      <c r="K20" s="1" t="s">
        <v>88</v>
      </c>
      <c r="L20" t="str">
        <f t="shared" si="2"/>
        <v>client lecoeur</v>
      </c>
      <c r="M20" s="1" t="str">
        <f t="shared" si="0"/>
        <v>FACE</v>
      </c>
      <c r="N20" s="1">
        <v>3</v>
      </c>
      <c r="T20">
        <v>1</v>
      </c>
    </row>
    <row r="21" spans="1:26" x14ac:dyDescent="0.25">
      <c r="A21">
        <v>19</v>
      </c>
      <c r="B21">
        <v>-1</v>
      </c>
      <c r="C21">
        <v>1</v>
      </c>
      <c r="D21" t="str">
        <f t="shared" si="1"/>
        <v>117343 Utilisateur : 3106 - RÃ©fÃ©rence monture : loshelterc1</v>
      </c>
      <c r="E21">
        <v>117343</v>
      </c>
      <c r="F21" t="s">
        <v>51</v>
      </c>
      <c r="G21">
        <v>20180228</v>
      </c>
      <c r="H21" t="s">
        <v>52</v>
      </c>
      <c r="I21" t="s">
        <v>24</v>
      </c>
      <c r="J21" t="s">
        <v>53</v>
      </c>
      <c r="K21" s="1" t="s">
        <v>89</v>
      </c>
      <c r="L21" t="str">
        <f t="shared" si="2"/>
        <v>chataigner gabriel</v>
      </c>
      <c r="M21" s="1" t="str">
        <f t="shared" si="0"/>
        <v>BD</v>
      </c>
      <c r="N21" s="1">
        <v>3</v>
      </c>
      <c r="Q21">
        <v>1</v>
      </c>
    </row>
    <row r="22" spans="1:26" x14ac:dyDescent="0.25">
      <c r="A22">
        <v>20</v>
      </c>
      <c r="B22">
        <v>-1</v>
      </c>
      <c r="C22">
        <v>1</v>
      </c>
      <c r="D22" t="str">
        <f t="shared" si="1"/>
        <v>117346 Utilisateur : 2201 - RÃ©fÃ©rence monture : fospielbergc2</v>
      </c>
      <c r="E22">
        <v>117346</v>
      </c>
      <c r="F22" t="s">
        <v>90</v>
      </c>
      <c r="G22">
        <v>20180228</v>
      </c>
      <c r="H22" t="s">
        <v>91</v>
      </c>
      <c r="I22" t="s">
        <v>24</v>
      </c>
      <c r="J22" t="s">
        <v>92</v>
      </c>
      <c r="L22" t="str">
        <f t="shared" si="2"/>
        <v>Ref *4</v>
      </c>
      <c r="M22" s="1" t="str">
        <f t="shared" si="0"/>
        <v>PLAQUETTES</v>
      </c>
      <c r="N22" s="1">
        <v>3</v>
      </c>
      <c r="Z22">
        <v>4</v>
      </c>
    </row>
    <row r="23" spans="1:26" x14ac:dyDescent="0.25">
      <c r="A23">
        <v>21</v>
      </c>
      <c r="B23">
        <v>-1</v>
      </c>
      <c r="C23">
        <v>1</v>
      </c>
      <c r="D23" t="str">
        <f t="shared" si="1"/>
        <v>117348 Utilisateur : 1022 - RÃ©fÃ©rence monture : foabernathyc1</v>
      </c>
      <c r="E23">
        <v>117348</v>
      </c>
      <c r="F23" t="s">
        <v>93</v>
      </c>
      <c r="G23">
        <v>20180228</v>
      </c>
      <c r="H23" t="s">
        <v>94</v>
      </c>
      <c r="I23" t="s">
        <v>24</v>
      </c>
      <c r="J23" t="s">
        <v>95</v>
      </c>
      <c r="K23" s="1" t="s">
        <v>96</v>
      </c>
      <c r="L23" t="str">
        <f t="shared" si="2"/>
        <v>HELDERS C3</v>
      </c>
      <c r="M23" s="1" t="str">
        <f t="shared" si="0"/>
        <v>BG</v>
      </c>
      <c r="N23" s="1">
        <v>3</v>
      </c>
      <c r="P23">
        <v>1</v>
      </c>
    </row>
    <row r="24" spans="1:26" x14ac:dyDescent="0.25">
      <c r="A24">
        <v>22</v>
      </c>
      <c r="B24">
        <v>-1</v>
      </c>
      <c r="C24">
        <v>1</v>
      </c>
      <c r="D24" t="str">
        <f t="shared" si="1"/>
        <v>117358 Utilisateur : 251 - RÃ©fÃ©rence monture : vowatersc2</v>
      </c>
      <c r="E24">
        <v>117358</v>
      </c>
      <c r="F24" t="s">
        <v>97</v>
      </c>
      <c r="G24">
        <v>20180228</v>
      </c>
      <c r="H24" t="s">
        <v>98</v>
      </c>
      <c r="I24" t="s">
        <v>24</v>
      </c>
      <c r="J24" t="s">
        <v>99</v>
      </c>
      <c r="L24" t="str">
        <f t="shared" si="2"/>
        <v>Ref</v>
      </c>
      <c r="M24" s="1" t="str">
        <f t="shared" si="0"/>
        <v>FACE</v>
      </c>
      <c r="N24" s="1">
        <v>3</v>
      </c>
      <c r="T24">
        <v>1</v>
      </c>
    </row>
    <row r="25" spans="1:26" x14ac:dyDescent="0.25">
      <c r="A25">
        <v>23</v>
      </c>
      <c r="B25">
        <v>-1</v>
      </c>
      <c r="C25">
        <v>1</v>
      </c>
      <c r="D25" t="str">
        <f t="shared" si="1"/>
        <v>117359 Utilisateur : 195 - RÃ©fÃ©rence monture : voauerbachc1clipb</v>
      </c>
      <c r="E25">
        <v>117359</v>
      </c>
      <c r="F25" t="s">
        <v>100</v>
      </c>
      <c r="G25">
        <v>20180228</v>
      </c>
      <c r="H25" t="s">
        <v>101</v>
      </c>
      <c r="I25" t="s">
        <v>24</v>
      </c>
      <c r="J25" t="s">
        <v>124</v>
      </c>
      <c r="L25" t="str">
        <f t="shared" si="2"/>
        <v>Ref</v>
      </c>
      <c r="M25" s="1" t="str">
        <f t="shared" si="0"/>
        <v/>
      </c>
      <c r="N25" s="1">
        <v>3</v>
      </c>
    </row>
    <row r="26" spans="1:26" x14ac:dyDescent="0.25">
      <c r="A26">
        <v>24</v>
      </c>
      <c r="B26">
        <v>-1</v>
      </c>
      <c r="C26">
        <v>1</v>
      </c>
      <c r="D26" t="str">
        <f t="shared" si="1"/>
        <v>117360 Utilisateur : 2173 - RÃ©fÃ©rence monture : fomulderc2</v>
      </c>
      <c r="E26">
        <v>117360</v>
      </c>
      <c r="F26" t="s">
        <v>102</v>
      </c>
      <c r="G26">
        <v>20180228</v>
      </c>
      <c r="H26" t="s">
        <v>103</v>
      </c>
      <c r="I26" t="s">
        <v>24</v>
      </c>
      <c r="J26" t="s">
        <v>104</v>
      </c>
      <c r="L26" t="str">
        <f t="shared" si="2"/>
        <v>Ref</v>
      </c>
      <c r="M26" s="1" t="str">
        <f t="shared" si="0"/>
        <v>FACE</v>
      </c>
      <c r="N26" s="1">
        <v>3</v>
      </c>
      <c r="T26">
        <v>1</v>
      </c>
    </row>
    <row r="27" spans="1:26" x14ac:dyDescent="0.25">
      <c r="A27">
        <v>25</v>
      </c>
      <c r="B27">
        <v>-1</v>
      </c>
      <c r="C27">
        <v>1</v>
      </c>
      <c r="D27" t="str">
        <f t="shared" si="1"/>
        <v>117362 Utilisateur : 1771 - RÃ©fÃ©rence monture : foabernathyc1</v>
      </c>
      <c r="E27">
        <v>117362</v>
      </c>
      <c r="F27" t="s">
        <v>105</v>
      </c>
      <c r="G27">
        <v>20180228</v>
      </c>
      <c r="H27" t="s">
        <v>106</v>
      </c>
      <c r="I27" t="s">
        <v>24</v>
      </c>
      <c r="J27" t="s">
        <v>95</v>
      </c>
      <c r="L27" t="str">
        <f t="shared" si="2"/>
        <v>Ref</v>
      </c>
      <c r="M27" s="1" t="str">
        <f t="shared" si="0"/>
        <v/>
      </c>
      <c r="N27" s="1">
        <v>3</v>
      </c>
    </row>
    <row r="28" spans="1:26" x14ac:dyDescent="0.25">
      <c r="A28">
        <v>26</v>
      </c>
      <c r="B28">
        <v>-1</v>
      </c>
      <c r="C28">
        <v>1</v>
      </c>
      <c r="D28" t="str">
        <f t="shared" si="1"/>
        <v>117365 Utilisateur : 648 - RÃ©fÃ©rence monture : foalbrightc2</v>
      </c>
      <c r="E28">
        <v>117365</v>
      </c>
      <c r="F28" t="s">
        <v>107</v>
      </c>
      <c r="G28">
        <v>20180228</v>
      </c>
      <c r="H28" t="s">
        <v>108</v>
      </c>
      <c r="I28" t="s">
        <v>24</v>
      </c>
      <c r="J28" t="s">
        <v>109</v>
      </c>
      <c r="L28" t="str">
        <f t="shared" si="2"/>
        <v>Ref</v>
      </c>
      <c r="M28" s="1" t="str">
        <f t="shared" si="0"/>
        <v>FACE</v>
      </c>
      <c r="N28" s="1">
        <v>3</v>
      </c>
      <c r="T28">
        <v>1</v>
      </c>
    </row>
    <row r="29" spans="1:26" ht="60" x14ac:dyDescent="0.25">
      <c r="A29">
        <v>27</v>
      </c>
      <c r="B29">
        <v>-1</v>
      </c>
      <c r="C29">
        <v>1</v>
      </c>
      <c r="D29" t="str">
        <f t="shared" si="1"/>
        <v>117367 Utilisateur : 236 - RÃ©fÃ©rence monture : vokeelyc1</v>
      </c>
      <c r="E29">
        <v>117367</v>
      </c>
      <c r="F29" t="s">
        <v>110</v>
      </c>
      <c r="G29">
        <v>20180228</v>
      </c>
      <c r="H29" t="s">
        <v>111</v>
      </c>
      <c r="I29" t="s">
        <v>24</v>
      </c>
      <c r="J29" t="s">
        <v>112</v>
      </c>
      <c r="K29" s="1" t="s">
        <v>113</v>
      </c>
      <c r="L29" t="str">
        <f t="shared" si="2"/>
        <v>les branches se cassent souvent juste aprÃ¨s la plaque mÃ©tallique qui tient la charniÃ¨re</v>
      </c>
      <c r="M29" s="1" t="str">
        <f t="shared" si="0"/>
        <v>PB</v>
      </c>
      <c r="N29" s="1">
        <v>3</v>
      </c>
      <c r="O29">
        <v>1</v>
      </c>
    </row>
    <row r="30" spans="1:26" ht="60" x14ac:dyDescent="0.25">
      <c r="A30">
        <v>28</v>
      </c>
      <c r="B30">
        <v>-1</v>
      </c>
      <c r="C30">
        <v>1</v>
      </c>
      <c r="D30" t="str">
        <f t="shared" ref="D30" si="3">_xlfn.CONCAT(E30," ",F30)</f>
        <v>145730 Utilisateur : 556 - RÃ©fÃ©rence monture : votaylorc1</v>
      </c>
      <c r="E30">
        <v>145730</v>
      </c>
      <c r="F30" t="s">
        <v>126</v>
      </c>
      <c r="G30">
        <v>20181017</v>
      </c>
      <c r="H30" t="s">
        <v>127</v>
      </c>
      <c r="I30" t="s">
        <v>24</v>
      </c>
      <c r="J30" t="s">
        <v>128</v>
      </c>
      <c r="K30" s="1" t="s">
        <v>113</v>
      </c>
      <c r="L30" t="str">
        <f t="shared" ref="L30" si="4">IF(Z30&gt; 1,_xlfn.CONCAT(IF(K30="","Ref",K30)," *",Z30),IF(AA30&gt; 1,_xlfn.CONCAT(IF(K30="","Ref",K30)," *",AA30),IF(K30="","Ref",K30)))</f>
        <v>les branches se cassent souvent juste aprÃ¨s la plaque mÃ©tallique qui tient la charniÃ¨re</v>
      </c>
      <c r="M30" s="1" t="str">
        <f>IF(LEFT(I30,7)="Monture","Monture",IF(P30+Q30+T30&gt;2,"Monture",IF(AB30+AC30+AD30+AE30+T30&gt;2,"Monture",IF(Q30+T30&gt;=2,"Monture",IF(P30+T30&gt;=2,"Monture",IF(O30&gt;=1,"PB",IF(P30+Q30&gt;1,"PB",IF(AD30+AE30&gt;1,"PB",IF(AB30+AC30&gt;1,"PB",IF(P30+AB30+AD30&gt;=1,"BG",IF(Q30+AC30+AE30&gt;=1,"BD",IF(R30&gt;=1,"VERRESPOLA",IF(S30&gt;=1,"FACE",IF(T30&gt;=1,"FACE",IF(V30+W30+X30+AA30&gt;=1,"VIS",IF(Z30&gt;=1,"PLAQUETTES",""))))))))))))))))</f>
        <v>Monture</v>
      </c>
      <c r="N30" s="1">
        <v>3</v>
      </c>
      <c r="P30" s="1">
        <v>1</v>
      </c>
      <c r="Q30" s="1"/>
      <c r="T30">
        <v>1</v>
      </c>
    </row>
    <row r="31" spans="1:26" x14ac:dyDescent="0.25">
      <c r="K31"/>
      <c r="M31"/>
      <c r="N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current-sav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Koffah</dc:creator>
  <cp:lastModifiedBy>Luis MANRESA</cp:lastModifiedBy>
  <dcterms:created xsi:type="dcterms:W3CDTF">2018-03-02T13:31:21Z</dcterms:created>
  <dcterms:modified xsi:type="dcterms:W3CDTF">2018-12-11T11:23:38Z</dcterms:modified>
</cp:coreProperties>
</file>