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ito\IST\ACEDes\new\"/>
    </mc:Choice>
  </mc:AlternateContent>
  <xr:revisionPtr revIDLastSave="0" documentId="13_ncr:1_{14CBE610-16BA-4DFA-BD59-511A06F1384E}" xr6:coauthVersionLast="47" xr6:coauthVersionMax="47" xr10:uidLastSave="{00000000-0000-0000-0000-000000000000}"/>
  <bookViews>
    <workbookView xWindow="-120" yWindow="-120" windowWidth="29040" windowHeight="15720" xr2:uid="{DEB33681-9BBE-4824-B269-411C41F3A2C2}"/>
  </bookViews>
  <sheets>
    <sheet name="Folha1" sheetId="1" r:id="rId1"/>
    <sheet name="Sheet1" sheetId="2" r:id="rId2"/>
    <sheet name="BTB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35" i="1" l="1"/>
  <c r="L135" i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3" i="3"/>
  <c r="C19" i="3"/>
  <c r="C5" i="3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4" i="3"/>
  <c r="N114" i="1"/>
  <c r="L114" i="1"/>
  <c r="N131" i="1"/>
  <c r="L131" i="1"/>
  <c r="N130" i="1"/>
  <c r="L130" i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2" i="2"/>
  <c r="E108" i="2"/>
  <c r="E109" i="2" s="1"/>
  <c r="E110" i="2" s="1"/>
  <c r="E111" i="2" s="1"/>
  <c r="E112" i="2" s="1"/>
  <c r="C108" i="2"/>
  <c r="C109" i="2" s="1"/>
  <c r="A108" i="2"/>
  <c r="A109" i="2" s="1"/>
  <c r="A110" i="2" s="1"/>
  <c r="A111" i="2" s="1"/>
  <c r="A112" i="2" s="1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A94" i="2"/>
  <c r="K94" i="2" s="1"/>
  <c r="K93" i="2"/>
  <c r="K92" i="2"/>
  <c r="A81" i="2"/>
  <c r="A82" i="2" s="1"/>
  <c r="K80" i="2"/>
  <c r="K79" i="2"/>
  <c r="G78" i="2"/>
  <c r="E78" i="2"/>
  <c r="C78" i="2"/>
  <c r="A78" i="2"/>
  <c r="K77" i="2"/>
  <c r="G65" i="2"/>
  <c r="G66" i="2" s="1"/>
  <c r="K64" i="2"/>
  <c r="K63" i="2"/>
  <c r="K62" i="2"/>
  <c r="K61" i="2"/>
  <c r="K60" i="2"/>
  <c r="K59" i="2"/>
  <c r="K58" i="2"/>
  <c r="K57" i="2"/>
  <c r="K56" i="2"/>
  <c r="G51" i="2"/>
  <c r="G52" i="2" s="1"/>
  <c r="K50" i="2"/>
  <c r="K49" i="2"/>
  <c r="K48" i="2"/>
  <c r="K47" i="2"/>
  <c r="K46" i="2"/>
  <c r="K45" i="2"/>
  <c r="K44" i="2"/>
  <c r="K43" i="2"/>
  <c r="K42" i="2"/>
  <c r="K41" i="2"/>
  <c r="K40" i="2"/>
  <c r="K39" i="2"/>
  <c r="E34" i="2"/>
  <c r="E35" i="2" s="1"/>
  <c r="K33" i="2"/>
  <c r="K32" i="2"/>
  <c r="K31" i="2"/>
  <c r="K30" i="2"/>
  <c r="K29" i="2"/>
  <c r="K28" i="2"/>
  <c r="K27" i="2"/>
  <c r="K26" i="2"/>
  <c r="K25" i="2"/>
  <c r="K24" i="2"/>
  <c r="K23" i="2"/>
  <c r="K22" i="2"/>
  <c r="C17" i="2"/>
  <c r="K17" i="2" s="1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N124" i="1"/>
  <c r="N125" i="1"/>
  <c r="N126" i="1"/>
  <c r="L124" i="1"/>
  <c r="L125" i="1"/>
  <c r="L126" i="1"/>
  <c r="F124" i="1"/>
  <c r="F125" i="1" s="1"/>
  <c r="F126" i="1" s="1"/>
  <c r="D124" i="1"/>
  <c r="D125" i="1" s="1"/>
  <c r="D126" i="1" s="1"/>
  <c r="B126" i="1"/>
  <c r="B124" i="1"/>
  <c r="B125" i="1" s="1"/>
  <c r="N117" i="1"/>
  <c r="N118" i="1"/>
  <c r="N119" i="1"/>
  <c r="N116" i="1"/>
  <c r="L119" i="1"/>
  <c r="L118" i="1"/>
  <c r="L117" i="1"/>
  <c r="L116" i="1"/>
  <c r="L123" i="1"/>
  <c r="L122" i="1"/>
  <c r="F122" i="1"/>
  <c r="F123" i="1" s="1"/>
  <c r="D122" i="1"/>
  <c r="N122" i="1" s="1"/>
  <c r="B122" i="1"/>
  <c r="B123" i="1" s="1"/>
  <c r="N121" i="1"/>
  <c r="L121" i="1"/>
  <c r="N120" i="1"/>
  <c r="L120" i="1"/>
  <c r="N111" i="1"/>
  <c r="L111" i="1"/>
  <c r="N110" i="1"/>
  <c r="L110" i="1"/>
  <c r="N109" i="1"/>
  <c r="L109" i="1"/>
  <c r="L108" i="1"/>
  <c r="N108" i="1"/>
  <c r="L107" i="1"/>
  <c r="N107" i="1"/>
  <c r="L106" i="1"/>
  <c r="N106" i="1"/>
  <c r="N105" i="1"/>
  <c r="L105" i="1"/>
  <c r="N103" i="1"/>
  <c r="L103" i="1"/>
  <c r="B103" i="1"/>
  <c r="N102" i="1"/>
  <c r="L102" i="1"/>
  <c r="N101" i="1"/>
  <c r="L101" i="1"/>
  <c r="L99" i="1"/>
  <c r="L98" i="1"/>
  <c r="L97" i="1"/>
  <c r="L96" i="1"/>
  <c r="L95" i="1"/>
  <c r="L94" i="1"/>
  <c r="L93" i="1"/>
  <c r="L92" i="1"/>
  <c r="L91" i="1"/>
  <c r="L90" i="1"/>
  <c r="B90" i="1"/>
  <c r="B91" i="1" s="1"/>
  <c r="N89" i="1"/>
  <c r="L89" i="1"/>
  <c r="B89" i="1"/>
  <c r="N88" i="1"/>
  <c r="L88" i="1"/>
  <c r="N86" i="1"/>
  <c r="L86" i="1"/>
  <c r="N85" i="1"/>
  <c r="L85" i="1"/>
  <c r="H85" i="1"/>
  <c r="F85" i="1"/>
  <c r="D85" i="1"/>
  <c r="B85" i="1"/>
  <c r="N84" i="1"/>
  <c r="L84" i="1"/>
  <c r="L82" i="1"/>
  <c r="L81" i="1"/>
  <c r="L80" i="1"/>
  <c r="L79" i="1"/>
  <c r="L78" i="1"/>
  <c r="L77" i="1"/>
  <c r="L76" i="1"/>
  <c r="L75" i="1"/>
  <c r="L74" i="1"/>
  <c r="L73" i="1"/>
  <c r="L72" i="1"/>
  <c r="H72" i="1"/>
  <c r="H73" i="1" s="1"/>
  <c r="N71" i="1"/>
  <c r="L71" i="1"/>
  <c r="H71" i="1"/>
  <c r="N70" i="1"/>
  <c r="L70" i="1"/>
  <c r="N69" i="1"/>
  <c r="L69" i="1"/>
  <c r="N67" i="1"/>
  <c r="L67" i="1"/>
  <c r="N66" i="1"/>
  <c r="L66" i="1"/>
  <c r="N65" i="1"/>
  <c r="L65" i="1"/>
  <c r="N64" i="1"/>
  <c r="L64" i="1"/>
  <c r="N63" i="1"/>
  <c r="L63" i="1"/>
  <c r="N62" i="1"/>
  <c r="L62" i="1"/>
  <c r="N61" i="1"/>
  <c r="L61" i="1"/>
  <c r="L59" i="1"/>
  <c r="L58" i="1"/>
  <c r="L57" i="1"/>
  <c r="L56" i="1"/>
  <c r="H56" i="1"/>
  <c r="N56" i="1" s="1"/>
  <c r="L55" i="1"/>
  <c r="H55" i="1"/>
  <c r="N55" i="1" s="1"/>
  <c r="N54" i="1"/>
  <c r="L54" i="1"/>
  <c r="N53" i="1"/>
  <c r="L53" i="1"/>
  <c r="N52" i="1"/>
  <c r="L52" i="1"/>
  <c r="N51" i="1"/>
  <c r="L51" i="1"/>
  <c r="N50" i="1"/>
  <c r="L50" i="1"/>
  <c r="N49" i="1"/>
  <c r="L49" i="1"/>
  <c r="N48" i="1"/>
  <c r="L48" i="1"/>
  <c r="N47" i="1"/>
  <c r="L47" i="1"/>
  <c r="N46" i="1"/>
  <c r="L46" i="1"/>
  <c r="N45" i="1"/>
  <c r="L45" i="1"/>
  <c r="N44" i="1"/>
  <c r="L44" i="1"/>
  <c r="N43" i="1"/>
  <c r="L43" i="1"/>
  <c r="L41" i="1"/>
  <c r="L40" i="1"/>
  <c r="L39" i="1"/>
  <c r="L38" i="1"/>
  <c r="F38" i="1"/>
  <c r="F39" i="1" s="1"/>
  <c r="N37" i="1"/>
  <c r="L37" i="1"/>
  <c r="F37" i="1"/>
  <c r="N36" i="1"/>
  <c r="L36" i="1"/>
  <c r="N35" i="1"/>
  <c r="L35" i="1"/>
  <c r="N34" i="1"/>
  <c r="L34" i="1"/>
  <c r="N33" i="1"/>
  <c r="L33" i="1"/>
  <c r="N32" i="1"/>
  <c r="L32" i="1"/>
  <c r="N31" i="1"/>
  <c r="L31" i="1"/>
  <c r="N30" i="1"/>
  <c r="L30" i="1"/>
  <c r="N29" i="1"/>
  <c r="L29" i="1"/>
  <c r="N28" i="1"/>
  <c r="L28" i="1"/>
  <c r="N27" i="1"/>
  <c r="L27" i="1"/>
  <c r="N26" i="1"/>
  <c r="L26" i="1"/>
  <c r="N25" i="1"/>
  <c r="L25" i="1"/>
  <c r="L23" i="1"/>
  <c r="L22" i="1"/>
  <c r="L21" i="1"/>
  <c r="L20" i="1"/>
  <c r="D20" i="1"/>
  <c r="D21" i="1" s="1"/>
  <c r="N19" i="1"/>
  <c r="L19" i="1"/>
  <c r="D19" i="1"/>
  <c r="N18" i="1"/>
  <c r="L18" i="1"/>
  <c r="N17" i="1"/>
  <c r="L17" i="1"/>
  <c r="N16" i="1"/>
  <c r="L16" i="1"/>
  <c r="N15" i="1"/>
  <c r="L15" i="1"/>
  <c r="N14" i="1"/>
  <c r="L14" i="1"/>
  <c r="N13" i="1"/>
  <c r="L13" i="1"/>
  <c r="N12" i="1"/>
  <c r="L12" i="1"/>
  <c r="N11" i="1"/>
  <c r="L11" i="1"/>
  <c r="N10" i="1"/>
  <c r="L10" i="1"/>
  <c r="N9" i="1"/>
  <c r="L9" i="1"/>
  <c r="N8" i="1"/>
  <c r="L8" i="1"/>
  <c r="N7" i="1"/>
  <c r="L7" i="1"/>
  <c r="N5" i="1"/>
  <c r="L5" i="1"/>
  <c r="N4" i="1"/>
  <c r="L4" i="1"/>
  <c r="N3" i="1"/>
  <c r="L3" i="1"/>
  <c r="K78" i="2" l="1"/>
  <c r="C110" i="2"/>
  <c r="K109" i="2"/>
  <c r="G53" i="2"/>
  <c r="K52" i="2"/>
  <c r="G67" i="2"/>
  <c r="K66" i="2"/>
  <c r="A83" i="2"/>
  <c r="K82" i="2"/>
  <c r="E36" i="2"/>
  <c r="K35" i="2"/>
  <c r="K108" i="2"/>
  <c r="C18" i="2"/>
  <c r="K34" i="2"/>
  <c r="K65" i="2"/>
  <c r="K81" i="2"/>
  <c r="K51" i="2"/>
  <c r="D123" i="1"/>
  <c r="N123" i="1" s="1"/>
  <c r="D22" i="1"/>
  <c r="N21" i="1"/>
  <c r="F40" i="1"/>
  <c r="N39" i="1"/>
  <c r="H74" i="1"/>
  <c r="N73" i="1"/>
  <c r="B92" i="1"/>
  <c r="N91" i="1"/>
  <c r="N38" i="1"/>
  <c r="H57" i="1"/>
  <c r="N72" i="1"/>
  <c r="N90" i="1"/>
  <c r="N20" i="1"/>
  <c r="C19" i="2" l="1"/>
  <c r="K18" i="2"/>
  <c r="E37" i="2"/>
  <c r="K36" i="2"/>
  <c r="A84" i="2"/>
  <c r="K83" i="2"/>
  <c r="K67" i="2"/>
  <c r="G68" i="2"/>
  <c r="G54" i="2"/>
  <c r="K53" i="2"/>
  <c r="K110" i="2"/>
  <c r="C111" i="2"/>
  <c r="B93" i="1"/>
  <c r="N92" i="1"/>
  <c r="N74" i="1"/>
  <c r="H75" i="1"/>
  <c r="N40" i="1"/>
  <c r="F41" i="1"/>
  <c r="N41" i="1" s="1"/>
  <c r="N57" i="1"/>
  <c r="H58" i="1"/>
  <c r="N22" i="1"/>
  <c r="D23" i="1"/>
  <c r="N23" i="1" s="1"/>
  <c r="C112" i="2" l="1"/>
  <c r="K112" i="2" s="1"/>
  <c r="K111" i="2"/>
  <c r="G69" i="2"/>
  <c r="K68" i="2"/>
  <c r="A85" i="2"/>
  <c r="K84" i="2"/>
  <c r="G55" i="2"/>
  <c r="K55" i="2" s="1"/>
  <c r="K54" i="2"/>
  <c r="E38" i="2"/>
  <c r="K38" i="2" s="1"/>
  <c r="K37" i="2"/>
  <c r="C20" i="2"/>
  <c r="K19" i="2"/>
  <c r="H59" i="1"/>
  <c r="N59" i="1" s="1"/>
  <c r="N58" i="1"/>
  <c r="H76" i="1"/>
  <c r="N75" i="1"/>
  <c r="B94" i="1"/>
  <c r="N93" i="1"/>
  <c r="C21" i="2" l="1"/>
  <c r="K21" i="2" s="1"/>
  <c r="K20" i="2"/>
  <c r="A86" i="2"/>
  <c r="K85" i="2"/>
  <c r="G70" i="2"/>
  <c r="K69" i="2"/>
  <c r="H77" i="1"/>
  <c r="N76" i="1"/>
  <c r="B95" i="1"/>
  <c r="N94" i="1"/>
  <c r="G71" i="2" l="1"/>
  <c r="K70" i="2"/>
  <c r="A87" i="2"/>
  <c r="K86" i="2"/>
  <c r="N95" i="1"/>
  <c r="B96" i="1"/>
  <c r="H78" i="1"/>
  <c r="N77" i="1"/>
  <c r="A88" i="2" l="1"/>
  <c r="K87" i="2"/>
  <c r="G72" i="2"/>
  <c r="K71" i="2"/>
  <c r="N78" i="1"/>
  <c r="H79" i="1"/>
  <c r="N96" i="1"/>
  <c r="B97" i="1"/>
  <c r="G73" i="2" l="1"/>
  <c r="K72" i="2"/>
  <c r="A89" i="2"/>
  <c r="K88" i="2"/>
  <c r="H80" i="1"/>
  <c r="N79" i="1"/>
  <c r="B98" i="1"/>
  <c r="N97" i="1"/>
  <c r="A90" i="2" l="1"/>
  <c r="K89" i="2"/>
  <c r="G74" i="2"/>
  <c r="K73" i="2"/>
  <c r="B99" i="1"/>
  <c r="N99" i="1" s="1"/>
  <c r="N98" i="1"/>
  <c r="H81" i="1"/>
  <c r="N80" i="1"/>
  <c r="G75" i="2" l="1"/>
  <c r="K74" i="2"/>
  <c r="A91" i="2"/>
  <c r="K91" i="2" s="1"/>
  <c r="K90" i="2"/>
  <c r="H82" i="1"/>
  <c r="N82" i="1" s="1"/>
  <c r="N81" i="1"/>
  <c r="K75" i="2" l="1"/>
  <c r="G76" i="2"/>
  <c r="K76" i="2" s="1"/>
</calcChain>
</file>

<file path=xl/sharedStrings.xml><?xml version="1.0" encoding="utf-8"?>
<sst xmlns="http://schemas.openxmlformats.org/spreadsheetml/2006/main" count="32" uniqueCount="19">
  <si>
    <t>localPredictorSize</t>
  </si>
  <si>
    <t>localCtrBits</t>
  </si>
  <si>
    <t>choicePredictorSize</t>
  </si>
  <si>
    <t>choiceCtrBits</t>
  </si>
  <si>
    <t>globalPredictorSize</t>
  </si>
  <si>
    <t>globalCtrBits</t>
  </si>
  <si>
    <t>localHistoryTableSize</t>
  </si>
  <si>
    <t>COMMITED</t>
  </si>
  <si>
    <t>MISS</t>
  </si>
  <si>
    <t>MISS Rate</t>
  </si>
  <si>
    <t>Total Size (Bytes)</t>
  </si>
  <si>
    <t>Testing choicePredictorSize</t>
  </si>
  <si>
    <t>Testing globalPredictorSize</t>
  </si>
  <si>
    <t>Testing localHistoryTableSize</t>
  </si>
  <si>
    <t>MISC</t>
  </si>
  <si>
    <t>associativity</t>
  </si>
  <si>
    <t>numEntries</t>
  </si>
  <si>
    <t>Hit Rate</t>
  </si>
  <si>
    <t>BTB 1024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</si>
</sst>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Consolas"/>
      <family val="3"/>
    </font>
    <font>
      <sz val="18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/>
      <right style="thin">
        <color theme="2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10" fontId="0" fillId="0" borderId="0" xfId="0" applyNumberFormat="1"/>
    <xf numFmtId="0" fontId="1" fillId="2" borderId="0" xfId="0" applyFont="1" applyFill="1" applyAlignment="1">
      <alignment horizontal="center" vertical="center"/>
    </xf>
    <xf numFmtId="0" fontId="0" fillId="3" borderId="2" xfId="0" applyFill="1" applyBorder="1" applyAlignment="1">
      <alignment horizontal="center"/>
    </xf>
    <xf numFmtId="10" fontId="1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" xfId="0" applyBorder="1"/>
    <xf numFmtId="0" fontId="0" fillId="3" borderId="0" xfId="0" applyFill="1"/>
    <xf numFmtId="0" fontId="0" fillId="4" borderId="0" xfId="0" applyFill="1"/>
    <xf numFmtId="10" fontId="0" fillId="4" borderId="0" xfId="0" applyNumberFormat="1" applyFill="1"/>
    <xf numFmtId="0" fontId="0" fillId="0" borderId="4" xfId="0" applyBorder="1"/>
    <xf numFmtId="0" fontId="2" fillId="2" borderId="0" xfId="0" applyFont="1" applyFill="1" applyAlignment="1">
      <alignment horizontal="center" vertical="center" textRotation="90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textRotation="90"/>
    </xf>
    <xf numFmtId="2" fontId="0" fillId="0" borderId="0" xfId="0" applyNumberFormat="1"/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355E5-AFA8-4D8A-9BD2-0BBD0234E730}">
  <dimension ref="A1:N135"/>
  <sheetViews>
    <sheetView tabSelected="1" topLeftCell="A115" workbookViewId="0">
      <selection activeCell="H136" sqref="H136"/>
    </sheetView>
  </sheetViews>
  <sheetFormatPr defaultRowHeight="15" x14ac:dyDescent="0.25"/>
  <cols>
    <col min="1" max="1" width="7.140625" bestFit="1" customWidth="1"/>
    <col min="2" max="2" width="22" bestFit="1" customWidth="1"/>
    <col min="3" max="3" width="14.85546875" bestFit="1" customWidth="1"/>
    <col min="4" max="4" width="23.140625" bestFit="1" customWidth="1"/>
    <col min="5" max="5" width="16" bestFit="1" customWidth="1"/>
    <col min="6" max="6" width="23.140625" bestFit="1" customWidth="1"/>
    <col min="7" max="7" width="16" bestFit="1" customWidth="1"/>
    <col min="8" max="8" width="25.5703125" bestFit="1" customWidth="1"/>
    <col min="10" max="10" width="10.140625" bestFit="1" customWidth="1"/>
    <col min="11" max="11" width="7" bestFit="1" customWidth="1"/>
    <col min="12" max="12" width="11.28515625" bestFit="1" customWidth="1"/>
    <col min="14" max="14" width="22" bestFit="1" customWidth="1"/>
  </cols>
  <sheetData>
    <row r="1" spans="1:14" x14ac:dyDescent="0.25">
      <c r="I1" s="1"/>
      <c r="L1" s="2"/>
    </row>
    <row r="2" spans="1:14" x14ac:dyDescent="0.25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4"/>
      <c r="J2" s="3" t="s">
        <v>7</v>
      </c>
      <c r="K2" s="3" t="s">
        <v>8</v>
      </c>
      <c r="L2" s="5" t="s">
        <v>9</v>
      </c>
      <c r="M2" s="6"/>
      <c r="N2" s="3" t="s">
        <v>10</v>
      </c>
    </row>
    <row r="3" spans="1:14" x14ac:dyDescent="0.25">
      <c r="B3">
        <v>64</v>
      </c>
      <c r="C3">
        <v>4</v>
      </c>
      <c r="D3">
        <v>16</v>
      </c>
      <c r="E3">
        <v>4</v>
      </c>
      <c r="F3">
        <v>16</v>
      </c>
      <c r="G3">
        <v>4</v>
      </c>
      <c r="H3">
        <v>16</v>
      </c>
      <c r="I3" s="7"/>
      <c r="J3">
        <v>1770631</v>
      </c>
      <c r="K3">
        <v>272022</v>
      </c>
      <c r="L3" s="2">
        <f>K3/J3</f>
        <v>0.15362997710985518</v>
      </c>
      <c r="N3">
        <f>(D3*E3+F3*G3+H3*LOG(B3,2)+B3*C3)/8</f>
        <v>60</v>
      </c>
    </row>
    <row r="4" spans="1:14" x14ac:dyDescent="0.25">
      <c r="B4">
        <v>1024</v>
      </c>
      <c r="C4">
        <v>4</v>
      </c>
      <c r="D4">
        <v>256</v>
      </c>
      <c r="E4">
        <v>4</v>
      </c>
      <c r="F4">
        <v>16</v>
      </c>
      <c r="G4">
        <v>4</v>
      </c>
      <c r="H4">
        <v>64</v>
      </c>
      <c r="J4">
        <v>1770631</v>
      </c>
      <c r="K4">
        <v>240730</v>
      </c>
      <c r="L4" s="2">
        <f>K4/J4</f>
        <v>0.13595718136641682</v>
      </c>
      <c r="N4">
        <f>(D4*E4+F4*G4+H4*LOG(B4,2)+B4*C4)/8</f>
        <v>728</v>
      </c>
    </row>
    <row r="5" spans="1:14" x14ac:dyDescent="0.25">
      <c r="B5">
        <v>64</v>
      </c>
      <c r="C5">
        <v>4</v>
      </c>
      <c r="D5">
        <v>256</v>
      </c>
      <c r="E5">
        <v>4</v>
      </c>
      <c r="F5">
        <v>16</v>
      </c>
      <c r="G5">
        <v>4</v>
      </c>
      <c r="H5">
        <v>64</v>
      </c>
      <c r="J5">
        <v>1770634</v>
      </c>
      <c r="K5">
        <v>258300</v>
      </c>
      <c r="L5" s="2">
        <f>K5/J5</f>
        <v>0.14587995034546947</v>
      </c>
      <c r="N5">
        <f>(D5*E5+F5*G5+H5*LOG(B5,2)+B5*C5)/8</f>
        <v>216</v>
      </c>
    </row>
    <row r="6" spans="1:14" x14ac:dyDescent="0.25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10"/>
      <c r="M6" s="9"/>
      <c r="N6" s="9"/>
    </row>
    <row r="7" spans="1:14" x14ac:dyDescent="0.25">
      <c r="A7" s="12" t="s">
        <v>11</v>
      </c>
      <c r="B7">
        <v>4096</v>
      </c>
      <c r="C7">
        <v>4</v>
      </c>
      <c r="D7">
        <v>1</v>
      </c>
      <c r="E7">
        <v>4</v>
      </c>
      <c r="F7">
        <v>256</v>
      </c>
      <c r="G7">
        <v>4</v>
      </c>
      <c r="H7">
        <v>256</v>
      </c>
      <c r="J7">
        <v>1770618</v>
      </c>
      <c r="K7">
        <v>257731</v>
      </c>
      <c r="L7" s="2">
        <f t="shared" ref="L7:L23" si="0">K7/J7</f>
        <v>0.14555991184998684</v>
      </c>
      <c r="N7">
        <f t="shared" ref="N7:N16" si="1">(D7*E7+F7*G7+H7*LOG(B7,2)+B7*C7)/8</f>
        <v>2560.5</v>
      </c>
    </row>
    <row r="8" spans="1:14" x14ac:dyDescent="0.25">
      <c r="A8" s="12"/>
      <c r="B8">
        <v>4096</v>
      </c>
      <c r="C8">
        <v>4</v>
      </c>
      <c r="D8">
        <v>2</v>
      </c>
      <c r="E8">
        <v>4</v>
      </c>
      <c r="F8">
        <v>256</v>
      </c>
      <c r="G8">
        <v>4</v>
      </c>
      <c r="H8">
        <v>256</v>
      </c>
      <c r="J8">
        <v>1770624</v>
      </c>
      <c r="K8">
        <v>250001</v>
      </c>
      <c r="L8" s="2">
        <f t="shared" si="0"/>
        <v>0.14119372605363983</v>
      </c>
      <c r="N8">
        <f t="shared" si="1"/>
        <v>2561</v>
      </c>
    </row>
    <row r="9" spans="1:14" x14ac:dyDescent="0.25">
      <c r="A9" s="12"/>
      <c r="B9">
        <v>4096</v>
      </c>
      <c r="C9">
        <v>4</v>
      </c>
      <c r="D9">
        <v>4</v>
      </c>
      <c r="E9">
        <v>4</v>
      </c>
      <c r="F9">
        <v>256</v>
      </c>
      <c r="G9">
        <v>4</v>
      </c>
      <c r="H9">
        <v>256</v>
      </c>
      <c r="J9">
        <v>1770626</v>
      </c>
      <c r="K9">
        <v>249573</v>
      </c>
      <c r="L9" s="2">
        <f t="shared" si="0"/>
        <v>0.14095184415003506</v>
      </c>
      <c r="N9">
        <f t="shared" si="1"/>
        <v>2562</v>
      </c>
    </row>
    <row r="10" spans="1:14" x14ac:dyDescent="0.25">
      <c r="A10" s="12"/>
      <c r="B10">
        <v>4096</v>
      </c>
      <c r="C10">
        <v>4</v>
      </c>
      <c r="D10">
        <v>8</v>
      </c>
      <c r="E10">
        <v>4</v>
      </c>
      <c r="F10">
        <v>256</v>
      </c>
      <c r="G10">
        <v>4</v>
      </c>
      <c r="H10">
        <v>256</v>
      </c>
      <c r="J10">
        <v>1770623</v>
      </c>
      <c r="K10">
        <v>237028</v>
      </c>
      <c r="L10" s="2">
        <f t="shared" si="0"/>
        <v>0.13386700613286961</v>
      </c>
      <c r="N10">
        <f t="shared" si="1"/>
        <v>2564</v>
      </c>
    </row>
    <row r="11" spans="1:14" x14ac:dyDescent="0.25">
      <c r="A11" s="12"/>
      <c r="B11">
        <v>4096</v>
      </c>
      <c r="C11">
        <v>4</v>
      </c>
      <c r="D11">
        <v>16</v>
      </c>
      <c r="E11">
        <v>4</v>
      </c>
      <c r="F11">
        <v>256</v>
      </c>
      <c r="G11">
        <v>4</v>
      </c>
      <c r="H11">
        <v>256</v>
      </c>
      <c r="J11">
        <v>1770613</v>
      </c>
      <c r="K11">
        <v>236163</v>
      </c>
      <c r="L11" s="2">
        <f t="shared" si="0"/>
        <v>0.1333792308087651</v>
      </c>
      <c r="N11">
        <f>(D11*E11+F11*G11+H11*LOG(B11,2)+B11*C11)/8</f>
        <v>2568</v>
      </c>
    </row>
    <row r="12" spans="1:14" x14ac:dyDescent="0.25">
      <c r="A12" s="12"/>
      <c r="B12">
        <v>4096</v>
      </c>
      <c r="C12">
        <v>4</v>
      </c>
      <c r="D12">
        <v>32</v>
      </c>
      <c r="E12">
        <v>4</v>
      </c>
      <c r="F12">
        <v>256</v>
      </c>
      <c r="G12">
        <v>4</v>
      </c>
      <c r="H12">
        <v>256</v>
      </c>
      <c r="J12">
        <v>1770622</v>
      </c>
      <c r="K12">
        <v>234904</v>
      </c>
      <c r="L12" s="2">
        <f t="shared" si="0"/>
        <v>0.13266750328415663</v>
      </c>
      <c r="N12">
        <f t="shared" si="1"/>
        <v>2576</v>
      </c>
    </row>
    <row r="13" spans="1:14" x14ac:dyDescent="0.25">
      <c r="A13" s="12"/>
      <c r="B13">
        <v>4096</v>
      </c>
      <c r="C13">
        <v>4</v>
      </c>
      <c r="D13">
        <v>64</v>
      </c>
      <c r="E13">
        <v>4</v>
      </c>
      <c r="F13">
        <v>256</v>
      </c>
      <c r="G13">
        <v>4</v>
      </c>
      <c r="H13">
        <v>256</v>
      </c>
      <c r="J13">
        <v>1770615</v>
      </c>
      <c r="K13">
        <v>239331</v>
      </c>
      <c r="L13" s="2">
        <f t="shared" si="0"/>
        <v>0.13516828898433594</v>
      </c>
      <c r="N13">
        <f t="shared" si="1"/>
        <v>2592</v>
      </c>
    </row>
    <row r="14" spans="1:14" x14ac:dyDescent="0.25">
      <c r="A14" s="12"/>
      <c r="B14">
        <v>4096</v>
      </c>
      <c r="C14">
        <v>4</v>
      </c>
      <c r="D14">
        <v>128</v>
      </c>
      <c r="E14">
        <v>4</v>
      </c>
      <c r="F14">
        <v>256</v>
      </c>
      <c r="G14">
        <v>4</v>
      </c>
      <c r="H14">
        <v>256</v>
      </c>
      <c r="J14">
        <v>1770619</v>
      </c>
      <c r="K14">
        <v>238389</v>
      </c>
      <c r="L14" s="2">
        <f t="shared" si="0"/>
        <v>0.13463596629201427</v>
      </c>
      <c r="N14">
        <f t="shared" si="1"/>
        <v>2624</v>
      </c>
    </row>
    <row r="15" spans="1:14" x14ac:dyDescent="0.25">
      <c r="A15" s="12"/>
      <c r="B15">
        <v>4096</v>
      </c>
      <c r="C15">
        <v>4</v>
      </c>
      <c r="D15">
        <v>256</v>
      </c>
      <c r="E15">
        <v>4</v>
      </c>
      <c r="F15">
        <v>256</v>
      </c>
      <c r="G15">
        <v>4</v>
      </c>
      <c r="H15">
        <v>256</v>
      </c>
      <c r="J15">
        <v>1770605</v>
      </c>
      <c r="K15">
        <v>237198</v>
      </c>
      <c r="L15" s="2">
        <f t="shared" si="0"/>
        <v>0.13396437940703884</v>
      </c>
      <c r="N15">
        <f t="shared" si="1"/>
        <v>2688</v>
      </c>
    </row>
    <row r="16" spans="1:14" x14ac:dyDescent="0.25">
      <c r="A16" s="12"/>
      <c r="B16">
        <v>4096</v>
      </c>
      <c r="C16">
        <v>4</v>
      </c>
      <c r="D16">
        <v>512</v>
      </c>
      <c r="E16">
        <v>4</v>
      </c>
      <c r="F16">
        <v>256</v>
      </c>
      <c r="G16">
        <v>4</v>
      </c>
      <c r="H16">
        <v>256</v>
      </c>
      <c r="J16">
        <v>1770622</v>
      </c>
      <c r="K16">
        <v>237069</v>
      </c>
      <c r="L16" s="2">
        <f t="shared" si="0"/>
        <v>0.13389023744198367</v>
      </c>
      <c r="M16" s="11"/>
      <c r="N16">
        <f t="shared" si="1"/>
        <v>2816</v>
      </c>
    </row>
    <row r="17" spans="1:14" x14ac:dyDescent="0.25">
      <c r="A17" s="12"/>
      <c r="B17">
        <v>4096</v>
      </c>
      <c r="C17">
        <v>4</v>
      </c>
      <c r="D17">
        <v>1024</v>
      </c>
      <c r="E17">
        <v>4</v>
      </c>
      <c r="F17">
        <v>256</v>
      </c>
      <c r="G17">
        <v>4</v>
      </c>
      <c r="H17">
        <v>256</v>
      </c>
      <c r="J17">
        <v>1770614</v>
      </c>
      <c r="K17">
        <v>237092</v>
      </c>
      <c r="L17" s="2">
        <f t="shared" si="0"/>
        <v>0.13390383222994962</v>
      </c>
      <c r="N17">
        <f t="shared" ref="N17:N23" si="2">(D17*E17+F17*G17+H17*LOG(B17,2)+B17*C17)/8</f>
        <v>3072</v>
      </c>
    </row>
    <row r="18" spans="1:14" x14ac:dyDescent="0.25">
      <c r="A18" s="12"/>
      <c r="B18">
        <v>4096</v>
      </c>
      <c r="C18">
        <v>4</v>
      </c>
      <c r="D18">
        <v>2048</v>
      </c>
      <c r="E18">
        <v>4</v>
      </c>
      <c r="F18">
        <v>256</v>
      </c>
      <c r="G18">
        <v>4</v>
      </c>
      <c r="H18">
        <v>256</v>
      </c>
      <c r="J18">
        <v>1770622</v>
      </c>
      <c r="K18">
        <v>237269</v>
      </c>
      <c r="L18" s="2">
        <f t="shared" si="0"/>
        <v>0.13400319209859585</v>
      </c>
      <c r="N18">
        <f t="shared" si="2"/>
        <v>3584</v>
      </c>
    </row>
    <row r="19" spans="1:14" x14ac:dyDescent="0.25">
      <c r="A19" s="12"/>
      <c r="B19">
        <v>4096</v>
      </c>
      <c r="C19">
        <v>4</v>
      </c>
      <c r="D19">
        <f>D18*2</f>
        <v>4096</v>
      </c>
      <c r="E19">
        <v>4</v>
      </c>
      <c r="F19">
        <v>256</v>
      </c>
      <c r="G19">
        <v>4</v>
      </c>
      <c r="H19">
        <v>256</v>
      </c>
      <c r="J19">
        <v>1770618</v>
      </c>
      <c r="K19">
        <v>237314</v>
      </c>
      <c r="L19" s="2">
        <f t="shared" si="0"/>
        <v>0.13402890968012299</v>
      </c>
      <c r="N19">
        <f t="shared" si="2"/>
        <v>4608</v>
      </c>
    </row>
    <row r="20" spans="1:14" x14ac:dyDescent="0.25">
      <c r="A20" s="12"/>
      <c r="B20">
        <v>4096</v>
      </c>
      <c r="C20">
        <v>4</v>
      </c>
      <c r="D20">
        <f>D19*2</f>
        <v>8192</v>
      </c>
      <c r="E20">
        <v>4</v>
      </c>
      <c r="F20">
        <v>256</v>
      </c>
      <c r="G20">
        <v>4</v>
      </c>
      <c r="H20">
        <v>256</v>
      </c>
      <c r="J20">
        <v>1770620</v>
      </c>
      <c r="K20">
        <v>238568</v>
      </c>
      <c r="L20" s="2">
        <f t="shared" si="0"/>
        <v>0.13473698478499058</v>
      </c>
      <c r="N20">
        <f t="shared" si="2"/>
        <v>6656</v>
      </c>
    </row>
    <row r="21" spans="1:14" x14ac:dyDescent="0.25">
      <c r="A21" s="12"/>
      <c r="B21">
        <v>4096</v>
      </c>
      <c r="C21">
        <v>4</v>
      </c>
      <c r="D21">
        <f>D20*2</f>
        <v>16384</v>
      </c>
      <c r="E21">
        <v>4</v>
      </c>
      <c r="F21">
        <v>256</v>
      </c>
      <c r="G21">
        <v>4</v>
      </c>
      <c r="H21">
        <v>256</v>
      </c>
      <c r="J21">
        <v>1770616</v>
      </c>
      <c r="K21">
        <v>239613</v>
      </c>
      <c r="L21" s="2">
        <f t="shared" si="0"/>
        <v>0.13532747925015925</v>
      </c>
      <c r="N21">
        <f t="shared" si="2"/>
        <v>10752</v>
      </c>
    </row>
    <row r="22" spans="1:14" x14ac:dyDescent="0.25">
      <c r="A22" s="12"/>
      <c r="B22">
        <v>4096</v>
      </c>
      <c r="C22">
        <v>4</v>
      </c>
      <c r="D22">
        <f>D21*2</f>
        <v>32768</v>
      </c>
      <c r="E22">
        <v>4</v>
      </c>
      <c r="F22">
        <v>256</v>
      </c>
      <c r="G22">
        <v>4</v>
      </c>
      <c r="H22">
        <v>256</v>
      </c>
      <c r="J22">
        <v>1770627</v>
      </c>
      <c r="K22">
        <v>240458</v>
      </c>
      <c r="L22" s="2">
        <f t="shared" si="0"/>
        <v>0.13580387060628807</v>
      </c>
      <c r="N22">
        <f t="shared" si="2"/>
        <v>18944</v>
      </c>
    </row>
    <row r="23" spans="1:14" x14ac:dyDescent="0.25">
      <c r="A23" s="12"/>
      <c r="B23">
        <v>4096</v>
      </c>
      <c r="C23">
        <v>4</v>
      </c>
      <c r="D23">
        <f>D22*2</f>
        <v>65536</v>
      </c>
      <c r="E23">
        <v>4</v>
      </c>
      <c r="F23">
        <v>256</v>
      </c>
      <c r="G23">
        <v>4</v>
      </c>
      <c r="H23">
        <v>256</v>
      </c>
      <c r="J23">
        <v>1770617</v>
      </c>
      <c r="K23">
        <v>240944</v>
      </c>
      <c r="L23" s="2">
        <f t="shared" si="0"/>
        <v>0.13607911818309662</v>
      </c>
      <c r="N23">
        <f t="shared" si="2"/>
        <v>35328</v>
      </c>
    </row>
    <row r="24" spans="1:14" x14ac:dyDescent="0.25">
      <c r="B24" s="9"/>
      <c r="C24" s="9"/>
      <c r="D24" s="9"/>
      <c r="E24" s="9"/>
      <c r="F24" s="9"/>
      <c r="G24" s="9"/>
      <c r="H24" s="9"/>
      <c r="I24" s="9"/>
      <c r="J24" s="9"/>
      <c r="K24" s="9"/>
      <c r="L24" s="10"/>
      <c r="M24" s="9"/>
      <c r="N24" s="9"/>
    </row>
    <row r="25" spans="1:14" x14ac:dyDescent="0.25">
      <c r="A25" s="12" t="s">
        <v>12</v>
      </c>
      <c r="B25">
        <v>4096</v>
      </c>
      <c r="C25">
        <v>4</v>
      </c>
      <c r="D25">
        <v>256</v>
      </c>
      <c r="E25">
        <v>4</v>
      </c>
      <c r="F25">
        <v>1</v>
      </c>
      <c r="G25">
        <v>4</v>
      </c>
      <c r="H25">
        <v>256</v>
      </c>
      <c r="J25">
        <v>1770610</v>
      </c>
      <c r="K25">
        <v>254375</v>
      </c>
      <c r="L25" s="2">
        <f t="shared" ref="L25:L41" si="3">K25/J25</f>
        <v>0.14366517753768476</v>
      </c>
      <c r="N25">
        <f t="shared" ref="N25:N41" si="4">(D25*E25+H25*G25+F25*LOG(B25,2)+B25*C25)/8</f>
        <v>2305.5</v>
      </c>
    </row>
    <row r="26" spans="1:14" x14ac:dyDescent="0.25">
      <c r="A26" s="12"/>
      <c r="B26">
        <v>4096</v>
      </c>
      <c r="C26">
        <v>4</v>
      </c>
      <c r="D26">
        <v>256</v>
      </c>
      <c r="E26">
        <v>4</v>
      </c>
      <c r="F26">
        <v>2</v>
      </c>
      <c r="G26">
        <v>4</v>
      </c>
      <c r="H26">
        <v>256</v>
      </c>
      <c r="J26">
        <v>1770618</v>
      </c>
      <c r="K26">
        <v>245206</v>
      </c>
      <c r="L26" s="2">
        <f t="shared" si="3"/>
        <v>0.13848611049927201</v>
      </c>
      <c r="N26">
        <f t="shared" si="4"/>
        <v>2307</v>
      </c>
    </row>
    <row r="27" spans="1:14" x14ac:dyDescent="0.25">
      <c r="A27" s="12"/>
      <c r="B27">
        <v>4096</v>
      </c>
      <c r="C27">
        <v>4</v>
      </c>
      <c r="D27">
        <v>256</v>
      </c>
      <c r="E27">
        <v>4</v>
      </c>
      <c r="F27">
        <v>4</v>
      </c>
      <c r="G27">
        <v>4</v>
      </c>
      <c r="H27">
        <v>256</v>
      </c>
      <c r="J27">
        <v>1770618</v>
      </c>
      <c r="K27">
        <v>241863</v>
      </c>
      <c r="L27" s="2">
        <f t="shared" si="3"/>
        <v>0.1365980691487379</v>
      </c>
      <c r="N27">
        <f t="shared" si="4"/>
        <v>2310</v>
      </c>
    </row>
    <row r="28" spans="1:14" x14ac:dyDescent="0.25">
      <c r="A28" s="12"/>
      <c r="B28">
        <v>4096</v>
      </c>
      <c r="C28">
        <v>4</v>
      </c>
      <c r="D28">
        <v>256</v>
      </c>
      <c r="E28">
        <v>4</v>
      </c>
      <c r="F28">
        <v>8</v>
      </c>
      <c r="G28">
        <v>4</v>
      </c>
      <c r="H28">
        <v>256</v>
      </c>
      <c r="J28">
        <v>1770600</v>
      </c>
      <c r="K28">
        <v>240705</v>
      </c>
      <c r="L28" s="2">
        <f t="shared" si="3"/>
        <v>0.13594544222297525</v>
      </c>
      <c r="N28">
        <f t="shared" si="4"/>
        <v>2316</v>
      </c>
    </row>
    <row r="29" spans="1:14" x14ac:dyDescent="0.25">
      <c r="A29" s="12"/>
      <c r="B29">
        <v>4096</v>
      </c>
      <c r="C29">
        <v>4</v>
      </c>
      <c r="D29">
        <v>256</v>
      </c>
      <c r="E29">
        <v>4</v>
      </c>
      <c r="F29">
        <v>16</v>
      </c>
      <c r="G29">
        <v>4</v>
      </c>
      <c r="H29">
        <v>256</v>
      </c>
      <c r="J29">
        <v>1770602</v>
      </c>
      <c r="K29">
        <v>239525</v>
      </c>
      <c r="L29" s="2">
        <f t="shared" si="3"/>
        <v>0.13527884866277121</v>
      </c>
      <c r="N29">
        <f t="shared" si="4"/>
        <v>2328</v>
      </c>
    </row>
    <row r="30" spans="1:14" x14ac:dyDescent="0.25">
      <c r="A30" s="12"/>
      <c r="B30">
        <v>4096</v>
      </c>
      <c r="C30">
        <v>4</v>
      </c>
      <c r="D30">
        <v>256</v>
      </c>
      <c r="E30">
        <v>4</v>
      </c>
      <c r="F30">
        <v>32</v>
      </c>
      <c r="G30">
        <v>4</v>
      </c>
      <c r="H30">
        <v>256</v>
      </c>
      <c r="J30">
        <v>1770606</v>
      </c>
      <c r="K30">
        <v>239133</v>
      </c>
      <c r="L30" s="2">
        <f t="shared" si="3"/>
        <v>0.13505714992494094</v>
      </c>
      <c r="N30">
        <f t="shared" si="4"/>
        <v>2352</v>
      </c>
    </row>
    <row r="31" spans="1:14" x14ac:dyDescent="0.25">
      <c r="A31" s="12"/>
      <c r="B31">
        <v>4096</v>
      </c>
      <c r="C31">
        <v>4</v>
      </c>
      <c r="D31">
        <v>256</v>
      </c>
      <c r="E31">
        <v>4</v>
      </c>
      <c r="F31">
        <v>64</v>
      </c>
      <c r="G31">
        <v>4</v>
      </c>
      <c r="H31">
        <v>256</v>
      </c>
      <c r="J31">
        <v>1770606</v>
      </c>
      <c r="K31">
        <v>237426</v>
      </c>
      <c r="L31" s="2">
        <f t="shared" si="3"/>
        <v>0.1340930732189996</v>
      </c>
      <c r="N31">
        <f t="shared" si="4"/>
        <v>2400</v>
      </c>
    </row>
    <row r="32" spans="1:14" x14ac:dyDescent="0.25">
      <c r="A32" s="12"/>
      <c r="B32">
        <v>4096</v>
      </c>
      <c r="C32">
        <v>4</v>
      </c>
      <c r="D32">
        <v>256</v>
      </c>
      <c r="E32">
        <v>4</v>
      </c>
      <c r="F32">
        <v>128</v>
      </c>
      <c r="G32">
        <v>4</v>
      </c>
      <c r="H32">
        <v>256</v>
      </c>
      <c r="J32">
        <v>1770595</v>
      </c>
      <c r="K32">
        <v>237838</v>
      </c>
      <c r="L32" s="2">
        <f t="shared" si="3"/>
        <v>0.13432659642662495</v>
      </c>
      <c r="N32">
        <f t="shared" si="4"/>
        <v>2496</v>
      </c>
    </row>
    <row r="33" spans="1:14" x14ac:dyDescent="0.25">
      <c r="A33" s="12"/>
      <c r="B33">
        <v>4096</v>
      </c>
      <c r="C33">
        <v>4</v>
      </c>
      <c r="D33">
        <v>256</v>
      </c>
      <c r="E33">
        <v>4</v>
      </c>
      <c r="F33">
        <v>256</v>
      </c>
      <c r="G33">
        <v>4</v>
      </c>
      <c r="H33">
        <v>256</v>
      </c>
      <c r="J33">
        <v>1770608</v>
      </c>
      <c r="K33">
        <v>237342</v>
      </c>
      <c r="L33" s="2">
        <f t="shared" si="3"/>
        <v>0.13404548042254413</v>
      </c>
      <c r="N33">
        <f t="shared" si="4"/>
        <v>2688</v>
      </c>
    </row>
    <row r="34" spans="1:14" x14ac:dyDescent="0.25">
      <c r="A34" s="12"/>
      <c r="B34">
        <v>4096</v>
      </c>
      <c r="C34">
        <v>4</v>
      </c>
      <c r="D34">
        <v>256</v>
      </c>
      <c r="E34">
        <v>4</v>
      </c>
      <c r="F34">
        <v>512</v>
      </c>
      <c r="G34">
        <v>4</v>
      </c>
      <c r="H34">
        <v>256</v>
      </c>
      <c r="J34">
        <v>1770598</v>
      </c>
      <c r="K34">
        <v>235127</v>
      </c>
      <c r="L34" s="2">
        <f t="shared" si="3"/>
        <v>0.13279524770727177</v>
      </c>
      <c r="M34" s="11"/>
      <c r="N34">
        <f t="shared" si="4"/>
        <v>3072</v>
      </c>
    </row>
    <row r="35" spans="1:14" x14ac:dyDescent="0.25">
      <c r="A35" s="12"/>
      <c r="B35">
        <v>4096</v>
      </c>
      <c r="C35">
        <v>4</v>
      </c>
      <c r="D35">
        <v>256</v>
      </c>
      <c r="E35">
        <v>4</v>
      </c>
      <c r="F35">
        <v>1024</v>
      </c>
      <c r="G35">
        <v>4</v>
      </c>
      <c r="H35">
        <v>256</v>
      </c>
      <c r="J35">
        <v>1770617</v>
      </c>
      <c r="K35">
        <v>234704</v>
      </c>
      <c r="L35" s="2">
        <f t="shared" si="3"/>
        <v>0.13255492294493953</v>
      </c>
      <c r="N35">
        <f t="shared" si="4"/>
        <v>3840</v>
      </c>
    </row>
    <row r="36" spans="1:14" x14ac:dyDescent="0.25">
      <c r="A36" s="12"/>
      <c r="B36">
        <v>4096</v>
      </c>
      <c r="C36">
        <v>4</v>
      </c>
      <c r="D36">
        <v>256</v>
      </c>
      <c r="E36">
        <v>4</v>
      </c>
      <c r="F36">
        <v>2048</v>
      </c>
      <c r="G36">
        <v>4</v>
      </c>
      <c r="H36">
        <v>256</v>
      </c>
      <c r="J36">
        <v>1770604</v>
      </c>
      <c r="K36">
        <v>234787</v>
      </c>
      <c r="L36" s="2">
        <f t="shared" si="3"/>
        <v>0.13260277283909896</v>
      </c>
      <c r="N36">
        <f t="shared" si="4"/>
        <v>5376</v>
      </c>
    </row>
    <row r="37" spans="1:14" x14ac:dyDescent="0.25">
      <c r="A37" s="12"/>
      <c r="B37">
        <v>4096</v>
      </c>
      <c r="C37">
        <v>4</v>
      </c>
      <c r="D37">
        <v>256</v>
      </c>
      <c r="E37">
        <v>4</v>
      </c>
      <c r="F37">
        <f>F36*2</f>
        <v>4096</v>
      </c>
      <c r="G37">
        <v>4</v>
      </c>
      <c r="H37">
        <v>256</v>
      </c>
      <c r="J37">
        <v>1770608</v>
      </c>
      <c r="K37">
        <v>235459</v>
      </c>
      <c r="L37" s="2">
        <f t="shared" si="3"/>
        <v>0.13298200392181669</v>
      </c>
      <c r="N37">
        <f t="shared" si="4"/>
        <v>8448</v>
      </c>
    </row>
    <row r="38" spans="1:14" x14ac:dyDescent="0.25">
      <c r="A38" s="12"/>
      <c r="B38">
        <v>4096</v>
      </c>
      <c r="C38">
        <v>4</v>
      </c>
      <c r="D38">
        <v>256</v>
      </c>
      <c r="E38">
        <v>4</v>
      </c>
      <c r="F38">
        <f>F37*2</f>
        <v>8192</v>
      </c>
      <c r="G38">
        <v>4</v>
      </c>
      <c r="H38">
        <v>256</v>
      </c>
      <c r="J38">
        <v>1770608</v>
      </c>
      <c r="K38">
        <v>238095</v>
      </c>
      <c r="L38" s="2">
        <f t="shared" si="3"/>
        <v>0.13447075806728537</v>
      </c>
      <c r="N38">
        <f t="shared" si="4"/>
        <v>14592</v>
      </c>
    </row>
    <row r="39" spans="1:14" x14ac:dyDescent="0.25">
      <c r="A39" s="12"/>
      <c r="B39">
        <v>4096</v>
      </c>
      <c r="C39">
        <v>4</v>
      </c>
      <c r="D39">
        <v>256</v>
      </c>
      <c r="E39">
        <v>4</v>
      </c>
      <c r="F39">
        <f>F38*2</f>
        <v>16384</v>
      </c>
      <c r="G39">
        <v>4</v>
      </c>
      <c r="H39">
        <v>256</v>
      </c>
      <c r="J39">
        <v>1770604</v>
      </c>
      <c r="K39">
        <v>239173</v>
      </c>
      <c r="L39" s="2">
        <f t="shared" si="3"/>
        <v>0.1350798936408141</v>
      </c>
      <c r="N39">
        <f t="shared" si="4"/>
        <v>26880</v>
      </c>
    </row>
    <row r="40" spans="1:14" x14ac:dyDescent="0.25">
      <c r="A40" s="12"/>
      <c r="B40">
        <v>4096</v>
      </c>
      <c r="C40">
        <v>4</v>
      </c>
      <c r="D40">
        <v>256</v>
      </c>
      <c r="E40">
        <v>4</v>
      </c>
      <c r="F40">
        <f>F39*2</f>
        <v>32768</v>
      </c>
      <c r="G40">
        <v>4</v>
      </c>
      <c r="H40">
        <v>256</v>
      </c>
      <c r="J40">
        <v>1770612</v>
      </c>
      <c r="K40">
        <v>240542</v>
      </c>
      <c r="L40" s="2">
        <f t="shared" si="3"/>
        <v>0.13585246231246598</v>
      </c>
      <c r="N40">
        <f t="shared" si="4"/>
        <v>51456</v>
      </c>
    </row>
    <row r="41" spans="1:14" x14ac:dyDescent="0.25">
      <c r="A41" s="12"/>
      <c r="B41">
        <v>4096</v>
      </c>
      <c r="C41">
        <v>4</v>
      </c>
      <c r="D41">
        <v>256</v>
      </c>
      <c r="E41">
        <v>4</v>
      </c>
      <c r="F41">
        <f>F40*2</f>
        <v>65536</v>
      </c>
      <c r="G41">
        <v>4</v>
      </c>
      <c r="H41">
        <v>256</v>
      </c>
      <c r="J41">
        <v>1770605</v>
      </c>
      <c r="K41">
        <v>240656</v>
      </c>
      <c r="L41" s="2">
        <f t="shared" si="3"/>
        <v>0.13591738417094723</v>
      </c>
      <c r="N41">
        <f t="shared" si="4"/>
        <v>100608</v>
      </c>
    </row>
    <row r="42" spans="1:14" x14ac:dyDescent="0.25">
      <c r="B42" s="9"/>
      <c r="C42" s="9"/>
      <c r="D42" s="9"/>
      <c r="E42" s="9"/>
      <c r="F42" s="9"/>
      <c r="G42" s="9"/>
      <c r="H42" s="9"/>
      <c r="I42" s="9"/>
      <c r="J42" s="9"/>
      <c r="K42" s="9"/>
      <c r="L42" s="10"/>
      <c r="M42" s="9"/>
      <c r="N42" s="9"/>
    </row>
    <row r="43" spans="1:14" x14ac:dyDescent="0.25">
      <c r="A43" s="12" t="s">
        <v>13</v>
      </c>
      <c r="B43">
        <v>4096</v>
      </c>
      <c r="C43">
        <v>4</v>
      </c>
      <c r="D43">
        <v>256</v>
      </c>
      <c r="E43">
        <v>4</v>
      </c>
      <c r="F43">
        <v>256</v>
      </c>
      <c r="G43">
        <v>4</v>
      </c>
      <c r="H43">
        <v>1</v>
      </c>
      <c r="J43">
        <v>1770607</v>
      </c>
      <c r="K43">
        <v>258967</v>
      </c>
      <c r="L43" s="2">
        <f t="shared" ref="L43:L59" si="5">K43/J43</f>
        <v>0.14625888184108612</v>
      </c>
      <c r="N43">
        <f t="shared" ref="N43:N59" si="6">(D43*E43+H43*G43+F43*LOG(B43,2)+B43*C43)/8</f>
        <v>2560.5</v>
      </c>
    </row>
    <row r="44" spans="1:14" x14ac:dyDescent="0.25">
      <c r="A44" s="12"/>
      <c r="B44">
        <v>4096</v>
      </c>
      <c r="C44">
        <v>4</v>
      </c>
      <c r="D44">
        <v>256</v>
      </c>
      <c r="E44">
        <v>4</v>
      </c>
      <c r="F44">
        <v>256</v>
      </c>
      <c r="G44">
        <v>4</v>
      </c>
      <c r="H44">
        <v>2</v>
      </c>
      <c r="J44">
        <v>1770605</v>
      </c>
      <c r="K44">
        <v>258866</v>
      </c>
      <c r="L44" s="2">
        <f t="shared" si="5"/>
        <v>0.14620200439962611</v>
      </c>
      <c r="N44">
        <f t="shared" si="6"/>
        <v>2561</v>
      </c>
    </row>
    <row r="45" spans="1:14" x14ac:dyDescent="0.25">
      <c r="A45" s="12"/>
      <c r="B45">
        <v>4096</v>
      </c>
      <c r="C45">
        <v>4</v>
      </c>
      <c r="D45">
        <v>256</v>
      </c>
      <c r="E45">
        <v>4</v>
      </c>
      <c r="F45">
        <v>256</v>
      </c>
      <c r="G45">
        <v>4</v>
      </c>
      <c r="H45">
        <v>4</v>
      </c>
      <c r="J45">
        <v>1770604</v>
      </c>
      <c r="K45">
        <v>240633</v>
      </c>
      <c r="L45" s="2">
        <f t="shared" si="5"/>
        <v>0.13590447101667003</v>
      </c>
      <c r="N45">
        <f t="shared" si="6"/>
        <v>2562</v>
      </c>
    </row>
    <row r="46" spans="1:14" x14ac:dyDescent="0.25">
      <c r="A46" s="12"/>
      <c r="B46">
        <v>4096</v>
      </c>
      <c r="C46">
        <v>4</v>
      </c>
      <c r="D46">
        <v>256</v>
      </c>
      <c r="E46">
        <v>4</v>
      </c>
      <c r="F46">
        <v>256</v>
      </c>
      <c r="G46">
        <v>4</v>
      </c>
      <c r="H46">
        <v>8</v>
      </c>
      <c r="J46">
        <v>1770600</v>
      </c>
      <c r="K46">
        <v>240446</v>
      </c>
      <c r="L46" s="2">
        <f t="shared" si="5"/>
        <v>0.1357991641251553</v>
      </c>
      <c r="N46">
        <f t="shared" si="6"/>
        <v>2564</v>
      </c>
    </row>
    <row r="47" spans="1:14" x14ac:dyDescent="0.25">
      <c r="A47" s="12"/>
      <c r="B47">
        <v>4096</v>
      </c>
      <c r="C47">
        <v>4</v>
      </c>
      <c r="D47">
        <v>256</v>
      </c>
      <c r="E47">
        <v>4</v>
      </c>
      <c r="F47">
        <v>256</v>
      </c>
      <c r="G47">
        <v>4</v>
      </c>
      <c r="H47">
        <v>16</v>
      </c>
      <c r="J47">
        <v>1770618</v>
      </c>
      <c r="K47">
        <v>236805</v>
      </c>
      <c r="L47" s="2">
        <f t="shared" si="5"/>
        <v>0.13374143942962288</v>
      </c>
      <c r="N47">
        <f t="shared" si="6"/>
        <v>2568</v>
      </c>
    </row>
    <row r="48" spans="1:14" x14ac:dyDescent="0.25">
      <c r="A48" s="12"/>
      <c r="B48">
        <v>4096</v>
      </c>
      <c r="C48">
        <v>4</v>
      </c>
      <c r="D48">
        <v>256</v>
      </c>
      <c r="E48">
        <v>4</v>
      </c>
      <c r="F48">
        <v>256</v>
      </c>
      <c r="G48">
        <v>4</v>
      </c>
      <c r="H48">
        <v>32</v>
      </c>
      <c r="J48">
        <v>1770601</v>
      </c>
      <c r="K48">
        <v>230921</v>
      </c>
      <c r="L48" s="2">
        <f t="shared" si="5"/>
        <v>0.13041955810484687</v>
      </c>
      <c r="N48">
        <f t="shared" si="6"/>
        <v>2576</v>
      </c>
    </row>
    <row r="49" spans="1:14" x14ac:dyDescent="0.25">
      <c r="A49" s="12"/>
      <c r="B49">
        <v>4096</v>
      </c>
      <c r="C49">
        <v>4</v>
      </c>
      <c r="D49">
        <v>256</v>
      </c>
      <c r="E49">
        <v>4</v>
      </c>
      <c r="F49">
        <v>256</v>
      </c>
      <c r="G49">
        <v>4</v>
      </c>
      <c r="H49">
        <v>64</v>
      </c>
      <c r="J49">
        <v>1770604</v>
      </c>
      <c r="K49">
        <v>239923</v>
      </c>
      <c r="L49" s="2">
        <f t="shared" si="5"/>
        <v>0.13550347790923323</v>
      </c>
      <c r="N49">
        <f t="shared" si="6"/>
        <v>2592</v>
      </c>
    </row>
    <row r="50" spans="1:14" x14ac:dyDescent="0.25">
      <c r="A50" s="12"/>
      <c r="B50">
        <v>4096</v>
      </c>
      <c r="C50">
        <v>4</v>
      </c>
      <c r="D50">
        <v>256</v>
      </c>
      <c r="E50">
        <v>4</v>
      </c>
      <c r="F50">
        <v>256</v>
      </c>
      <c r="G50">
        <v>4</v>
      </c>
      <c r="H50">
        <v>128</v>
      </c>
      <c r="J50">
        <v>1770618</v>
      </c>
      <c r="K50">
        <v>237730</v>
      </c>
      <c r="L50" s="2">
        <f t="shared" si="5"/>
        <v>0.13426385589664175</v>
      </c>
      <c r="N50">
        <f t="shared" si="6"/>
        <v>2624</v>
      </c>
    </row>
    <row r="51" spans="1:14" x14ac:dyDescent="0.25">
      <c r="A51" s="12"/>
      <c r="B51">
        <v>4096</v>
      </c>
      <c r="C51">
        <v>4</v>
      </c>
      <c r="D51">
        <v>256</v>
      </c>
      <c r="E51">
        <v>4</v>
      </c>
      <c r="F51">
        <v>256</v>
      </c>
      <c r="G51">
        <v>4</v>
      </c>
      <c r="H51">
        <v>256</v>
      </c>
      <c r="J51">
        <v>1770605</v>
      </c>
      <c r="K51">
        <v>237198</v>
      </c>
      <c r="L51" s="2">
        <f t="shared" si="5"/>
        <v>0.13396437940703884</v>
      </c>
      <c r="N51">
        <f t="shared" si="6"/>
        <v>2688</v>
      </c>
    </row>
    <row r="52" spans="1:14" x14ac:dyDescent="0.25">
      <c r="A52" s="12"/>
      <c r="B52">
        <v>4096</v>
      </c>
      <c r="C52">
        <v>4</v>
      </c>
      <c r="D52">
        <v>256</v>
      </c>
      <c r="E52">
        <v>4</v>
      </c>
      <c r="F52">
        <v>256</v>
      </c>
      <c r="G52">
        <v>4</v>
      </c>
      <c r="H52">
        <v>512</v>
      </c>
      <c r="J52">
        <v>1770609</v>
      </c>
      <c r="K52">
        <v>234746</v>
      </c>
      <c r="L52" s="2">
        <f t="shared" si="5"/>
        <v>0.13257924250921577</v>
      </c>
      <c r="N52">
        <f t="shared" si="6"/>
        <v>2816</v>
      </c>
    </row>
    <row r="53" spans="1:14" x14ac:dyDescent="0.25">
      <c r="A53" s="12"/>
      <c r="B53">
        <v>4096</v>
      </c>
      <c r="C53">
        <v>4</v>
      </c>
      <c r="D53">
        <v>256</v>
      </c>
      <c r="E53">
        <v>4</v>
      </c>
      <c r="F53">
        <v>256</v>
      </c>
      <c r="G53">
        <v>4</v>
      </c>
      <c r="H53">
        <v>1024</v>
      </c>
      <c r="J53">
        <v>1770593</v>
      </c>
      <c r="K53">
        <v>233642</v>
      </c>
      <c r="L53" s="2">
        <f t="shared" si="5"/>
        <v>0.13195692064748929</v>
      </c>
      <c r="N53">
        <f t="shared" si="6"/>
        <v>3072</v>
      </c>
    </row>
    <row r="54" spans="1:14" x14ac:dyDescent="0.25">
      <c r="A54" s="12"/>
      <c r="B54">
        <v>4096</v>
      </c>
      <c r="C54">
        <v>4</v>
      </c>
      <c r="D54">
        <v>256</v>
      </c>
      <c r="E54">
        <v>4</v>
      </c>
      <c r="F54">
        <v>256</v>
      </c>
      <c r="G54">
        <v>4</v>
      </c>
      <c r="H54">
        <v>2048</v>
      </c>
      <c r="J54">
        <v>1770590</v>
      </c>
      <c r="K54">
        <v>233023</v>
      </c>
      <c r="L54" s="2">
        <f t="shared" si="5"/>
        <v>0.13160754324829577</v>
      </c>
      <c r="N54">
        <f t="shared" si="6"/>
        <v>3584</v>
      </c>
    </row>
    <row r="55" spans="1:14" x14ac:dyDescent="0.25">
      <c r="A55" s="12"/>
      <c r="B55">
        <v>4096</v>
      </c>
      <c r="C55">
        <v>4</v>
      </c>
      <c r="D55">
        <v>256</v>
      </c>
      <c r="E55">
        <v>4</v>
      </c>
      <c r="F55">
        <v>256</v>
      </c>
      <c r="G55">
        <v>4</v>
      </c>
      <c r="H55">
        <f>H54*2</f>
        <v>4096</v>
      </c>
      <c r="J55">
        <v>1770599</v>
      </c>
      <c r="K55">
        <v>233055</v>
      </c>
      <c r="L55" s="2">
        <f t="shared" si="5"/>
        <v>0.13162494726360965</v>
      </c>
      <c r="N55">
        <f t="shared" si="6"/>
        <v>4608</v>
      </c>
    </row>
    <row r="56" spans="1:14" x14ac:dyDescent="0.25">
      <c r="A56" s="12"/>
      <c r="B56">
        <v>4096</v>
      </c>
      <c r="C56">
        <v>4</v>
      </c>
      <c r="D56">
        <v>256</v>
      </c>
      <c r="E56">
        <v>4</v>
      </c>
      <c r="F56">
        <v>256</v>
      </c>
      <c r="G56">
        <v>4</v>
      </c>
      <c r="H56">
        <f>H55*2</f>
        <v>8192</v>
      </c>
      <c r="J56">
        <v>1770599</v>
      </c>
      <c r="K56">
        <v>232880</v>
      </c>
      <c r="L56" s="2">
        <f t="shared" si="5"/>
        <v>0.13152611065520764</v>
      </c>
      <c r="N56">
        <f t="shared" si="6"/>
        <v>6656</v>
      </c>
    </row>
    <row r="57" spans="1:14" x14ac:dyDescent="0.25">
      <c r="A57" s="12"/>
      <c r="B57">
        <v>4096</v>
      </c>
      <c r="C57">
        <v>4</v>
      </c>
      <c r="D57">
        <v>256</v>
      </c>
      <c r="E57">
        <v>4</v>
      </c>
      <c r="F57">
        <v>256</v>
      </c>
      <c r="G57">
        <v>4</v>
      </c>
      <c r="H57">
        <f>H56*2</f>
        <v>16384</v>
      </c>
      <c r="J57">
        <v>1770595</v>
      </c>
      <c r="K57">
        <v>232714</v>
      </c>
      <c r="L57" s="2">
        <f t="shared" si="5"/>
        <v>0.13143265399484355</v>
      </c>
      <c r="N57">
        <f t="shared" si="6"/>
        <v>10752</v>
      </c>
    </row>
    <row r="58" spans="1:14" x14ac:dyDescent="0.25">
      <c r="A58" s="12"/>
      <c r="B58">
        <v>4096</v>
      </c>
      <c r="C58">
        <v>4</v>
      </c>
      <c r="D58">
        <v>256</v>
      </c>
      <c r="E58">
        <v>4</v>
      </c>
      <c r="F58">
        <v>256</v>
      </c>
      <c r="G58">
        <v>4</v>
      </c>
      <c r="H58">
        <f>H57*2</f>
        <v>32768</v>
      </c>
      <c r="J58">
        <v>1770607</v>
      </c>
      <c r="K58">
        <v>232764</v>
      </c>
      <c r="L58" s="2">
        <f t="shared" si="5"/>
        <v>0.13146000213486109</v>
      </c>
      <c r="N58">
        <f t="shared" si="6"/>
        <v>18944</v>
      </c>
    </row>
    <row r="59" spans="1:14" x14ac:dyDescent="0.25">
      <c r="A59" s="12"/>
      <c r="B59">
        <v>4096</v>
      </c>
      <c r="C59">
        <v>4</v>
      </c>
      <c r="D59">
        <v>256</v>
      </c>
      <c r="E59">
        <v>4</v>
      </c>
      <c r="F59">
        <v>256</v>
      </c>
      <c r="G59">
        <v>4</v>
      </c>
      <c r="H59">
        <f>H58*2</f>
        <v>65536</v>
      </c>
      <c r="J59">
        <v>1770592</v>
      </c>
      <c r="K59">
        <v>232847</v>
      </c>
      <c r="L59" s="2">
        <f t="shared" si="5"/>
        <v>0.1315079928069256</v>
      </c>
      <c r="N59">
        <f t="shared" si="6"/>
        <v>35328</v>
      </c>
    </row>
    <row r="60" spans="1:14" x14ac:dyDescent="0.25">
      <c r="B60" s="9"/>
      <c r="C60" s="9"/>
      <c r="D60" s="9"/>
      <c r="E60" s="9"/>
      <c r="F60" s="9"/>
      <c r="G60" s="9"/>
      <c r="H60" s="9"/>
      <c r="I60" s="9"/>
      <c r="J60" s="9"/>
      <c r="K60" s="9"/>
      <c r="L60" s="10"/>
      <c r="M60" s="9"/>
      <c r="N60" s="9"/>
    </row>
    <row r="61" spans="1:14" x14ac:dyDescent="0.25">
      <c r="A61" s="13" t="s">
        <v>14</v>
      </c>
      <c r="B61">
        <v>4096</v>
      </c>
      <c r="C61">
        <v>4</v>
      </c>
      <c r="D61">
        <v>32</v>
      </c>
      <c r="E61">
        <v>4</v>
      </c>
      <c r="F61">
        <v>32</v>
      </c>
      <c r="G61">
        <v>4</v>
      </c>
      <c r="H61">
        <v>32</v>
      </c>
      <c r="J61">
        <v>1770611</v>
      </c>
      <c r="K61">
        <v>238273</v>
      </c>
      <c r="L61" s="2">
        <f t="shared" ref="L61:L67" si="7">K61/J61</f>
        <v>0.13457106049832515</v>
      </c>
      <c r="N61">
        <f t="shared" ref="N61:N67" si="8">(D61*E61+H61*G61+F61*LOG(B61,2)+B61*C61)/8</f>
        <v>2128</v>
      </c>
    </row>
    <row r="62" spans="1:14" x14ac:dyDescent="0.25">
      <c r="A62" s="13"/>
      <c r="B62">
        <v>4096</v>
      </c>
      <c r="C62">
        <v>4</v>
      </c>
      <c r="D62">
        <v>32</v>
      </c>
      <c r="E62">
        <v>4</v>
      </c>
      <c r="F62">
        <v>32</v>
      </c>
      <c r="G62">
        <v>4</v>
      </c>
      <c r="H62">
        <v>1024</v>
      </c>
      <c r="J62">
        <v>1770607</v>
      </c>
      <c r="K62">
        <v>241072</v>
      </c>
      <c r="L62" s="2">
        <f t="shared" si="7"/>
        <v>0.13615217832076795</v>
      </c>
      <c r="N62">
        <f t="shared" si="8"/>
        <v>2624</v>
      </c>
    </row>
    <row r="63" spans="1:14" x14ac:dyDescent="0.25">
      <c r="A63" s="13"/>
      <c r="B63">
        <v>4096</v>
      </c>
      <c r="C63">
        <v>4</v>
      </c>
      <c r="D63">
        <v>32</v>
      </c>
      <c r="E63">
        <v>4</v>
      </c>
      <c r="F63">
        <v>1024</v>
      </c>
      <c r="G63">
        <v>4</v>
      </c>
      <c r="H63">
        <v>256</v>
      </c>
      <c r="J63">
        <v>1770639</v>
      </c>
      <c r="K63">
        <v>234797</v>
      </c>
      <c r="L63" s="2">
        <f t="shared" si="7"/>
        <v>0.1326057993752538</v>
      </c>
      <c r="N63">
        <f t="shared" si="8"/>
        <v>3728</v>
      </c>
    </row>
    <row r="64" spans="1:14" x14ac:dyDescent="0.25">
      <c r="A64" s="13"/>
      <c r="B64">
        <v>4096</v>
      </c>
      <c r="C64">
        <v>4</v>
      </c>
      <c r="D64">
        <v>32</v>
      </c>
      <c r="E64">
        <v>4</v>
      </c>
      <c r="F64">
        <v>4096</v>
      </c>
      <c r="G64">
        <v>4</v>
      </c>
      <c r="H64">
        <v>32</v>
      </c>
      <c r="J64">
        <v>1770619</v>
      </c>
      <c r="K64">
        <v>234943</v>
      </c>
      <c r="L64" s="2">
        <f t="shared" si="7"/>
        <v>0.13268975426108046</v>
      </c>
      <c r="N64">
        <f t="shared" si="8"/>
        <v>8224</v>
      </c>
    </row>
    <row r="65" spans="1:14" x14ac:dyDescent="0.25">
      <c r="A65" s="13"/>
      <c r="B65">
        <v>4096</v>
      </c>
      <c r="C65">
        <v>4</v>
      </c>
      <c r="D65">
        <v>256</v>
      </c>
      <c r="E65">
        <v>4</v>
      </c>
      <c r="F65">
        <v>4096</v>
      </c>
      <c r="G65">
        <v>4</v>
      </c>
      <c r="H65">
        <v>32</v>
      </c>
      <c r="J65">
        <v>1770599</v>
      </c>
      <c r="K65">
        <v>231746</v>
      </c>
      <c r="L65" s="2">
        <f t="shared" si="7"/>
        <v>0.1308856494327626</v>
      </c>
      <c r="N65">
        <f t="shared" si="8"/>
        <v>8336</v>
      </c>
    </row>
    <row r="66" spans="1:14" x14ac:dyDescent="0.25">
      <c r="A66" s="13"/>
      <c r="B66">
        <v>4096</v>
      </c>
      <c r="C66">
        <v>4</v>
      </c>
      <c r="D66">
        <v>256</v>
      </c>
      <c r="E66">
        <v>4</v>
      </c>
      <c r="F66">
        <v>1024</v>
      </c>
      <c r="G66">
        <v>4</v>
      </c>
      <c r="H66">
        <v>32</v>
      </c>
      <c r="J66">
        <v>1770612</v>
      </c>
      <c r="K66">
        <v>231354</v>
      </c>
      <c r="L66" s="2">
        <f t="shared" si="7"/>
        <v>0.1306632960806772</v>
      </c>
      <c r="N66">
        <f t="shared" si="8"/>
        <v>3728</v>
      </c>
    </row>
    <row r="67" spans="1:14" x14ac:dyDescent="0.25">
      <c r="A67" s="13"/>
      <c r="B67">
        <v>4096</v>
      </c>
      <c r="C67">
        <v>4</v>
      </c>
      <c r="D67">
        <v>1024</v>
      </c>
      <c r="E67">
        <v>4</v>
      </c>
      <c r="F67">
        <v>1024</v>
      </c>
      <c r="G67">
        <v>4</v>
      </c>
      <c r="H67">
        <v>32</v>
      </c>
      <c r="J67">
        <v>1770605</v>
      </c>
      <c r="K67">
        <v>229523</v>
      </c>
      <c r="L67" s="2">
        <f t="shared" si="7"/>
        <v>0.12962970284168407</v>
      </c>
      <c r="N67">
        <f t="shared" si="8"/>
        <v>4112</v>
      </c>
    </row>
    <row r="68" spans="1:14" x14ac:dyDescent="0.25">
      <c r="B68" s="9"/>
      <c r="C68" s="9"/>
      <c r="D68" s="9"/>
      <c r="E68" s="9"/>
      <c r="F68" s="9"/>
      <c r="G68" s="9"/>
      <c r="H68" s="9"/>
      <c r="I68" s="9"/>
      <c r="J68" s="9"/>
      <c r="K68" s="9"/>
      <c r="L68" s="10"/>
      <c r="M68" s="9"/>
      <c r="N68" s="9"/>
    </row>
    <row r="69" spans="1:14" x14ac:dyDescent="0.25">
      <c r="B69">
        <v>4096</v>
      </c>
      <c r="C69">
        <v>4</v>
      </c>
      <c r="D69">
        <v>1024</v>
      </c>
      <c r="E69">
        <v>4</v>
      </c>
      <c r="F69">
        <v>1024</v>
      </c>
      <c r="G69">
        <v>4</v>
      </c>
      <c r="H69">
        <v>8</v>
      </c>
      <c r="J69">
        <v>1770612</v>
      </c>
      <c r="K69">
        <v>237088</v>
      </c>
      <c r="L69" s="2">
        <f t="shared" ref="L69:L82" si="9">K69/J69</f>
        <v>0.13390172437552667</v>
      </c>
      <c r="N69">
        <f t="shared" ref="N69:N82" si="10">(D69*E69+H69*G69+F69*LOG(B69,2)+B69*C69)/8</f>
        <v>4100</v>
      </c>
    </row>
    <row r="70" spans="1:14" x14ac:dyDescent="0.25">
      <c r="B70">
        <v>4096</v>
      </c>
      <c r="C70">
        <v>4</v>
      </c>
      <c r="D70">
        <v>1024</v>
      </c>
      <c r="E70">
        <v>4</v>
      </c>
      <c r="F70">
        <v>1024</v>
      </c>
      <c r="G70">
        <v>4</v>
      </c>
      <c r="H70">
        <v>16</v>
      </c>
      <c r="J70">
        <v>1770611</v>
      </c>
      <c r="K70">
        <v>233183</v>
      </c>
      <c r="L70" s="2">
        <f t="shared" si="9"/>
        <v>0.13169634662836727</v>
      </c>
      <c r="N70">
        <f t="shared" si="10"/>
        <v>4104</v>
      </c>
    </row>
    <row r="71" spans="1:14" x14ac:dyDescent="0.25">
      <c r="B71">
        <v>4096</v>
      </c>
      <c r="C71">
        <v>4</v>
      </c>
      <c r="D71">
        <v>1024</v>
      </c>
      <c r="E71">
        <v>4</v>
      </c>
      <c r="F71">
        <v>1024</v>
      </c>
      <c r="G71">
        <v>4</v>
      </c>
      <c r="H71">
        <f t="shared" ref="H71:H82" si="11">H70*2</f>
        <v>32</v>
      </c>
      <c r="J71">
        <v>1770605</v>
      </c>
      <c r="K71">
        <v>229523</v>
      </c>
      <c r="L71" s="2">
        <f t="shared" si="9"/>
        <v>0.12962970284168407</v>
      </c>
      <c r="N71">
        <f t="shared" si="10"/>
        <v>4112</v>
      </c>
    </row>
    <row r="72" spans="1:14" x14ac:dyDescent="0.25">
      <c r="B72">
        <v>4096</v>
      </c>
      <c r="C72">
        <v>4</v>
      </c>
      <c r="D72">
        <v>1024</v>
      </c>
      <c r="E72">
        <v>4</v>
      </c>
      <c r="F72">
        <v>1024</v>
      </c>
      <c r="G72">
        <v>4</v>
      </c>
      <c r="H72">
        <f t="shared" si="11"/>
        <v>64</v>
      </c>
      <c r="J72">
        <v>1770619</v>
      </c>
      <c r="K72">
        <v>238699</v>
      </c>
      <c r="L72" s="2">
        <f t="shared" si="9"/>
        <v>0.1348110463064047</v>
      </c>
      <c r="N72">
        <f t="shared" si="10"/>
        <v>4128</v>
      </c>
    </row>
    <row r="73" spans="1:14" x14ac:dyDescent="0.25">
      <c r="B73">
        <v>4096</v>
      </c>
      <c r="C73">
        <v>4</v>
      </c>
      <c r="D73">
        <v>1024</v>
      </c>
      <c r="E73">
        <v>4</v>
      </c>
      <c r="F73">
        <v>1024</v>
      </c>
      <c r="G73">
        <v>4</v>
      </c>
      <c r="H73">
        <f t="shared" si="11"/>
        <v>128</v>
      </c>
      <c r="J73">
        <v>1770615</v>
      </c>
      <c r="K73">
        <v>236848</v>
      </c>
      <c r="L73" s="2">
        <f t="shared" si="9"/>
        <v>0.13376595137847583</v>
      </c>
      <c r="N73">
        <f t="shared" si="10"/>
        <v>4160</v>
      </c>
    </row>
    <row r="74" spans="1:14" x14ac:dyDescent="0.25">
      <c r="B74">
        <v>4096</v>
      </c>
      <c r="C74">
        <v>4</v>
      </c>
      <c r="D74">
        <v>1024</v>
      </c>
      <c r="E74">
        <v>4</v>
      </c>
      <c r="F74">
        <v>1024</v>
      </c>
      <c r="G74">
        <v>4</v>
      </c>
      <c r="H74">
        <f t="shared" si="11"/>
        <v>256</v>
      </c>
      <c r="J74">
        <v>1770617</v>
      </c>
      <c r="K74">
        <v>236179</v>
      </c>
      <c r="L74" s="2">
        <f t="shared" si="9"/>
        <v>0.13338796588985646</v>
      </c>
      <c r="N74">
        <f t="shared" si="10"/>
        <v>4224</v>
      </c>
    </row>
    <row r="75" spans="1:14" x14ac:dyDescent="0.25">
      <c r="B75">
        <v>4096</v>
      </c>
      <c r="C75">
        <v>4</v>
      </c>
      <c r="D75">
        <v>1024</v>
      </c>
      <c r="E75">
        <v>4</v>
      </c>
      <c r="F75">
        <v>1024</v>
      </c>
      <c r="G75">
        <v>4</v>
      </c>
      <c r="H75">
        <f t="shared" si="11"/>
        <v>512</v>
      </c>
      <c r="J75">
        <v>1770623</v>
      </c>
      <c r="K75">
        <v>233583</v>
      </c>
      <c r="L75" s="2">
        <f t="shared" si="9"/>
        <v>0.13192136327157164</v>
      </c>
      <c r="N75">
        <f t="shared" si="10"/>
        <v>4352</v>
      </c>
    </row>
    <row r="76" spans="1:14" x14ac:dyDescent="0.25">
      <c r="B76">
        <v>4096</v>
      </c>
      <c r="C76">
        <v>4</v>
      </c>
      <c r="D76">
        <v>1024</v>
      </c>
      <c r="E76">
        <v>4</v>
      </c>
      <c r="F76">
        <v>1024</v>
      </c>
      <c r="G76">
        <v>4</v>
      </c>
      <c r="H76">
        <f t="shared" si="11"/>
        <v>1024</v>
      </c>
      <c r="J76">
        <v>1770617</v>
      </c>
      <c r="K76">
        <v>232558</v>
      </c>
      <c r="L76" s="2">
        <f t="shared" si="9"/>
        <v>0.13134291605694512</v>
      </c>
      <c r="N76">
        <f t="shared" si="10"/>
        <v>4608</v>
      </c>
    </row>
    <row r="77" spans="1:14" x14ac:dyDescent="0.25">
      <c r="B77">
        <v>4096</v>
      </c>
      <c r="C77">
        <v>4</v>
      </c>
      <c r="D77">
        <v>1024</v>
      </c>
      <c r="E77">
        <v>4</v>
      </c>
      <c r="F77">
        <v>1024</v>
      </c>
      <c r="G77">
        <v>4</v>
      </c>
      <c r="H77">
        <f t="shared" si="11"/>
        <v>2048</v>
      </c>
      <c r="J77">
        <v>1770625</v>
      </c>
      <c r="K77">
        <v>231735</v>
      </c>
      <c r="L77" s="2">
        <f t="shared" si="9"/>
        <v>0.13087751500176492</v>
      </c>
      <c r="N77">
        <f t="shared" si="10"/>
        <v>5120</v>
      </c>
    </row>
    <row r="78" spans="1:14" x14ac:dyDescent="0.25">
      <c r="B78">
        <v>4096</v>
      </c>
      <c r="C78">
        <v>4</v>
      </c>
      <c r="D78">
        <v>1024</v>
      </c>
      <c r="E78">
        <v>4</v>
      </c>
      <c r="F78">
        <v>1024</v>
      </c>
      <c r="G78">
        <v>4</v>
      </c>
      <c r="H78">
        <f t="shared" si="11"/>
        <v>4096</v>
      </c>
      <c r="J78">
        <v>1770608</v>
      </c>
      <c r="K78">
        <v>231915</v>
      </c>
      <c r="L78" s="2">
        <f t="shared" si="9"/>
        <v>0.13098043158056441</v>
      </c>
      <c r="N78">
        <f t="shared" si="10"/>
        <v>6144</v>
      </c>
    </row>
    <row r="79" spans="1:14" x14ac:dyDescent="0.25">
      <c r="B79">
        <v>4096</v>
      </c>
      <c r="C79">
        <v>4</v>
      </c>
      <c r="D79">
        <v>1024</v>
      </c>
      <c r="E79">
        <v>4</v>
      </c>
      <c r="F79">
        <v>1024</v>
      </c>
      <c r="G79">
        <v>4</v>
      </c>
      <c r="H79">
        <f t="shared" si="11"/>
        <v>8192</v>
      </c>
      <c r="J79">
        <v>1770615</v>
      </c>
      <c r="K79">
        <v>231708</v>
      </c>
      <c r="L79" s="2">
        <f t="shared" si="9"/>
        <v>0.1308630052269974</v>
      </c>
      <c r="N79">
        <f t="shared" si="10"/>
        <v>8192</v>
      </c>
    </row>
    <row r="80" spans="1:14" x14ac:dyDescent="0.25">
      <c r="B80">
        <v>4096</v>
      </c>
      <c r="C80">
        <v>4</v>
      </c>
      <c r="D80">
        <v>1024</v>
      </c>
      <c r="E80">
        <v>4</v>
      </c>
      <c r="F80">
        <v>1024</v>
      </c>
      <c r="G80">
        <v>4</v>
      </c>
      <c r="H80">
        <f t="shared" si="11"/>
        <v>16384</v>
      </c>
      <c r="J80">
        <v>1770619</v>
      </c>
      <c r="K80">
        <v>231683</v>
      </c>
      <c r="L80" s="2">
        <f t="shared" si="9"/>
        <v>0.1308485902387809</v>
      </c>
      <c r="N80">
        <f t="shared" si="10"/>
        <v>12288</v>
      </c>
    </row>
    <row r="81" spans="1:14" x14ac:dyDescent="0.25">
      <c r="B81">
        <v>4096</v>
      </c>
      <c r="C81">
        <v>4</v>
      </c>
      <c r="D81">
        <v>1024</v>
      </c>
      <c r="E81">
        <v>4</v>
      </c>
      <c r="F81">
        <v>1024</v>
      </c>
      <c r="G81">
        <v>4</v>
      </c>
      <c r="H81">
        <f t="shared" si="11"/>
        <v>32768</v>
      </c>
      <c r="J81">
        <v>1770617</v>
      </c>
      <c r="K81">
        <v>231730</v>
      </c>
      <c r="L81" s="2">
        <f t="shared" si="9"/>
        <v>0.13087528245803581</v>
      </c>
      <c r="N81">
        <f t="shared" si="10"/>
        <v>20480</v>
      </c>
    </row>
    <row r="82" spans="1:14" x14ac:dyDescent="0.25">
      <c r="B82">
        <v>4096</v>
      </c>
      <c r="C82">
        <v>4</v>
      </c>
      <c r="D82">
        <v>1024</v>
      </c>
      <c r="E82">
        <v>4</v>
      </c>
      <c r="F82">
        <v>1024</v>
      </c>
      <c r="G82">
        <v>4</v>
      </c>
      <c r="H82">
        <f t="shared" si="11"/>
        <v>65536</v>
      </c>
      <c r="J82">
        <v>1770614</v>
      </c>
      <c r="K82">
        <v>231743</v>
      </c>
      <c r="L82" s="2">
        <f t="shared" si="9"/>
        <v>0.13088284628947924</v>
      </c>
      <c r="N82">
        <f t="shared" si="10"/>
        <v>36864</v>
      </c>
    </row>
    <row r="83" spans="1:14" x14ac:dyDescent="0.25">
      <c r="B83" s="9"/>
      <c r="C83" s="9"/>
      <c r="D83" s="9"/>
      <c r="E83" s="9"/>
      <c r="F83" s="9"/>
      <c r="G83" s="9"/>
      <c r="H83" s="9"/>
      <c r="I83" s="9"/>
      <c r="J83" s="9"/>
      <c r="K83" s="9"/>
      <c r="L83" s="10"/>
      <c r="M83" s="9"/>
      <c r="N83" s="9"/>
    </row>
    <row r="84" spans="1:14" x14ac:dyDescent="0.25">
      <c r="B84">
        <v>4096</v>
      </c>
      <c r="C84">
        <v>4</v>
      </c>
      <c r="D84">
        <v>1024</v>
      </c>
      <c r="E84">
        <v>4</v>
      </c>
      <c r="F84">
        <v>1024</v>
      </c>
      <c r="G84">
        <v>4</v>
      </c>
      <c r="H84">
        <v>32</v>
      </c>
      <c r="J84">
        <v>1770605</v>
      </c>
      <c r="K84">
        <v>229523</v>
      </c>
      <c r="L84" s="2">
        <f>K84/J84</f>
        <v>0.12962970284168407</v>
      </c>
      <c r="N84">
        <f>(D84*E84+H84*G84+F84*LOG(B84,2)+B84*C84)/8</f>
        <v>4112</v>
      </c>
    </row>
    <row r="85" spans="1:14" x14ac:dyDescent="0.25">
      <c r="B85">
        <f>B84*2</f>
        <v>8192</v>
      </c>
      <c r="C85">
        <v>4</v>
      </c>
      <c r="D85">
        <f>D84*2</f>
        <v>2048</v>
      </c>
      <c r="E85">
        <v>4</v>
      </c>
      <c r="F85">
        <f>F84*2</f>
        <v>2048</v>
      </c>
      <c r="G85">
        <v>4</v>
      </c>
      <c r="H85">
        <f>H84*2</f>
        <v>64</v>
      </c>
      <c r="J85">
        <v>1770614</v>
      </c>
      <c r="K85">
        <v>239519</v>
      </c>
      <c r="L85" s="2">
        <f>K85/J85</f>
        <v>0.13527454318106599</v>
      </c>
      <c r="N85">
        <f>(D85*E85+H85*G85+F85*LOG(B85,2)+B85*C85)/8</f>
        <v>8480</v>
      </c>
    </row>
    <row r="86" spans="1:14" x14ac:dyDescent="0.25">
      <c r="B86">
        <v>8192</v>
      </c>
      <c r="C86">
        <v>4</v>
      </c>
      <c r="D86">
        <v>1024</v>
      </c>
      <c r="E86">
        <v>4</v>
      </c>
      <c r="F86">
        <v>1024</v>
      </c>
      <c r="G86">
        <v>4</v>
      </c>
      <c r="H86">
        <v>32</v>
      </c>
      <c r="J86">
        <v>1770613</v>
      </c>
      <c r="K86">
        <v>231493</v>
      </c>
      <c r="L86" s="2">
        <f>K86/J86</f>
        <v>0.13074172617054095</v>
      </c>
      <c r="N86">
        <f>(D86*E86+H86*G86+F86*LOG(B86,2)+B86*C86)/8</f>
        <v>6288</v>
      </c>
    </row>
    <row r="87" spans="1:14" x14ac:dyDescent="0.25">
      <c r="B87" s="9"/>
      <c r="C87" s="9"/>
      <c r="D87" s="9"/>
      <c r="E87" s="9"/>
      <c r="F87" s="9"/>
      <c r="G87" s="9"/>
      <c r="H87" s="9"/>
      <c r="I87" s="9"/>
      <c r="J87" s="9"/>
      <c r="K87" s="9"/>
      <c r="L87" s="10"/>
      <c r="M87" s="9"/>
      <c r="N87" s="9"/>
    </row>
    <row r="88" spans="1:14" x14ac:dyDescent="0.25">
      <c r="A88" s="14" t="s">
        <v>13</v>
      </c>
      <c r="B88">
        <v>64</v>
      </c>
      <c r="C88">
        <v>4</v>
      </c>
      <c r="D88">
        <v>1024</v>
      </c>
      <c r="E88">
        <v>4</v>
      </c>
      <c r="F88">
        <v>1024</v>
      </c>
      <c r="G88">
        <v>4</v>
      </c>
      <c r="H88">
        <v>32</v>
      </c>
      <c r="J88">
        <v>1770616</v>
      </c>
      <c r="K88">
        <v>245649</v>
      </c>
      <c r="L88" s="2">
        <f t="shared" ref="L88:L99" si="12">K88/J88</f>
        <v>0.13873646233853076</v>
      </c>
      <c r="N88">
        <f t="shared" ref="N88:N99" si="13">(D88*E88+H88*G88+F88*LOG(B88,2)+B88*C88)/8</f>
        <v>1328</v>
      </c>
    </row>
    <row r="89" spans="1:14" x14ac:dyDescent="0.25">
      <c r="A89" s="14"/>
      <c r="B89">
        <f t="shared" ref="B89:B99" si="14">2*B88</f>
        <v>128</v>
      </c>
      <c r="C89">
        <v>4</v>
      </c>
      <c r="D89">
        <v>1024</v>
      </c>
      <c r="E89">
        <v>4</v>
      </c>
      <c r="F89">
        <v>1024</v>
      </c>
      <c r="G89">
        <v>4</v>
      </c>
      <c r="H89">
        <v>32</v>
      </c>
      <c r="J89">
        <v>1770616</v>
      </c>
      <c r="K89">
        <v>245246</v>
      </c>
      <c r="L89" s="2">
        <f t="shared" si="12"/>
        <v>0.13850885793418788</v>
      </c>
      <c r="N89">
        <f t="shared" si="13"/>
        <v>1488</v>
      </c>
    </row>
    <row r="90" spans="1:14" x14ac:dyDescent="0.25">
      <c r="A90" s="14"/>
      <c r="B90">
        <f t="shared" si="14"/>
        <v>256</v>
      </c>
      <c r="C90">
        <v>4</v>
      </c>
      <c r="D90">
        <v>1024</v>
      </c>
      <c r="E90">
        <v>4</v>
      </c>
      <c r="F90">
        <v>1024</v>
      </c>
      <c r="G90">
        <v>4</v>
      </c>
      <c r="H90">
        <v>32</v>
      </c>
      <c r="J90">
        <v>1770616</v>
      </c>
      <c r="K90">
        <v>245596</v>
      </c>
      <c r="L90" s="2">
        <f t="shared" si="12"/>
        <v>0.13870652925309609</v>
      </c>
      <c r="N90">
        <f t="shared" si="13"/>
        <v>1680</v>
      </c>
    </row>
    <row r="91" spans="1:14" x14ac:dyDescent="0.25">
      <c r="A91" s="14"/>
      <c r="B91">
        <f t="shared" si="14"/>
        <v>512</v>
      </c>
      <c r="C91">
        <v>4</v>
      </c>
      <c r="D91">
        <v>1024</v>
      </c>
      <c r="E91">
        <v>4</v>
      </c>
      <c r="F91">
        <v>1024</v>
      </c>
      <c r="G91">
        <v>4</v>
      </c>
      <c r="H91">
        <v>32</v>
      </c>
      <c r="J91">
        <v>1770616</v>
      </c>
      <c r="K91">
        <v>245695</v>
      </c>
      <c r="L91" s="2">
        <f t="shared" si="12"/>
        <v>0.13876244199758728</v>
      </c>
      <c r="N91">
        <f t="shared" si="13"/>
        <v>1936</v>
      </c>
    </row>
    <row r="92" spans="1:14" x14ac:dyDescent="0.25">
      <c r="A92" s="14"/>
      <c r="B92">
        <f t="shared" si="14"/>
        <v>1024</v>
      </c>
      <c r="C92">
        <v>4</v>
      </c>
      <c r="D92">
        <v>1024</v>
      </c>
      <c r="E92">
        <v>4</v>
      </c>
      <c r="F92">
        <v>1024</v>
      </c>
      <c r="G92">
        <v>4</v>
      </c>
      <c r="H92">
        <v>32</v>
      </c>
      <c r="J92">
        <v>1770615</v>
      </c>
      <c r="K92">
        <v>229348</v>
      </c>
      <c r="L92" s="2">
        <f t="shared" si="12"/>
        <v>0.12953013500958707</v>
      </c>
      <c r="N92">
        <f t="shared" si="13"/>
        <v>2320</v>
      </c>
    </row>
    <row r="93" spans="1:14" x14ac:dyDescent="0.25">
      <c r="A93" s="14"/>
      <c r="B93">
        <f t="shared" si="14"/>
        <v>2048</v>
      </c>
      <c r="C93">
        <v>4</v>
      </c>
      <c r="D93">
        <v>1024</v>
      </c>
      <c r="E93">
        <v>4</v>
      </c>
      <c r="F93">
        <v>1024</v>
      </c>
      <c r="G93">
        <v>4</v>
      </c>
      <c r="H93">
        <v>32</v>
      </c>
      <c r="J93">
        <v>1770607</v>
      </c>
      <c r="K93">
        <v>229245</v>
      </c>
      <c r="L93" s="2">
        <f t="shared" si="12"/>
        <v>0.12947254811485553</v>
      </c>
      <c r="N93">
        <f t="shared" si="13"/>
        <v>2960</v>
      </c>
    </row>
    <row r="94" spans="1:14" x14ac:dyDescent="0.25">
      <c r="A94" s="14"/>
      <c r="B94">
        <f t="shared" si="14"/>
        <v>4096</v>
      </c>
      <c r="C94">
        <v>4</v>
      </c>
      <c r="D94">
        <v>1024</v>
      </c>
      <c r="E94">
        <v>4</v>
      </c>
      <c r="F94">
        <v>1024</v>
      </c>
      <c r="G94">
        <v>4</v>
      </c>
      <c r="H94">
        <v>32</v>
      </c>
      <c r="J94">
        <v>1770605</v>
      </c>
      <c r="K94">
        <v>229523</v>
      </c>
      <c r="L94" s="2">
        <f t="shared" si="12"/>
        <v>0.12962970284168407</v>
      </c>
      <c r="N94">
        <f t="shared" si="13"/>
        <v>4112</v>
      </c>
    </row>
    <row r="95" spans="1:14" x14ac:dyDescent="0.25">
      <c r="A95" s="14"/>
      <c r="B95">
        <f t="shared" si="14"/>
        <v>8192</v>
      </c>
      <c r="C95">
        <v>4</v>
      </c>
      <c r="D95">
        <v>1024</v>
      </c>
      <c r="E95">
        <v>4</v>
      </c>
      <c r="F95">
        <v>1024</v>
      </c>
      <c r="G95">
        <v>4</v>
      </c>
      <c r="H95">
        <v>32</v>
      </c>
      <c r="J95">
        <v>1770613</v>
      </c>
      <c r="K95">
        <v>231493</v>
      </c>
      <c r="L95" s="2">
        <f t="shared" si="12"/>
        <v>0.13074172617054095</v>
      </c>
      <c r="N95">
        <f t="shared" si="13"/>
        <v>6288</v>
      </c>
    </row>
    <row r="96" spans="1:14" x14ac:dyDescent="0.25">
      <c r="A96" s="14"/>
      <c r="B96">
        <f t="shared" si="14"/>
        <v>16384</v>
      </c>
      <c r="C96">
        <v>4</v>
      </c>
      <c r="D96">
        <v>1024</v>
      </c>
      <c r="E96">
        <v>4</v>
      </c>
      <c r="F96">
        <v>1024</v>
      </c>
      <c r="G96">
        <v>4</v>
      </c>
      <c r="H96">
        <v>32</v>
      </c>
      <c r="J96">
        <v>1770623</v>
      </c>
      <c r="K96">
        <v>233608</v>
      </c>
      <c r="L96" s="2">
        <f t="shared" si="12"/>
        <v>0.13193548259567395</v>
      </c>
      <c r="N96">
        <f t="shared" si="13"/>
        <v>10512</v>
      </c>
    </row>
    <row r="97" spans="1:14" x14ac:dyDescent="0.25">
      <c r="A97" s="14"/>
      <c r="B97">
        <f t="shared" si="14"/>
        <v>32768</v>
      </c>
      <c r="C97">
        <v>4</v>
      </c>
      <c r="D97">
        <v>1024</v>
      </c>
      <c r="E97">
        <v>4</v>
      </c>
      <c r="F97">
        <v>1024</v>
      </c>
      <c r="G97">
        <v>4</v>
      </c>
      <c r="H97">
        <v>32</v>
      </c>
      <c r="J97">
        <v>1770625</v>
      </c>
      <c r="K97">
        <v>235078</v>
      </c>
      <c r="L97" s="2">
        <f t="shared" si="12"/>
        <v>0.13276554888810449</v>
      </c>
      <c r="N97">
        <f t="shared" si="13"/>
        <v>18832</v>
      </c>
    </row>
    <row r="98" spans="1:14" x14ac:dyDescent="0.25">
      <c r="A98" s="14"/>
      <c r="B98">
        <f t="shared" si="14"/>
        <v>65536</v>
      </c>
      <c r="C98">
        <v>4</v>
      </c>
      <c r="D98">
        <v>1024</v>
      </c>
      <c r="E98">
        <v>4</v>
      </c>
      <c r="F98">
        <v>1024</v>
      </c>
      <c r="G98">
        <v>4</v>
      </c>
      <c r="H98">
        <v>32</v>
      </c>
      <c r="J98">
        <v>1770628</v>
      </c>
      <c r="K98">
        <v>236558</v>
      </c>
      <c r="L98" s="2">
        <f t="shared" si="12"/>
        <v>0.13360118556805833</v>
      </c>
      <c r="N98">
        <f t="shared" si="13"/>
        <v>35344</v>
      </c>
    </row>
    <row r="99" spans="1:14" x14ac:dyDescent="0.25">
      <c r="A99" s="14"/>
      <c r="B99">
        <f t="shared" si="14"/>
        <v>131072</v>
      </c>
      <c r="C99">
        <v>4</v>
      </c>
      <c r="D99">
        <v>1024</v>
      </c>
      <c r="E99">
        <v>4</v>
      </c>
      <c r="F99">
        <v>1024</v>
      </c>
      <c r="G99">
        <v>4</v>
      </c>
      <c r="H99">
        <v>32</v>
      </c>
      <c r="J99">
        <v>1770618</v>
      </c>
      <c r="K99">
        <v>237943</v>
      </c>
      <c r="L99" s="2">
        <f t="shared" si="12"/>
        <v>0.13438415287769581</v>
      </c>
      <c r="N99">
        <f t="shared" si="13"/>
        <v>68240</v>
      </c>
    </row>
    <row r="100" spans="1:14" x14ac:dyDescent="0.25"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10"/>
      <c r="M100" s="9"/>
      <c r="N100" s="9"/>
    </row>
    <row r="101" spans="1:14" x14ac:dyDescent="0.25">
      <c r="B101">
        <v>8192</v>
      </c>
      <c r="C101">
        <v>4</v>
      </c>
      <c r="D101">
        <v>8192</v>
      </c>
      <c r="E101">
        <v>4</v>
      </c>
      <c r="F101">
        <v>8192</v>
      </c>
      <c r="G101">
        <v>4</v>
      </c>
      <c r="H101">
        <v>32</v>
      </c>
      <c r="J101">
        <v>1770607</v>
      </c>
      <c r="K101">
        <v>233881</v>
      </c>
      <c r="L101" s="2">
        <f>K101/J101</f>
        <v>0.13209085923640876</v>
      </c>
      <c r="N101">
        <f>(D101*E101+H101*G101+F101*LOG(B101,2)+B101*C101)/8</f>
        <v>21520</v>
      </c>
    </row>
    <row r="102" spans="1:14" x14ac:dyDescent="0.25">
      <c r="B102">
        <v>8192</v>
      </c>
      <c r="C102">
        <v>4</v>
      </c>
      <c r="D102">
        <v>8192</v>
      </c>
      <c r="E102">
        <v>4</v>
      </c>
      <c r="F102">
        <v>8192</v>
      </c>
      <c r="G102">
        <v>4</v>
      </c>
      <c r="H102">
        <v>256</v>
      </c>
      <c r="J102">
        <v>1770617</v>
      </c>
      <c r="K102">
        <v>239210</v>
      </c>
      <c r="L102" s="2">
        <f>K102/J102</f>
        <v>0.13509979854480106</v>
      </c>
      <c r="N102">
        <f>(D102*E102+H102*G102+F102*LOG(B102,2)+B102*C102)/8</f>
        <v>21632</v>
      </c>
    </row>
    <row r="103" spans="1:14" x14ac:dyDescent="0.25">
      <c r="B103">
        <f>8192*2</f>
        <v>16384</v>
      </c>
      <c r="C103">
        <v>4</v>
      </c>
      <c r="D103">
        <v>8192</v>
      </c>
      <c r="E103">
        <v>4</v>
      </c>
      <c r="F103">
        <v>8192</v>
      </c>
      <c r="G103">
        <v>4</v>
      </c>
      <c r="H103">
        <v>32</v>
      </c>
      <c r="J103">
        <v>1770607</v>
      </c>
      <c r="K103">
        <v>236178</v>
      </c>
      <c r="L103" s="2">
        <f>K103/J103</f>
        <v>0.13338815445776506</v>
      </c>
      <c r="N103">
        <f>(D103*E103+H103*G103+F103*LOG(B103,2)+B103*C103)/8</f>
        <v>26640</v>
      </c>
    </row>
    <row r="105" spans="1:14" x14ac:dyDescent="0.25">
      <c r="B105">
        <v>1024</v>
      </c>
      <c r="C105">
        <v>4</v>
      </c>
      <c r="D105">
        <v>32</v>
      </c>
      <c r="E105">
        <v>4</v>
      </c>
      <c r="F105">
        <v>1024</v>
      </c>
      <c r="G105">
        <v>4</v>
      </c>
      <c r="H105">
        <v>32</v>
      </c>
      <c r="J105">
        <v>1770603</v>
      </c>
      <c r="K105">
        <v>232644</v>
      </c>
      <c r="L105" s="2">
        <f>K105/J105</f>
        <v>0.13139252559721179</v>
      </c>
      <c r="N105">
        <f>(D105*E105+H105*G105+F105*LOG(B105,2)+B105*C105)/8</f>
        <v>1824</v>
      </c>
    </row>
    <row r="106" spans="1:14" x14ac:dyDescent="0.25">
      <c r="B106">
        <v>2048</v>
      </c>
      <c r="C106">
        <v>4</v>
      </c>
      <c r="D106">
        <v>32</v>
      </c>
      <c r="E106">
        <v>4</v>
      </c>
      <c r="F106">
        <v>2048</v>
      </c>
      <c r="G106">
        <v>4</v>
      </c>
      <c r="H106">
        <v>32</v>
      </c>
      <c r="J106">
        <v>1770619</v>
      </c>
      <c r="K106">
        <v>232805</v>
      </c>
      <c r="L106" s="2">
        <f>K106/J106</f>
        <v>0.13148226693602633</v>
      </c>
      <c r="N106">
        <f>(D106*E106+H106*G106+F106*LOG(B106,2)+B106*C106)/8</f>
        <v>3872</v>
      </c>
    </row>
    <row r="107" spans="1:14" x14ac:dyDescent="0.25">
      <c r="B107">
        <v>1024</v>
      </c>
      <c r="C107">
        <v>4</v>
      </c>
      <c r="D107">
        <v>256</v>
      </c>
      <c r="E107">
        <v>4</v>
      </c>
      <c r="F107">
        <v>1024</v>
      </c>
      <c r="G107">
        <v>4</v>
      </c>
      <c r="H107">
        <v>32</v>
      </c>
      <c r="J107">
        <v>1770618</v>
      </c>
      <c r="K107">
        <v>230464</v>
      </c>
      <c r="L107" s="2">
        <f>K107/J107</f>
        <v>0.13016020395138872</v>
      </c>
      <c r="N107">
        <f>(D107*E107+H107*G107+F107*LOG(B107,2)+B107*C107)/8</f>
        <v>1936</v>
      </c>
    </row>
    <row r="108" spans="1:14" x14ac:dyDescent="0.25">
      <c r="B108">
        <v>1024</v>
      </c>
      <c r="C108">
        <v>4</v>
      </c>
      <c r="D108">
        <v>1024</v>
      </c>
      <c r="E108">
        <v>4</v>
      </c>
      <c r="F108">
        <v>1024</v>
      </c>
      <c r="G108">
        <v>4</v>
      </c>
      <c r="H108">
        <v>32</v>
      </c>
      <c r="J108">
        <v>1770615</v>
      </c>
      <c r="K108">
        <v>229348</v>
      </c>
      <c r="L108" s="2">
        <f>K108/J108</f>
        <v>0.12953013500958707</v>
      </c>
      <c r="N108">
        <f>(D108*E108+H108*G108+F108*LOG(B108,2)+B108*C108)/8</f>
        <v>2320</v>
      </c>
    </row>
    <row r="109" spans="1:14" x14ac:dyDescent="0.25">
      <c r="B109">
        <v>1024</v>
      </c>
      <c r="C109">
        <v>4</v>
      </c>
      <c r="D109">
        <v>2048</v>
      </c>
      <c r="E109">
        <v>4</v>
      </c>
      <c r="F109">
        <v>1024</v>
      </c>
      <c r="G109">
        <v>4</v>
      </c>
      <c r="H109">
        <v>32</v>
      </c>
      <c r="J109">
        <v>1770615</v>
      </c>
      <c r="K109">
        <v>229449</v>
      </c>
      <c r="L109" s="2">
        <f>K109/J109</f>
        <v>0.12958717733668809</v>
      </c>
      <c r="N109">
        <f>(D109*E109+H109*G109+F109*LOG(B109,2)+B109*C109)/8</f>
        <v>2832</v>
      </c>
    </row>
    <row r="110" spans="1:14" x14ac:dyDescent="0.25">
      <c r="B110">
        <v>1024</v>
      </c>
      <c r="C110">
        <v>4</v>
      </c>
      <c r="D110">
        <v>1024</v>
      </c>
      <c r="E110">
        <v>4</v>
      </c>
      <c r="F110">
        <v>2048</v>
      </c>
      <c r="G110">
        <v>4</v>
      </c>
      <c r="H110">
        <v>32</v>
      </c>
      <c r="J110">
        <v>1770617</v>
      </c>
      <c r="K110">
        <v>229963</v>
      </c>
      <c r="L110" s="2">
        <f>K110/J110</f>
        <v>0.12987732524876922</v>
      </c>
      <c r="N110">
        <f>(D110*E110+H110*G110+F110*LOG(B110,2)+B110*C110)/8</f>
        <v>3600</v>
      </c>
    </row>
    <row r="111" spans="1:14" x14ac:dyDescent="0.25">
      <c r="B111">
        <v>1024</v>
      </c>
      <c r="C111">
        <v>4</v>
      </c>
      <c r="D111">
        <v>1024</v>
      </c>
      <c r="E111">
        <v>4</v>
      </c>
      <c r="F111">
        <v>1024</v>
      </c>
      <c r="G111">
        <v>4</v>
      </c>
      <c r="H111">
        <v>1024</v>
      </c>
      <c r="J111">
        <v>1770616</v>
      </c>
      <c r="K111">
        <v>232062</v>
      </c>
      <c r="L111" s="2">
        <f>K111/J111</f>
        <v>0.13106286173851361</v>
      </c>
      <c r="N111">
        <f>(D111*E111+H111*G111+F111*LOG(B111,2)+B111*C111)/8</f>
        <v>2816</v>
      </c>
    </row>
    <row r="114" spans="2:14" x14ac:dyDescent="0.25">
      <c r="B114">
        <v>2048</v>
      </c>
      <c r="C114">
        <v>4</v>
      </c>
      <c r="D114">
        <v>1024</v>
      </c>
      <c r="E114">
        <v>4</v>
      </c>
      <c r="F114">
        <v>2048</v>
      </c>
      <c r="G114">
        <v>4</v>
      </c>
      <c r="H114">
        <v>32</v>
      </c>
      <c r="J114">
        <v>1770623</v>
      </c>
      <c r="K114">
        <v>230248</v>
      </c>
      <c r="L114" s="2">
        <f>K114/J114</f>
        <v>0.13003784543632382</v>
      </c>
      <c r="N114">
        <f>(D114*E114+H114*G114+F114*LOG(B114,2)+B114*C114)/8</f>
        <v>4368</v>
      </c>
    </row>
    <row r="115" spans="2:14" x14ac:dyDescent="0.25">
      <c r="L115" s="2"/>
    </row>
    <row r="116" spans="2:14" x14ac:dyDescent="0.25">
      <c r="B116">
        <v>64</v>
      </c>
      <c r="C116">
        <v>4</v>
      </c>
      <c r="D116">
        <v>64</v>
      </c>
      <c r="E116">
        <v>4</v>
      </c>
      <c r="F116">
        <v>64</v>
      </c>
      <c r="G116">
        <v>4</v>
      </c>
      <c r="H116">
        <v>32</v>
      </c>
      <c r="J116">
        <v>1770622</v>
      </c>
      <c r="K116">
        <v>252276</v>
      </c>
      <c r="L116" s="2">
        <f t="shared" ref="L116:L119" si="15">K116/J116</f>
        <v>0.142478744757492</v>
      </c>
      <c r="N116">
        <f>(D116*E116+H116*G116+F116*LOG(B116,2)+B116*C116)/8</f>
        <v>128</v>
      </c>
    </row>
    <row r="117" spans="2:14" x14ac:dyDescent="0.25">
      <c r="B117">
        <v>128</v>
      </c>
      <c r="C117">
        <v>4</v>
      </c>
      <c r="D117">
        <v>128</v>
      </c>
      <c r="E117">
        <v>4</v>
      </c>
      <c r="F117">
        <v>128</v>
      </c>
      <c r="G117">
        <v>4</v>
      </c>
      <c r="H117">
        <v>32</v>
      </c>
      <c r="J117">
        <v>1770589</v>
      </c>
      <c r="K117">
        <v>246988</v>
      </c>
      <c r="L117" s="2">
        <f t="shared" si="15"/>
        <v>0.1394948234739965</v>
      </c>
      <c r="N117">
        <f t="shared" ref="N117:N119" si="16">(D117*E117+H117*G117+F117*LOG(B117,2)+B117*C117)/8</f>
        <v>256</v>
      </c>
    </row>
    <row r="118" spans="2:14" x14ac:dyDescent="0.25">
      <c r="B118">
        <v>256</v>
      </c>
      <c r="C118">
        <v>4</v>
      </c>
      <c r="D118">
        <v>256</v>
      </c>
      <c r="E118">
        <v>4</v>
      </c>
      <c r="F118">
        <v>256</v>
      </c>
      <c r="G118">
        <v>4</v>
      </c>
      <c r="H118">
        <v>32</v>
      </c>
      <c r="J118">
        <v>1770610</v>
      </c>
      <c r="K118">
        <v>247146</v>
      </c>
      <c r="L118" s="2">
        <f t="shared" si="15"/>
        <v>0.13958240380433862</v>
      </c>
      <c r="N118">
        <f t="shared" si="16"/>
        <v>528</v>
      </c>
    </row>
    <row r="119" spans="2:14" x14ac:dyDescent="0.25">
      <c r="B119">
        <v>512</v>
      </c>
      <c r="C119">
        <v>4</v>
      </c>
      <c r="D119">
        <v>512</v>
      </c>
      <c r="E119">
        <v>4</v>
      </c>
      <c r="F119">
        <v>512</v>
      </c>
      <c r="G119">
        <v>4</v>
      </c>
      <c r="H119">
        <v>32</v>
      </c>
      <c r="J119">
        <v>1770612</v>
      </c>
      <c r="K119">
        <v>246383</v>
      </c>
      <c r="L119" s="2">
        <f t="shared" si="15"/>
        <v>0.13915132168990157</v>
      </c>
      <c r="N119">
        <f t="shared" si="16"/>
        <v>1104</v>
      </c>
    </row>
    <row r="120" spans="2:14" x14ac:dyDescent="0.25">
      <c r="B120">
        <v>1024</v>
      </c>
      <c r="C120">
        <v>4</v>
      </c>
      <c r="D120">
        <v>1024</v>
      </c>
      <c r="E120">
        <v>4</v>
      </c>
      <c r="F120">
        <v>1024</v>
      </c>
      <c r="G120">
        <v>4</v>
      </c>
      <c r="H120">
        <v>32</v>
      </c>
      <c r="J120">
        <v>1770615</v>
      </c>
      <c r="K120">
        <v>229348</v>
      </c>
      <c r="L120" s="2">
        <f>K120/J120</f>
        <v>0.12953013500958707</v>
      </c>
      <c r="N120">
        <f>(D120*E120+H120*G120+F120*LOG(B120,2)+B120*C120)/8</f>
        <v>2320</v>
      </c>
    </row>
    <row r="121" spans="2:14" x14ac:dyDescent="0.25">
      <c r="B121">
        <v>2048</v>
      </c>
      <c r="C121">
        <v>4</v>
      </c>
      <c r="D121">
        <v>2048</v>
      </c>
      <c r="E121">
        <v>4</v>
      </c>
      <c r="F121">
        <v>2048</v>
      </c>
      <c r="G121">
        <v>4</v>
      </c>
      <c r="H121">
        <v>32</v>
      </c>
      <c r="J121">
        <v>1770611</v>
      </c>
      <c r="K121">
        <v>229069</v>
      </c>
      <c r="L121" s="2">
        <f>K121/J121</f>
        <v>0.12937285490714787</v>
      </c>
      <c r="N121">
        <f>(D121*E121+H121*G121+F121*LOG(B121,2)+B121*C121)/8</f>
        <v>4880</v>
      </c>
    </row>
    <row r="122" spans="2:14" x14ac:dyDescent="0.25">
      <c r="B122">
        <f>B121*2</f>
        <v>4096</v>
      </c>
      <c r="C122">
        <v>4</v>
      </c>
      <c r="D122">
        <f>D121*2</f>
        <v>4096</v>
      </c>
      <c r="E122">
        <v>4</v>
      </c>
      <c r="F122">
        <f>F121*2</f>
        <v>4096</v>
      </c>
      <c r="G122">
        <v>4</v>
      </c>
      <c r="H122">
        <v>32</v>
      </c>
      <c r="J122">
        <v>1770612</v>
      </c>
      <c r="K122">
        <v>230435</v>
      </c>
      <c r="L122" s="2">
        <f>K122/J122</f>
        <v>0.13014426650220376</v>
      </c>
      <c r="N122">
        <f>(D122*E122+H122*G122+F122*LOG(B122,2)+B122*C122)/8</f>
        <v>10256</v>
      </c>
    </row>
    <row r="123" spans="2:14" x14ac:dyDescent="0.25">
      <c r="B123">
        <f>B122*2</f>
        <v>8192</v>
      </c>
      <c r="C123">
        <v>4</v>
      </c>
      <c r="D123">
        <f>D122*2</f>
        <v>8192</v>
      </c>
      <c r="E123">
        <v>4</v>
      </c>
      <c r="F123">
        <f>F122*2</f>
        <v>8192</v>
      </c>
      <c r="G123">
        <v>4</v>
      </c>
      <c r="H123">
        <v>32</v>
      </c>
      <c r="J123">
        <v>1770607</v>
      </c>
      <c r="K123">
        <v>233881</v>
      </c>
      <c r="L123" s="2">
        <f>K123/J123</f>
        <v>0.13209085923640876</v>
      </c>
      <c r="N123">
        <f>(D123*E123+H123*G123+F123*LOG(B123,2)+B123*C123)/8</f>
        <v>21520</v>
      </c>
    </row>
    <row r="124" spans="2:14" x14ac:dyDescent="0.25">
      <c r="B124">
        <f t="shared" ref="B124:B125" si="17">B123*2</f>
        <v>16384</v>
      </c>
      <c r="C124">
        <v>4</v>
      </c>
      <c r="D124">
        <f t="shared" ref="D124:D126" si="18">D123*2</f>
        <v>16384</v>
      </c>
      <c r="E124">
        <v>4</v>
      </c>
      <c r="F124">
        <f t="shared" ref="F124:F126" si="19">F123*2</f>
        <v>16384</v>
      </c>
      <c r="G124">
        <v>4</v>
      </c>
      <c r="H124">
        <v>32</v>
      </c>
      <c r="J124">
        <v>1770601</v>
      </c>
      <c r="K124">
        <v>238320</v>
      </c>
      <c r="L124" s="2">
        <f t="shared" ref="L124:L126" si="20">K124/J124</f>
        <v>0.13459836518786558</v>
      </c>
      <c r="N124">
        <f t="shared" ref="N124:N126" si="21">(D124*E124+H124*G124+F124*LOG(B124,2)+B124*C124)/8</f>
        <v>45072</v>
      </c>
    </row>
    <row r="125" spans="2:14" x14ac:dyDescent="0.25">
      <c r="B125">
        <f t="shared" si="17"/>
        <v>32768</v>
      </c>
      <c r="C125">
        <v>4</v>
      </c>
      <c r="D125">
        <f t="shared" si="18"/>
        <v>32768</v>
      </c>
      <c r="E125">
        <v>4</v>
      </c>
      <c r="F125">
        <f t="shared" si="19"/>
        <v>32768</v>
      </c>
      <c r="G125">
        <v>4</v>
      </c>
      <c r="H125">
        <v>32</v>
      </c>
      <c r="J125">
        <v>1770610</v>
      </c>
      <c r="K125">
        <v>244835</v>
      </c>
      <c r="L125" s="2">
        <f t="shared" si="20"/>
        <v>0.13827720390148029</v>
      </c>
      <c r="N125">
        <f t="shared" si="21"/>
        <v>94224</v>
      </c>
    </row>
    <row r="126" spans="2:14" x14ac:dyDescent="0.25">
      <c r="B126">
        <f>B125*2</f>
        <v>65536</v>
      </c>
      <c r="C126">
        <v>4</v>
      </c>
      <c r="D126">
        <f t="shared" si="18"/>
        <v>65536</v>
      </c>
      <c r="E126">
        <v>4</v>
      </c>
      <c r="F126">
        <f t="shared" si="19"/>
        <v>65536</v>
      </c>
      <c r="G126">
        <v>4</v>
      </c>
      <c r="H126">
        <v>32</v>
      </c>
      <c r="J126">
        <v>1770605</v>
      </c>
      <c r="K126">
        <v>250510</v>
      </c>
      <c r="L126" s="2">
        <f t="shared" si="20"/>
        <v>0.14148271353576886</v>
      </c>
      <c r="N126">
        <f t="shared" si="21"/>
        <v>196624</v>
      </c>
    </row>
    <row r="130" spans="2:14" x14ac:dyDescent="0.25">
      <c r="B130">
        <v>1024</v>
      </c>
      <c r="C130">
        <v>4</v>
      </c>
      <c r="D130">
        <v>1024</v>
      </c>
      <c r="E130">
        <v>4</v>
      </c>
      <c r="F130">
        <v>1024</v>
      </c>
      <c r="G130">
        <v>4</v>
      </c>
      <c r="H130">
        <v>32</v>
      </c>
      <c r="J130">
        <v>1770615</v>
      </c>
      <c r="K130">
        <v>229348</v>
      </c>
      <c r="L130" s="2">
        <f>K130/J130</f>
        <v>0.12953013500958707</v>
      </c>
      <c r="N130">
        <f>(D130*E130+H130*G130+F130*LOG(B130,2)+B130*C130)/8</f>
        <v>2320</v>
      </c>
    </row>
    <row r="131" spans="2:14" x14ac:dyDescent="0.25">
      <c r="B131">
        <v>2048</v>
      </c>
      <c r="C131">
        <v>4</v>
      </c>
      <c r="D131">
        <v>2048</v>
      </c>
      <c r="E131">
        <v>4</v>
      </c>
      <c r="F131">
        <v>2048</v>
      </c>
      <c r="G131">
        <v>4</v>
      </c>
      <c r="H131">
        <v>32</v>
      </c>
      <c r="J131">
        <v>1770611</v>
      </c>
      <c r="K131">
        <v>229069</v>
      </c>
      <c r="L131" s="2">
        <f>K131/J131</f>
        <v>0.12937285490714787</v>
      </c>
      <c r="N131">
        <f>(D131*E131+H131*G131+F131*LOG(B131,2)+B131*C131)/8</f>
        <v>4880</v>
      </c>
    </row>
    <row r="134" spans="2:14" x14ac:dyDescent="0.25">
      <c r="B134" s="16" t="s">
        <v>18</v>
      </c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</row>
    <row r="135" spans="2:14" x14ac:dyDescent="0.25">
      <c r="B135">
        <v>2048</v>
      </c>
      <c r="C135">
        <v>4</v>
      </c>
      <c r="D135">
        <v>2048</v>
      </c>
      <c r="E135">
        <v>4</v>
      </c>
      <c r="F135">
        <v>2048</v>
      </c>
      <c r="G135">
        <v>4</v>
      </c>
      <c r="H135">
        <v>32</v>
      </c>
      <c r="J135">
        <v>1770623</v>
      </c>
      <c r="K135">
        <v>231494</v>
      </c>
      <c r="L135" s="2">
        <f>K135/J135</f>
        <v>0.13074155254958283</v>
      </c>
      <c r="N135">
        <f>(D135*E135+H135*G135+F135*LOG(B135,2)+B135*C135)/8</f>
        <v>4880</v>
      </c>
    </row>
  </sheetData>
  <mergeCells count="6">
    <mergeCell ref="B134:N134"/>
    <mergeCell ref="A7:A23"/>
    <mergeCell ref="A25:A41"/>
    <mergeCell ref="A43:A59"/>
    <mergeCell ref="A61:A67"/>
    <mergeCell ref="A88:A99"/>
  </mergeCells>
  <conditionalFormatting sqref="L7:L2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5:L4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3:L5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1:L6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9:L8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4:L8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8:L9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01:L10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05:L11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6:L1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124B6-C1FF-414C-A2AA-1AB17E99F5BA}">
  <dimension ref="A1:K112"/>
  <sheetViews>
    <sheetView topLeftCell="A13" workbookViewId="0">
      <selection activeCell="Q7" sqref="Q7"/>
    </sheetView>
  </sheetViews>
  <sheetFormatPr defaultRowHeight="15" x14ac:dyDescent="0.25"/>
  <sheetData>
    <row r="1" spans="1:1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5" t="s">
        <v>9</v>
      </c>
      <c r="K1" s="3" t="s">
        <v>10</v>
      </c>
    </row>
    <row r="2" spans="1:11" x14ac:dyDescent="0.25">
      <c r="A2">
        <v>64</v>
      </c>
      <c r="B2">
        <v>4</v>
      </c>
      <c r="C2">
        <v>16</v>
      </c>
      <c r="D2">
        <v>4</v>
      </c>
      <c r="E2">
        <v>16</v>
      </c>
      <c r="F2">
        <v>4</v>
      </c>
      <c r="G2">
        <v>16</v>
      </c>
      <c r="H2">
        <v>1770631</v>
      </c>
      <c r="I2">
        <v>272022</v>
      </c>
      <c r="J2" s="15">
        <f>I2/H2*100</f>
        <v>15.362997710985518</v>
      </c>
      <c r="K2">
        <f>(C2*D2+E2*F2+G2*LOG(A2,2)+A2*B2)/8</f>
        <v>60</v>
      </c>
    </row>
    <row r="3" spans="1:11" x14ac:dyDescent="0.25">
      <c r="A3">
        <v>1024</v>
      </c>
      <c r="B3">
        <v>4</v>
      </c>
      <c r="C3">
        <v>256</v>
      </c>
      <c r="D3">
        <v>4</v>
      </c>
      <c r="E3">
        <v>16</v>
      </c>
      <c r="F3">
        <v>4</v>
      </c>
      <c r="G3">
        <v>64</v>
      </c>
      <c r="H3">
        <v>1770631</v>
      </c>
      <c r="I3">
        <v>240730</v>
      </c>
      <c r="J3" s="15">
        <f t="shared" ref="J3:J66" si="0">I3/H3*100</f>
        <v>13.595718136641683</v>
      </c>
      <c r="K3">
        <f>(C3*D3+E3*F3+G3*LOG(A3,2)+A3*B3)/8</f>
        <v>728</v>
      </c>
    </row>
    <row r="4" spans="1:11" x14ac:dyDescent="0.25">
      <c r="A4">
        <v>64</v>
      </c>
      <c r="B4">
        <v>4</v>
      </c>
      <c r="C4">
        <v>256</v>
      </c>
      <c r="D4">
        <v>4</v>
      </c>
      <c r="E4">
        <v>16</v>
      </c>
      <c r="F4">
        <v>4</v>
      </c>
      <c r="G4">
        <v>64</v>
      </c>
      <c r="H4">
        <v>1770634</v>
      </c>
      <c r="I4">
        <v>258300</v>
      </c>
      <c r="J4" s="15">
        <f t="shared" si="0"/>
        <v>14.587995034546946</v>
      </c>
      <c r="K4">
        <f>(C4*D4+E4*F4+G4*LOG(A4,2)+A4*B4)/8</f>
        <v>216</v>
      </c>
    </row>
    <row r="5" spans="1:11" x14ac:dyDescent="0.25">
      <c r="A5">
        <v>4096</v>
      </c>
      <c r="B5">
        <v>4</v>
      </c>
      <c r="C5">
        <v>1</v>
      </c>
      <c r="D5">
        <v>4</v>
      </c>
      <c r="E5">
        <v>256</v>
      </c>
      <c r="F5">
        <v>4</v>
      </c>
      <c r="G5">
        <v>256</v>
      </c>
      <c r="H5">
        <v>1770618</v>
      </c>
      <c r="I5">
        <v>257731</v>
      </c>
      <c r="J5" s="15">
        <f t="shared" si="0"/>
        <v>14.555991184998685</v>
      </c>
      <c r="K5">
        <f>(C5*D5+E5*F5+G5*LOG(A5,2)+A5*B5)/8</f>
        <v>2560.5</v>
      </c>
    </row>
    <row r="6" spans="1:11" x14ac:dyDescent="0.25">
      <c r="A6">
        <v>4096</v>
      </c>
      <c r="B6">
        <v>4</v>
      </c>
      <c r="C6">
        <v>2</v>
      </c>
      <c r="D6">
        <v>4</v>
      </c>
      <c r="E6">
        <v>256</v>
      </c>
      <c r="F6">
        <v>4</v>
      </c>
      <c r="G6">
        <v>256</v>
      </c>
      <c r="H6">
        <v>1770624</v>
      </c>
      <c r="I6">
        <v>250001</v>
      </c>
      <c r="J6" s="15">
        <f t="shared" si="0"/>
        <v>14.119372605363983</v>
      </c>
      <c r="K6">
        <f>(C6*D6+E6*F6+G6*LOG(A6,2)+A6*B6)/8</f>
        <v>2561</v>
      </c>
    </row>
    <row r="7" spans="1:11" x14ac:dyDescent="0.25">
      <c r="A7">
        <v>4096</v>
      </c>
      <c r="B7">
        <v>4</v>
      </c>
      <c r="C7">
        <v>4</v>
      </c>
      <c r="D7">
        <v>4</v>
      </c>
      <c r="E7">
        <v>256</v>
      </c>
      <c r="F7">
        <v>4</v>
      </c>
      <c r="G7">
        <v>256</v>
      </c>
      <c r="H7">
        <v>1770626</v>
      </c>
      <c r="I7">
        <v>249573</v>
      </c>
      <c r="J7" s="15">
        <f t="shared" si="0"/>
        <v>14.095184415003507</v>
      </c>
      <c r="K7">
        <f>(C7*D7+E7*F7+G7*LOG(A7,2)+A7*B7)/8</f>
        <v>2562</v>
      </c>
    </row>
    <row r="8" spans="1:11" x14ac:dyDescent="0.25">
      <c r="A8">
        <v>4096</v>
      </c>
      <c r="B8">
        <v>4</v>
      </c>
      <c r="C8">
        <v>8</v>
      </c>
      <c r="D8">
        <v>4</v>
      </c>
      <c r="E8">
        <v>256</v>
      </c>
      <c r="F8">
        <v>4</v>
      </c>
      <c r="G8">
        <v>256</v>
      </c>
      <c r="H8">
        <v>1770623</v>
      </c>
      <c r="I8">
        <v>237028</v>
      </c>
      <c r="J8" s="15">
        <f t="shared" si="0"/>
        <v>13.386700613286962</v>
      </c>
      <c r="K8">
        <f>(C8*D8+E8*F8+G8*LOG(A8,2)+A8*B8)/8</f>
        <v>2564</v>
      </c>
    </row>
    <row r="9" spans="1:11" x14ac:dyDescent="0.25">
      <c r="A9">
        <v>4096</v>
      </c>
      <c r="B9">
        <v>4</v>
      </c>
      <c r="C9">
        <v>16</v>
      </c>
      <c r="D9">
        <v>4</v>
      </c>
      <c r="E9">
        <v>256</v>
      </c>
      <c r="F9">
        <v>4</v>
      </c>
      <c r="G9">
        <v>256</v>
      </c>
      <c r="H9">
        <v>1770613</v>
      </c>
      <c r="I9">
        <v>236163</v>
      </c>
      <c r="J9" s="15">
        <f t="shared" si="0"/>
        <v>13.337923080876509</v>
      </c>
      <c r="K9">
        <f>(C9*D9+E9*F9+G9*LOG(A9,2)+A9*B9)/8</f>
        <v>2568</v>
      </c>
    </row>
    <row r="10" spans="1:11" x14ac:dyDescent="0.25">
      <c r="A10">
        <v>4096</v>
      </c>
      <c r="B10">
        <v>4</v>
      </c>
      <c r="C10">
        <v>32</v>
      </c>
      <c r="D10">
        <v>4</v>
      </c>
      <c r="E10">
        <v>256</v>
      </c>
      <c r="F10">
        <v>4</v>
      </c>
      <c r="G10">
        <v>256</v>
      </c>
      <c r="H10">
        <v>1770622</v>
      </c>
      <c r="I10">
        <v>234904</v>
      </c>
      <c r="J10" s="15">
        <f t="shared" si="0"/>
        <v>13.266750328415663</v>
      </c>
      <c r="K10">
        <f>(C10*D10+E10*F10+G10*LOG(A10,2)+A10*B10)/8</f>
        <v>2576</v>
      </c>
    </row>
    <row r="11" spans="1:11" x14ac:dyDescent="0.25">
      <c r="A11">
        <v>4096</v>
      </c>
      <c r="B11">
        <v>4</v>
      </c>
      <c r="C11">
        <v>64</v>
      </c>
      <c r="D11">
        <v>4</v>
      </c>
      <c r="E11">
        <v>256</v>
      </c>
      <c r="F11">
        <v>4</v>
      </c>
      <c r="G11">
        <v>256</v>
      </c>
      <c r="H11">
        <v>1770615</v>
      </c>
      <c r="I11">
        <v>239331</v>
      </c>
      <c r="J11" s="15">
        <f t="shared" si="0"/>
        <v>13.516828898433594</v>
      </c>
      <c r="K11">
        <f>(C11*D11+E11*F11+G11*LOG(A11,2)+A11*B11)/8</f>
        <v>2592</v>
      </c>
    </row>
    <row r="12" spans="1:11" x14ac:dyDescent="0.25">
      <c r="A12">
        <v>4096</v>
      </c>
      <c r="B12">
        <v>4</v>
      </c>
      <c r="C12">
        <v>128</v>
      </c>
      <c r="D12">
        <v>4</v>
      </c>
      <c r="E12">
        <v>256</v>
      </c>
      <c r="F12">
        <v>4</v>
      </c>
      <c r="G12">
        <v>256</v>
      </c>
      <c r="H12">
        <v>1770619</v>
      </c>
      <c r="I12">
        <v>238389</v>
      </c>
      <c r="J12" s="15">
        <f t="shared" si="0"/>
        <v>13.463596629201428</v>
      </c>
      <c r="K12">
        <f>(C12*D12+E12*F12+G12*LOG(A12,2)+A12*B12)/8</f>
        <v>2624</v>
      </c>
    </row>
    <row r="13" spans="1:11" x14ac:dyDescent="0.25">
      <c r="A13">
        <v>4096</v>
      </c>
      <c r="B13">
        <v>4</v>
      </c>
      <c r="C13">
        <v>256</v>
      </c>
      <c r="D13">
        <v>4</v>
      </c>
      <c r="E13">
        <v>256</v>
      </c>
      <c r="F13">
        <v>4</v>
      </c>
      <c r="G13">
        <v>256</v>
      </c>
      <c r="H13">
        <v>1770605</v>
      </c>
      <c r="I13">
        <v>237198</v>
      </c>
      <c r="J13" s="15">
        <f t="shared" si="0"/>
        <v>13.396437940703883</v>
      </c>
      <c r="K13">
        <f>(C13*D13+E13*F13+G13*LOG(A13,2)+A13*B13)/8</f>
        <v>2688</v>
      </c>
    </row>
    <row r="14" spans="1:11" x14ac:dyDescent="0.25">
      <c r="A14">
        <v>4096</v>
      </c>
      <c r="B14">
        <v>4</v>
      </c>
      <c r="C14">
        <v>512</v>
      </c>
      <c r="D14">
        <v>4</v>
      </c>
      <c r="E14">
        <v>256</v>
      </c>
      <c r="F14">
        <v>4</v>
      </c>
      <c r="G14">
        <v>256</v>
      </c>
      <c r="H14">
        <v>1770622</v>
      </c>
      <c r="I14">
        <v>237069</v>
      </c>
      <c r="J14" s="15">
        <f t="shared" si="0"/>
        <v>13.389023744198367</v>
      </c>
      <c r="K14">
        <f>(C14*D14+E14*F14+G14*LOG(A14,2)+A14*B14)/8</f>
        <v>2816</v>
      </c>
    </row>
    <row r="15" spans="1:11" x14ac:dyDescent="0.25">
      <c r="A15">
        <v>4096</v>
      </c>
      <c r="B15">
        <v>4</v>
      </c>
      <c r="C15">
        <v>1024</v>
      </c>
      <c r="D15">
        <v>4</v>
      </c>
      <c r="E15">
        <v>256</v>
      </c>
      <c r="F15">
        <v>4</v>
      </c>
      <c r="G15">
        <v>256</v>
      </c>
      <c r="H15">
        <v>1770614</v>
      </c>
      <c r="I15">
        <v>237092</v>
      </c>
      <c r="J15" s="15">
        <f t="shared" si="0"/>
        <v>13.390383222994961</v>
      </c>
      <c r="K15">
        <f>(C15*D15+E15*F15+G15*LOG(A15,2)+A15*B15)/8</f>
        <v>3072</v>
      </c>
    </row>
    <row r="16" spans="1:11" x14ac:dyDescent="0.25">
      <c r="A16">
        <v>4096</v>
      </c>
      <c r="B16">
        <v>4</v>
      </c>
      <c r="C16">
        <v>2048</v>
      </c>
      <c r="D16">
        <v>4</v>
      </c>
      <c r="E16">
        <v>256</v>
      </c>
      <c r="F16">
        <v>4</v>
      </c>
      <c r="G16">
        <v>256</v>
      </c>
      <c r="H16">
        <v>1770622</v>
      </c>
      <c r="I16">
        <v>237269</v>
      </c>
      <c r="J16" s="15">
        <f t="shared" si="0"/>
        <v>13.400319209859585</v>
      </c>
      <c r="K16">
        <f>(C16*D16+E16*F16+G16*LOG(A16,2)+A16*B16)/8</f>
        <v>3584</v>
      </c>
    </row>
    <row r="17" spans="1:11" x14ac:dyDescent="0.25">
      <c r="A17">
        <v>4096</v>
      </c>
      <c r="B17">
        <v>4</v>
      </c>
      <c r="C17">
        <f>C16*2</f>
        <v>4096</v>
      </c>
      <c r="D17">
        <v>4</v>
      </c>
      <c r="E17">
        <v>256</v>
      </c>
      <c r="F17">
        <v>4</v>
      </c>
      <c r="G17">
        <v>256</v>
      </c>
      <c r="H17">
        <v>1770618</v>
      </c>
      <c r="I17">
        <v>237314</v>
      </c>
      <c r="J17" s="15">
        <f t="shared" si="0"/>
        <v>13.402890968012299</v>
      </c>
      <c r="K17">
        <f>(C17*D17+E17*F17+G17*LOG(A17,2)+A17*B17)/8</f>
        <v>4608</v>
      </c>
    </row>
    <row r="18" spans="1:11" x14ac:dyDescent="0.25">
      <c r="A18">
        <v>4096</v>
      </c>
      <c r="B18">
        <v>4</v>
      </c>
      <c r="C18">
        <f>C17*2</f>
        <v>8192</v>
      </c>
      <c r="D18">
        <v>4</v>
      </c>
      <c r="E18">
        <v>256</v>
      </c>
      <c r="F18">
        <v>4</v>
      </c>
      <c r="G18">
        <v>256</v>
      </c>
      <c r="H18">
        <v>1770620</v>
      </c>
      <c r="I18">
        <v>238568</v>
      </c>
      <c r="J18" s="15">
        <f t="shared" si="0"/>
        <v>13.473698478499058</v>
      </c>
      <c r="K18">
        <f>(C18*D18+E18*F18+G18*LOG(A18,2)+A18*B18)/8</f>
        <v>6656</v>
      </c>
    </row>
    <row r="19" spans="1:11" x14ac:dyDescent="0.25">
      <c r="A19">
        <v>4096</v>
      </c>
      <c r="B19">
        <v>4</v>
      </c>
      <c r="C19">
        <f>C18*2</f>
        <v>16384</v>
      </c>
      <c r="D19">
        <v>4</v>
      </c>
      <c r="E19">
        <v>256</v>
      </c>
      <c r="F19">
        <v>4</v>
      </c>
      <c r="G19">
        <v>256</v>
      </c>
      <c r="H19">
        <v>1770616</v>
      </c>
      <c r="I19">
        <v>239613</v>
      </c>
      <c r="J19" s="15">
        <f t="shared" si="0"/>
        <v>13.532747925015926</v>
      </c>
      <c r="K19">
        <f>(C19*D19+E19*F19+G19*LOG(A19,2)+A19*B19)/8</f>
        <v>10752</v>
      </c>
    </row>
    <row r="20" spans="1:11" x14ac:dyDescent="0.25">
      <c r="A20">
        <v>4096</v>
      </c>
      <c r="B20">
        <v>4</v>
      </c>
      <c r="C20">
        <f>C19*2</f>
        <v>32768</v>
      </c>
      <c r="D20">
        <v>4</v>
      </c>
      <c r="E20">
        <v>256</v>
      </c>
      <c r="F20">
        <v>4</v>
      </c>
      <c r="G20">
        <v>256</v>
      </c>
      <c r="H20">
        <v>1770627</v>
      </c>
      <c r="I20">
        <v>240458</v>
      </c>
      <c r="J20" s="15">
        <f t="shared" si="0"/>
        <v>13.580387060628807</v>
      </c>
      <c r="K20">
        <f>(C20*D20+E20*F20+G20*LOG(A20,2)+A20*B20)/8</f>
        <v>18944</v>
      </c>
    </row>
    <row r="21" spans="1:11" x14ac:dyDescent="0.25">
      <c r="A21">
        <v>4096</v>
      </c>
      <c r="B21">
        <v>4</v>
      </c>
      <c r="C21">
        <f>C20*2</f>
        <v>65536</v>
      </c>
      <c r="D21">
        <v>4</v>
      </c>
      <c r="E21">
        <v>256</v>
      </c>
      <c r="F21">
        <v>4</v>
      </c>
      <c r="G21">
        <v>256</v>
      </c>
      <c r="H21">
        <v>1770617</v>
      </c>
      <c r="I21">
        <v>240944</v>
      </c>
      <c r="J21" s="15">
        <f t="shared" si="0"/>
        <v>13.607911818309661</v>
      </c>
      <c r="K21">
        <f>(C21*D21+E21*F21+G21*LOG(A21,2)+A21*B21)/8</f>
        <v>35328</v>
      </c>
    </row>
    <row r="22" spans="1:11" x14ac:dyDescent="0.25">
      <c r="A22">
        <v>4096</v>
      </c>
      <c r="B22">
        <v>4</v>
      </c>
      <c r="C22">
        <v>256</v>
      </c>
      <c r="D22">
        <v>4</v>
      </c>
      <c r="E22">
        <v>1</v>
      </c>
      <c r="F22">
        <v>4</v>
      </c>
      <c r="G22">
        <v>256</v>
      </c>
      <c r="H22">
        <v>1770610</v>
      </c>
      <c r="I22">
        <v>254375</v>
      </c>
      <c r="J22" s="15">
        <f t="shared" si="0"/>
        <v>14.366517753768477</v>
      </c>
      <c r="K22">
        <f>(C22*D22+G22*F22+E22*LOG(A22,2)+A22*B22)/8</f>
        <v>2305.5</v>
      </c>
    </row>
    <row r="23" spans="1:11" x14ac:dyDescent="0.25">
      <c r="A23">
        <v>4096</v>
      </c>
      <c r="B23">
        <v>4</v>
      </c>
      <c r="C23">
        <v>256</v>
      </c>
      <c r="D23">
        <v>4</v>
      </c>
      <c r="E23">
        <v>2</v>
      </c>
      <c r="F23">
        <v>4</v>
      </c>
      <c r="G23">
        <v>256</v>
      </c>
      <c r="H23">
        <v>1770618</v>
      </c>
      <c r="I23">
        <v>245206</v>
      </c>
      <c r="J23" s="15">
        <f t="shared" si="0"/>
        <v>13.8486110499272</v>
      </c>
      <c r="K23">
        <f>(C23*D23+G23*F23+E23*LOG(A23,2)+A23*B23)/8</f>
        <v>2307</v>
      </c>
    </row>
    <row r="24" spans="1:11" x14ac:dyDescent="0.25">
      <c r="A24">
        <v>4096</v>
      </c>
      <c r="B24">
        <v>4</v>
      </c>
      <c r="C24">
        <v>256</v>
      </c>
      <c r="D24">
        <v>4</v>
      </c>
      <c r="E24">
        <v>4</v>
      </c>
      <c r="F24">
        <v>4</v>
      </c>
      <c r="G24">
        <v>256</v>
      </c>
      <c r="H24">
        <v>1770618</v>
      </c>
      <c r="I24">
        <v>241863</v>
      </c>
      <c r="J24" s="15">
        <f t="shared" si="0"/>
        <v>13.659806914873791</v>
      </c>
      <c r="K24">
        <f>(C24*D24+G24*F24+E24*LOG(A24,2)+A24*B24)/8</f>
        <v>2310</v>
      </c>
    </row>
    <row r="25" spans="1:11" x14ac:dyDescent="0.25">
      <c r="A25">
        <v>4096</v>
      </c>
      <c r="B25">
        <v>4</v>
      </c>
      <c r="C25">
        <v>256</v>
      </c>
      <c r="D25">
        <v>4</v>
      </c>
      <c r="E25">
        <v>8</v>
      </c>
      <c r="F25">
        <v>4</v>
      </c>
      <c r="G25">
        <v>256</v>
      </c>
      <c r="H25">
        <v>1770600</v>
      </c>
      <c r="I25">
        <v>240705</v>
      </c>
      <c r="J25" s="15">
        <f t="shared" si="0"/>
        <v>13.594544222297525</v>
      </c>
      <c r="K25">
        <f>(C25*D25+G25*F25+E25*LOG(A25,2)+A25*B25)/8</f>
        <v>2316</v>
      </c>
    </row>
    <row r="26" spans="1:11" x14ac:dyDescent="0.25">
      <c r="A26">
        <v>4096</v>
      </c>
      <c r="B26">
        <v>4</v>
      </c>
      <c r="C26">
        <v>256</v>
      </c>
      <c r="D26">
        <v>4</v>
      </c>
      <c r="E26">
        <v>16</v>
      </c>
      <c r="F26">
        <v>4</v>
      </c>
      <c r="G26">
        <v>256</v>
      </c>
      <c r="H26">
        <v>1770602</v>
      </c>
      <c r="I26">
        <v>239525</v>
      </c>
      <c r="J26" s="15">
        <f t="shared" si="0"/>
        <v>13.527884866277121</v>
      </c>
      <c r="K26">
        <f>(C26*D26+G26*F26+E26*LOG(A26,2)+A26*B26)/8</f>
        <v>2328</v>
      </c>
    </row>
    <row r="27" spans="1:11" x14ac:dyDescent="0.25">
      <c r="A27">
        <v>4096</v>
      </c>
      <c r="B27">
        <v>4</v>
      </c>
      <c r="C27">
        <v>256</v>
      </c>
      <c r="D27">
        <v>4</v>
      </c>
      <c r="E27">
        <v>32</v>
      </c>
      <c r="F27">
        <v>4</v>
      </c>
      <c r="G27">
        <v>256</v>
      </c>
      <c r="H27">
        <v>1770606</v>
      </c>
      <c r="I27">
        <v>239133</v>
      </c>
      <c r="J27" s="15">
        <f t="shared" si="0"/>
        <v>13.505714992494095</v>
      </c>
      <c r="K27">
        <f>(C27*D27+G27*F27+E27*LOG(A27,2)+A27*B27)/8</f>
        <v>2352</v>
      </c>
    </row>
    <row r="28" spans="1:11" x14ac:dyDescent="0.25">
      <c r="A28">
        <v>4096</v>
      </c>
      <c r="B28">
        <v>4</v>
      </c>
      <c r="C28">
        <v>256</v>
      </c>
      <c r="D28">
        <v>4</v>
      </c>
      <c r="E28">
        <v>64</v>
      </c>
      <c r="F28">
        <v>4</v>
      </c>
      <c r="G28">
        <v>256</v>
      </c>
      <c r="H28">
        <v>1770606</v>
      </c>
      <c r="I28">
        <v>237426</v>
      </c>
      <c r="J28" s="15">
        <f t="shared" si="0"/>
        <v>13.409307321899961</v>
      </c>
      <c r="K28">
        <f>(C28*D28+G28*F28+E28*LOG(A28,2)+A28*B28)/8</f>
        <v>2400</v>
      </c>
    </row>
    <row r="29" spans="1:11" x14ac:dyDescent="0.25">
      <c r="A29">
        <v>4096</v>
      </c>
      <c r="B29">
        <v>4</v>
      </c>
      <c r="C29">
        <v>256</v>
      </c>
      <c r="D29">
        <v>4</v>
      </c>
      <c r="E29">
        <v>128</v>
      </c>
      <c r="F29">
        <v>4</v>
      </c>
      <c r="G29">
        <v>256</v>
      </c>
      <c r="H29">
        <v>1770595</v>
      </c>
      <c r="I29">
        <v>237838</v>
      </c>
      <c r="J29" s="15">
        <f t="shared" si="0"/>
        <v>13.432659642662495</v>
      </c>
      <c r="K29">
        <f>(C29*D29+G29*F29+E29*LOG(A29,2)+A29*B29)/8</f>
        <v>2496</v>
      </c>
    </row>
    <row r="30" spans="1:11" x14ac:dyDescent="0.25">
      <c r="A30">
        <v>4096</v>
      </c>
      <c r="B30">
        <v>4</v>
      </c>
      <c r="C30">
        <v>256</v>
      </c>
      <c r="D30">
        <v>4</v>
      </c>
      <c r="E30">
        <v>256</v>
      </c>
      <c r="F30">
        <v>4</v>
      </c>
      <c r="G30">
        <v>256</v>
      </c>
      <c r="H30">
        <v>1770608</v>
      </c>
      <c r="I30">
        <v>237342</v>
      </c>
      <c r="J30" s="15">
        <f t="shared" si="0"/>
        <v>13.404548042254413</v>
      </c>
      <c r="K30">
        <f>(C30*D30+G30*F30+E30*LOG(A30,2)+A30*B30)/8</f>
        <v>2688</v>
      </c>
    </row>
    <row r="31" spans="1:11" x14ac:dyDescent="0.25">
      <c r="A31">
        <v>4096</v>
      </c>
      <c r="B31">
        <v>4</v>
      </c>
      <c r="C31">
        <v>256</v>
      </c>
      <c r="D31">
        <v>4</v>
      </c>
      <c r="E31">
        <v>512</v>
      </c>
      <c r="F31">
        <v>4</v>
      </c>
      <c r="G31">
        <v>256</v>
      </c>
      <c r="H31">
        <v>1770598</v>
      </c>
      <c r="I31">
        <v>235127</v>
      </c>
      <c r="J31" s="15">
        <f t="shared" si="0"/>
        <v>13.279524770727177</v>
      </c>
      <c r="K31">
        <f>(C31*D31+G31*F31+E31*LOG(A31,2)+A31*B31)/8</f>
        <v>3072</v>
      </c>
    </row>
    <row r="32" spans="1:11" x14ac:dyDescent="0.25">
      <c r="A32">
        <v>4096</v>
      </c>
      <c r="B32">
        <v>4</v>
      </c>
      <c r="C32">
        <v>256</v>
      </c>
      <c r="D32">
        <v>4</v>
      </c>
      <c r="E32">
        <v>1024</v>
      </c>
      <c r="F32">
        <v>4</v>
      </c>
      <c r="G32">
        <v>256</v>
      </c>
      <c r="H32">
        <v>1770617</v>
      </c>
      <c r="I32">
        <v>234704</v>
      </c>
      <c r="J32" s="15">
        <f t="shared" si="0"/>
        <v>13.255492294493953</v>
      </c>
      <c r="K32">
        <f>(C32*D32+G32*F32+E32*LOG(A32,2)+A32*B32)/8</f>
        <v>3840</v>
      </c>
    </row>
    <row r="33" spans="1:11" x14ac:dyDescent="0.25">
      <c r="A33">
        <v>4096</v>
      </c>
      <c r="B33">
        <v>4</v>
      </c>
      <c r="C33">
        <v>256</v>
      </c>
      <c r="D33">
        <v>4</v>
      </c>
      <c r="E33">
        <v>2048</v>
      </c>
      <c r="F33">
        <v>4</v>
      </c>
      <c r="G33">
        <v>256</v>
      </c>
      <c r="H33">
        <v>1770604</v>
      </c>
      <c r="I33">
        <v>234787</v>
      </c>
      <c r="J33" s="15">
        <f t="shared" si="0"/>
        <v>13.260277283909897</v>
      </c>
      <c r="K33">
        <f>(C33*D33+G33*F33+E33*LOG(A33,2)+A33*B33)/8</f>
        <v>5376</v>
      </c>
    </row>
    <row r="34" spans="1:11" x14ac:dyDescent="0.25">
      <c r="A34">
        <v>4096</v>
      </c>
      <c r="B34">
        <v>4</v>
      </c>
      <c r="C34">
        <v>256</v>
      </c>
      <c r="D34">
        <v>4</v>
      </c>
      <c r="E34">
        <f>E33*2</f>
        <v>4096</v>
      </c>
      <c r="F34">
        <v>4</v>
      </c>
      <c r="G34">
        <v>256</v>
      </c>
      <c r="H34">
        <v>1770608</v>
      </c>
      <c r="I34">
        <v>235459</v>
      </c>
      <c r="J34" s="15">
        <f t="shared" si="0"/>
        <v>13.29820039218167</v>
      </c>
      <c r="K34">
        <f>(C34*D34+G34*F34+E34*LOG(A34,2)+A34*B34)/8</f>
        <v>8448</v>
      </c>
    </row>
    <row r="35" spans="1:11" x14ac:dyDescent="0.25">
      <c r="A35">
        <v>4096</v>
      </c>
      <c r="B35">
        <v>4</v>
      </c>
      <c r="C35">
        <v>256</v>
      </c>
      <c r="D35">
        <v>4</v>
      </c>
      <c r="E35">
        <f>E34*2</f>
        <v>8192</v>
      </c>
      <c r="F35">
        <v>4</v>
      </c>
      <c r="G35">
        <v>256</v>
      </c>
      <c r="H35">
        <v>1770608</v>
      </c>
      <c r="I35">
        <v>238095</v>
      </c>
      <c r="J35" s="15">
        <f t="shared" si="0"/>
        <v>13.447075806728536</v>
      </c>
      <c r="K35">
        <f>(C35*D35+G35*F35+E35*LOG(A35,2)+A35*B35)/8</f>
        <v>14592</v>
      </c>
    </row>
    <row r="36" spans="1:11" x14ac:dyDescent="0.25">
      <c r="A36">
        <v>4096</v>
      </c>
      <c r="B36">
        <v>4</v>
      </c>
      <c r="C36">
        <v>256</v>
      </c>
      <c r="D36">
        <v>4</v>
      </c>
      <c r="E36">
        <f>E35*2</f>
        <v>16384</v>
      </c>
      <c r="F36">
        <v>4</v>
      </c>
      <c r="G36">
        <v>256</v>
      </c>
      <c r="H36">
        <v>1770604</v>
      </c>
      <c r="I36">
        <v>239173</v>
      </c>
      <c r="J36" s="15">
        <f t="shared" si="0"/>
        <v>13.507989364081411</v>
      </c>
      <c r="K36">
        <f>(C36*D36+G36*F36+E36*LOG(A36,2)+A36*B36)/8</f>
        <v>26880</v>
      </c>
    </row>
    <row r="37" spans="1:11" x14ac:dyDescent="0.25">
      <c r="A37">
        <v>4096</v>
      </c>
      <c r="B37">
        <v>4</v>
      </c>
      <c r="C37">
        <v>256</v>
      </c>
      <c r="D37">
        <v>4</v>
      </c>
      <c r="E37">
        <f>E36*2</f>
        <v>32768</v>
      </c>
      <c r="F37">
        <v>4</v>
      </c>
      <c r="G37">
        <v>256</v>
      </c>
      <c r="H37">
        <v>1770612</v>
      </c>
      <c r="I37">
        <v>240542</v>
      </c>
      <c r="J37" s="15">
        <f t="shared" si="0"/>
        <v>13.585246231246598</v>
      </c>
      <c r="K37">
        <f>(C37*D37+G37*F37+E37*LOG(A37,2)+A37*B37)/8</f>
        <v>51456</v>
      </c>
    </row>
    <row r="38" spans="1:11" x14ac:dyDescent="0.25">
      <c r="A38">
        <v>4096</v>
      </c>
      <c r="B38">
        <v>4</v>
      </c>
      <c r="C38">
        <v>256</v>
      </c>
      <c r="D38">
        <v>4</v>
      </c>
      <c r="E38">
        <f>E37*2</f>
        <v>65536</v>
      </c>
      <c r="F38">
        <v>4</v>
      </c>
      <c r="G38">
        <v>256</v>
      </c>
      <c r="H38">
        <v>1770605</v>
      </c>
      <c r="I38">
        <v>240656</v>
      </c>
      <c r="J38" s="15">
        <f t="shared" si="0"/>
        <v>13.591738417094723</v>
      </c>
      <c r="K38">
        <f>(C38*D38+G38*F38+E38*LOG(A38,2)+A38*B38)/8</f>
        <v>100608</v>
      </c>
    </row>
    <row r="39" spans="1:11" x14ac:dyDescent="0.25">
      <c r="A39">
        <v>4096</v>
      </c>
      <c r="B39">
        <v>4</v>
      </c>
      <c r="C39">
        <v>256</v>
      </c>
      <c r="D39">
        <v>4</v>
      </c>
      <c r="E39">
        <v>256</v>
      </c>
      <c r="F39">
        <v>4</v>
      </c>
      <c r="G39">
        <v>1</v>
      </c>
      <c r="H39">
        <v>1770607</v>
      </c>
      <c r="I39">
        <v>258967</v>
      </c>
      <c r="J39" s="15">
        <f t="shared" si="0"/>
        <v>14.625888184108613</v>
      </c>
      <c r="K39">
        <f>(C39*D39+G39*F39+E39*LOG(A39,2)+A39*B39)/8</f>
        <v>2560.5</v>
      </c>
    </row>
    <row r="40" spans="1:11" x14ac:dyDescent="0.25">
      <c r="A40">
        <v>4096</v>
      </c>
      <c r="B40">
        <v>4</v>
      </c>
      <c r="C40">
        <v>256</v>
      </c>
      <c r="D40">
        <v>4</v>
      </c>
      <c r="E40">
        <v>256</v>
      </c>
      <c r="F40">
        <v>4</v>
      </c>
      <c r="G40">
        <v>2</v>
      </c>
      <c r="H40">
        <v>1770605</v>
      </c>
      <c r="I40">
        <v>258866</v>
      </c>
      <c r="J40" s="15">
        <f t="shared" si="0"/>
        <v>14.620200439962611</v>
      </c>
      <c r="K40">
        <f>(C40*D40+G40*F40+E40*LOG(A40,2)+A40*B40)/8</f>
        <v>2561</v>
      </c>
    </row>
    <row r="41" spans="1:11" x14ac:dyDescent="0.25">
      <c r="A41">
        <v>4096</v>
      </c>
      <c r="B41">
        <v>4</v>
      </c>
      <c r="C41">
        <v>256</v>
      </c>
      <c r="D41">
        <v>4</v>
      </c>
      <c r="E41">
        <v>256</v>
      </c>
      <c r="F41">
        <v>4</v>
      </c>
      <c r="G41">
        <v>4</v>
      </c>
      <c r="H41">
        <v>1770604</v>
      </c>
      <c r="I41">
        <v>240633</v>
      </c>
      <c r="J41" s="15">
        <f t="shared" si="0"/>
        <v>13.590447101667003</v>
      </c>
      <c r="K41">
        <f>(C41*D41+G41*F41+E41*LOG(A41,2)+A41*B41)/8</f>
        <v>2562</v>
      </c>
    </row>
    <row r="42" spans="1:11" x14ac:dyDescent="0.25">
      <c r="A42">
        <v>4096</v>
      </c>
      <c r="B42">
        <v>4</v>
      </c>
      <c r="C42">
        <v>256</v>
      </c>
      <c r="D42">
        <v>4</v>
      </c>
      <c r="E42">
        <v>256</v>
      </c>
      <c r="F42">
        <v>4</v>
      </c>
      <c r="G42">
        <v>8</v>
      </c>
      <c r="H42">
        <v>1770600</v>
      </c>
      <c r="I42">
        <v>240446</v>
      </c>
      <c r="J42" s="15">
        <f t="shared" si="0"/>
        <v>13.57991641251553</v>
      </c>
      <c r="K42">
        <f>(C42*D42+G42*F42+E42*LOG(A42,2)+A42*B42)/8</f>
        <v>2564</v>
      </c>
    </row>
    <row r="43" spans="1:11" x14ac:dyDescent="0.25">
      <c r="A43">
        <v>4096</v>
      </c>
      <c r="B43">
        <v>4</v>
      </c>
      <c r="C43">
        <v>256</v>
      </c>
      <c r="D43">
        <v>4</v>
      </c>
      <c r="E43">
        <v>256</v>
      </c>
      <c r="F43">
        <v>4</v>
      </c>
      <c r="G43">
        <v>16</v>
      </c>
      <c r="H43">
        <v>1770618</v>
      </c>
      <c r="I43">
        <v>236805</v>
      </c>
      <c r="J43" s="15">
        <f t="shared" si="0"/>
        <v>13.374143942962288</v>
      </c>
      <c r="K43">
        <f>(C43*D43+G43*F43+E43*LOG(A43,2)+A43*B43)/8</f>
        <v>2568</v>
      </c>
    </row>
    <row r="44" spans="1:11" x14ac:dyDescent="0.25">
      <c r="A44">
        <v>4096</v>
      </c>
      <c r="B44">
        <v>4</v>
      </c>
      <c r="C44">
        <v>256</v>
      </c>
      <c r="D44">
        <v>4</v>
      </c>
      <c r="E44">
        <v>256</v>
      </c>
      <c r="F44">
        <v>4</v>
      </c>
      <c r="G44">
        <v>32</v>
      </c>
      <c r="H44">
        <v>1770601</v>
      </c>
      <c r="I44">
        <v>230921</v>
      </c>
      <c r="J44" s="15">
        <f t="shared" si="0"/>
        <v>13.041955810484687</v>
      </c>
      <c r="K44">
        <f>(C44*D44+G44*F44+E44*LOG(A44,2)+A44*B44)/8</f>
        <v>2576</v>
      </c>
    </row>
    <row r="45" spans="1:11" x14ac:dyDescent="0.25">
      <c r="A45">
        <v>4096</v>
      </c>
      <c r="B45">
        <v>4</v>
      </c>
      <c r="C45">
        <v>256</v>
      </c>
      <c r="D45">
        <v>4</v>
      </c>
      <c r="E45">
        <v>256</v>
      </c>
      <c r="F45">
        <v>4</v>
      </c>
      <c r="G45">
        <v>64</v>
      </c>
      <c r="H45">
        <v>1770604</v>
      </c>
      <c r="I45">
        <v>239923</v>
      </c>
      <c r="J45" s="15">
        <f t="shared" si="0"/>
        <v>13.550347790923322</v>
      </c>
      <c r="K45">
        <f>(C45*D45+G45*F45+E45*LOG(A45,2)+A45*B45)/8</f>
        <v>2592</v>
      </c>
    </row>
    <row r="46" spans="1:11" x14ac:dyDescent="0.25">
      <c r="A46">
        <v>4096</v>
      </c>
      <c r="B46">
        <v>4</v>
      </c>
      <c r="C46">
        <v>256</v>
      </c>
      <c r="D46">
        <v>4</v>
      </c>
      <c r="E46">
        <v>256</v>
      </c>
      <c r="F46">
        <v>4</v>
      </c>
      <c r="G46">
        <v>128</v>
      </c>
      <c r="H46">
        <v>1770618</v>
      </c>
      <c r="I46">
        <v>237730</v>
      </c>
      <c r="J46" s="15">
        <f t="shared" si="0"/>
        <v>13.426385589664175</v>
      </c>
      <c r="K46">
        <f>(C46*D46+G46*F46+E46*LOG(A46,2)+A46*B46)/8</f>
        <v>2624</v>
      </c>
    </row>
    <row r="47" spans="1:11" x14ac:dyDescent="0.25">
      <c r="A47">
        <v>4096</v>
      </c>
      <c r="B47">
        <v>4</v>
      </c>
      <c r="C47">
        <v>256</v>
      </c>
      <c r="D47">
        <v>4</v>
      </c>
      <c r="E47">
        <v>256</v>
      </c>
      <c r="F47">
        <v>4</v>
      </c>
      <c r="G47">
        <v>256</v>
      </c>
      <c r="H47">
        <v>1770605</v>
      </c>
      <c r="I47">
        <v>237198</v>
      </c>
      <c r="J47" s="15">
        <f t="shared" si="0"/>
        <v>13.396437940703883</v>
      </c>
      <c r="K47">
        <f>(C47*D47+G47*F47+E47*LOG(A47,2)+A47*B47)/8</f>
        <v>2688</v>
      </c>
    </row>
    <row r="48" spans="1:11" x14ac:dyDescent="0.25">
      <c r="A48">
        <v>4096</v>
      </c>
      <c r="B48">
        <v>4</v>
      </c>
      <c r="C48">
        <v>256</v>
      </c>
      <c r="D48">
        <v>4</v>
      </c>
      <c r="E48">
        <v>256</v>
      </c>
      <c r="F48">
        <v>4</v>
      </c>
      <c r="G48">
        <v>512</v>
      </c>
      <c r="H48">
        <v>1770609</v>
      </c>
      <c r="I48">
        <v>234746</v>
      </c>
      <c r="J48" s="15">
        <f t="shared" si="0"/>
        <v>13.257924250921576</v>
      </c>
      <c r="K48">
        <f>(C48*D48+G48*F48+E48*LOG(A48,2)+A48*B48)/8</f>
        <v>2816</v>
      </c>
    </row>
    <row r="49" spans="1:11" x14ac:dyDescent="0.25">
      <c r="A49">
        <v>4096</v>
      </c>
      <c r="B49">
        <v>4</v>
      </c>
      <c r="C49">
        <v>256</v>
      </c>
      <c r="D49">
        <v>4</v>
      </c>
      <c r="E49">
        <v>256</v>
      </c>
      <c r="F49">
        <v>4</v>
      </c>
      <c r="G49">
        <v>1024</v>
      </c>
      <c r="H49">
        <v>1770593</v>
      </c>
      <c r="I49">
        <v>233642</v>
      </c>
      <c r="J49" s="15">
        <f t="shared" si="0"/>
        <v>13.195692064748929</v>
      </c>
      <c r="K49">
        <f>(C49*D49+G49*F49+E49*LOG(A49,2)+A49*B49)/8</f>
        <v>3072</v>
      </c>
    </row>
    <row r="50" spans="1:11" x14ac:dyDescent="0.25">
      <c r="A50">
        <v>4096</v>
      </c>
      <c r="B50">
        <v>4</v>
      </c>
      <c r="C50">
        <v>256</v>
      </c>
      <c r="D50">
        <v>4</v>
      </c>
      <c r="E50">
        <v>256</v>
      </c>
      <c r="F50">
        <v>4</v>
      </c>
      <c r="G50">
        <v>2048</v>
      </c>
      <c r="H50">
        <v>1770590</v>
      </c>
      <c r="I50">
        <v>233023</v>
      </c>
      <c r="J50" s="15">
        <f t="shared" si="0"/>
        <v>13.160754324829577</v>
      </c>
      <c r="K50">
        <f>(C50*D50+G50*F50+E50*LOG(A50,2)+A50*B50)/8</f>
        <v>3584</v>
      </c>
    </row>
    <row r="51" spans="1:11" x14ac:dyDescent="0.25">
      <c r="A51">
        <v>4096</v>
      </c>
      <c r="B51">
        <v>4</v>
      </c>
      <c r="C51">
        <v>256</v>
      </c>
      <c r="D51">
        <v>4</v>
      </c>
      <c r="E51">
        <v>256</v>
      </c>
      <c r="F51">
        <v>4</v>
      </c>
      <c r="G51">
        <f>G50*2</f>
        <v>4096</v>
      </c>
      <c r="H51">
        <v>1770599</v>
      </c>
      <c r="I51">
        <v>233055</v>
      </c>
      <c r="J51" s="15">
        <f t="shared" si="0"/>
        <v>13.162494726360965</v>
      </c>
      <c r="K51">
        <f>(C51*D51+G51*F51+E51*LOG(A51,2)+A51*B51)/8</f>
        <v>4608</v>
      </c>
    </row>
    <row r="52" spans="1:11" x14ac:dyDescent="0.25">
      <c r="A52">
        <v>4096</v>
      </c>
      <c r="B52">
        <v>4</v>
      </c>
      <c r="C52">
        <v>256</v>
      </c>
      <c r="D52">
        <v>4</v>
      </c>
      <c r="E52">
        <v>256</v>
      </c>
      <c r="F52">
        <v>4</v>
      </c>
      <c r="G52">
        <f>G51*2</f>
        <v>8192</v>
      </c>
      <c r="H52">
        <v>1770599</v>
      </c>
      <c r="I52">
        <v>232880</v>
      </c>
      <c r="J52" s="15">
        <f t="shared" si="0"/>
        <v>13.152611065520764</v>
      </c>
      <c r="K52">
        <f>(C52*D52+G52*F52+E52*LOG(A52,2)+A52*B52)/8</f>
        <v>6656</v>
      </c>
    </row>
    <row r="53" spans="1:11" x14ac:dyDescent="0.25">
      <c r="A53">
        <v>4096</v>
      </c>
      <c r="B53">
        <v>4</v>
      </c>
      <c r="C53">
        <v>256</v>
      </c>
      <c r="D53">
        <v>4</v>
      </c>
      <c r="E53">
        <v>256</v>
      </c>
      <c r="F53">
        <v>4</v>
      </c>
      <c r="G53">
        <f>G52*2</f>
        <v>16384</v>
      </c>
      <c r="H53">
        <v>1770595</v>
      </c>
      <c r="I53">
        <v>232714</v>
      </c>
      <c r="J53" s="15">
        <f t="shared" si="0"/>
        <v>13.143265399484354</v>
      </c>
      <c r="K53">
        <f>(C53*D53+G53*F53+E53*LOG(A53,2)+A53*B53)/8</f>
        <v>10752</v>
      </c>
    </row>
    <row r="54" spans="1:11" x14ac:dyDescent="0.25">
      <c r="A54">
        <v>4096</v>
      </c>
      <c r="B54">
        <v>4</v>
      </c>
      <c r="C54">
        <v>256</v>
      </c>
      <c r="D54">
        <v>4</v>
      </c>
      <c r="E54">
        <v>256</v>
      </c>
      <c r="F54">
        <v>4</v>
      </c>
      <c r="G54">
        <f>G53*2</f>
        <v>32768</v>
      </c>
      <c r="H54">
        <v>1770607</v>
      </c>
      <c r="I54">
        <v>232764</v>
      </c>
      <c r="J54" s="15">
        <f t="shared" si="0"/>
        <v>13.146000213486108</v>
      </c>
      <c r="K54">
        <f>(C54*D54+G54*F54+E54*LOG(A54,2)+A54*B54)/8</f>
        <v>18944</v>
      </c>
    </row>
    <row r="55" spans="1:11" x14ac:dyDescent="0.25">
      <c r="A55">
        <v>4096</v>
      </c>
      <c r="B55">
        <v>4</v>
      </c>
      <c r="C55">
        <v>256</v>
      </c>
      <c r="D55">
        <v>4</v>
      </c>
      <c r="E55">
        <v>256</v>
      </c>
      <c r="F55">
        <v>4</v>
      </c>
      <c r="G55">
        <f>G54*2</f>
        <v>65536</v>
      </c>
      <c r="H55">
        <v>1770592</v>
      </c>
      <c r="I55">
        <v>232847</v>
      </c>
      <c r="J55" s="15">
        <f t="shared" si="0"/>
        <v>13.15079928069256</v>
      </c>
      <c r="K55">
        <f>(C55*D55+G55*F55+E55*LOG(A55,2)+A55*B55)/8</f>
        <v>35328</v>
      </c>
    </row>
    <row r="56" spans="1:11" x14ac:dyDescent="0.25">
      <c r="A56">
        <v>4096</v>
      </c>
      <c r="B56">
        <v>4</v>
      </c>
      <c r="C56">
        <v>32</v>
      </c>
      <c r="D56">
        <v>4</v>
      </c>
      <c r="E56">
        <v>32</v>
      </c>
      <c r="F56">
        <v>4</v>
      </c>
      <c r="G56">
        <v>32</v>
      </c>
      <c r="H56">
        <v>1770611</v>
      </c>
      <c r="I56">
        <v>238273</v>
      </c>
      <c r="J56" s="15">
        <f t="shared" si="0"/>
        <v>13.457106049832515</v>
      </c>
      <c r="K56">
        <f>(C56*D56+G56*F56+E56*LOG(A56,2)+A56*B56)/8</f>
        <v>2128</v>
      </c>
    </row>
    <row r="57" spans="1:11" x14ac:dyDescent="0.25">
      <c r="A57">
        <v>4096</v>
      </c>
      <c r="B57">
        <v>4</v>
      </c>
      <c r="C57">
        <v>32</v>
      </c>
      <c r="D57">
        <v>4</v>
      </c>
      <c r="E57">
        <v>32</v>
      </c>
      <c r="F57">
        <v>4</v>
      </c>
      <c r="G57">
        <v>1024</v>
      </c>
      <c r="H57">
        <v>1770607</v>
      </c>
      <c r="I57">
        <v>241072</v>
      </c>
      <c r="J57" s="15">
        <f t="shared" si="0"/>
        <v>13.615217832076794</v>
      </c>
      <c r="K57">
        <f>(C57*D57+G57*F57+E57*LOG(A57,2)+A57*B57)/8</f>
        <v>2624</v>
      </c>
    </row>
    <row r="58" spans="1:11" x14ac:dyDescent="0.25">
      <c r="A58">
        <v>4096</v>
      </c>
      <c r="B58">
        <v>4</v>
      </c>
      <c r="C58">
        <v>32</v>
      </c>
      <c r="D58">
        <v>4</v>
      </c>
      <c r="E58">
        <v>1024</v>
      </c>
      <c r="F58">
        <v>4</v>
      </c>
      <c r="G58">
        <v>256</v>
      </c>
      <c r="H58">
        <v>1770639</v>
      </c>
      <c r="I58">
        <v>234797</v>
      </c>
      <c r="J58" s="15">
        <f t="shared" si="0"/>
        <v>13.26057993752538</v>
      </c>
      <c r="K58">
        <f>(C58*D58+G58*F58+E58*LOG(A58,2)+A58*B58)/8</f>
        <v>3728</v>
      </c>
    </row>
    <row r="59" spans="1:11" x14ac:dyDescent="0.25">
      <c r="A59">
        <v>4096</v>
      </c>
      <c r="B59">
        <v>4</v>
      </c>
      <c r="C59">
        <v>32</v>
      </c>
      <c r="D59">
        <v>4</v>
      </c>
      <c r="E59">
        <v>4096</v>
      </c>
      <c r="F59">
        <v>4</v>
      </c>
      <c r="G59">
        <v>32</v>
      </c>
      <c r="H59">
        <v>1770619</v>
      </c>
      <c r="I59">
        <v>234943</v>
      </c>
      <c r="J59" s="15">
        <f t="shared" si="0"/>
        <v>13.268975426108046</v>
      </c>
      <c r="K59">
        <f>(C59*D59+G59*F59+E59*LOG(A59,2)+A59*B59)/8</f>
        <v>8224</v>
      </c>
    </row>
    <row r="60" spans="1:11" x14ac:dyDescent="0.25">
      <c r="A60">
        <v>4096</v>
      </c>
      <c r="B60">
        <v>4</v>
      </c>
      <c r="C60">
        <v>256</v>
      </c>
      <c r="D60">
        <v>4</v>
      </c>
      <c r="E60">
        <v>4096</v>
      </c>
      <c r="F60">
        <v>4</v>
      </c>
      <c r="G60">
        <v>32</v>
      </c>
      <c r="H60">
        <v>1770599</v>
      </c>
      <c r="I60">
        <v>231746</v>
      </c>
      <c r="J60" s="15">
        <f t="shared" si="0"/>
        <v>13.088564943276261</v>
      </c>
      <c r="K60">
        <f>(C60*D60+G60*F60+E60*LOG(A60,2)+A60*B60)/8</f>
        <v>8336</v>
      </c>
    </row>
    <row r="61" spans="1:11" x14ac:dyDescent="0.25">
      <c r="A61">
        <v>4096</v>
      </c>
      <c r="B61">
        <v>4</v>
      </c>
      <c r="C61">
        <v>256</v>
      </c>
      <c r="D61">
        <v>4</v>
      </c>
      <c r="E61">
        <v>1024</v>
      </c>
      <c r="F61">
        <v>4</v>
      </c>
      <c r="G61">
        <v>32</v>
      </c>
      <c r="H61">
        <v>1770612</v>
      </c>
      <c r="I61">
        <v>231354</v>
      </c>
      <c r="J61" s="15">
        <f t="shared" si="0"/>
        <v>13.06632960806772</v>
      </c>
      <c r="K61">
        <f>(C61*D61+G61*F61+E61*LOG(A61,2)+A61*B61)/8</f>
        <v>3728</v>
      </c>
    </row>
    <row r="62" spans="1:11" x14ac:dyDescent="0.25">
      <c r="A62">
        <v>4096</v>
      </c>
      <c r="B62">
        <v>4</v>
      </c>
      <c r="C62">
        <v>1024</v>
      </c>
      <c r="D62">
        <v>4</v>
      </c>
      <c r="E62">
        <v>1024</v>
      </c>
      <c r="F62">
        <v>4</v>
      </c>
      <c r="G62">
        <v>32</v>
      </c>
      <c r="H62">
        <v>1770605</v>
      </c>
      <c r="I62">
        <v>229523</v>
      </c>
      <c r="J62" s="15">
        <f t="shared" si="0"/>
        <v>12.962970284168406</v>
      </c>
      <c r="K62">
        <f>(C62*D62+G62*F62+E62*LOG(A62,2)+A62*B62)/8</f>
        <v>4112</v>
      </c>
    </row>
    <row r="63" spans="1:11" x14ac:dyDescent="0.25">
      <c r="A63">
        <v>4096</v>
      </c>
      <c r="B63">
        <v>4</v>
      </c>
      <c r="C63">
        <v>1024</v>
      </c>
      <c r="D63">
        <v>4</v>
      </c>
      <c r="E63">
        <v>1024</v>
      </c>
      <c r="F63">
        <v>4</v>
      </c>
      <c r="G63">
        <v>8</v>
      </c>
      <c r="H63">
        <v>1770612</v>
      </c>
      <c r="I63">
        <v>237088</v>
      </c>
      <c r="J63" s="15">
        <f t="shared" si="0"/>
        <v>13.390172437552666</v>
      </c>
      <c r="K63">
        <f>(C63*D63+G63*F63+E63*LOG(A63,2)+A63*B63)/8</f>
        <v>4100</v>
      </c>
    </row>
    <row r="64" spans="1:11" x14ac:dyDescent="0.25">
      <c r="A64">
        <v>4096</v>
      </c>
      <c r="B64">
        <v>4</v>
      </c>
      <c r="C64">
        <v>1024</v>
      </c>
      <c r="D64">
        <v>4</v>
      </c>
      <c r="E64">
        <v>1024</v>
      </c>
      <c r="F64">
        <v>4</v>
      </c>
      <c r="G64">
        <v>16</v>
      </c>
      <c r="H64">
        <v>1770611</v>
      </c>
      <c r="I64">
        <v>233183</v>
      </c>
      <c r="J64" s="15">
        <f t="shared" si="0"/>
        <v>13.169634662836726</v>
      </c>
      <c r="K64">
        <f>(C64*D64+G64*F64+E64*LOG(A64,2)+A64*B64)/8</f>
        <v>4104</v>
      </c>
    </row>
    <row r="65" spans="1:11" x14ac:dyDescent="0.25">
      <c r="A65">
        <v>4096</v>
      </c>
      <c r="B65">
        <v>4</v>
      </c>
      <c r="C65">
        <v>1024</v>
      </c>
      <c r="D65">
        <v>4</v>
      </c>
      <c r="E65">
        <v>1024</v>
      </c>
      <c r="F65">
        <v>4</v>
      </c>
      <c r="G65">
        <f t="shared" ref="G65:G76" si="1">G64*2</f>
        <v>32</v>
      </c>
      <c r="H65">
        <v>1770605</v>
      </c>
      <c r="I65">
        <v>229523</v>
      </c>
      <c r="J65" s="15">
        <f t="shared" si="0"/>
        <v>12.962970284168406</v>
      </c>
      <c r="K65">
        <f>(C65*D65+G65*F65+E65*LOG(A65,2)+A65*B65)/8</f>
        <v>4112</v>
      </c>
    </row>
    <row r="66" spans="1:11" x14ac:dyDescent="0.25">
      <c r="A66">
        <v>4096</v>
      </c>
      <c r="B66">
        <v>4</v>
      </c>
      <c r="C66">
        <v>1024</v>
      </c>
      <c r="D66">
        <v>4</v>
      </c>
      <c r="E66">
        <v>1024</v>
      </c>
      <c r="F66">
        <v>4</v>
      </c>
      <c r="G66">
        <f t="shared" si="1"/>
        <v>64</v>
      </c>
      <c r="H66">
        <v>1770619</v>
      </c>
      <c r="I66">
        <v>238699</v>
      </c>
      <c r="J66" s="15">
        <f t="shared" si="0"/>
        <v>13.48110463064047</v>
      </c>
      <c r="K66">
        <f>(C66*D66+G66*F66+E66*LOG(A66,2)+A66*B66)/8</f>
        <v>4128</v>
      </c>
    </row>
    <row r="67" spans="1:11" x14ac:dyDescent="0.25">
      <c r="A67">
        <v>4096</v>
      </c>
      <c r="B67">
        <v>4</v>
      </c>
      <c r="C67">
        <v>1024</v>
      </c>
      <c r="D67">
        <v>4</v>
      </c>
      <c r="E67">
        <v>1024</v>
      </c>
      <c r="F67">
        <v>4</v>
      </c>
      <c r="G67">
        <f t="shared" si="1"/>
        <v>128</v>
      </c>
      <c r="H67">
        <v>1770615</v>
      </c>
      <c r="I67">
        <v>236848</v>
      </c>
      <c r="J67" s="15">
        <f t="shared" ref="J67:J112" si="2">I67/H67*100</f>
        <v>13.376595137847582</v>
      </c>
      <c r="K67">
        <f>(C67*D67+G67*F67+E67*LOG(A67,2)+A67*B67)/8</f>
        <v>4160</v>
      </c>
    </row>
    <row r="68" spans="1:11" x14ac:dyDescent="0.25">
      <c r="A68">
        <v>4096</v>
      </c>
      <c r="B68">
        <v>4</v>
      </c>
      <c r="C68">
        <v>1024</v>
      </c>
      <c r="D68">
        <v>4</v>
      </c>
      <c r="E68">
        <v>1024</v>
      </c>
      <c r="F68">
        <v>4</v>
      </c>
      <c r="G68">
        <f t="shared" si="1"/>
        <v>256</v>
      </c>
      <c r="H68">
        <v>1770617</v>
      </c>
      <c r="I68">
        <v>236179</v>
      </c>
      <c r="J68" s="15">
        <f t="shared" si="2"/>
        <v>13.338796588985646</v>
      </c>
      <c r="K68">
        <f>(C68*D68+G68*F68+E68*LOG(A68,2)+A68*B68)/8</f>
        <v>4224</v>
      </c>
    </row>
    <row r="69" spans="1:11" x14ac:dyDescent="0.25">
      <c r="A69">
        <v>4096</v>
      </c>
      <c r="B69">
        <v>4</v>
      </c>
      <c r="C69">
        <v>1024</v>
      </c>
      <c r="D69">
        <v>4</v>
      </c>
      <c r="E69">
        <v>1024</v>
      </c>
      <c r="F69">
        <v>4</v>
      </c>
      <c r="G69">
        <f t="shared" si="1"/>
        <v>512</v>
      </c>
      <c r="H69">
        <v>1770623</v>
      </c>
      <c r="I69">
        <v>233583</v>
      </c>
      <c r="J69" s="15">
        <f t="shared" si="2"/>
        <v>13.192136327157163</v>
      </c>
      <c r="K69">
        <f>(C69*D69+G69*F69+E69*LOG(A69,2)+A69*B69)/8</f>
        <v>4352</v>
      </c>
    </row>
    <row r="70" spans="1:11" x14ac:dyDescent="0.25">
      <c r="A70">
        <v>4096</v>
      </c>
      <c r="B70">
        <v>4</v>
      </c>
      <c r="C70">
        <v>1024</v>
      </c>
      <c r="D70">
        <v>4</v>
      </c>
      <c r="E70">
        <v>1024</v>
      </c>
      <c r="F70">
        <v>4</v>
      </c>
      <c r="G70">
        <f t="shared" si="1"/>
        <v>1024</v>
      </c>
      <c r="H70">
        <v>1770617</v>
      </c>
      <c r="I70">
        <v>232558</v>
      </c>
      <c r="J70" s="15">
        <f t="shared" si="2"/>
        <v>13.134291605694512</v>
      </c>
      <c r="K70">
        <f>(C70*D70+G70*F70+E70*LOG(A70,2)+A70*B70)/8</f>
        <v>4608</v>
      </c>
    </row>
    <row r="71" spans="1:11" x14ac:dyDescent="0.25">
      <c r="A71">
        <v>4096</v>
      </c>
      <c r="B71">
        <v>4</v>
      </c>
      <c r="C71">
        <v>1024</v>
      </c>
      <c r="D71">
        <v>4</v>
      </c>
      <c r="E71">
        <v>1024</v>
      </c>
      <c r="F71">
        <v>4</v>
      </c>
      <c r="G71">
        <f t="shared" si="1"/>
        <v>2048</v>
      </c>
      <c r="H71">
        <v>1770625</v>
      </c>
      <c r="I71">
        <v>231735</v>
      </c>
      <c r="J71" s="15">
        <f t="shared" si="2"/>
        <v>13.087751500176491</v>
      </c>
      <c r="K71">
        <f>(C71*D71+G71*F71+E71*LOG(A71,2)+A71*B71)/8</f>
        <v>5120</v>
      </c>
    </row>
    <row r="72" spans="1:11" x14ac:dyDescent="0.25">
      <c r="A72">
        <v>4096</v>
      </c>
      <c r="B72">
        <v>4</v>
      </c>
      <c r="C72">
        <v>1024</v>
      </c>
      <c r="D72">
        <v>4</v>
      </c>
      <c r="E72">
        <v>1024</v>
      </c>
      <c r="F72">
        <v>4</v>
      </c>
      <c r="G72">
        <f t="shared" si="1"/>
        <v>4096</v>
      </c>
      <c r="H72">
        <v>1770608</v>
      </c>
      <c r="I72">
        <v>231915</v>
      </c>
      <c r="J72" s="15">
        <f t="shared" si="2"/>
        <v>13.098043158056441</v>
      </c>
      <c r="K72">
        <f>(C72*D72+G72*F72+E72*LOG(A72,2)+A72*B72)/8</f>
        <v>6144</v>
      </c>
    </row>
    <row r="73" spans="1:11" x14ac:dyDescent="0.25">
      <c r="A73">
        <v>4096</v>
      </c>
      <c r="B73">
        <v>4</v>
      </c>
      <c r="C73">
        <v>1024</v>
      </c>
      <c r="D73">
        <v>4</v>
      </c>
      <c r="E73">
        <v>1024</v>
      </c>
      <c r="F73">
        <v>4</v>
      </c>
      <c r="G73">
        <f t="shared" si="1"/>
        <v>8192</v>
      </c>
      <c r="H73">
        <v>1770615</v>
      </c>
      <c r="I73">
        <v>231708</v>
      </c>
      <c r="J73" s="15">
        <f t="shared" si="2"/>
        <v>13.086300522699739</v>
      </c>
      <c r="K73">
        <f>(C73*D73+G73*F73+E73*LOG(A73,2)+A73*B73)/8</f>
        <v>8192</v>
      </c>
    </row>
    <row r="74" spans="1:11" x14ac:dyDescent="0.25">
      <c r="A74">
        <v>4096</v>
      </c>
      <c r="B74">
        <v>4</v>
      </c>
      <c r="C74">
        <v>1024</v>
      </c>
      <c r="D74">
        <v>4</v>
      </c>
      <c r="E74">
        <v>1024</v>
      </c>
      <c r="F74">
        <v>4</v>
      </c>
      <c r="G74">
        <f t="shared" si="1"/>
        <v>16384</v>
      </c>
      <c r="H74">
        <v>1770619</v>
      </c>
      <c r="I74">
        <v>231683</v>
      </c>
      <c r="J74" s="15">
        <f t="shared" si="2"/>
        <v>13.08485902387809</v>
      </c>
      <c r="K74">
        <f>(C74*D74+G74*F74+E74*LOG(A74,2)+A74*B74)/8</f>
        <v>12288</v>
      </c>
    </row>
    <row r="75" spans="1:11" x14ac:dyDescent="0.25">
      <c r="A75">
        <v>4096</v>
      </c>
      <c r="B75">
        <v>4</v>
      </c>
      <c r="C75">
        <v>1024</v>
      </c>
      <c r="D75">
        <v>4</v>
      </c>
      <c r="E75">
        <v>1024</v>
      </c>
      <c r="F75">
        <v>4</v>
      </c>
      <c r="G75">
        <f t="shared" si="1"/>
        <v>32768</v>
      </c>
      <c r="H75">
        <v>1770617</v>
      </c>
      <c r="I75">
        <v>231730</v>
      </c>
      <c r="J75" s="15">
        <f t="shared" si="2"/>
        <v>13.087528245803581</v>
      </c>
      <c r="K75">
        <f>(C75*D75+G75*F75+E75*LOG(A75,2)+A75*B75)/8</f>
        <v>20480</v>
      </c>
    </row>
    <row r="76" spans="1:11" x14ac:dyDescent="0.25">
      <c r="A76">
        <v>4096</v>
      </c>
      <c r="B76">
        <v>4</v>
      </c>
      <c r="C76">
        <v>1024</v>
      </c>
      <c r="D76">
        <v>4</v>
      </c>
      <c r="E76">
        <v>1024</v>
      </c>
      <c r="F76">
        <v>4</v>
      </c>
      <c r="G76">
        <f t="shared" si="1"/>
        <v>65536</v>
      </c>
      <c r="H76">
        <v>1770614</v>
      </c>
      <c r="I76">
        <v>231743</v>
      </c>
      <c r="J76" s="15">
        <f t="shared" si="2"/>
        <v>13.088284628947925</v>
      </c>
      <c r="K76">
        <f>(C76*D76+G76*F76+E76*LOG(A76,2)+A76*B76)/8</f>
        <v>36864</v>
      </c>
    </row>
    <row r="77" spans="1:11" x14ac:dyDescent="0.25">
      <c r="A77">
        <v>4096</v>
      </c>
      <c r="B77">
        <v>4</v>
      </c>
      <c r="C77">
        <v>1024</v>
      </c>
      <c r="D77">
        <v>4</v>
      </c>
      <c r="E77">
        <v>1024</v>
      </c>
      <c r="F77">
        <v>4</v>
      </c>
      <c r="G77">
        <v>32</v>
      </c>
      <c r="H77">
        <v>1770605</v>
      </c>
      <c r="I77">
        <v>229523</v>
      </c>
      <c r="J77" s="15">
        <f t="shared" si="2"/>
        <v>12.962970284168406</v>
      </c>
      <c r="K77">
        <f>(C77*D77+G77*F77+E77*LOG(A77,2)+A77*B77)/8</f>
        <v>4112</v>
      </c>
    </row>
    <row r="78" spans="1:11" x14ac:dyDescent="0.25">
      <c r="A78">
        <f>A77*2</f>
        <v>8192</v>
      </c>
      <c r="B78">
        <v>4</v>
      </c>
      <c r="C78">
        <f>C77*2</f>
        <v>2048</v>
      </c>
      <c r="D78">
        <v>4</v>
      </c>
      <c r="E78">
        <f>E77*2</f>
        <v>2048</v>
      </c>
      <c r="F78">
        <v>4</v>
      </c>
      <c r="G78">
        <f>G77*2</f>
        <v>64</v>
      </c>
      <c r="H78">
        <v>1770614</v>
      </c>
      <c r="I78">
        <v>239519</v>
      </c>
      <c r="J78" s="15">
        <f t="shared" si="2"/>
        <v>13.527454318106599</v>
      </c>
      <c r="K78">
        <f>(C78*D78+G78*F78+E78*LOG(A78,2)+A78*B78)/8</f>
        <v>8480</v>
      </c>
    </row>
    <row r="79" spans="1:11" x14ac:dyDescent="0.25">
      <c r="A79">
        <v>8192</v>
      </c>
      <c r="B79">
        <v>4</v>
      </c>
      <c r="C79">
        <v>1024</v>
      </c>
      <c r="D79">
        <v>4</v>
      </c>
      <c r="E79">
        <v>1024</v>
      </c>
      <c r="F79">
        <v>4</v>
      </c>
      <c r="G79">
        <v>32</v>
      </c>
      <c r="H79">
        <v>1770613</v>
      </c>
      <c r="I79">
        <v>231493</v>
      </c>
      <c r="J79" s="15">
        <f t="shared" si="2"/>
        <v>13.074172617054094</v>
      </c>
      <c r="K79">
        <f>(C79*D79+G79*F79+E79*LOG(A79,2)+A79*B79)/8</f>
        <v>6288</v>
      </c>
    </row>
    <row r="80" spans="1:11" x14ac:dyDescent="0.25">
      <c r="A80">
        <v>64</v>
      </c>
      <c r="B80">
        <v>4</v>
      </c>
      <c r="C80">
        <v>1024</v>
      </c>
      <c r="D80">
        <v>4</v>
      </c>
      <c r="E80">
        <v>1024</v>
      </c>
      <c r="F80">
        <v>4</v>
      </c>
      <c r="G80">
        <v>32</v>
      </c>
      <c r="H80">
        <v>1770616</v>
      </c>
      <c r="I80">
        <v>245649</v>
      </c>
      <c r="J80" s="15">
        <f t="shared" si="2"/>
        <v>13.873646233853076</v>
      </c>
      <c r="K80">
        <f>(C80*D80+G80*F80+E80*LOG(A80,2)+A80*B80)/8</f>
        <v>1328</v>
      </c>
    </row>
    <row r="81" spans="1:11" x14ac:dyDescent="0.25">
      <c r="A81">
        <f t="shared" ref="A81:A91" si="3">2*A80</f>
        <v>128</v>
      </c>
      <c r="B81">
        <v>4</v>
      </c>
      <c r="C81">
        <v>1024</v>
      </c>
      <c r="D81">
        <v>4</v>
      </c>
      <c r="E81">
        <v>1024</v>
      </c>
      <c r="F81">
        <v>4</v>
      </c>
      <c r="G81">
        <v>32</v>
      </c>
      <c r="H81">
        <v>1770616</v>
      </c>
      <c r="I81">
        <v>245246</v>
      </c>
      <c r="J81" s="15">
        <f t="shared" si="2"/>
        <v>13.850885793418788</v>
      </c>
      <c r="K81">
        <f>(C81*D81+G81*F81+E81*LOG(A81,2)+A81*B81)/8</f>
        <v>1488</v>
      </c>
    </row>
    <row r="82" spans="1:11" x14ac:dyDescent="0.25">
      <c r="A82">
        <f t="shared" si="3"/>
        <v>256</v>
      </c>
      <c r="B82">
        <v>4</v>
      </c>
      <c r="C82">
        <v>1024</v>
      </c>
      <c r="D82">
        <v>4</v>
      </c>
      <c r="E82">
        <v>1024</v>
      </c>
      <c r="F82">
        <v>4</v>
      </c>
      <c r="G82">
        <v>32</v>
      </c>
      <c r="H82">
        <v>1770616</v>
      </c>
      <c r="I82">
        <v>245596</v>
      </c>
      <c r="J82" s="15">
        <f t="shared" si="2"/>
        <v>13.87065292530961</v>
      </c>
      <c r="K82">
        <f>(C82*D82+G82*F82+E82*LOG(A82,2)+A82*B82)/8</f>
        <v>1680</v>
      </c>
    </row>
    <row r="83" spans="1:11" x14ac:dyDescent="0.25">
      <c r="A83">
        <f t="shared" si="3"/>
        <v>512</v>
      </c>
      <c r="B83">
        <v>4</v>
      </c>
      <c r="C83">
        <v>1024</v>
      </c>
      <c r="D83">
        <v>4</v>
      </c>
      <c r="E83">
        <v>1024</v>
      </c>
      <c r="F83">
        <v>4</v>
      </c>
      <c r="G83">
        <v>32</v>
      </c>
      <c r="H83">
        <v>1770616</v>
      </c>
      <c r="I83">
        <v>245695</v>
      </c>
      <c r="J83" s="15">
        <f t="shared" si="2"/>
        <v>13.876244199758728</v>
      </c>
      <c r="K83">
        <f>(C83*D83+G83*F83+E83*LOG(A83,2)+A83*B83)/8</f>
        <v>1936</v>
      </c>
    </row>
    <row r="84" spans="1:11" x14ac:dyDescent="0.25">
      <c r="A84">
        <f t="shared" si="3"/>
        <v>1024</v>
      </c>
      <c r="B84">
        <v>4</v>
      </c>
      <c r="C84">
        <v>1024</v>
      </c>
      <c r="D84">
        <v>4</v>
      </c>
      <c r="E84">
        <v>1024</v>
      </c>
      <c r="F84">
        <v>4</v>
      </c>
      <c r="G84">
        <v>32</v>
      </c>
      <c r="H84">
        <v>1770615</v>
      </c>
      <c r="I84">
        <v>229348</v>
      </c>
      <c r="J84" s="15">
        <f t="shared" si="2"/>
        <v>12.953013500958708</v>
      </c>
      <c r="K84">
        <f>(C84*D84+G84*F84+E84*LOG(A84,2)+A84*B84)/8</f>
        <v>2320</v>
      </c>
    </row>
    <row r="85" spans="1:11" x14ac:dyDescent="0.25">
      <c r="A85">
        <f t="shared" si="3"/>
        <v>2048</v>
      </c>
      <c r="B85">
        <v>4</v>
      </c>
      <c r="C85">
        <v>1024</v>
      </c>
      <c r="D85">
        <v>4</v>
      </c>
      <c r="E85">
        <v>1024</v>
      </c>
      <c r="F85">
        <v>4</v>
      </c>
      <c r="G85">
        <v>32</v>
      </c>
      <c r="H85">
        <v>1770607</v>
      </c>
      <c r="I85">
        <v>229245</v>
      </c>
      <c r="J85" s="15">
        <f t="shared" si="2"/>
        <v>12.947254811485553</v>
      </c>
      <c r="K85">
        <f>(C85*D85+G85*F85+E85*LOG(A85,2)+A85*B85)/8</f>
        <v>2960</v>
      </c>
    </row>
    <row r="86" spans="1:11" x14ac:dyDescent="0.25">
      <c r="A86">
        <f t="shared" si="3"/>
        <v>4096</v>
      </c>
      <c r="B86">
        <v>4</v>
      </c>
      <c r="C86">
        <v>1024</v>
      </c>
      <c r="D86">
        <v>4</v>
      </c>
      <c r="E86">
        <v>1024</v>
      </c>
      <c r="F86">
        <v>4</v>
      </c>
      <c r="G86">
        <v>32</v>
      </c>
      <c r="H86">
        <v>1770605</v>
      </c>
      <c r="I86">
        <v>229523</v>
      </c>
      <c r="J86" s="15">
        <f t="shared" si="2"/>
        <v>12.962970284168406</v>
      </c>
      <c r="K86">
        <f>(C86*D86+G86*F86+E86*LOG(A86,2)+A86*B86)/8</f>
        <v>4112</v>
      </c>
    </row>
    <row r="87" spans="1:11" x14ac:dyDescent="0.25">
      <c r="A87">
        <f t="shared" si="3"/>
        <v>8192</v>
      </c>
      <c r="B87">
        <v>4</v>
      </c>
      <c r="C87">
        <v>1024</v>
      </c>
      <c r="D87">
        <v>4</v>
      </c>
      <c r="E87">
        <v>1024</v>
      </c>
      <c r="F87">
        <v>4</v>
      </c>
      <c r="G87">
        <v>32</v>
      </c>
      <c r="H87">
        <v>1770613</v>
      </c>
      <c r="I87">
        <v>231493</v>
      </c>
      <c r="J87" s="15">
        <f t="shared" si="2"/>
        <v>13.074172617054094</v>
      </c>
      <c r="K87">
        <f>(C87*D87+G87*F87+E87*LOG(A87,2)+A87*B87)/8</f>
        <v>6288</v>
      </c>
    </row>
    <row r="88" spans="1:11" x14ac:dyDescent="0.25">
      <c r="A88">
        <f t="shared" si="3"/>
        <v>16384</v>
      </c>
      <c r="B88">
        <v>4</v>
      </c>
      <c r="C88">
        <v>1024</v>
      </c>
      <c r="D88">
        <v>4</v>
      </c>
      <c r="E88">
        <v>1024</v>
      </c>
      <c r="F88">
        <v>4</v>
      </c>
      <c r="G88">
        <v>32</v>
      </c>
      <c r="H88">
        <v>1770623</v>
      </c>
      <c r="I88">
        <v>233608</v>
      </c>
      <c r="J88" s="15">
        <f t="shared" si="2"/>
        <v>13.193548259567395</v>
      </c>
      <c r="K88">
        <f>(C88*D88+G88*F88+E88*LOG(A88,2)+A88*B88)/8</f>
        <v>10512</v>
      </c>
    </row>
    <row r="89" spans="1:11" x14ac:dyDescent="0.25">
      <c r="A89">
        <f t="shared" si="3"/>
        <v>32768</v>
      </c>
      <c r="B89">
        <v>4</v>
      </c>
      <c r="C89">
        <v>1024</v>
      </c>
      <c r="D89">
        <v>4</v>
      </c>
      <c r="E89">
        <v>1024</v>
      </c>
      <c r="F89">
        <v>4</v>
      </c>
      <c r="G89">
        <v>32</v>
      </c>
      <c r="H89">
        <v>1770625</v>
      </c>
      <c r="I89">
        <v>235078</v>
      </c>
      <c r="J89" s="15">
        <f t="shared" si="2"/>
        <v>13.276554888810448</v>
      </c>
      <c r="K89">
        <f>(C89*D89+G89*F89+E89*LOG(A89,2)+A89*B89)/8</f>
        <v>18832</v>
      </c>
    </row>
    <row r="90" spans="1:11" x14ac:dyDescent="0.25">
      <c r="A90">
        <f t="shared" si="3"/>
        <v>65536</v>
      </c>
      <c r="B90">
        <v>4</v>
      </c>
      <c r="C90">
        <v>1024</v>
      </c>
      <c r="D90">
        <v>4</v>
      </c>
      <c r="E90">
        <v>1024</v>
      </c>
      <c r="F90">
        <v>4</v>
      </c>
      <c r="G90">
        <v>32</v>
      </c>
      <c r="H90">
        <v>1770628</v>
      </c>
      <c r="I90">
        <v>236558</v>
      </c>
      <c r="J90" s="15">
        <f t="shared" si="2"/>
        <v>13.360118556805833</v>
      </c>
      <c r="K90">
        <f>(C90*D90+G90*F90+E90*LOG(A90,2)+A90*B90)/8</f>
        <v>35344</v>
      </c>
    </row>
    <row r="91" spans="1:11" x14ac:dyDescent="0.25">
      <c r="A91">
        <f t="shared" si="3"/>
        <v>131072</v>
      </c>
      <c r="B91">
        <v>4</v>
      </c>
      <c r="C91">
        <v>1024</v>
      </c>
      <c r="D91">
        <v>4</v>
      </c>
      <c r="E91">
        <v>1024</v>
      </c>
      <c r="F91">
        <v>4</v>
      </c>
      <c r="G91">
        <v>32</v>
      </c>
      <c r="H91">
        <v>1770618</v>
      </c>
      <c r="I91">
        <v>237943</v>
      </c>
      <c r="J91" s="15">
        <f t="shared" si="2"/>
        <v>13.438415287769581</v>
      </c>
      <c r="K91">
        <f>(C91*D91+G91*F91+E91*LOG(A91,2)+A91*B91)/8</f>
        <v>68240</v>
      </c>
    </row>
    <row r="92" spans="1:11" x14ac:dyDescent="0.25">
      <c r="A92">
        <v>8192</v>
      </c>
      <c r="B92">
        <v>4</v>
      </c>
      <c r="C92">
        <v>8192</v>
      </c>
      <c r="D92">
        <v>4</v>
      </c>
      <c r="E92">
        <v>8192</v>
      </c>
      <c r="F92">
        <v>4</v>
      </c>
      <c r="G92">
        <v>32</v>
      </c>
      <c r="H92">
        <v>1770607</v>
      </c>
      <c r="I92">
        <v>233881</v>
      </c>
      <c r="J92" s="15">
        <f t="shared" si="2"/>
        <v>13.209085923640876</v>
      </c>
      <c r="K92">
        <f>(C92*D92+G92*F92+E92*LOG(A92,2)+A92*B92)/8</f>
        <v>21520</v>
      </c>
    </row>
    <row r="93" spans="1:11" x14ac:dyDescent="0.25">
      <c r="A93">
        <v>8192</v>
      </c>
      <c r="B93">
        <v>4</v>
      </c>
      <c r="C93">
        <v>8192</v>
      </c>
      <c r="D93">
        <v>4</v>
      </c>
      <c r="E93">
        <v>8192</v>
      </c>
      <c r="F93">
        <v>4</v>
      </c>
      <c r="G93">
        <v>256</v>
      </c>
      <c r="H93">
        <v>1770617</v>
      </c>
      <c r="I93">
        <v>239210</v>
      </c>
      <c r="J93" s="15">
        <f t="shared" si="2"/>
        <v>13.509979854480106</v>
      </c>
      <c r="K93">
        <f>(C93*D93+G93*F93+E93*LOG(A93,2)+A93*B93)/8</f>
        <v>21632</v>
      </c>
    </row>
    <row r="94" spans="1:11" x14ac:dyDescent="0.25">
      <c r="A94">
        <f>8192*2</f>
        <v>16384</v>
      </c>
      <c r="B94">
        <v>4</v>
      </c>
      <c r="C94">
        <v>8192</v>
      </c>
      <c r="D94">
        <v>4</v>
      </c>
      <c r="E94">
        <v>8192</v>
      </c>
      <c r="F94">
        <v>4</v>
      </c>
      <c r="G94">
        <v>32</v>
      </c>
      <c r="H94">
        <v>1770607</v>
      </c>
      <c r="I94">
        <v>236178</v>
      </c>
      <c r="J94" s="15">
        <f t="shared" si="2"/>
        <v>13.338815445776506</v>
      </c>
      <c r="K94">
        <f>(C94*D94+G94*F94+E94*LOG(A94,2)+A94*B94)/8</f>
        <v>26640</v>
      </c>
    </row>
    <row r="95" spans="1:11" x14ac:dyDescent="0.25">
      <c r="A95">
        <v>1024</v>
      </c>
      <c r="B95">
        <v>4</v>
      </c>
      <c r="C95">
        <v>32</v>
      </c>
      <c r="D95">
        <v>4</v>
      </c>
      <c r="E95">
        <v>1024</v>
      </c>
      <c r="F95">
        <v>4</v>
      </c>
      <c r="G95">
        <v>32</v>
      </c>
      <c r="H95">
        <v>1770603</v>
      </c>
      <c r="I95">
        <v>232644</v>
      </c>
      <c r="J95" s="15">
        <f t="shared" si="2"/>
        <v>13.139252559721179</v>
      </c>
      <c r="K95">
        <f>(C95*D95+G95*F95+E95*LOG(A95,2)+A95*B95)/8</f>
        <v>1824</v>
      </c>
    </row>
    <row r="96" spans="1:11" x14ac:dyDescent="0.25">
      <c r="A96">
        <v>2048</v>
      </c>
      <c r="B96">
        <v>4</v>
      </c>
      <c r="C96">
        <v>32</v>
      </c>
      <c r="D96">
        <v>4</v>
      </c>
      <c r="E96">
        <v>2048</v>
      </c>
      <c r="F96">
        <v>4</v>
      </c>
      <c r="G96">
        <v>32</v>
      </c>
      <c r="H96">
        <v>1770619</v>
      </c>
      <c r="I96">
        <v>232805</v>
      </c>
      <c r="J96" s="15">
        <f t="shared" si="2"/>
        <v>13.148226693602632</v>
      </c>
      <c r="K96">
        <f>(C96*D96+G96*F96+E96*LOG(A96,2)+A96*B96)/8</f>
        <v>3872</v>
      </c>
    </row>
    <row r="97" spans="1:11" x14ac:dyDescent="0.25">
      <c r="A97">
        <v>1024</v>
      </c>
      <c r="B97">
        <v>4</v>
      </c>
      <c r="C97">
        <v>256</v>
      </c>
      <c r="D97">
        <v>4</v>
      </c>
      <c r="E97">
        <v>1024</v>
      </c>
      <c r="F97">
        <v>4</v>
      </c>
      <c r="G97">
        <v>32</v>
      </c>
      <c r="H97">
        <v>1770618</v>
      </c>
      <c r="I97">
        <v>230464</v>
      </c>
      <c r="J97" s="15">
        <f t="shared" si="2"/>
        <v>13.016020395138872</v>
      </c>
      <c r="K97">
        <f>(C97*D97+G97*F97+E97*LOG(A97,2)+A97*B97)/8</f>
        <v>1936</v>
      </c>
    </row>
    <row r="98" spans="1:11" x14ac:dyDescent="0.25">
      <c r="A98">
        <v>1024</v>
      </c>
      <c r="B98">
        <v>4</v>
      </c>
      <c r="C98">
        <v>1024</v>
      </c>
      <c r="D98">
        <v>4</v>
      </c>
      <c r="E98">
        <v>1024</v>
      </c>
      <c r="F98">
        <v>4</v>
      </c>
      <c r="G98">
        <v>32</v>
      </c>
      <c r="H98">
        <v>1770615</v>
      </c>
      <c r="I98">
        <v>229348</v>
      </c>
      <c r="J98" s="15">
        <f t="shared" si="2"/>
        <v>12.953013500958708</v>
      </c>
      <c r="K98">
        <f>(C98*D98+G98*F98+E98*LOG(A98,2)+A98*B98)/8</f>
        <v>2320</v>
      </c>
    </row>
    <row r="99" spans="1:11" x14ac:dyDescent="0.25">
      <c r="A99">
        <v>1024</v>
      </c>
      <c r="B99">
        <v>4</v>
      </c>
      <c r="C99">
        <v>2048</v>
      </c>
      <c r="D99">
        <v>4</v>
      </c>
      <c r="E99">
        <v>1024</v>
      </c>
      <c r="F99">
        <v>4</v>
      </c>
      <c r="G99">
        <v>32</v>
      </c>
      <c r="H99">
        <v>1770615</v>
      </c>
      <c r="I99">
        <v>229449</v>
      </c>
      <c r="J99" s="15">
        <f t="shared" si="2"/>
        <v>12.958717733668809</v>
      </c>
      <c r="K99">
        <f>(C99*D99+G99*F99+E99*LOG(A99,2)+A99*B99)/8</f>
        <v>2832</v>
      </c>
    </row>
    <row r="100" spans="1:11" x14ac:dyDescent="0.25">
      <c r="A100">
        <v>1024</v>
      </c>
      <c r="B100">
        <v>4</v>
      </c>
      <c r="C100">
        <v>1024</v>
      </c>
      <c r="D100">
        <v>4</v>
      </c>
      <c r="E100">
        <v>2048</v>
      </c>
      <c r="F100">
        <v>4</v>
      </c>
      <c r="G100">
        <v>32</v>
      </c>
      <c r="H100">
        <v>1770617</v>
      </c>
      <c r="I100">
        <v>229963</v>
      </c>
      <c r="J100" s="15">
        <f t="shared" si="2"/>
        <v>12.987732524876922</v>
      </c>
      <c r="K100">
        <f>(C100*D100+G100*F100+E100*LOG(A100,2)+A100*B100)/8</f>
        <v>3600</v>
      </c>
    </row>
    <row r="101" spans="1:11" x14ac:dyDescent="0.25">
      <c r="A101">
        <v>1024</v>
      </c>
      <c r="B101">
        <v>4</v>
      </c>
      <c r="C101">
        <v>1024</v>
      </c>
      <c r="D101">
        <v>4</v>
      </c>
      <c r="E101">
        <v>1024</v>
      </c>
      <c r="F101">
        <v>4</v>
      </c>
      <c r="G101">
        <v>1024</v>
      </c>
      <c r="H101">
        <v>1770616</v>
      </c>
      <c r="I101">
        <v>232062</v>
      </c>
      <c r="J101" s="15">
        <f t="shared" si="2"/>
        <v>13.106286173851361</v>
      </c>
      <c r="K101">
        <f>(C101*D101+G101*F101+E101*LOG(A101,2)+A101*B101)/8</f>
        <v>2816</v>
      </c>
    </row>
    <row r="102" spans="1:11" x14ac:dyDescent="0.25">
      <c r="A102">
        <v>64</v>
      </c>
      <c r="B102">
        <v>4</v>
      </c>
      <c r="C102">
        <v>64</v>
      </c>
      <c r="D102">
        <v>4</v>
      </c>
      <c r="E102">
        <v>64</v>
      </c>
      <c r="F102">
        <v>4</v>
      </c>
      <c r="G102">
        <v>32</v>
      </c>
      <c r="H102">
        <v>1770622</v>
      </c>
      <c r="I102">
        <v>252276</v>
      </c>
      <c r="J102" s="15">
        <f t="shared" si="2"/>
        <v>14.2478744757492</v>
      </c>
      <c r="K102">
        <f>(C102*D102+G102*F102+E102*LOG(A102,2)+A102*B102)/8</f>
        <v>128</v>
      </c>
    </row>
    <row r="103" spans="1:11" x14ac:dyDescent="0.25">
      <c r="A103">
        <v>128</v>
      </c>
      <c r="B103">
        <v>4</v>
      </c>
      <c r="C103">
        <v>128</v>
      </c>
      <c r="D103">
        <v>4</v>
      </c>
      <c r="E103">
        <v>128</v>
      </c>
      <c r="F103">
        <v>4</v>
      </c>
      <c r="G103">
        <v>32</v>
      </c>
      <c r="H103">
        <v>1770589</v>
      </c>
      <c r="I103">
        <v>246988</v>
      </c>
      <c r="J103" s="15">
        <f t="shared" si="2"/>
        <v>13.94948234739965</v>
      </c>
      <c r="K103">
        <f>(C103*D103+G103*F103+E103*LOG(A103,2)+A103*B103)/8</f>
        <v>256</v>
      </c>
    </row>
    <row r="104" spans="1:11" x14ac:dyDescent="0.25">
      <c r="A104">
        <v>256</v>
      </c>
      <c r="B104">
        <v>4</v>
      </c>
      <c r="C104">
        <v>256</v>
      </c>
      <c r="D104">
        <v>4</v>
      </c>
      <c r="E104">
        <v>256</v>
      </c>
      <c r="F104">
        <v>4</v>
      </c>
      <c r="G104">
        <v>32</v>
      </c>
      <c r="H104">
        <v>1770610</v>
      </c>
      <c r="I104">
        <v>247146</v>
      </c>
      <c r="J104" s="15">
        <f t="shared" si="2"/>
        <v>13.958240380433862</v>
      </c>
      <c r="K104">
        <f>(C104*D104+G104*F104+E104*LOG(A104,2)+A104*B104)/8</f>
        <v>528</v>
      </c>
    </row>
    <row r="105" spans="1:11" x14ac:dyDescent="0.25">
      <c r="A105">
        <v>512</v>
      </c>
      <c r="B105">
        <v>4</v>
      </c>
      <c r="C105">
        <v>512</v>
      </c>
      <c r="D105">
        <v>4</v>
      </c>
      <c r="E105">
        <v>512</v>
      </c>
      <c r="F105">
        <v>4</v>
      </c>
      <c r="G105">
        <v>32</v>
      </c>
      <c r="H105">
        <v>1770612</v>
      </c>
      <c r="I105">
        <v>246383</v>
      </c>
      <c r="J105" s="15">
        <f t="shared" si="2"/>
        <v>13.915132168990157</v>
      </c>
      <c r="K105">
        <f>(C105*D105+G105*F105+E105*LOG(A105,2)+A105*B105)/8</f>
        <v>1104</v>
      </c>
    </row>
    <row r="106" spans="1:11" x14ac:dyDescent="0.25">
      <c r="A106">
        <v>1024</v>
      </c>
      <c r="B106">
        <v>4</v>
      </c>
      <c r="C106">
        <v>1024</v>
      </c>
      <c r="D106">
        <v>4</v>
      </c>
      <c r="E106">
        <v>1024</v>
      </c>
      <c r="F106">
        <v>4</v>
      </c>
      <c r="G106">
        <v>32</v>
      </c>
      <c r="H106">
        <v>1770615</v>
      </c>
      <c r="I106">
        <v>229348</v>
      </c>
      <c r="J106" s="15">
        <f t="shared" si="2"/>
        <v>12.953013500958708</v>
      </c>
      <c r="K106">
        <f>(C106*D106+G106*F106+E106*LOG(A106,2)+A106*B106)/8</f>
        <v>2320</v>
      </c>
    </row>
    <row r="107" spans="1:11" x14ac:dyDescent="0.25">
      <c r="A107">
        <v>2048</v>
      </c>
      <c r="B107">
        <v>4</v>
      </c>
      <c r="C107">
        <v>2048</v>
      </c>
      <c r="D107">
        <v>4</v>
      </c>
      <c r="E107">
        <v>2048</v>
      </c>
      <c r="F107">
        <v>4</v>
      </c>
      <c r="G107">
        <v>32</v>
      </c>
      <c r="H107">
        <v>1770611</v>
      </c>
      <c r="I107">
        <v>229069</v>
      </c>
      <c r="J107" s="15">
        <f t="shared" si="2"/>
        <v>12.937285490714787</v>
      </c>
      <c r="K107">
        <f>(C107*D107+G107*F107+E107*LOG(A107,2)+A107*B107)/8</f>
        <v>4880</v>
      </c>
    </row>
    <row r="108" spans="1:11" x14ac:dyDescent="0.25">
      <c r="A108">
        <f>A107*2</f>
        <v>4096</v>
      </c>
      <c r="B108">
        <v>4</v>
      </c>
      <c r="C108">
        <f>C107*2</f>
        <v>4096</v>
      </c>
      <c r="D108">
        <v>4</v>
      </c>
      <c r="E108">
        <f>E107*2</f>
        <v>4096</v>
      </c>
      <c r="F108">
        <v>4</v>
      </c>
      <c r="G108">
        <v>32</v>
      </c>
      <c r="H108">
        <v>1770612</v>
      </c>
      <c r="I108">
        <v>230435</v>
      </c>
      <c r="J108" s="15">
        <f t="shared" si="2"/>
        <v>13.014426650220376</v>
      </c>
      <c r="K108">
        <f>(C108*D108+G108*F108+E108*LOG(A108,2)+A108*B108)/8</f>
        <v>10256</v>
      </c>
    </row>
    <row r="109" spans="1:11" x14ac:dyDescent="0.25">
      <c r="A109">
        <f>A108*2</f>
        <v>8192</v>
      </c>
      <c r="B109">
        <v>4</v>
      </c>
      <c r="C109">
        <f>C108*2</f>
        <v>8192</v>
      </c>
      <c r="D109">
        <v>4</v>
      </c>
      <c r="E109">
        <f>E108*2</f>
        <v>8192</v>
      </c>
      <c r="F109">
        <v>4</v>
      </c>
      <c r="G109">
        <v>32</v>
      </c>
      <c r="H109">
        <v>1770607</v>
      </c>
      <c r="I109">
        <v>233881</v>
      </c>
      <c r="J109" s="15">
        <f t="shared" si="2"/>
        <v>13.209085923640876</v>
      </c>
      <c r="K109">
        <f>(C109*D109+G109*F109+E109*LOG(A109,2)+A109*B109)/8</f>
        <v>21520</v>
      </c>
    </row>
    <row r="110" spans="1:11" x14ac:dyDescent="0.25">
      <c r="A110">
        <f t="shared" ref="A110:A111" si="4">A109*2</f>
        <v>16384</v>
      </c>
      <c r="B110">
        <v>4</v>
      </c>
      <c r="C110">
        <f t="shared" ref="C110:C112" si="5">C109*2</f>
        <v>16384</v>
      </c>
      <c r="D110">
        <v>4</v>
      </c>
      <c r="E110">
        <f t="shared" ref="E110:E112" si="6">E109*2</f>
        <v>16384</v>
      </c>
      <c r="F110">
        <v>4</v>
      </c>
      <c r="G110">
        <v>32</v>
      </c>
      <c r="H110">
        <v>1770601</v>
      </c>
      <c r="I110">
        <v>238320</v>
      </c>
      <c r="J110" s="15">
        <f t="shared" si="2"/>
        <v>13.459836518786558</v>
      </c>
      <c r="K110">
        <f>(C110*D110+G110*F110+E110*LOG(A110,2)+A110*B110)/8</f>
        <v>45072</v>
      </c>
    </row>
    <row r="111" spans="1:11" x14ac:dyDescent="0.25">
      <c r="A111">
        <f t="shared" si="4"/>
        <v>32768</v>
      </c>
      <c r="B111">
        <v>4</v>
      </c>
      <c r="C111">
        <f t="shared" si="5"/>
        <v>32768</v>
      </c>
      <c r="D111">
        <v>4</v>
      </c>
      <c r="E111">
        <f t="shared" si="6"/>
        <v>32768</v>
      </c>
      <c r="F111">
        <v>4</v>
      </c>
      <c r="G111">
        <v>32</v>
      </c>
      <c r="H111">
        <v>1770610</v>
      </c>
      <c r="I111">
        <v>244835</v>
      </c>
      <c r="J111" s="15">
        <f t="shared" si="2"/>
        <v>13.827720390148029</v>
      </c>
      <c r="K111">
        <f>(C111*D111+G111*F111+E111*LOG(A111,2)+A111*B111)/8</f>
        <v>94224</v>
      </c>
    </row>
    <row r="112" spans="1:11" x14ac:dyDescent="0.25">
      <c r="A112">
        <f>A111*2</f>
        <v>65536</v>
      </c>
      <c r="B112">
        <v>4</v>
      </c>
      <c r="C112">
        <f t="shared" si="5"/>
        <v>65536</v>
      </c>
      <c r="D112">
        <v>4</v>
      </c>
      <c r="E112">
        <f t="shared" si="6"/>
        <v>65536</v>
      </c>
      <c r="F112">
        <v>4</v>
      </c>
      <c r="G112">
        <v>32</v>
      </c>
      <c r="H112">
        <v>1770605</v>
      </c>
      <c r="I112">
        <v>250510</v>
      </c>
      <c r="J112" s="15">
        <f t="shared" si="2"/>
        <v>14.148271353576886</v>
      </c>
      <c r="K112">
        <f>(C112*D112+G112*F112+E112*LOG(A112,2)+A112*B112)/8</f>
        <v>196624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B4A65-A4A7-4E08-B3C4-E5ED0E02443D}">
  <dimension ref="B2:G19"/>
  <sheetViews>
    <sheetView workbookViewId="0">
      <selection activeCell="G19" sqref="G5:G19"/>
    </sheetView>
  </sheetViews>
  <sheetFormatPr defaultRowHeight="15" x14ac:dyDescent="0.25"/>
  <cols>
    <col min="2" max="2" width="22" bestFit="1" customWidth="1"/>
    <col min="3" max="3" width="14.85546875" bestFit="1" customWidth="1"/>
    <col min="5" max="5" width="10.140625" bestFit="1" customWidth="1"/>
    <col min="7" max="7" width="22" bestFit="1" customWidth="1"/>
  </cols>
  <sheetData>
    <row r="2" spans="2:7" x14ac:dyDescent="0.25">
      <c r="B2" s="3" t="s">
        <v>15</v>
      </c>
      <c r="C2" s="3" t="s">
        <v>16</v>
      </c>
      <c r="D2" s="4"/>
      <c r="E2" s="3" t="s">
        <v>17</v>
      </c>
      <c r="F2" s="6"/>
      <c r="G2" s="3" t="s">
        <v>10</v>
      </c>
    </row>
    <row r="3" spans="2:7" x14ac:dyDescent="0.25">
      <c r="B3">
        <v>1</v>
      </c>
      <c r="C3">
        <v>1</v>
      </c>
      <c r="G3">
        <f>16*(C3)</f>
        <v>16</v>
      </c>
    </row>
    <row r="4" spans="2:7" x14ac:dyDescent="0.25">
      <c r="B4">
        <v>1</v>
      </c>
      <c r="C4">
        <f>2*C3</f>
        <v>2</v>
      </c>
      <c r="G4">
        <f t="shared" ref="G4:G19" si="0">16*(C4)</f>
        <v>32</v>
      </c>
    </row>
    <row r="5" spans="2:7" x14ac:dyDescent="0.25">
      <c r="B5">
        <v>1</v>
      </c>
      <c r="C5">
        <f t="shared" ref="C5:C18" si="1">2*C4</f>
        <v>4</v>
      </c>
      <c r="G5">
        <f t="shared" si="0"/>
        <v>64</v>
      </c>
    </row>
    <row r="6" spans="2:7" x14ac:dyDescent="0.25">
      <c r="B6">
        <v>1</v>
      </c>
      <c r="C6">
        <f t="shared" si="1"/>
        <v>8</v>
      </c>
      <c r="G6">
        <f t="shared" si="0"/>
        <v>128</v>
      </c>
    </row>
    <row r="7" spans="2:7" x14ac:dyDescent="0.25">
      <c r="B7">
        <v>1</v>
      </c>
      <c r="C7">
        <f t="shared" si="1"/>
        <v>16</v>
      </c>
      <c r="G7">
        <f t="shared" si="0"/>
        <v>256</v>
      </c>
    </row>
    <row r="8" spans="2:7" x14ac:dyDescent="0.25">
      <c r="B8">
        <v>1</v>
      </c>
      <c r="C8">
        <f t="shared" si="1"/>
        <v>32</v>
      </c>
      <c r="G8">
        <f t="shared" si="0"/>
        <v>512</v>
      </c>
    </row>
    <row r="9" spans="2:7" x14ac:dyDescent="0.25">
      <c r="B9">
        <v>1</v>
      </c>
      <c r="C9">
        <f t="shared" si="1"/>
        <v>64</v>
      </c>
      <c r="G9">
        <f t="shared" si="0"/>
        <v>1024</v>
      </c>
    </row>
    <row r="10" spans="2:7" x14ac:dyDescent="0.25">
      <c r="B10">
        <v>1</v>
      </c>
      <c r="C10">
        <f t="shared" si="1"/>
        <v>128</v>
      </c>
      <c r="G10">
        <f t="shared" si="0"/>
        <v>2048</v>
      </c>
    </row>
    <row r="11" spans="2:7" x14ac:dyDescent="0.25">
      <c r="B11">
        <v>1</v>
      </c>
      <c r="C11">
        <f t="shared" si="1"/>
        <v>256</v>
      </c>
      <c r="G11">
        <f t="shared" si="0"/>
        <v>4096</v>
      </c>
    </row>
    <row r="12" spans="2:7" x14ac:dyDescent="0.25">
      <c r="B12">
        <v>1</v>
      </c>
      <c r="C12">
        <f t="shared" si="1"/>
        <v>512</v>
      </c>
      <c r="G12">
        <f t="shared" si="0"/>
        <v>8192</v>
      </c>
    </row>
    <row r="13" spans="2:7" x14ac:dyDescent="0.25">
      <c r="B13">
        <v>1</v>
      </c>
      <c r="C13">
        <f t="shared" si="1"/>
        <v>1024</v>
      </c>
      <c r="G13">
        <f t="shared" si="0"/>
        <v>16384</v>
      </c>
    </row>
    <row r="14" spans="2:7" x14ac:dyDescent="0.25">
      <c r="B14">
        <v>1</v>
      </c>
      <c r="C14">
        <f t="shared" si="1"/>
        <v>2048</v>
      </c>
      <c r="G14">
        <f t="shared" si="0"/>
        <v>32768</v>
      </c>
    </row>
    <row r="15" spans="2:7" x14ac:dyDescent="0.25">
      <c r="B15">
        <v>1</v>
      </c>
      <c r="C15">
        <f t="shared" si="1"/>
        <v>4096</v>
      </c>
      <c r="G15">
        <f t="shared" si="0"/>
        <v>65536</v>
      </c>
    </row>
    <row r="16" spans="2:7" x14ac:dyDescent="0.25">
      <c r="B16">
        <v>1</v>
      </c>
      <c r="C16">
        <f t="shared" si="1"/>
        <v>8192</v>
      </c>
      <c r="G16">
        <f t="shared" si="0"/>
        <v>131072</v>
      </c>
    </row>
    <row r="17" spans="2:7" x14ac:dyDescent="0.25">
      <c r="B17">
        <v>1</v>
      </c>
      <c r="C17">
        <f t="shared" si="1"/>
        <v>16384</v>
      </c>
      <c r="G17">
        <f t="shared" si="0"/>
        <v>262144</v>
      </c>
    </row>
    <row r="18" spans="2:7" x14ac:dyDescent="0.25">
      <c r="B18">
        <v>1</v>
      </c>
      <c r="C18">
        <f t="shared" si="1"/>
        <v>32768</v>
      </c>
      <c r="G18">
        <f t="shared" si="0"/>
        <v>524288</v>
      </c>
    </row>
    <row r="19" spans="2:7" x14ac:dyDescent="0.25">
      <c r="B19">
        <v>1</v>
      </c>
      <c r="C19">
        <f>2*C18</f>
        <v>65536</v>
      </c>
      <c r="G19">
        <f t="shared" si="0"/>
        <v>1048576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Folha1</vt:lpstr>
      <vt:lpstr>Sheet1</vt:lpstr>
      <vt:lpstr>BTB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ANTÓNIO ROCHA CURTO</dc:creator>
  <cp:lastModifiedBy>TITO PEREIRA</cp:lastModifiedBy>
  <dcterms:created xsi:type="dcterms:W3CDTF">2025-03-21T18:34:42Z</dcterms:created>
  <dcterms:modified xsi:type="dcterms:W3CDTF">2025-03-23T15:54:07Z</dcterms:modified>
</cp:coreProperties>
</file>