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-15" windowWidth="20730" windowHeight="11760"/>
  </bookViews>
  <sheets>
    <sheet name="Part List Report" sheetId="3" r:id="rId1"/>
    <sheet name="Project Information" sheetId="4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3" l="1"/>
  <c r="B19" i="3"/>
  <c r="B18" i="3"/>
  <c r="B17" i="3"/>
  <c r="O27" i="3"/>
  <c r="M29" i="3"/>
  <c r="M30" i="3"/>
  <c r="I27" i="3"/>
  <c r="L27" i="3"/>
  <c r="D8" i="3"/>
  <c r="E8" i="3"/>
  <c r="B10" i="3"/>
</calcChain>
</file>

<file path=xl/sharedStrings.xml><?xml version="1.0" encoding="utf-8"?>
<sst xmlns="http://schemas.openxmlformats.org/spreadsheetml/2006/main" count="105" uniqueCount="97">
  <si>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</si>
  <si>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</si>
  <si>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</si>
  <si>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</si>
  <si>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</si>
  <si>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</si>
  <si>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</si>
  <si>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</si>
  <si>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</si>
  <si>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</si>
  <si>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</si>
  <si>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</si>
  <si>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</si>
  <si>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</si>
  <si>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</si>
  <si>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</si>
  <si>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</si>
  <si>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</si>
  <si>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</si>
  <si>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</si>
  <si>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</si>
  <si>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</si>
  <si>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</si>
  <si>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</si>
  <si>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</si>
  <si>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</si>
  <si>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</si>
  <si>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NYU</t>
  </si>
  <si>
    <t>your email</t>
  </si>
  <si>
    <t>PCB3.PcbDoc</t>
  </si>
  <si>
    <t>Final_Project_Layout.PrjPcb</t>
  </si>
  <si>
    <t>None</t>
  </si>
  <si>
    <t>11/10/2014</t>
  </si>
  <si>
    <t>2:04:17 PM</t>
  </si>
  <si>
    <t>Bill of Materials For PCB Document [PCB3.PcbDoc]</t>
  </si>
  <si>
    <t>1</t>
  </si>
  <si>
    <t>&lt;none&gt;</t>
  </si>
  <si>
    <t>#Column Name Error:Category</t>
  </si>
  <si>
    <t>Designator</t>
  </si>
  <si>
    <t>B1</t>
  </si>
  <si>
    <t>CH1, CH2, REF, RL1</t>
  </si>
  <si>
    <t>O1, O2, O3, O4</t>
  </si>
  <si>
    <t>Q1</t>
  </si>
  <si>
    <t>U1</t>
  </si>
  <si>
    <t>#Column Name Error:Manufacturer</t>
  </si>
  <si>
    <t>#Column Name Error:Manufacturer Part Number</t>
  </si>
  <si>
    <t>#Column Name Error:Package / Case</t>
  </si>
  <si>
    <t>LibRef</t>
  </si>
  <si>
    <t>BatteryHolder_CR123A</t>
  </si>
  <si>
    <t>Jack_36619_3pins</t>
  </si>
  <si>
    <t>OPA2347_SOIC8</t>
  </si>
  <si>
    <t>Connector_20021121_10pins</t>
  </si>
  <si>
    <t>INA2126_DIP16</t>
  </si>
  <si>
    <t>Quantity</t>
  </si>
  <si>
    <t>#Column Name Error:Supplier 1</t>
  </si>
  <si>
    <t>#Column Name Error:Supplier Part Number 1</t>
  </si>
  <si>
    <t>#Column Name Error:Supplier Order Qty 1</t>
  </si>
  <si>
    <t>#Column Name Error:Supplier Stock 1</t>
  </si>
  <si>
    <t>#Column Name Error:Supplier Unit Price 1</t>
  </si>
  <si>
    <t>#Column Name Error:Supplier Subtotal 1</t>
  </si>
  <si>
    <t>#Column Name Error:Supplier Currency 1</t>
  </si>
  <si>
    <t>C:\Users\Public\Documents\Altium\Projects\Final_Project_Layout2\Final_Project_Layout.PrjPcb</t>
  </si>
  <si>
    <t>C:\Users\Public\Documents\Altium\Projects\Final_Project_Layout2\PCB3.PcbDoc</t>
  </si>
  <si>
    <t>48</t>
  </si>
  <si>
    <t>11/10/2014 2:04:17 PM</t>
  </si>
  <si>
    <t>Bill of Materials</t>
  </si>
  <si>
    <t>BOM_PartType</t>
  </si>
  <si>
    <t>BOM</t>
  </si>
  <si>
    <t>Chung-Ying Huang</t>
  </si>
  <si>
    <t>cyh316@nyu.edu</t>
  </si>
  <si>
    <t>Yu-Yang Lin</t>
  </si>
  <si>
    <t>yyl289@nyu.edu</t>
  </si>
  <si>
    <r>
      <t xml:space="preserve">Your group number </t>
    </r>
    <r>
      <rPr>
        <sz val="10"/>
        <rFont val="Arial"/>
      </rPr>
      <t>: 19</t>
    </r>
    <phoneticPr fontId="0" type="noConversion"/>
  </si>
  <si>
    <t>c1,c3,c4,c12,c17</t>
  </si>
  <si>
    <t>c2,c5,c6,c7,c10,c11,c13,c16</t>
  </si>
  <si>
    <t>c8</t>
    <phoneticPr fontId="0" type="noConversion"/>
  </si>
  <si>
    <t>c14</t>
    <phoneticPr fontId="0" type="noConversion"/>
  </si>
  <si>
    <t>10n, Capacitor</t>
    <phoneticPr fontId="0" type="noConversion"/>
  </si>
  <si>
    <t>c9,c18</t>
    <phoneticPr fontId="0" type="noConversion"/>
  </si>
  <si>
    <t>c15,c19</t>
    <phoneticPr fontId="0" type="noConversion"/>
  </si>
  <si>
    <t>R1,R2,R3,R11,R13,R16,R18</t>
  </si>
  <si>
    <t>R4, R8</t>
  </si>
  <si>
    <t>R5,R6,R10,R15</t>
  </si>
  <si>
    <t>R7</t>
    <phoneticPr fontId="0" type="noConversion"/>
  </si>
  <si>
    <t>R9,R12</t>
    <phoneticPr fontId="0" type="noConversion"/>
  </si>
  <si>
    <t>1meg, Resistor</t>
    <phoneticPr fontId="0" type="noConversion"/>
  </si>
  <si>
    <t>R14,R16</t>
    <phoneticPr fontId="0" type="noConversion"/>
  </si>
  <si>
    <t>16k, Resistor</t>
    <phoneticPr fontId="0" type="noConversion"/>
  </si>
  <si>
    <t>2.2u, Capacitor</t>
    <phoneticPr fontId="0" type="noConversion"/>
  </si>
  <si>
    <t>0.1u, Capacitor</t>
    <phoneticPr fontId="0" type="noConversion"/>
  </si>
  <si>
    <t>470p, Capacitor</t>
    <phoneticPr fontId="0" type="noConversion"/>
  </si>
  <si>
    <t>10u, Capacitor</t>
    <phoneticPr fontId="0" type="noConversion"/>
  </si>
  <si>
    <t>2.2n, Capacitor</t>
    <phoneticPr fontId="0" type="noConversion"/>
  </si>
  <si>
    <t>1.3meg, Reistor</t>
    <phoneticPr fontId="0" type="noConversion"/>
  </si>
  <si>
    <t>10k, Reistor</t>
    <phoneticPr fontId="0" type="noConversion"/>
  </si>
  <si>
    <t>7.5k, Resistor</t>
    <phoneticPr fontId="0" type="noConversion"/>
  </si>
  <si>
    <t>470k, Resistor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</si>
</sst>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u/>
      <sz val="10"/>
      <color theme="11"/>
      <name val="Arial"/>
    </font>
    <font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rgb="FF000000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auto="1"/>
      </right>
      <top style="medium">
        <color indexed="62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6" xfId="0" applyFont="1" applyFill="1" applyBorder="1" applyAlignment="1">
      <alignment vertical="top" wrapText="1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8" fillId="3" borderId="19" xfId="0" applyFont="1" applyFill="1" applyBorder="1" applyAlignment="1">
      <alignment horizontal="left" vertical="top" wrapText="1"/>
    </xf>
    <xf numFmtId="0" fontId="8" fillId="6" borderId="24" xfId="0" applyFont="1" applyFill="1" applyBorder="1" applyAlignment="1">
      <alignment horizontal="left" vertical="top" wrapText="1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top" wrapText="1"/>
    </xf>
    <xf numFmtId="0" fontId="8" fillId="6" borderId="2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2" fillId="5" borderId="0" xfId="0" applyFont="1" applyFill="1" applyBorder="1" applyAlignment="1">
      <alignment vertical="center"/>
    </xf>
    <xf numFmtId="0" fontId="2" fillId="0" borderId="0" xfId="1" applyBorder="1" applyAlignment="1" applyProtection="1">
      <alignment vertical="top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0" fillId="0" borderId="0" xfId="0" applyFont="1" applyBorder="1" applyAlignment="1">
      <alignment vertical="top"/>
    </xf>
    <xf numFmtId="0" fontId="23" fillId="7" borderId="18" xfId="0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</cellXfs>
  <cellStyles count="8">
    <cellStyle name="一般" xfId="0" builtinId="0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超連結" xfId="1" builtinId="8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ichih.w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P35"/>
  <sheetViews>
    <sheetView showGridLines="0" tabSelected="1" topLeftCell="A10" zoomScale="85" zoomScaleNormal="85" zoomScalePageLayoutView="125" workbookViewId="0">
      <selection activeCell="A26" sqref="A26:XFD2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5.7109375" style="3" customWidth="1"/>
    <col min="5" max="5" width="28.7109375" style="3" customWidth="1"/>
    <col min="6" max="6" width="21.42578125" style="3" customWidth="1"/>
    <col min="7" max="7" width="20.140625" style="1" customWidth="1"/>
    <col min="8" max="8" width="31" style="1" customWidth="1"/>
    <col min="9" max="9" width="8.42578125" style="1" customWidth="1"/>
    <col min="10" max="10" width="15.85546875" style="79" customWidth="1"/>
    <col min="11" max="11" width="18.140625" style="1" customWidth="1"/>
    <col min="12" max="12" width="7.42578125" style="1" customWidth="1"/>
    <col min="13" max="13" width="8.140625" style="1" customWidth="1"/>
    <col min="14" max="14" width="8.42578125" style="1" customWidth="1"/>
    <col min="15" max="15" width="8" style="1" customWidth="1"/>
    <col min="16" max="16" width="8.28515625" style="3" customWidth="1"/>
    <col min="17" max="16384" width="9.140625" style="1"/>
  </cols>
  <sheetData>
    <row r="1" spans="1:16" ht="13.5" thickBot="1" x14ac:dyDescent="0.25">
      <c r="A1" s="50"/>
      <c r="B1" s="51"/>
      <c r="C1" s="52"/>
      <c r="D1" s="52"/>
      <c r="E1" s="52"/>
      <c r="F1" s="52"/>
      <c r="G1" s="51"/>
      <c r="H1" s="51"/>
      <c r="I1" s="51"/>
      <c r="J1" s="68"/>
      <c r="K1" s="51"/>
      <c r="L1" s="51"/>
      <c r="M1" s="51"/>
      <c r="N1" s="51"/>
      <c r="O1" s="51"/>
      <c r="P1" s="61"/>
    </row>
    <row r="2" spans="1:16" ht="37.5" customHeight="1" thickBot="1" x14ac:dyDescent="0.25">
      <c r="A2" s="53"/>
      <c r="B2" s="23"/>
      <c r="C2" s="23" t="s">
        <v>19</v>
      </c>
      <c r="D2" s="84"/>
      <c r="E2" s="54"/>
      <c r="F2" s="24"/>
      <c r="G2" s="90" t="s">
        <v>34</v>
      </c>
      <c r="H2" s="12"/>
      <c r="I2" s="12"/>
      <c r="J2" s="69"/>
      <c r="K2" s="12"/>
      <c r="L2" s="12"/>
      <c r="M2" s="12"/>
      <c r="N2" s="12"/>
      <c r="O2" s="12"/>
      <c r="P2" s="62"/>
    </row>
    <row r="3" spans="1:16" ht="23.25" customHeight="1" x14ac:dyDescent="0.2">
      <c r="A3" s="53"/>
      <c r="B3" s="13"/>
      <c r="C3" s="13" t="s">
        <v>14</v>
      </c>
      <c r="D3" s="86" t="s">
        <v>29</v>
      </c>
      <c r="E3" s="13"/>
      <c r="G3" s="37"/>
      <c r="H3" s="13" t="s">
        <v>24</v>
      </c>
      <c r="I3" s="37"/>
      <c r="J3" s="70"/>
      <c r="K3" s="13"/>
      <c r="L3" s="15"/>
      <c r="M3" s="37"/>
      <c r="N3" s="41"/>
      <c r="O3" s="37"/>
      <c r="P3" s="63"/>
    </row>
    <row r="4" spans="1:16" ht="17.25" customHeight="1" x14ac:dyDescent="0.2">
      <c r="A4" s="53"/>
      <c r="B4" s="13"/>
      <c r="C4" s="13" t="s">
        <v>15</v>
      </c>
      <c r="D4" s="87" t="s">
        <v>30</v>
      </c>
      <c r="E4" s="16"/>
      <c r="G4" s="37"/>
      <c r="H4" s="60" t="s">
        <v>27</v>
      </c>
      <c r="I4" s="15"/>
      <c r="J4" s="71"/>
      <c r="K4" s="15"/>
      <c r="L4" s="37"/>
      <c r="M4" s="37"/>
      <c r="N4" s="37"/>
      <c r="O4" s="37"/>
      <c r="P4" s="63"/>
    </row>
    <row r="5" spans="1:16" ht="17.25" customHeight="1" x14ac:dyDescent="0.3">
      <c r="A5" s="53"/>
      <c r="B5" s="13"/>
      <c r="C5" s="13" t="s">
        <v>16</v>
      </c>
      <c r="D5" s="88" t="s">
        <v>31</v>
      </c>
      <c r="E5" s="18"/>
      <c r="F5" s="3" t="s">
        <v>68</v>
      </c>
      <c r="G5" s="37" t="s">
        <v>69</v>
      </c>
      <c r="H5" s="104" t="s">
        <v>72</v>
      </c>
      <c r="I5" s="15"/>
      <c r="J5" s="71"/>
      <c r="K5" s="15"/>
      <c r="L5" s="59"/>
      <c r="M5" s="37"/>
      <c r="N5" s="37"/>
      <c r="O5" s="37"/>
      <c r="P5" s="63"/>
    </row>
    <row r="6" spans="1:16" x14ac:dyDescent="0.2">
      <c r="A6" s="53"/>
      <c r="B6" s="19"/>
      <c r="C6" s="19"/>
      <c r="D6" s="19"/>
      <c r="E6" s="17"/>
      <c r="F6" s="3" t="s">
        <v>70</v>
      </c>
      <c r="G6" s="14" t="s">
        <v>71</v>
      </c>
      <c r="H6" s="85" t="s">
        <v>28</v>
      </c>
      <c r="I6" s="15"/>
      <c r="J6" s="71"/>
      <c r="K6" s="15"/>
      <c r="L6" s="13"/>
      <c r="M6" s="37"/>
      <c r="N6" s="37"/>
      <c r="O6" s="37"/>
      <c r="P6" s="63"/>
    </row>
    <row r="7" spans="1:16" ht="15.75" customHeight="1" x14ac:dyDescent="0.2">
      <c r="A7" s="53"/>
      <c r="B7" s="20"/>
      <c r="C7" s="20" t="s">
        <v>18</v>
      </c>
      <c r="D7" s="89" t="s">
        <v>32</v>
      </c>
      <c r="E7" s="89" t="s">
        <v>33</v>
      </c>
      <c r="G7" s="37"/>
      <c r="H7" s="41"/>
      <c r="I7" s="20"/>
      <c r="J7" s="72"/>
      <c r="K7" s="20"/>
      <c r="L7" s="58"/>
      <c r="M7" s="37"/>
      <c r="N7" s="37"/>
      <c r="O7" s="37"/>
      <c r="P7" s="63"/>
    </row>
    <row r="8" spans="1:16" ht="15.75" customHeight="1" x14ac:dyDescent="0.2">
      <c r="A8" s="53"/>
      <c r="B8" s="18"/>
      <c r="C8" s="18" t="s">
        <v>17</v>
      </c>
      <c r="D8" s="21">
        <f ca="1">TODAY()</f>
        <v>41953</v>
      </c>
      <c r="E8" s="22">
        <f ca="1">NOW()</f>
        <v>41953.697542013892</v>
      </c>
      <c r="G8" s="37"/>
      <c r="H8" s="20"/>
      <c r="I8" s="20"/>
      <c r="J8" s="72"/>
      <c r="K8" s="20"/>
      <c r="L8" s="15"/>
      <c r="M8" s="37"/>
      <c r="N8" s="37"/>
      <c r="O8" s="37"/>
      <c r="P8" s="63"/>
    </row>
    <row r="9" spans="1:16" s="36" customFormat="1" ht="40.5" customHeight="1" x14ac:dyDescent="0.2">
      <c r="A9" s="55"/>
      <c r="B9" s="35" t="s">
        <v>22</v>
      </c>
      <c r="C9" s="94" t="s">
        <v>37</v>
      </c>
      <c r="D9" s="94" t="s">
        <v>38</v>
      </c>
      <c r="E9" s="94" t="s">
        <v>44</v>
      </c>
      <c r="F9" s="94" t="s">
        <v>45</v>
      </c>
      <c r="G9" s="94" t="s">
        <v>46</v>
      </c>
      <c r="H9" s="94" t="s">
        <v>47</v>
      </c>
      <c r="I9" s="94" t="s">
        <v>53</v>
      </c>
      <c r="J9" s="94" t="s">
        <v>54</v>
      </c>
      <c r="K9" s="94" t="s">
        <v>55</v>
      </c>
      <c r="L9" s="98" t="s">
        <v>56</v>
      </c>
      <c r="M9" s="99" t="s">
        <v>57</v>
      </c>
      <c r="N9" s="100" t="s">
        <v>58</v>
      </c>
      <c r="O9" s="100" t="s">
        <v>59</v>
      </c>
      <c r="P9" s="100" t="s">
        <v>60</v>
      </c>
    </row>
    <row r="10" spans="1:16" s="2" customFormat="1" ht="23.1" customHeight="1" x14ac:dyDescent="0.2">
      <c r="A10" s="53"/>
      <c r="B10" s="29">
        <f t="shared" ref="B10:B26" si="0">ROW(B10) - ROW($B$9)</f>
        <v>1</v>
      </c>
      <c r="C10" s="28"/>
      <c r="D10" s="95" t="s">
        <v>39</v>
      </c>
      <c r="E10" s="28"/>
      <c r="F10" s="30"/>
      <c r="G10" s="30"/>
      <c r="H10" s="97" t="s">
        <v>48</v>
      </c>
      <c r="I10" s="30">
        <v>1</v>
      </c>
      <c r="J10" s="73"/>
      <c r="K10" s="30"/>
      <c r="L10" s="38"/>
      <c r="M10" s="38"/>
      <c r="N10" s="81"/>
      <c r="O10" s="81"/>
      <c r="P10" s="64"/>
    </row>
    <row r="11" spans="1:16" s="2" customFormat="1" ht="23.1" customHeight="1" x14ac:dyDescent="0.2">
      <c r="A11" s="53"/>
      <c r="B11" s="29"/>
      <c r="C11" s="28"/>
      <c r="D11" s="95" t="s">
        <v>73</v>
      </c>
      <c r="E11" s="28"/>
      <c r="F11" s="30"/>
      <c r="G11" s="30"/>
      <c r="H11" s="97" t="s">
        <v>88</v>
      </c>
      <c r="I11" s="30">
        <v>5</v>
      </c>
      <c r="J11" s="73"/>
      <c r="K11" s="30"/>
      <c r="L11" s="38"/>
      <c r="M11" s="38"/>
      <c r="N11" s="81"/>
      <c r="O11" s="81"/>
      <c r="P11" s="64"/>
    </row>
    <row r="12" spans="1:16" s="2" customFormat="1" ht="23.1" customHeight="1" x14ac:dyDescent="0.2">
      <c r="A12" s="53"/>
      <c r="B12" s="29"/>
      <c r="C12" s="28"/>
      <c r="D12" s="95" t="s">
        <v>74</v>
      </c>
      <c r="E12" s="28"/>
      <c r="F12" s="30"/>
      <c r="G12" s="30"/>
      <c r="H12" s="97" t="s">
        <v>89</v>
      </c>
      <c r="I12" s="30">
        <v>8</v>
      </c>
      <c r="J12" s="73"/>
      <c r="K12" s="30"/>
      <c r="L12" s="38"/>
      <c r="M12" s="38"/>
      <c r="N12" s="81"/>
      <c r="O12" s="81"/>
      <c r="P12" s="64"/>
    </row>
    <row r="13" spans="1:16" s="2" customFormat="1" ht="23.1" customHeight="1" x14ac:dyDescent="0.2">
      <c r="A13" s="53"/>
      <c r="B13" s="29"/>
      <c r="C13" s="28"/>
      <c r="D13" s="95" t="s">
        <v>75</v>
      </c>
      <c r="E13" s="28"/>
      <c r="F13" s="30"/>
      <c r="G13" s="30"/>
      <c r="H13" s="97" t="s">
        <v>90</v>
      </c>
      <c r="I13" s="30">
        <v>1</v>
      </c>
      <c r="J13" s="73"/>
      <c r="K13" s="30"/>
      <c r="L13" s="38"/>
      <c r="M13" s="38"/>
      <c r="N13" s="81"/>
      <c r="O13" s="81"/>
      <c r="P13" s="64"/>
    </row>
    <row r="14" spans="1:16" s="2" customFormat="1" ht="23.1" customHeight="1" x14ac:dyDescent="0.2">
      <c r="A14" s="53"/>
      <c r="B14" s="29"/>
      <c r="C14" s="28"/>
      <c r="D14" s="95" t="s">
        <v>78</v>
      </c>
      <c r="E14" s="28"/>
      <c r="F14" s="30"/>
      <c r="G14" s="30"/>
      <c r="H14" s="105" t="s">
        <v>91</v>
      </c>
      <c r="I14" s="30">
        <v>2</v>
      </c>
      <c r="J14" s="73"/>
      <c r="K14" s="30"/>
      <c r="L14" s="38"/>
      <c r="M14" s="38"/>
      <c r="N14" s="81"/>
      <c r="O14" s="81"/>
      <c r="P14" s="64"/>
    </row>
    <row r="15" spans="1:16" s="2" customFormat="1" ht="23.1" customHeight="1" x14ac:dyDescent="0.2">
      <c r="A15" s="53"/>
      <c r="B15" s="29"/>
      <c r="C15" s="28"/>
      <c r="D15" s="95" t="s">
        <v>76</v>
      </c>
      <c r="E15" s="28"/>
      <c r="F15" s="30"/>
      <c r="G15" s="30"/>
      <c r="H15" s="97" t="s">
        <v>77</v>
      </c>
      <c r="I15" s="30">
        <v>1</v>
      </c>
      <c r="J15" s="73"/>
      <c r="K15" s="30"/>
      <c r="L15" s="38"/>
      <c r="M15" s="38"/>
      <c r="N15" s="81"/>
      <c r="O15" s="81"/>
      <c r="P15" s="64"/>
    </row>
    <row r="16" spans="1:16" s="2" customFormat="1" ht="23.1" customHeight="1" x14ac:dyDescent="0.2">
      <c r="A16" s="53"/>
      <c r="B16" s="29"/>
      <c r="C16" s="28"/>
      <c r="D16" s="95" t="s">
        <v>79</v>
      </c>
      <c r="E16" s="28"/>
      <c r="F16" s="30"/>
      <c r="G16" s="30"/>
      <c r="H16" s="97" t="s">
        <v>92</v>
      </c>
      <c r="I16" s="30">
        <v>2</v>
      </c>
      <c r="J16" s="73"/>
      <c r="K16" s="30"/>
      <c r="L16" s="38"/>
      <c r="M16" s="38"/>
      <c r="N16" s="81"/>
      <c r="O16" s="81"/>
      <c r="P16" s="64"/>
    </row>
    <row r="17" spans="1:16" s="2" customFormat="1" ht="23.1" customHeight="1" x14ac:dyDescent="0.2">
      <c r="A17" s="53"/>
      <c r="B17" s="29">
        <f t="shared" si="0"/>
        <v>8</v>
      </c>
      <c r="C17" s="28"/>
      <c r="D17" s="95" t="s">
        <v>40</v>
      </c>
      <c r="E17" s="28"/>
      <c r="F17" s="30"/>
      <c r="G17" s="30"/>
      <c r="H17" s="97" t="s">
        <v>49</v>
      </c>
      <c r="I17" s="30">
        <v>4</v>
      </c>
      <c r="J17" s="73"/>
      <c r="K17" s="30"/>
      <c r="L17" s="38"/>
      <c r="M17" s="38"/>
      <c r="N17" s="81"/>
      <c r="O17" s="81"/>
      <c r="P17" s="64"/>
    </row>
    <row r="18" spans="1:16" s="2" customFormat="1" ht="23.1" customHeight="1" x14ac:dyDescent="0.2">
      <c r="A18" s="53"/>
      <c r="B18" s="31">
        <f t="shared" si="0"/>
        <v>9</v>
      </c>
      <c r="C18" s="32"/>
      <c r="D18" s="96" t="s">
        <v>41</v>
      </c>
      <c r="E18" s="32"/>
      <c r="F18" s="32"/>
      <c r="G18" s="32"/>
      <c r="H18" s="96" t="s">
        <v>50</v>
      </c>
      <c r="I18" s="32">
        <v>4</v>
      </c>
      <c r="J18" s="74"/>
      <c r="K18" s="32"/>
      <c r="L18" s="39"/>
      <c r="M18" s="39"/>
      <c r="N18" s="82"/>
      <c r="O18" s="82"/>
      <c r="P18" s="65"/>
    </row>
    <row r="19" spans="1:16" s="2" customFormat="1" ht="23.1" customHeight="1" x14ac:dyDescent="0.2">
      <c r="A19" s="53"/>
      <c r="B19" s="29">
        <f t="shared" si="0"/>
        <v>10</v>
      </c>
      <c r="C19" s="28"/>
      <c r="D19" s="95" t="s">
        <v>42</v>
      </c>
      <c r="E19" s="28"/>
      <c r="F19" s="30"/>
      <c r="G19" s="30"/>
      <c r="H19" s="97" t="s">
        <v>51</v>
      </c>
      <c r="I19" s="30">
        <v>1</v>
      </c>
      <c r="J19" s="73"/>
      <c r="K19" s="30"/>
      <c r="L19" s="38"/>
      <c r="M19" s="38"/>
      <c r="N19" s="81"/>
      <c r="O19" s="81"/>
      <c r="P19" s="64"/>
    </row>
    <row r="20" spans="1:16" s="2" customFormat="1" ht="23.1" customHeight="1" x14ac:dyDescent="0.2">
      <c r="A20" s="53"/>
      <c r="B20" s="29"/>
      <c r="C20" s="28"/>
      <c r="D20" s="95" t="s">
        <v>80</v>
      </c>
      <c r="E20" s="28"/>
      <c r="F20" s="30"/>
      <c r="G20" s="30"/>
      <c r="H20" s="97" t="s">
        <v>93</v>
      </c>
      <c r="I20" s="30">
        <v>7</v>
      </c>
      <c r="J20" s="73"/>
      <c r="K20" s="30"/>
      <c r="L20" s="38"/>
      <c r="M20" s="38"/>
      <c r="N20" s="81"/>
      <c r="O20" s="81"/>
      <c r="P20" s="64"/>
    </row>
    <row r="21" spans="1:16" s="2" customFormat="1" ht="23.1" customHeight="1" x14ac:dyDescent="0.2">
      <c r="A21" s="53"/>
      <c r="B21" s="29"/>
      <c r="C21" s="28"/>
      <c r="D21" s="95" t="s">
        <v>81</v>
      </c>
      <c r="E21" s="28"/>
      <c r="F21" s="30"/>
      <c r="G21" s="30"/>
      <c r="H21" s="97" t="s">
        <v>94</v>
      </c>
      <c r="I21" s="30">
        <v>2</v>
      </c>
      <c r="J21" s="73"/>
      <c r="K21" s="30"/>
      <c r="L21" s="38"/>
      <c r="M21" s="38"/>
      <c r="N21" s="81"/>
      <c r="O21" s="81"/>
      <c r="P21" s="64"/>
    </row>
    <row r="22" spans="1:16" s="2" customFormat="1" ht="23.1" customHeight="1" x14ac:dyDescent="0.2">
      <c r="A22" s="53"/>
      <c r="B22" s="29"/>
      <c r="C22" s="28"/>
      <c r="D22" s="95" t="s">
        <v>82</v>
      </c>
      <c r="E22" s="28"/>
      <c r="F22" s="30"/>
      <c r="G22" s="30"/>
      <c r="H22" s="97" t="s">
        <v>95</v>
      </c>
      <c r="I22" s="30">
        <v>4</v>
      </c>
      <c r="J22" s="73"/>
      <c r="K22" s="30"/>
      <c r="L22" s="38"/>
      <c r="M22" s="38"/>
      <c r="N22" s="81"/>
      <c r="O22" s="81"/>
      <c r="P22" s="64"/>
    </row>
    <row r="23" spans="1:16" s="2" customFormat="1" ht="23.1" customHeight="1" x14ac:dyDescent="0.2">
      <c r="A23" s="53"/>
      <c r="B23" s="29"/>
      <c r="C23" s="28"/>
      <c r="D23" s="95" t="s">
        <v>83</v>
      </c>
      <c r="E23" s="28"/>
      <c r="F23" s="30"/>
      <c r="G23" s="30"/>
      <c r="H23" s="97" t="s">
        <v>96</v>
      </c>
      <c r="I23" s="30">
        <v>1</v>
      </c>
      <c r="J23" s="73"/>
      <c r="K23" s="30"/>
      <c r="L23" s="38"/>
      <c r="M23" s="38"/>
      <c r="N23" s="81"/>
      <c r="O23" s="81"/>
      <c r="P23" s="64"/>
    </row>
    <row r="24" spans="1:16" s="2" customFormat="1" ht="23.1" customHeight="1" x14ac:dyDescent="0.2">
      <c r="A24" s="53"/>
      <c r="B24" s="29"/>
      <c r="C24" s="28"/>
      <c r="D24" s="95" t="s">
        <v>84</v>
      </c>
      <c r="E24" s="28"/>
      <c r="F24" s="30"/>
      <c r="G24" s="30"/>
      <c r="H24" s="97" t="s">
        <v>85</v>
      </c>
      <c r="I24" s="30">
        <v>2</v>
      </c>
      <c r="J24" s="73"/>
      <c r="K24" s="30"/>
      <c r="L24" s="38"/>
      <c r="M24" s="38"/>
      <c r="N24" s="81"/>
      <c r="O24" s="81"/>
      <c r="P24" s="64"/>
    </row>
    <row r="25" spans="1:16" s="2" customFormat="1" ht="23.1" customHeight="1" x14ac:dyDescent="0.2">
      <c r="A25" s="53"/>
      <c r="B25" s="29"/>
      <c r="C25" s="28"/>
      <c r="D25" s="95" t="s">
        <v>86</v>
      </c>
      <c r="E25" s="28"/>
      <c r="F25" s="30"/>
      <c r="G25" s="30"/>
      <c r="H25" s="97" t="s">
        <v>87</v>
      </c>
      <c r="I25" s="30">
        <v>2</v>
      </c>
      <c r="J25" s="73"/>
      <c r="K25" s="30"/>
      <c r="L25" s="38"/>
      <c r="M25" s="38"/>
      <c r="N25" s="81"/>
      <c r="O25" s="81"/>
      <c r="P25" s="64"/>
    </row>
    <row r="26" spans="1:16" s="2" customFormat="1" ht="23.1" customHeight="1" x14ac:dyDescent="0.2">
      <c r="A26" s="53"/>
      <c r="B26" s="29">
        <f t="shared" si="0"/>
        <v>17</v>
      </c>
      <c r="C26" s="28"/>
      <c r="D26" s="95" t="s">
        <v>43</v>
      </c>
      <c r="E26" s="28"/>
      <c r="F26" s="30"/>
      <c r="G26" s="30"/>
      <c r="H26" s="97" t="s">
        <v>52</v>
      </c>
      <c r="I26" s="30">
        <v>1</v>
      </c>
      <c r="J26" s="73"/>
      <c r="K26" s="30"/>
      <c r="L26" s="38"/>
      <c r="M26" s="38"/>
      <c r="N26" s="81"/>
      <c r="O26" s="81"/>
      <c r="P26" s="64"/>
    </row>
    <row r="27" spans="1:16" ht="23.1" customHeight="1" x14ac:dyDescent="0.2">
      <c r="A27" s="53"/>
      <c r="B27" s="49"/>
      <c r="C27" s="48"/>
      <c r="D27" s="48"/>
      <c r="E27" s="34"/>
      <c r="F27" s="33"/>
      <c r="G27" s="45"/>
      <c r="H27" s="37"/>
      <c r="I27" s="44">
        <f>SUM(I10:I26)</f>
        <v>48</v>
      </c>
      <c r="J27" s="75"/>
      <c r="K27" s="40"/>
      <c r="L27" s="44">
        <f>SUM(L10:L26)</f>
        <v>0</v>
      </c>
      <c r="M27" s="43"/>
      <c r="N27" s="43"/>
      <c r="O27" s="43">
        <f>SUM(O10:O26)</f>
        <v>0</v>
      </c>
      <c r="P27" s="66"/>
    </row>
    <row r="28" spans="1:16" ht="13.5" thickBot="1" x14ac:dyDescent="0.25">
      <c r="A28" s="53"/>
      <c r="B28" s="106" t="s">
        <v>20</v>
      </c>
      <c r="C28" s="106"/>
      <c r="D28" s="83"/>
      <c r="E28" s="5"/>
      <c r="F28" s="7"/>
      <c r="G28" s="47" t="s">
        <v>21</v>
      </c>
      <c r="H28" s="4"/>
      <c r="I28" s="4"/>
      <c r="J28" s="76"/>
      <c r="K28" s="37"/>
      <c r="L28" s="37"/>
      <c r="M28" s="37"/>
      <c r="N28" s="37"/>
      <c r="O28" s="37"/>
      <c r="P28" s="63"/>
    </row>
    <row r="29" spans="1:16" ht="27" thickBot="1" x14ac:dyDescent="0.25">
      <c r="A29" s="53"/>
      <c r="B29" s="6"/>
      <c r="C29" s="6"/>
      <c r="D29" s="6"/>
      <c r="E29" s="6"/>
      <c r="F29" s="8"/>
      <c r="G29" s="5"/>
      <c r="H29" s="5"/>
      <c r="I29" s="91" t="s">
        <v>35</v>
      </c>
      <c r="J29" s="80" t="s">
        <v>26</v>
      </c>
      <c r="K29" s="42" t="s">
        <v>23</v>
      </c>
      <c r="L29" s="37"/>
      <c r="M29" s="107">
        <f>O27</f>
        <v>0</v>
      </c>
      <c r="N29" s="108"/>
      <c r="O29" s="92" t="s">
        <v>36</v>
      </c>
      <c r="P29" s="63"/>
    </row>
    <row r="30" spans="1:16" x14ac:dyDescent="0.2">
      <c r="A30" s="53"/>
      <c r="B30" s="6"/>
      <c r="C30" s="6"/>
      <c r="D30" s="6"/>
      <c r="E30" s="6"/>
      <c r="F30" s="8"/>
      <c r="G30" s="5"/>
      <c r="H30" s="5"/>
      <c r="I30" s="5"/>
      <c r="J30" s="77"/>
      <c r="K30" s="46" t="s">
        <v>25</v>
      </c>
      <c r="L30" s="6"/>
      <c r="M30" s="109">
        <f>M29/I29</f>
        <v>0</v>
      </c>
      <c r="N30" s="109"/>
      <c r="O30" s="93" t="s">
        <v>36</v>
      </c>
      <c r="P30" s="63"/>
    </row>
    <row r="31" spans="1:16" ht="13.5" thickBot="1" x14ac:dyDescent="0.25">
      <c r="A31" s="56"/>
      <c r="B31" s="27"/>
      <c r="C31" s="11"/>
      <c r="D31" s="11"/>
      <c r="E31" s="11"/>
      <c r="F31" s="9"/>
      <c r="G31" s="10"/>
      <c r="H31" s="10"/>
      <c r="I31" s="10"/>
      <c r="J31" s="78"/>
      <c r="K31" s="10"/>
      <c r="L31" s="11"/>
      <c r="M31" s="57"/>
      <c r="N31" s="57"/>
      <c r="O31" s="57"/>
      <c r="P31" s="67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  <row r="35" spans="3:6" x14ac:dyDescent="0.2">
      <c r="C35" s="1"/>
      <c r="D35" s="1"/>
      <c r="E35" s="1"/>
      <c r="F35" s="1"/>
    </row>
  </sheetData>
  <mergeCells count="3">
    <mergeCell ref="B28:C28"/>
    <mergeCell ref="M29:N29"/>
    <mergeCell ref="M30:N30"/>
  </mergeCells>
  <phoneticPr fontId="0" type="noConversion"/>
  <conditionalFormatting sqref="M10:M16">
    <cfRule type="cellIs" dxfId="9" priority="13" operator="lessThan">
      <formula>1</formula>
    </cfRule>
  </conditionalFormatting>
  <conditionalFormatting sqref="O10:O16">
    <cfRule type="containsBlanks" dxfId="8" priority="12">
      <formula>LEN(TRIM(O10))=0</formula>
    </cfRule>
  </conditionalFormatting>
  <conditionalFormatting sqref="M17">
    <cfRule type="cellIs" dxfId="7" priority="10" operator="lessThan">
      <formula>1</formula>
    </cfRule>
  </conditionalFormatting>
  <conditionalFormatting sqref="O17">
    <cfRule type="containsBlanks" dxfId="6" priority="9">
      <formula>LEN(TRIM(O17))=0</formula>
    </cfRule>
  </conditionalFormatting>
  <conditionalFormatting sqref="M18">
    <cfRule type="cellIs" dxfId="5" priority="8" operator="lessThan">
      <formula>1</formula>
    </cfRule>
  </conditionalFormatting>
  <conditionalFormatting sqref="O18">
    <cfRule type="containsBlanks" dxfId="4" priority="7">
      <formula>LEN(TRIM(O18))=0</formula>
    </cfRule>
  </conditionalFormatting>
  <conditionalFormatting sqref="M19:M25">
    <cfRule type="cellIs" dxfId="3" priority="6" operator="lessThan">
      <formula>1</formula>
    </cfRule>
  </conditionalFormatting>
  <conditionalFormatting sqref="O19:O25">
    <cfRule type="containsBlanks" dxfId="2" priority="5">
      <formula>LEN(TRIM(O19))=0</formula>
    </cfRule>
  </conditionalFormatting>
  <conditionalFormatting sqref="M26">
    <cfRule type="cellIs" dxfId="1" priority="2" operator="lessThan">
      <formula>1</formula>
    </cfRule>
  </conditionalFormatting>
  <conditionalFormatting sqref="O26">
    <cfRule type="containsBlanks" dxfId="0" priority="1">
      <formula>LEN(TRIM(O26))=0</formula>
    </cfRule>
  </conditionalFormatting>
  <hyperlinks>
    <hyperlink ref="H6" r:id="rId1" display="juichih.wang@gmail.com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/>
  <headerFooter alignWithMargins="0">
    <oddHeader>&amp;LCreated by FEDEVEL&amp;CMotherboard, Processor and Microcontroller Board Design&amp;Rhttp://www.fedevel.com</oddHeader>
    <oddFooter>&amp;C&amp;D&amp;R&amp;P/&amp;N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4"/>
  <sheetViews>
    <sheetView workbookViewId="0">
      <selection activeCell="B7" sqref="B7"/>
    </sheetView>
  </sheetViews>
  <sheetFormatPr defaultColWidth="8.85546875" defaultRowHeight="12.75" x14ac:dyDescent="0.2"/>
  <cols>
    <col min="1" max="1" width="28" bestFit="1" customWidth="1"/>
    <col min="2" max="2" width="110.42578125" customWidth="1"/>
  </cols>
  <sheetData>
    <row r="1" spans="1:2" x14ac:dyDescent="0.2">
      <c r="A1" s="26" t="s">
        <v>0</v>
      </c>
      <c r="B1" s="101" t="s">
        <v>61</v>
      </c>
    </row>
    <row r="2" spans="1:2" x14ac:dyDescent="0.2">
      <c r="A2" s="25" t="s">
        <v>1</v>
      </c>
      <c r="B2" s="102" t="s">
        <v>30</v>
      </c>
    </row>
    <row r="3" spans="1:2" x14ac:dyDescent="0.2">
      <c r="A3" s="26" t="s">
        <v>2</v>
      </c>
      <c r="B3" s="103" t="s">
        <v>31</v>
      </c>
    </row>
    <row r="4" spans="1:2" x14ac:dyDescent="0.2">
      <c r="A4" s="25" t="s">
        <v>3</v>
      </c>
      <c r="B4" s="102" t="s">
        <v>29</v>
      </c>
    </row>
    <row r="5" spans="1:2" x14ac:dyDescent="0.2">
      <c r="A5" s="26" t="s">
        <v>4</v>
      </c>
      <c r="B5" s="103" t="s">
        <v>62</v>
      </c>
    </row>
    <row r="6" spans="1:2" x14ac:dyDescent="0.2">
      <c r="A6" s="25" t="s">
        <v>5</v>
      </c>
      <c r="B6" s="102" t="s">
        <v>34</v>
      </c>
    </row>
    <row r="7" spans="1:2" x14ac:dyDescent="0.2">
      <c r="A7" s="26" t="s">
        <v>6</v>
      </c>
      <c r="B7" s="103" t="s">
        <v>63</v>
      </c>
    </row>
    <row r="8" spans="1:2" x14ac:dyDescent="0.2">
      <c r="A8" s="25" t="s">
        <v>7</v>
      </c>
      <c r="B8" s="102" t="s">
        <v>33</v>
      </c>
    </row>
    <row r="9" spans="1:2" x14ac:dyDescent="0.2">
      <c r="A9" s="26" t="s">
        <v>8</v>
      </c>
      <c r="B9" s="103" t="s">
        <v>32</v>
      </c>
    </row>
    <row r="10" spans="1:2" x14ac:dyDescent="0.2">
      <c r="A10" s="25" t="s">
        <v>9</v>
      </c>
      <c r="B10" s="102" t="s">
        <v>64</v>
      </c>
    </row>
    <row r="11" spans="1:2" x14ac:dyDescent="0.2">
      <c r="A11" s="26" t="s">
        <v>10</v>
      </c>
      <c r="B11" s="103" t="s">
        <v>65</v>
      </c>
    </row>
    <row r="12" spans="1:2" x14ac:dyDescent="0.2">
      <c r="A12" s="25" t="s">
        <v>11</v>
      </c>
      <c r="B12" s="102" t="s">
        <v>66</v>
      </c>
    </row>
    <row r="13" spans="1:2" x14ac:dyDescent="0.2">
      <c r="A13" s="26" t="s">
        <v>12</v>
      </c>
      <c r="B13" s="103" t="s">
        <v>67</v>
      </c>
    </row>
    <row r="14" spans="1:2" x14ac:dyDescent="0.2">
      <c r="A14" s="25" t="s">
        <v>13</v>
      </c>
      <c r="B14" s="102" t="s">
        <v>65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黃重潁</dc:creator>
  <cp:lastModifiedBy>黃重潁</cp:lastModifiedBy>
  <cp:lastPrinted>2012-02-04T13:58:31Z</cp:lastPrinted>
  <dcterms:created xsi:type="dcterms:W3CDTF">2002-11-05T15:28:02Z</dcterms:created>
  <dcterms:modified xsi:type="dcterms:W3CDTF">2014-11-10T21:45:02Z</dcterms:modified>
</cp:coreProperties>
</file>