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Desktop\Uni\Algoritmia\Laboratorio\Práctica1.1\"/>
    </mc:Choice>
  </mc:AlternateContent>
  <xr:revisionPtr revIDLastSave="0" documentId="13_ncr:1_{2B5AA0F5-0274-4D01-94D9-A4F5CAF9003B}" xr6:coauthVersionLast="46" xr6:coauthVersionMax="46" xr10:uidLastSave="{00000000-0000-0000-0000-000000000000}"/>
  <bookViews>
    <workbookView xWindow="-110" yWindow="-110" windowWidth="19420" windowHeight="10420" xr2:uid="{6C284403-FB4C-4E47-B5BD-D59E9D171945}"/>
  </bookViews>
  <sheets>
    <sheet name="Vector2y3" sheetId="9" r:id="rId1"/>
    <sheet name="Vector4" sheetId="5" r:id="rId2"/>
    <sheet name="MatrizOperacionesTiempos" sheetId="7" r:id="rId3"/>
    <sheet name="Benchmarking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7" l="1"/>
  <c r="I16" i="7"/>
  <c r="I14" i="7"/>
  <c r="A14" i="7"/>
  <c r="I13" i="7"/>
  <c r="I5" i="7"/>
  <c r="I6" i="7"/>
  <c r="I7" i="7"/>
  <c r="I8" i="7"/>
  <c r="I9" i="7"/>
  <c r="I10" i="7"/>
  <c r="I11" i="7"/>
  <c r="I12" i="7"/>
  <c r="E6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I17" i="7" s="1"/>
  <c r="H4" i="7"/>
  <c r="I4" i="7" s="1"/>
  <c r="D5" i="7"/>
  <c r="E5" i="7" s="1"/>
  <c r="D6" i="7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4" i="7"/>
  <c r="E4" i="7" s="1"/>
  <c r="H20" i="5"/>
  <c r="I20" i="5" s="1"/>
  <c r="I19" i="5"/>
  <c r="H19" i="5"/>
  <c r="E20" i="5"/>
  <c r="D20" i="5"/>
  <c r="D19" i="5"/>
  <c r="E19" i="5"/>
  <c r="A5" i="7"/>
  <c r="A6" i="7" s="1"/>
  <c r="A7" i="7" s="1"/>
  <c r="A8" i="7" s="1"/>
  <c r="A9" i="7" s="1"/>
  <c r="A10" i="7" s="1"/>
  <c r="A11" i="7" s="1"/>
  <c r="A12" i="7" s="1"/>
  <c r="A13" i="7" s="1"/>
  <c r="A15" i="7" s="1"/>
  <c r="A16" i="7" s="1"/>
  <c r="A17" i="7" s="1"/>
  <c r="I15" i="5"/>
  <c r="I4" i="5"/>
  <c r="H17" i="5"/>
  <c r="I17" i="5" s="1"/>
  <c r="H18" i="5"/>
  <c r="I18" i="5" s="1"/>
  <c r="D18" i="5"/>
  <c r="E18" i="5" s="1"/>
  <c r="D17" i="5"/>
  <c r="E17" i="5" s="1"/>
  <c r="D16" i="5"/>
  <c r="E16" i="5" s="1"/>
  <c r="D15" i="5"/>
  <c r="E15" i="5" s="1"/>
  <c r="D14" i="5"/>
  <c r="E14" i="5" s="1"/>
  <c r="H5" i="5"/>
  <c r="I5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H16" i="5"/>
  <c r="I16" i="5" s="1"/>
  <c r="H4" i="5"/>
  <c r="E9" i="5"/>
  <c r="D5" i="5"/>
  <c r="E5" i="5" s="1"/>
  <c r="D6" i="5"/>
  <c r="E6" i="5" s="1"/>
  <c r="D7" i="5"/>
  <c r="E7" i="5" s="1"/>
  <c r="D8" i="5"/>
  <c r="E8" i="5" s="1"/>
  <c r="D9" i="5"/>
  <c r="D10" i="5"/>
  <c r="E10" i="5" s="1"/>
  <c r="D11" i="5"/>
  <c r="E11" i="5" s="1"/>
  <c r="D12" i="5"/>
  <c r="E12" i="5" s="1"/>
  <c r="D13" i="5"/>
  <c r="E13" i="5" s="1"/>
  <c r="D4" i="5"/>
  <c r="E4" i="5" s="1"/>
</calcChain>
</file>

<file path=xl/sharedStrings.xml><?xml version="1.0" encoding="utf-8"?>
<sst xmlns="http://schemas.openxmlformats.org/spreadsheetml/2006/main" count="66" uniqueCount="38">
  <si>
    <t>n</t>
  </si>
  <si>
    <t>tmedido</t>
  </si>
  <si>
    <t>tmedido/nVeces</t>
  </si>
  <si>
    <t>Vector2</t>
  </si>
  <si>
    <t>¿Qué significa que el tiempo medido sea 0?</t>
  </si>
  <si>
    <t>Que este es inferior a 1ms.</t>
  </si>
  <si>
    <t>¿A partir de qué tamaño de problema (n) empezamos a obtener tiempos fiables?</t>
  </si>
  <si>
    <t>Vector3</t>
  </si>
  <si>
    <t xml:space="preserve">¿Qué pasa con el tiempo si el tamaño del problema se multiplica por 5? </t>
  </si>
  <si>
    <t>A partir de n=1000000000, ya que el tiempo comienza a ser superior a 50ms.</t>
  </si>
  <si>
    <t>n=5000000000 no puede almacenarse en una variable de tipo int (overflow). El tiempo se incrementaría al incrementarse n.</t>
  </si>
  <si>
    <t>¿Los tiempos obtenidos son los que se esperaban de la complejidad lineal O(n)?</t>
  </si>
  <si>
    <t>Sí, los tiempos son pequeños porque la complejidad del algoritmo no es grande.</t>
  </si>
  <si>
    <t>Procesador:</t>
  </si>
  <si>
    <t>11th Gen Intel(R) Core(TM) i7-1165G7 @ 2.8GHz</t>
  </si>
  <si>
    <t>Memoria:</t>
  </si>
  <si>
    <t>16GB</t>
  </si>
  <si>
    <t>nVeces</t>
  </si>
  <si>
    <t>miliseg</t>
  </si>
  <si>
    <t>seg</t>
  </si>
  <si>
    <t>¿Cumplen los valores obtenidos con lo esperado?</t>
  </si>
  <si>
    <t>Sí, va aumentando el tiempo según aumenta nVeces.</t>
  </si>
  <si>
    <t>Suma O(n)</t>
  </si>
  <si>
    <t>Maximo  O(n)</t>
  </si>
  <si>
    <t>Java heap space</t>
  </si>
  <si>
    <t>sumarDiagonal1 O(n^2)</t>
  </si>
  <si>
    <t>sumarDiagonal2 O(n)</t>
  </si>
  <si>
    <t>Sí, la función 1 al tener complejidad mayor posee también valores de tiempo más grandes.</t>
  </si>
  <si>
    <t>¿A qué se deben las diferencias de tiempos en la ejecución entre uno y otro programa?</t>
  </si>
  <si>
    <t>Independientemente de los tiempos concretos ¿existe alguna analogía en el comportamiento de las dos implementaciones?</t>
  </si>
  <si>
    <t>En ambas aumenta el tiempo al aumentar n.</t>
  </si>
  <si>
    <t>A la plataforma en la que se ejecuta el código. En Java el tiempo es menor que en Python.</t>
  </si>
  <si>
    <t>16 GB</t>
  </si>
  <si>
    <t>Java</t>
  </si>
  <si>
    <t>Ejecutado en Eclipse</t>
  </si>
  <si>
    <t>Python</t>
  </si>
  <si>
    <t>Programa:</t>
  </si>
  <si>
    <t>Ejecutado en Repl.it (compilador online)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</si>
</sst>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46FA-A78A-4EAC-99DD-B5ABEC2F91B0}">
  <dimension ref="A1:H10"/>
  <sheetViews>
    <sheetView tabSelected="1" workbookViewId="0">
      <selection sqref="A1:B1"/>
    </sheetView>
  </sheetViews>
  <sheetFormatPr baseColWidth="10" defaultRowHeight="14.5" x14ac:dyDescent="0.35"/>
  <cols>
    <col min="1" max="1" width="48.08984375" customWidth="1"/>
    <col min="2" max="2" width="39.90625" customWidth="1"/>
  </cols>
  <sheetData>
    <row r="1" spans="1:8" x14ac:dyDescent="0.35">
      <c r="A1" s="20" t="s">
        <v>3</v>
      </c>
      <c r="B1" s="20"/>
      <c r="D1" s="5" t="s">
        <v>13</v>
      </c>
      <c r="E1" s="19" t="s">
        <v>14</v>
      </c>
      <c r="F1" s="19"/>
      <c r="G1" s="19"/>
      <c r="H1" s="19"/>
    </row>
    <row r="2" spans="1:8" x14ac:dyDescent="0.35">
      <c r="A2" s="21" t="s">
        <v>4</v>
      </c>
      <c r="B2" s="22" t="s">
        <v>5</v>
      </c>
      <c r="D2" s="5" t="s">
        <v>15</v>
      </c>
      <c r="E2" s="18" t="s">
        <v>32</v>
      </c>
    </row>
    <row r="3" spans="1:8" x14ac:dyDescent="0.35">
      <c r="A3" s="23" t="s">
        <v>6</v>
      </c>
      <c r="B3" s="24" t="s">
        <v>9</v>
      </c>
    </row>
    <row r="4" spans="1:8" x14ac:dyDescent="0.35">
      <c r="A4" s="23"/>
      <c r="B4" s="24"/>
    </row>
    <row r="5" spans="1:8" x14ac:dyDescent="0.35">
      <c r="A5" s="20" t="s">
        <v>7</v>
      </c>
      <c r="B5" s="20"/>
    </row>
    <row r="6" spans="1:8" ht="14.5" customHeight="1" x14ac:dyDescent="0.35">
      <c r="A6" s="23" t="s">
        <v>8</v>
      </c>
      <c r="B6" s="24" t="s">
        <v>10</v>
      </c>
    </row>
    <row r="7" spans="1:8" x14ac:dyDescent="0.35">
      <c r="A7" s="23"/>
      <c r="B7" s="24"/>
    </row>
    <row r="8" spans="1:8" x14ac:dyDescent="0.35">
      <c r="A8" s="23"/>
      <c r="B8" s="24"/>
    </row>
    <row r="9" spans="1:8" x14ac:dyDescent="0.35">
      <c r="A9" s="23" t="s">
        <v>11</v>
      </c>
      <c r="B9" s="24" t="s">
        <v>12</v>
      </c>
    </row>
    <row r="10" spans="1:8" x14ac:dyDescent="0.35">
      <c r="A10" s="23"/>
      <c r="B10" s="24"/>
    </row>
  </sheetData>
  <mergeCells count="9">
    <mergeCell ref="A1:B1"/>
    <mergeCell ref="A5:B5"/>
    <mergeCell ref="A6:A8"/>
    <mergeCell ref="E1:H1"/>
    <mergeCell ref="A3:A4"/>
    <mergeCell ref="B3:B4"/>
    <mergeCell ref="B6:B8"/>
    <mergeCell ref="A9:A10"/>
    <mergeCell ref="B9:B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8926-A23B-461D-8073-728EFEC53746}">
  <dimension ref="A1:P23"/>
  <sheetViews>
    <sheetView workbookViewId="0">
      <selection sqref="A1:A3"/>
    </sheetView>
  </sheetViews>
  <sheetFormatPr baseColWidth="10" defaultRowHeight="14.5" x14ac:dyDescent="0.35"/>
  <cols>
    <col min="1" max="1" width="12.08984375" customWidth="1"/>
    <col min="2" max="2" width="11.54296875" customWidth="1"/>
    <col min="4" max="4" width="16" customWidth="1"/>
    <col min="5" max="5" width="15.1796875" customWidth="1"/>
    <col min="6" max="6" width="12.6328125" customWidth="1"/>
    <col min="8" max="8" width="18.08984375" customWidth="1"/>
    <col min="9" max="9" width="16.54296875" customWidth="1"/>
  </cols>
  <sheetData>
    <row r="1" spans="1:16" x14ac:dyDescent="0.35">
      <c r="A1" s="13" t="s">
        <v>0</v>
      </c>
      <c r="B1" s="29" t="s">
        <v>22</v>
      </c>
      <c r="C1" s="30"/>
      <c r="D1" s="30"/>
      <c r="E1" s="31"/>
      <c r="F1" s="28" t="s">
        <v>23</v>
      </c>
      <c r="G1" s="28"/>
      <c r="H1" s="28"/>
      <c r="I1" s="28"/>
      <c r="J1" s="4"/>
      <c r="K1" s="4"/>
      <c r="L1" s="4"/>
    </row>
    <row r="2" spans="1:16" x14ac:dyDescent="0.35">
      <c r="A2" s="32"/>
      <c r="B2" s="13" t="s">
        <v>17</v>
      </c>
      <c r="C2" s="15" t="s">
        <v>1</v>
      </c>
      <c r="D2" s="16"/>
      <c r="E2" s="13" t="s">
        <v>2</v>
      </c>
      <c r="F2" s="13" t="s">
        <v>17</v>
      </c>
      <c r="G2" s="15" t="s">
        <v>1</v>
      </c>
      <c r="H2" s="16"/>
      <c r="I2" s="13" t="s">
        <v>2</v>
      </c>
      <c r="M2" s="1"/>
      <c r="N2" s="1"/>
      <c r="O2" s="3"/>
      <c r="P2" s="3"/>
    </row>
    <row r="3" spans="1:16" x14ac:dyDescent="0.35">
      <c r="A3" s="14"/>
      <c r="B3" s="14"/>
      <c r="C3" s="8" t="s">
        <v>18</v>
      </c>
      <c r="D3" s="8" t="s">
        <v>19</v>
      </c>
      <c r="E3" s="14"/>
      <c r="F3" s="14"/>
      <c r="G3" s="8" t="s">
        <v>18</v>
      </c>
      <c r="H3" s="8" t="s">
        <v>19</v>
      </c>
      <c r="I3" s="14"/>
      <c r="K3" s="9"/>
      <c r="L3" s="10"/>
      <c r="M3" s="2"/>
      <c r="N3" s="2"/>
      <c r="O3" s="3"/>
      <c r="P3" s="3"/>
    </row>
    <row r="4" spans="1:16" x14ac:dyDescent="0.35">
      <c r="A4" s="7">
        <v>10</v>
      </c>
      <c r="B4" s="25">
        <v>100000000</v>
      </c>
      <c r="C4" s="7">
        <v>254</v>
      </c>
      <c r="D4" s="17">
        <f>C4/1000</f>
        <v>0.254</v>
      </c>
      <c r="E4" s="17">
        <f>D4/$B$4</f>
        <v>2.5399999999999999E-9</v>
      </c>
      <c r="F4" s="25">
        <v>100000000</v>
      </c>
      <c r="G4" s="7">
        <v>466</v>
      </c>
      <c r="H4" s="17">
        <f>G4/1000</f>
        <v>0.46600000000000003</v>
      </c>
      <c r="I4" s="17">
        <f>H4/$F$4</f>
        <v>4.66E-9</v>
      </c>
      <c r="K4" s="11"/>
      <c r="L4" s="12"/>
    </row>
    <row r="5" spans="1:16" x14ac:dyDescent="0.35">
      <c r="A5" s="7">
        <v>30</v>
      </c>
      <c r="B5" s="26"/>
      <c r="C5" s="7">
        <v>538</v>
      </c>
      <c r="D5" s="17">
        <f t="shared" ref="D5:D16" si="0">C5/1000</f>
        <v>0.53800000000000003</v>
      </c>
      <c r="E5" s="17">
        <f t="shared" ref="E5:E9" si="1">D5/$B$4</f>
        <v>5.38E-9</v>
      </c>
      <c r="F5" s="26"/>
      <c r="G5" s="7">
        <v>1100</v>
      </c>
      <c r="H5" s="17">
        <f t="shared" ref="H5:H20" si="2">G5/1000</f>
        <v>1.1000000000000001</v>
      </c>
      <c r="I5" s="17">
        <f t="shared" ref="I5:I11" si="3">H5/$F$4</f>
        <v>1.1000000000000001E-8</v>
      </c>
    </row>
    <row r="6" spans="1:16" x14ac:dyDescent="0.35">
      <c r="A6" s="7">
        <v>90</v>
      </c>
      <c r="B6" s="26"/>
      <c r="C6" s="7">
        <v>1466</v>
      </c>
      <c r="D6" s="17">
        <f t="shared" si="0"/>
        <v>1.466</v>
      </c>
      <c r="E6" s="17">
        <f t="shared" si="1"/>
        <v>1.466E-8</v>
      </c>
      <c r="F6" s="26"/>
      <c r="G6" s="7">
        <v>2811</v>
      </c>
      <c r="H6" s="17">
        <f t="shared" si="2"/>
        <v>2.8109999999999999</v>
      </c>
      <c r="I6" s="17">
        <f t="shared" si="3"/>
        <v>2.8109999999999998E-8</v>
      </c>
    </row>
    <row r="7" spans="1:16" x14ac:dyDescent="0.35">
      <c r="A7" s="7">
        <v>270</v>
      </c>
      <c r="B7" s="26"/>
      <c r="C7" s="7">
        <v>13560</v>
      </c>
      <c r="D7" s="17">
        <f t="shared" si="0"/>
        <v>13.56</v>
      </c>
      <c r="E7" s="17">
        <f t="shared" si="1"/>
        <v>1.356E-7</v>
      </c>
      <c r="F7" s="26"/>
      <c r="G7" s="7">
        <v>12581</v>
      </c>
      <c r="H7" s="17">
        <f t="shared" si="2"/>
        <v>12.581</v>
      </c>
      <c r="I7" s="17">
        <f t="shared" si="3"/>
        <v>1.2580999999999999E-7</v>
      </c>
    </row>
    <row r="8" spans="1:16" x14ac:dyDescent="0.35">
      <c r="A8" s="7">
        <v>810</v>
      </c>
      <c r="B8" s="26"/>
      <c r="C8" s="7">
        <v>52077</v>
      </c>
      <c r="D8" s="17">
        <f t="shared" si="0"/>
        <v>52.076999999999998</v>
      </c>
      <c r="E8" s="17">
        <f t="shared" si="1"/>
        <v>5.2076999999999997E-7</v>
      </c>
      <c r="F8" s="26"/>
      <c r="G8" s="7">
        <v>30427</v>
      </c>
      <c r="H8" s="17">
        <f t="shared" si="2"/>
        <v>30.427</v>
      </c>
      <c r="I8" s="17">
        <f t="shared" si="3"/>
        <v>3.0427000000000001E-7</v>
      </c>
    </row>
    <row r="9" spans="1:16" x14ac:dyDescent="0.35">
      <c r="A9" s="7">
        <v>2430</v>
      </c>
      <c r="B9" s="26"/>
      <c r="C9" s="7">
        <v>62635</v>
      </c>
      <c r="D9" s="17">
        <f t="shared" si="0"/>
        <v>62.634999999999998</v>
      </c>
      <c r="E9" s="17">
        <f t="shared" si="1"/>
        <v>6.2634999999999994E-7</v>
      </c>
      <c r="F9" s="26"/>
      <c r="G9" s="7">
        <v>47986</v>
      </c>
      <c r="H9" s="17">
        <f t="shared" si="2"/>
        <v>47.985999999999997</v>
      </c>
      <c r="I9" s="17">
        <f t="shared" si="3"/>
        <v>4.7986000000000001E-7</v>
      </c>
    </row>
    <row r="10" spans="1:16" x14ac:dyDescent="0.35">
      <c r="A10" s="7">
        <v>7290</v>
      </c>
      <c r="B10" s="27"/>
      <c r="C10" s="7">
        <v>167701</v>
      </c>
      <c r="D10" s="17">
        <f t="shared" si="0"/>
        <v>167.70099999999999</v>
      </c>
      <c r="E10" s="17">
        <f>D10/$B$4</f>
        <v>1.6770099999999998E-6</v>
      </c>
      <c r="F10" s="26"/>
      <c r="G10" s="7">
        <v>128616</v>
      </c>
      <c r="H10" s="17">
        <f t="shared" si="2"/>
        <v>128.61600000000001</v>
      </c>
      <c r="I10" s="17">
        <f t="shared" si="3"/>
        <v>1.2861600000000002E-6</v>
      </c>
    </row>
    <row r="11" spans="1:16" x14ac:dyDescent="0.35">
      <c r="A11" s="7">
        <v>21870</v>
      </c>
      <c r="B11" s="25">
        <v>10000</v>
      </c>
      <c r="C11" s="7">
        <v>61</v>
      </c>
      <c r="D11" s="17">
        <f t="shared" si="0"/>
        <v>6.0999999999999999E-2</v>
      </c>
      <c r="E11" s="17">
        <f>D11/$B$11</f>
        <v>6.1E-6</v>
      </c>
      <c r="F11" s="27"/>
      <c r="G11" s="7">
        <v>400358</v>
      </c>
      <c r="H11" s="17">
        <f t="shared" si="2"/>
        <v>400.358</v>
      </c>
      <c r="I11" s="17">
        <f t="shared" si="3"/>
        <v>4.0035800000000004E-6</v>
      </c>
    </row>
    <row r="12" spans="1:16" x14ac:dyDescent="0.35">
      <c r="A12" s="7">
        <v>65610</v>
      </c>
      <c r="B12" s="26"/>
      <c r="C12" s="7">
        <v>150</v>
      </c>
      <c r="D12" s="17">
        <f t="shared" si="0"/>
        <v>0.15</v>
      </c>
      <c r="E12" s="17">
        <f t="shared" ref="E12:E18" si="4">D12/$B$11</f>
        <v>1.4999999999999999E-5</v>
      </c>
      <c r="F12" s="25">
        <v>10000</v>
      </c>
      <c r="G12" s="7">
        <v>140</v>
      </c>
      <c r="H12" s="17">
        <f t="shared" si="2"/>
        <v>0.14000000000000001</v>
      </c>
      <c r="I12" s="17">
        <f>H12/$F$12</f>
        <v>1.4000000000000001E-5</v>
      </c>
    </row>
    <row r="13" spans="1:16" x14ac:dyDescent="0.35">
      <c r="A13" s="7">
        <v>196830</v>
      </c>
      <c r="B13" s="26"/>
      <c r="C13" s="7">
        <v>438</v>
      </c>
      <c r="D13" s="17">
        <f t="shared" si="0"/>
        <v>0.438</v>
      </c>
      <c r="E13" s="17">
        <f t="shared" si="4"/>
        <v>4.3800000000000001E-5</v>
      </c>
      <c r="F13" s="26"/>
      <c r="G13" s="7">
        <v>329</v>
      </c>
      <c r="H13" s="17">
        <f t="shared" si="2"/>
        <v>0.32900000000000001</v>
      </c>
      <c r="I13" s="17">
        <f t="shared" ref="I13:I19" si="5">H13/$F$12</f>
        <v>3.29E-5</v>
      </c>
    </row>
    <row r="14" spans="1:16" x14ac:dyDescent="0.35">
      <c r="A14" s="7">
        <v>590490</v>
      </c>
      <c r="B14" s="26"/>
      <c r="C14" s="7">
        <v>1331</v>
      </c>
      <c r="D14" s="17">
        <f t="shared" si="0"/>
        <v>1.331</v>
      </c>
      <c r="E14" s="17">
        <f t="shared" si="4"/>
        <v>1.3309999999999998E-4</v>
      </c>
      <c r="F14" s="26"/>
      <c r="G14" s="7">
        <v>1022</v>
      </c>
      <c r="H14" s="17">
        <f t="shared" si="2"/>
        <v>1.022</v>
      </c>
      <c r="I14" s="17">
        <f t="shared" si="5"/>
        <v>1.022E-4</v>
      </c>
    </row>
    <row r="15" spans="1:16" x14ac:dyDescent="0.35">
      <c r="A15" s="7">
        <v>1771470</v>
      </c>
      <c r="B15" s="26"/>
      <c r="C15" s="7">
        <v>4082</v>
      </c>
      <c r="D15" s="17">
        <f t="shared" si="0"/>
        <v>4.0819999999999999</v>
      </c>
      <c r="E15" s="17">
        <f t="shared" si="4"/>
        <v>4.082E-4</v>
      </c>
      <c r="F15" s="26"/>
      <c r="G15" s="7">
        <v>3213</v>
      </c>
      <c r="H15" s="17">
        <f t="shared" si="2"/>
        <v>3.2130000000000001</v>
      </c>
      <c r="I15" s="17">
        <f t="shared" si="5"/>
        <v>3.213E-4</v>
      </c>
    </row>
    <row r="16" spans="1:16" x14ac:dyDescent="0.35">
      <c r="A16" s="7">
        <v>5314410</v>
      </c>
      <c r="B16" s="26"/>
      <c r="C16" s="7">
        <v>19535</v>
      </c>
      <c r="D16" s="17">
        <f t="shared" si="0"/>
        <v>19.535</v>
      </c>
      <c r="E16" s="17">
        <f t="shared" si="4"/>
        <v>1.9534999999999999E-3</v>
      </c>
      <c r="F16" s="26"/>
      <c r="G16" s="7">
        <v>16805</v>
      </c>
      <c r="H16" s="17">
        <f t="shared" si="2"/>
        <v>16.805</v>
      </c>
      <c r="I16" s="17">
        <f t="shared" si="5"/>
        <v>1.6804999999999999E-3</v>
      </c>
    </row>
    <row r="17" spans="1:9" x14ac:dyDescent="0.35">
      <c r="A17" s="7">
        <v>15943230</v>
      </c>
      <c r="B17" s="26"/>
      <c r="C17" s="7">
        <v>73353</v>
      </c>
      <c r="D17" s="17">
        <f>C17/1000</f>
        <v>73.352999999999994</v>
      </c>
      <c r="E17" s="17">
        <f t="shared" si="4"/>
        <v>7.3352999999999995E-3</v>
      </c>
      <c r="F17" s="26"/>
      <c r="G17" s="7">
        <v>67127</v>
      </c>
      <c r="H17" s="17">
        <f t="shared" si="2"/>
        <v>67.126999999999995</v>
      </c>
      <c r="I17" s="17">
        <f t="shared" si="5"/>
        <v>6.7126999999999994E-3</v>
      </c>
    </row>
    <row r="18" spans="1:9" x14ac:dyDescent="0.35">
      <c r="A18" s="7">
        <v>47829690</v>
      </c>
      <c r="B18" s="27"/>
      <c r="C18" s="7">
        <v>209260</v>
      </c>
      <c r="D18" s="17">
        <f>C18/1000</f>
        <v>209.26</v>
      </c>
      <c r="E18" s="17">
        <f t="shared" si="4"/>
        <v>2.0926E-2</v>
      </c>
      <c r="F18" s="27"/>
      <c r="G18" s="7">
        <v>212200</v>
      </c>
      <c r="H18" s="17">
        <f t="shared" si="2"/>
        <v>212.2</v>
      </c>
      <c r="I18" s="17">
        <f t="shared" si="5"/>
        <v>2.1219999999999999E-2</v>
      </c>
    </row>
    <row r="19" spans="1:9" x14ac:dyDescent="0.35">
      <c r="A19" s="7">
        <v>143489070</v>
      </c>
      <c r="B19" s="6">
        <v>10</v>
      </c>
      <c r="C19" s="7">
        <v>421</v>
      </c>
      <c r="D19" s="17">
        <f>C19/1000</f>
        <v>0.42099999999999999</v>
      </c>
      <c r="E19" s="17">
        <f>D19/$B$19</f>
        <v>4.2099999999999999E-2</v>
      </c>
      <c r="F19" s="25">
        <v>10</v>
      </c>
      <c r="G19" s="7">
        <v>375</v>
      </c>
      <c r="H19" s="17">
        <f t="shared" si="2"/>
        <v>0.375</v>
      </c>
      <c r="I19" s="17">
        <f>H19/$F$19</f>
        <v>3.7499999999999999E-2</v>
      </c>
    </row>
    <row r="20" spans="1:9" x14ac:dyDescent="0.35">
      <c r="A20" s="7">
        <v>430467210</v>
      </c>
      <c r="B20" s="6"/>
      <c r="C20" s="7">
        <v>1271</v>
      </c>
      <c r="D20" s="17">
        <f>C20/1000</f>
        <v>1.2709999999999999</v>
      </c>
      <c r="E20" s="17">
        <f t="shared" ref="E20" si="6">D20/$B$19</f>
        <v>0.12709999999999999</v>
      </c>
      <c r="F20" s="27"/>
      <c r="G20" s="7">
        <v>1136</v>
      </c>
      <c r="H20" s="17">
        <f t="shared" si="2"/>
        <v>1.1359999999999999</v>
      </c>
      <c r="I20" s="17">
        <f>H20/$F$19</f>
        <v>0.11359999999999999</v>
      </c>
    </row>
    <row r="22" spans="1:9" x14ac:dyDescent="0.35">
      <c r="A22" s="5" t="s">
        <v>13</v>
      </c>
      <c r="B22" s="19" t="s">
        <v>14</v>
      </c>
      <c r="C22" s="19"/>
      <c r="D22" s="19"/>
      <c r="E22" s="19"/>
      <c r="G22" s="37" t="s">
        <v>20</v>
      </c>
      <c r="H22" s="37"/>
      <c r="I22" s="37"/>
    </row>
    <row r="23" spans="1:9" x14ac:dyDescent="0.35">
      <c r="A23" s="5" t="s">
        <v>15</v>
      </c>
      <c r="B23" s="18" t="s">
        <v>16</v>
      </c>
      <c r="G23" s="36" t="s">
        <v>21</v>
      </c>
      <c r="H23" s="36"/>
      <c r="I23" s="36"/>
    </row>
  </sheetData>
  <mergeCells count="18">
    <mergeCell ref="B22:E22"/>
    <mergeCell ref="F1:I1"/>
    <mergeCell ref="G22:I22"/>
    <mergeCell ref="G23:I23"/>
    <mergeCell ref="B4:B10"/>
    <mergeCell ref="B1:E1"/>
    <mergeCell ref="B11:B18"/>
    <mergeCell ref="F4:F11"/>
    <mergeCell ref="F12:F18"/>
    <mergeCell ref="B19:B20"/>
    <mergeCell ref="F19:F20"/>
    <mergeCell ref="B2:B3"/>
    <mergeCell ref="C2:D2"/>
    <mergeCell ref="E2:E3"/>
    <mergeCell ref="F2:F3"/>
    <mergeCell ref="G2:H2"/>
    <mergeCell ref="I2:I3"/>
    <mergeCell ref="A1:A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0B548-A731-4E61-88DA-693305C01F84}">
  <dimension ref="A1:I22"/>
  <sheetViews>
    <sheetView workbookViewId="0">
      <selection sqref="A1:A3"/>
    </sheetView>
  </sheetViews>
  <sheetFormatPr baseColWidth="10" defaultRowHeight="14.5" x14ac:dyDescent="0.35"/>
  <cols>
    <col min="1" max="1" width="11.1796875" customWidth="1"/>
    <col min="4" max="4" width="15.54296875" customWidth="1"/>
    <col min="5" max="5" width="16.26953125" customWidth="1"/>
    <col min="8" max="8" width="16.1796875" customWidth="1"/>
    <col min="9" max="9" width="17.08984375" customWidth="1"/>
  </cols>
  <sheetData>
    <row r="1" spans="1:9" x14ac:dyDescent="0.35">
      <c r="A1" s="13" t="s">
        <v>0</v>
      </c>
      <c r="B1" s="29" t="s">
        <v>25</v>
      </c>
      <c r="C1" s="30"/>
      <c r="D1" s="30"/>
      <c r="E1" s="31"/>
      <c r="F1" s="28" t="s">
        <v>26</v>
      </c>
      <c r="G1" s="28"/>
      <c r="H1" s="28"/>
      <c r="I1" s="28"/>
    </row>
    <row r="2" spans="1:9" x14ac:dyDescent="0.35">
      <c r="A2" s="32"/>
      <c r="B2" s="13" t="s">
        <v>17</v>
      </c>
      <c r="C2" s="15" t="s">
        <v>1</v>
      </c>
      <c r="D2" s="16"/>
      <c r="E2" s="13" t="s">
        <v>2</v>
      </c>
      <c r="F2" s="13" t="s">
        <v>17</v>
      </c>
      <c r="G2" s="15" t="s">
        <v>1</v>
      </c>
      <c r="H2" s="16"/>
      <c r="I2" s="13" t="s">
        <v>2</v>
      </c>
    </row>
    <row r="3" spans="1:9" x14ac:dyDescent="0.35">
      <c r="A3" s="14"/>
      <c r="B3" s="14"/>
      <c r="C3" s="8" t="s">
        <v>18</v>
      </c>
      <c r="D3" s="8" t="s">
        <v>19</v>
      </c>
      <c r="E3" s="14"/>
      <c r="F3" s="14"/>
      <c r="G3" s="8" t="s">
        <v>18</v>
      </c>
      <c r="H3" s="8" t="s">
        <v>19</v>
      </c>
      <c r="I3" s="14"/>
    </row>
    <row r="4" spans="1:9" x14ac:dyDescent="0.35">
      <c r="A4" s="7">
        <v>3</v>
      </c>
      <c r="B4" s="25">
        <v>10000000</v>
      </c>
      <c r="C4" s="7">
        <v>85</v>
      </c>
      <c r="D4" s="17">
        <f>C4/1000</f>
        <v>8.5000000000000006E-2</v>
      </c>
      <c r="E4" s="17">
        <f>D4/$B$4</f>
        <v>8.5E-9</v>
      </c>
      <c r="F4" s="6">
        <v>100000000</v>
      </c>
      <c r="G4" s="7">
        <v>266</v>
      </c>
      <c r="H4" s="17">
        <f>G4/1000</f>
        <v>0.26600000000000001</v>
      </c>
      <c r="I4" s="17">
        <f>H4/$F$4</f>
        <v>2.6600000000000003E-9</v>
      </c>
    </row>
    <row r="5" spans="1:9" x14ac:dyDescent="0.35">
      <c r="A5" s="7">
        <f>A4*2</f>
        <v>6</v>
      </c>
      <c r="B5" s="26"/>
      <c r="C5" s="7">
        <v>195</v>
      </c>
      <c r="D5" s="17">
        <f t="shared" ref="D5:D18" si="0">C5/1000</f>
        <v>0.19500000000000001</v>
      </c>
      <c r="E5" s="17">
        <f t="shared" ref="E5:E9" si="1">D5/$B$4</f>
        <v>1.9499999999999999E-8</v>
      </c>
      <c r="F5" s="6"/>
      <c r="G5" s="7">
        <v>401</v>
      </c>
      <c r="H5" s="17">
        <f t="shared" ref="H5:H18" si="2">G5/1000</f>
        <v>0.40100000000000002</v>
      </c>
      <c r="I5" s="17">
        <f t="shared" ref="I5:I14" si="3">H5/$F$4</f>
        <v>4.01E-9</v>
      </c>
    </row>
    <row r="6" spans="1:9" x14ac:dyDescent="0.35">
      <c r="A6" s="7">
        <f>A5*2</f>
        <v>12</v>
      </c>
      <c r="B6" s="26"/>
      <c r="C6" s="7">
        <v>629</v>
      </c>
      <c r="D6" s="17">
        <f t="shared" si="0"/>
        <v>0.629</v>
      </c>
      <c r="E6" s="17">
        <f t="shared" si="1"/>
        <v>6.2900000000000001E-8</v>
      </c>
      <c r="F6" s="6"/>
      <c r="G6" s="7">
        <v>706</v>
      </c>
      <c r="H6" s="17">
        <f t="shared" si="2"/>
        <v>0.70599999999999996</v>
      </c>
      <c r="I6" s="17">
        <f t="shared" si="3"/>
        <v>7.06E-9</v>
      </c>
    </row>
    <row r="7" spans="1:9" x14ac:dyDescent="0.35">
      <c r="A7" s="7">
        <f t="shared" ref="A7:A18" si="4">A6*2</f>
        <v>24</v>
      </c>
      <c r="B7" s="26"/>
      <c r="C7" s="7">
        <v>2214</v>
      </c>
      <c r="D7" s="17">
        <f t="shared" si="0"/>
        <v>2.214</v>
      </c>
      <c r="E7" s="17">
        <f t="shared" si="1"/>
        <v>2.2139999999999998E-7</v>
      </c>
      <c r="F7" s="6"/>
      <c r="G7" s="7">
        <v>1275</v>
      </c>
      <c r="H7" s="17">
        <f t="shared" si="2"/>
        <v>1.2749999999999999</v>
      </c>
      <c r="I7" s="17">
        <f t="shared" si="3"/>
        <v>1.2749999999999998E-8</v>
      </c>
    </row>
    <row r="8" spans="1:9" x14ac:dyDescent="0.35">
      <c r="A8" s="7">
        <f t="shared" si="4"/>
        <v>48</v>
      </c>
      <c r="B8" s="26"/>
      <c r="C8" s="7">
        <v>16289</v>
      </c>
      <c r="D8" s="17">
        <f t="shared" si="0"/>
        <v>16.289000000000001</v>
      </c>
      <c r="E8" s="17">
        <f t="shared" si="1"/>
        <v>1.6289000000000002E-6</v>
      </c>
      <c r="F8" s="6"/>
      <c r="G8" s="7">
        <v>2408</v>
      </c>
      <c r="H8" s="17">
        <f t="shared" si="2"/>
        <v>2.4079999999999999</v>
      </c>
      <c r="I8" s="17">
        <f t="shared" si="3"/>
        <v>2.4079999999999998E-8</v>
      </c>
    </row>
    <row r="9" spans="1:9" x14ac:dyDescent="0.35">
      <c r="A9" s="7">
        <f t="shared" si="4"/>
        <v>96</v>
      </c>
      <c r="B9" s="26"/>
      <c r="C9" s="7">
        <v>68148</v>
      </c>
      <c r="D9" s="17">
        <f t="shared" si="0"/>
        <v>68.147999999999996</v>
      </c>
      <c r="E9" s="17">
        <f t="shared" si="1"/>
        <v>6.8147999999999995E-6</v>
      </c>
      <c r="F9" s="6"/>
      <c r="G9" s="7">
        <v>7701</v>
      </c>
      <c r="H9" s="17">
        <f t="shared" si="2"/>
        <v>7.7009999999999996</v>
      </c>
      <c r="I9" s="17">
        <f t="shared" si="3"/>
        <v>7.7009999999999999E-8</v>
      </c>
    </row>
    <row r="10" spans="1:9" x14ac:dyDescent="0.35">
      <c r="A10" s="7">
        <f t="shared" si="4"/>
        <v>192</v>
      </c>
      <c r="B10" s="26"/>
      <c r="C10" s="7">
        <v>148232</v>
      </c>
      <c r="D10" s="17">
        <f t="shared" si="0"/>
        <v>148.232</v>
      </c>
      <c r="E10" s="17">
        <f>D10/$B$4</f>
        <v>1.4823200000000001E-5</v>
      </c>
      <c r="F10" s="6"/>
      <c r="G10" s="7">
        <v>13002</v>
      </c>
      <c r="H10" s="17">
        <f t="shared" si="2"/>
        <v>13.002000000000001</v>
      </c>
      <c r="I10" s="17">
        <f t="shared" si="3"/>
        <v>1.3002E-7</v>
      </c>
    </row>
    <row r="11" spans="1:9" x14ac:dyDescent="0.35">
      <c r="A11" s="7">
        <f t="shared" si="4"/>
        <v>384</v>
      </c>
      <c r="B11" s="27"/>
      <c r="C11" s="7">
        <v>450294</v>
      </c>
      <c r="D11" s="17">
        <f t="shared" si="0"/>
        <v>450.29399999999998</v>
      </c>
      <c r="E11" s="17">
        <f>D11/$B$4</f>
        <v>4.50294E-5</v>
      </c>
      <c r="F11" s="6"/>
      <c r="G11" s="7">
        <v>23755</v>
      </c>
      <c r="H11" s="17">
        <f t="shared" si="2"/>
        <v>23.754999999999999</v>
      </c>
      <c r="I11" s="17">
        <f t="shared" si="3"/>
        <v>2.3754999999999998E-7</v>
      </c>
    </row>
    <row r="12" spans="1:9" x14ac:dyDescent="0.35">
      <c r="A12" s="7">
        <f t="shared" si="4"/>
        <v>768</v>
      </c>
      <c r="B12" s="6">
        <v>1000</v>
      </c>
      <c r="C12" s="7">
        <v>139</v>
      </c>
      <c r="D12" s="17">
        <f t="shared" si="0"/>
        <v>0.13900000000000001</v>
      </c>
      <c r="E12" s="17">
        <f>D12/$B$12</f>
        <v>1.3900000000000002E-4</v>
      </c>
      <c r="F12" s="6"/>
      <c r="G12" s="7">
        <v>71784</v>
      </c>
      <c r="H12" s="17">
        <f t="shared" si="2"/>
        <v>71.784000000000006</v>
      </c>
      <c r="I12" s="17">
        <f t="shared" si="3"/>
        <v>7.1784000000000008E-7</v>
      </c>
    </row>
    <row r="13" spans="1:9" x14ac:dyDescent="0.35">
      <c r="A13" s="7">
        <f t="shared" si="4"/>
        <v>1536</v>
      </c>
      <c r="B13" s="6"/>
      <c r="C13" s="7">
        <v>483</v>
      </c>
      <c r="D13" s="17">
        <f t="shared" si="0"/>
        <v>0.48299999999999998</v>
      </c>
      <c r="E13" s="17">
        <f t="shared" ref="E13:E18" si="5">D13/$B$12</f>
        <v>4.8299999999999998E-4</v>
      </c>
      <c r="F13" s="6"/>
      <c r="G13" s="7">
        <v>185609</v>
      </c>
      <c r="H13" s="17">
        <f t="shared" si="2"/>
        <v>185.60900000000001</v>
      </c>
      <c r="I13" s="17">
        <f t="shared" si="3"/>
        <v>1.85609E-6</v>
      </c>
    </row>
    <row r="14" spans="1:9" x14ac:dyDescent="0.35">
      <c r="A14" s="7">
        <f>A13*2</f>
        <v>3072</v>
      </c>
      <c r="B14" s="6"/>
      <c r="C14" s="7">
        <v>1968</v>
      </c>
      <c r="D14" s="17">
        <f t="shared" si="0"/>
        <v>1.968</v>
      </c>
      <c r="E14" s="17">
        <f t="shared" si="5"/>
        <v>1.9680000000000001E-3</v>
      </c>
      <c r="F14" s="25">
        <v>10000</v>
      </c>
      <c r="G14" s="7">
        <v>293</v>
      </c>
      <c r="H14" s="17">
        <f t="shared" si="2"/>
        <v>0.29299999999999998</v>
      </c>
      <c r="I14" s="17">
        <f>H14/$F$14</f>
        <v>2.9299999999999997E-5</v>
      </c>
    </row>
    <row r="15" spans="1:9" x14ac:dyDescent="0.35">
      <c r="A15" s="7">
        <f t="shared" si="4"/>
        <v>6144</v>
      </c>
      <c r="B15" s="6"/>
      <c r="C15" s="7">
        <v>8195</v>
      </c>
      <c r="D15" s="17">
        <f t="shared" si="0"/>
        <v>8.1950000000000003</v>
      </c>
      <c r="E15" s="17">
        <f t="shared" si="5"/>
        <v>8.1950000000000009E-3</v>
      </c>
      <c r="F15" s="26"/>
      <c r="G15" s="7">
        <v>739</v>
      </c>
      <c r="H15" s="17">
        <f t="shared" si="2"/>
        <v>0.73899999999999999</v>
      </c>
      <c r="I15" s="17">
        <f t="shared" ref="I15:I18" si="6">H15/$F$14</f>
        <v>7.3899999999999994E-5</v>
      </c>
    </row>
    <row r="16" spans="1:9" x14ac:dyDescent="0.35">
      <c r="A16" s="7">
        <f t="shared" si="4"/>
        <v>12288</v>
      </c>
      <c r="B16" s="6"/>
      <c r="C16" s="7">
        <v>32193</v>
      </c>
      <c r="D16" s="17">
        <f t="shared" si="0"/>
        <v>32.192999999999998</v>
      </c>
      <c r="E16" s="17">
        <f t="shared" si="5"/>
        <v>3.2192999999999999E-2</v>
      </c>
      <c r="F16" s="26"/>
      <c r="G16" s="7">
        <v>2931</v>
      </c>
      <c r="H16" s="17">
        <f t="shared" si="2"/>
        <v>2.931</v>
      </c>
      <c r="I16" s="17">
        <f t="shared" si="6"/>
        <v>2.9310000000000002E-4</v>
      </c>
    </row>
    <row r="17" spans="1:9" x14ac:dyDescent="0.35">
      <c r="A17" s="7">
        <f t="shared" si="4"/>
        <v>24576</v>
      </c>
      <c r="B17" s="6"/>
      <c r="C17" s="7">
        <v>129919</v>
      </c>
      <c r="D17" s="17">
        <f t="shared" si="0"/>
        <v>129.91900000000001</v>
      </c>
      <c r="E17" s="17">
        <f t="shared" si="5"/>
        <v>0.12991900000000001</v>
      </c>
      <c r="F17" s="27"/>
      <c r="G17" s="7">
        <v>8227</v>
      </c>
      <c r="H17" s="17">
        <f t="shared" si="2"/>
        <v>8.2270000000000003</v>
      </c>
      <c r="I17" s="17">
        <f t="shared" si="6"/>
        <v>8.2269999999999999E-4</v>
      </c>
    </row>
    <row r="18" spans="1:9" x14ac:dyDescent="0.35">
      <c r="A18" s="33" t="s">
        <v>24</v>
      </c>
      <c r="B18" s="34"/>
      <c r="C18" s="34"/>
      <c r="D18" s="34"/>
      <c r="E18" s="34"/>
      <c r="F18" s="34"/>
      <c r="G18" s="34"/>
      <c r="H18" s="34"/>
      <c r="I18" s="35"/>
    </row>
    <row r="20" spans="1:9" x14ac:dyDescent="0.35">
      <c r="A20" s="5" t="s">
        <v>13</v>
      </c>
      <c r="B20" s="19" t="s">
        <v>14</v>
      </c>
      <c r="C20" s="19"/>
      <c r="D20" s="19"/>
      <c r="E20" s="19"/>
      <c r="G20" s="37" t="s">
        <v>20</v>
      </c>
      <c r="H20" s="37"/>
      <c r="I20" s="37"/>
    </row>
    <row r="21" spans="1:9" x14ac:dyDescent="0.35">
      <c r="A21" s="5" t="s">
        <v>15</v>
      </c>
      <c r="B21" s="18" t="s">
        <v>16</v>
      </c>
      <c r="G21" s="24" t="s">
        <v>27</v>
      </c>
      <c r="H21" s="24"/>
      <c r="I21" s="24"/>
    </row>
    <row r="22" spans="1:9" x14ac:dyDescent="0.35">
      <c r="G22" s="24"/>
      <c r="H22" s="24"/>
      <c r="I22" s="24"/>
    </row>
  </sheetData>
  <mergeCells count="17">
    <mergeCell ref="G21:I22"/>
    <mergeCell ref="B4:B11"/>
    <mergeCell ref="B12:B17"/>
    <mergeCell ref="F4:F13"/>
    <mergeCell ref="F14:F17"/>
    <mergeCell ref="A18:I18"/>
    <mergeCell ref="B20:E20"/>
    <mergeCell ref="G20:I20"/>
    <mergeCell ref="A1:A3"/>
    <mergeCell ref="B1:E1"/>
    <mergeCell ref="F1:I1"/>
    <mergeCell ref="B2:B3"/>
    <mergeCell ref="C2:D2"/>
    <mergeCell ref="E2:E3"/>
    <mergeCell ref="F2:F3"/>
    <mergeCell ref="G2:H2"/>
    <mergeCell ref="I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331C-5146-4C7B-8B09-1DEA9A67BF32}">
  <dimension ref="A1:J10"/>
  <sheetViews>
    <sheetView workbookViewId="0">
      <selection sqref="A1:J1"/>
    </sheetView>
  </sheetViews>
  <sheetFormatPr baseColWidth="10" defaultRowHeight="14.5" x14ac:dyDescent="0.35"/>
  <cols>
    <col min="1" max="1" width="12.26953125" customWidth="1"/>
    <col min="5" max="5" width="13.6328125" customWidth="1"/>
  </cols>
  <sheetData>
    <row r="1" spans="1:10" x14ac:dyDescent="0.35">
      <c r="A1" s="37" t="s">
        <v>28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35">
      <c r="A2" s="36" t="s">
        <v>31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x14ac:dyDescent="0.35">
      <c r="A3" s="37" t="s">
        <v>29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x14ac:dyDescent="0.35">
      <c r="A4" s="36" t="s">
        <v>30</v>
      </c>
      <c r="B4" s="36"/>
      <c r="C4" s="36"/>
      <c r="D4" s="36"/>
      <c r="E4" s="36"/>
      <c r="F4" s="36"/>
      <c r="G4" s="36"/>
      <c r="H4" s="36"/>
      <c r="I4" s="36"/>
      <c r="J4" s="36"/>
    </row>
    <row r="6" spans="1:10" x14ac:dyDescent="0.35">
      <c r="A6" s="5" t="s">
        <v>13</v>
      </c>
      <c r="B6" s="19" t="s">
        <v>14</v>
      </c>
      <c r="C6" s="19"/>
      <c r="D6" s="19"/>
      <c r="E6" s="19"/>
    </row>
    <row r="7" spans="1:10" x14ac:dyDescent="0.35">
      <c r="A7" s="5" t="s">
        <v>15</v>
      </c>
      <c r="B7" s="18" t="s">
        <v>16</v>
      </c>
    </row>
    <row r="9" spans="1:10" x14ac:dyDescent="0.35">
      <c r="A9" s="38" t="s">
        <v>36</v>
      </c>
      <c r="B9" s="8" t="s">
        <v>33</v>
      </c>
      <c r="C9" s="36" t="s">
        <v>34</v>
      </c>
      <c r="D9" s="36"/>
      <c r="E9" s="36"/>
    </row>
    <row r="10" spans="1:10" x14ac:dyDescent="0.35">
      <c r="A10" s="39"/>
      <c r="B10" s="8" t="s">
        <v>35</v>
      </c>
      <c r="C10" s="36" t="s">
        <v>37</v>
      </c>
      <c r="D10" s="36"/>
      <c r="E10" s="36"/>
    </row>
  </sheetData>
  <mergeCells count="8">
    <mergeCell ref="A9:A10"/>
    <mergeCell ref="C10:E10"/>
    <mergeCell ref="C9:E9"/>
    <mergeCell ref="A3:J3"/>
    <mergeCell ref="A2:J2"/>
    <mergeCell ref="A1:J1"/>
    <mergeCell ref="A4:J4"/>
    <mergeCell ref="B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Vector2y3</vt:lpstr>
      <vt:lpstr>Vector4</vt:lpstr>
      <vt:lpstr>MatrizOperacionesTiempos</vt:lpstr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Mayte Fernández Coro</dc:creator>
  <cp:lastModifiedBy>Mayte Fernández Coro</cp:lastModifiedBy>
  <dcterms:created xsi:type="dcterms:W3CDTF">2021-02-14T17:38:27Z</dcterms:created>
  <dcterms:modified xsi:type="dcterms:W3CDTF">2021-02-21T11:16:38Z</dcterms:modified>
</cp:coreProperties>
</file>