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Uni\Algoritmia\Laboratorio\Práctica1.2\"/>
    </mc:Choice>
  </mc:AlternateContent>
  <xr:revisionPtr revIDLastSave="0" documentId="13_ncr:1_{87D0CEBD-551F-4C70-837A-047C111286E6}" xr6:coauthVersionLast="46" xr6:coauthVersionMax="46" xr10:uidLastSave="{00000000-0000-0000-0000-000000000000}"/>
  <bookViews>
    <workbookView xWindow="-110" yWindow="-110" windowWidth="19420" windowHeight="10420" activeTab="2" xr2:uid="{B5004ADB-E6A9-48D8-813C-B834210C4858}"/>
  </bookViews>
  <sheets>
    <sheet name="Bucles1y2" sheetId="2" r:id="rId1"/>
    <sheet name="Bucles2y3" sheetId="3" r:id="rId2"/>
    <sheet name="Bucles4y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5" l="1"/>
  <c r="M9" i="5"/>
  <c r="M8" i="5"/>
  <c r="M7" i="5"/>
  <c r="M4" i="5"/>
  <c r="M5" i="5"/>
  <c r="M6" i="5"/>
  <c r="M3" i="5"/>
  <c r="L4" i="5"/>
  <c r="L5" i="5"/>
  <c r="L6" i="5"/>
  <c r="L7" i="5"/>
  <c r="L8" i="5"/>
  <c r="L9" i="5"/>
  <c r="L10" i="5"/>
  <c r="I9" i="5"/>
  <c r="L3" i="5"/>
  <c r="I7" i="5"/>
  <c r="I4" i="5"/>
  <c r="I5" i="5"/>
  <c r="I3" i="5"/>
  <c r="H6" i="5"/>
  <c r="I6" i="5" s="1"/>
  <c r="H7" i="5"/>
  <c r="H8" i="5"/>
  <c r="I8" i="5" s="1"/>
  <c r="H9" i="5"/>
  <c r="H10" i="5"/>
  <c r="I10" i="5" s="1"/>
  <c r="H4" i="5"/>
  <c r="H5" i="5"/>
  <c r="H3" i="5"/>
  <c r="E10" i="5"/>
  <c r="E4" i="5"/>
  <c r="D4" i="5"/>
  <c r="D5" i="5"/>
  <c r="E5" i="5" s="1"/>
  <c r="D6" i="5"/>
  <c r="E6" i="5" s="1"/>
  <c r="D7" i="5"/>
  <c r="E7" i="5" s="1"/>
  <c r="D8" i="5"/>
  <c r="E8" i="5" s="1"/>
  <c r="D9" i="5"/>
  <c r="E9" i="5" s="1"/>
  <c r="D10" i="5"/>
  <c r="D3" i="5"/>
  <c r="E3" i="5" s="1"/>
  <c r="A4" i="5"/>
  <c r="A5" i="5" s="1"/>
  <c r="A6" i="5" s="1"/>
  <c r="A7" i="5" s="1"/>
  <c r="A8" i="5" s="1"/>
  <c r="A9" i="5" s="1"/>
  <c r="A10" i="5" s="1"/>
  <c r="E16" i="3"/>
  <c r="E11" i="3"/>
  <c r="E12" i="3"/>
  <c r="E13" i="3"/>
  <c r="E14" i="3"/>
  <c r="E15" i="3"/>
  <c r="E10" i="3"/>
  <c r="E4" i="3"/>
  <c r="E5" i="3"/>
  <c r="E6" i="3"/>
  <c r="E7" i="3"/>
  <c r="E8" i="3"/>
  <c r="E9" i="3"/>
  <c r="E3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12" i="3"/>
  <c r="I13" i="3"/>
  <c r="I14" i="3"/>
  <c r="I15" i="3"/>
  <c r="I16" i="3"/>
  <c r="I11" i="3"/>
  <c r="I4" i="3"/>
  <c r="I5" i="3"/>
  <c r="I6" i="3"/>
  <c r="I7" i="3"/>
  <c r="I8" i="3"/>
  <c r="I9" i="3"/>
  <c r="I10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3" i="3"/>
  <c r="H4" i="2"/>
  <c r="I4" i="2" s="1"/>
  <c r="H5" i="2"/>
  <c r="I5" i="2" s="1"/>
  <c r="H6" i="2"/>
  <c r="I6" i="2" s="1"/>
  <c r="H7" i="2"/>
  <c r="I7" i="2" s="1"/>
  <c r="H8" i="2"/>
  <c r="H9" i="2"/>
  <c r="I9" i="2" s="1"/>
  <c r="H10" i="2"/>
  <c r="I10" i="2" s="1"/>
  <c r="J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I8" i="2"/>
  <c r="H3" i="2"/>
  <c r="I3" i="2" s="1"/>
  <c r="D13" i="2"/>
  <c r="E13" i="2" s="1"/>
  <c r="D14" i="2"/>
  <c r="E14" i="2" s="1"/>
  <c r="D15" i="2"/>
  <c r="E15" i="2" s="1"/>
  <c r="D16" i="2"/>
  <c r="E16" i="2" s="1"/>
  <c r="D4" i="2"/>
  <c r="E4" i="2" s="1"/>
  <c r="J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J11" i="2" s="1"/>
  <c r="D12" i="2"/>
  <c r="E12" i="2" s="1"/>
  <c r="J12" i="2" s="1"/>
  <c r="D3" i="2"/>
  <c r="E3" i="2" s="1"/>
  <c r="J7" i="2" l="1"/>
  <c r="J15" i="2"/>
  <c r="J14" i="2"/>
  <c r="J8" i="2"/>
  <c r="J13" i="2"/>
  <c r="J16" i="2"/>
  <c r="J6" i="2"/>
  <c r="J9" i="2"/>
  <c r="J3" i="2"/>
  <c r="J5" i="2"/>
  <c r="J11" i="3"/>
  <c r="J9" i="3"/>
  <c r="J7" i="3"/>
  <c r="J3" i="3"/>
  <c r="J6" i="3"/>
  <c r="J8" i="3"/>
  <c r="J15" i="3"/>
  <c r="J14" i="3"/>
  <c r="J13" i="3"/>
  <c r="J5" i="3"/>
  <c r="J10" i="3"/>
  <c r="J12" i="3"/>
  <c r="J4" i="3"/>
  <c r="J16" i="3"/>
</calcChain>
</file>

<file path=xl/sharedStrings.xml><?xml version="1.0" encoding="utf-8"?>
<sst xmlns="http://schemas.openxmlformats.org/spreadsheetml/2006/main" count="73" uniqueCount="38">
  <si>
    <t>nVeces</t>
  </si>
  <si>
    <t>N</t>
  </si>
  <si>
    <t>t bucle 1/t bucle 2</t>
  </si>
  <si>
    <t>seg</t>
  </si>
  <si>
    <t>miliseg</t>
  </si>
  <si>
    <t>t bucle 1/nVeces</t>
  </si>
  <si>
    <t>t bucle 2/nVeces</t>
  </si>
  <si>
    <t>t bucle 3/nVeces</t>
  </si>
  <si>
    <t>t bucle 2/t bucle 3</t>
  </si>
  <si>
    <t>Complejidad</t>
  </si>
  <si>
    <t>Bucle 1</t>
  </si>
  <si>
    <t>Bucle 2</t>
  </si>
  <si>
    <t>O(nlogn)</t>
  </si>
  <si>
    <t>O(n^2)</t>
  </si>
  <si>
    <t>t bucle 4</t>
  </si>
  <si>
    <t>t bucle 5</t>
  </si>
  <si>
    <t>t incognita</t>
  </si>
  <si>
    <t>t incognita/nVeces</t>
  </si>
  <si>
    <t>t bucle 5/nVeces</t>
  </si>
  <si>
    <t>t bucle 4/nVeces</t>
  </si>
  <si>
    <t>t bucle 2</t>
  </si>
  <si>
    <t>t bucle 3</t>
  </si>
  <si>
    <t>t bucle 1</t>
  </si>
  <si>
    <t>Bucle 4</t>
  </si>
  <si>
    <t>Bucle 5</t>
  </si>
  <si>
    <t>Incognita</t>
  </si>
  <si>
    <t>Bucle 3</t>
  </si>
  <si>
    <t>O(n^4)</t>
  </si>
  <si>
    <t>O(n^3logn)</t>
  </si>
  <si>
    <t>Procesador:</t>
  </si>
  <si>
    <t>11th Gen Intel(R) Core(TM) i7-1165G7 @ 2.8GHz</t>
  </si>
  <si>
    <t>16 GB</t>
  </si>
  <si>
    <t>Memoria:</t>
  </si>
  <si>
    <t>t bucle 1/t bucle 2:</t>
  </si>
  <si>
    <t>t bucle 2/t bucle 3:</t>
  </si>
  <si>
    <t>O(n^3)</t>
  </si>
  <si>
    <t>Tiende a constante ya que poseen la misma complejidad</t>
  </si>
  <si>
    <t>Tiende a 0 ya que el bucle 2 posee mayor complejidad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</si>
</sst>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B07F-15A8-450D-AF16-A4A2F091007F}">
  <dimension ref="A1:K21"/>
  <sheetViews>
    <sheetView workbookViewId="0">
      <selection sqref="A1:A2"/>
    </sheetView>
  </sheetViews>
  <sheetFormatPr baseColWidth="10" defaultRowHeight="14.5" x14ac:dyDescent="0.35"/>
  <cols>
    <col min="1" max="1" width="9.453125" customWidth="1"/>
    <col min="2" max="2" width="10.26953125" customWidth="1"/>
    <col min="3" max="3" width="10" customWidth="1"/>
    <col min="4" max="4" width="9.90625" customWidth="1"/>
    <col min="5" max="5" width="16.81640625" customWidth="1"/>
    <col min="6" max="6" width="9.7265625" customWidth="1"/>
    <col min="9" max="9" width="16.7265625" customWidth="1"/>
    <col min="10" max="10" width="17.1796875" customWidth="1"/>
  </cols>
  <sheetData>
    <row r="1" spans="1:11" x14ac:dyDescent="0.35">
      <c r="A1" s="11" t="s">
        <v>1</v>
      </c>
      <c r="B1" s="11" t="s">
        <v>0</v>
      </c>
      <c r="C1" s="9" t="s">
        <v>22</v>
      </c>
      <c r="D1" s="10"/>
      <c r="E1" s="11" t="s">
        <v>5</v>
      </c>
      <c r="F1" s="11" t="s">
        <v>0</v>
      </c>
      <c r="G1" s="9" t="s">
        <v>20</v>
      </c>
      <c r="H1" s="10"/>
      <c r="I1" s="11" t="s">
        <v>6</v>
      </c>
      <c r="J1" s="11" t="s">
        <v>2</v>
      </c>
      <c r="K1" s="1"/>
    </row>
    <row r="2" spans="1:11" x14ac:dyDescent="0.35">
      <c r="A2" s="12"/>
      <c r="B2" s="12"/>
      <c r="C2" s="5" t="s">
        <v>4</v>
      </c>
      <c r="D2" s="5" t="s">
        <v>3</v>
      </c>
      <c r="E2" s="12"/>
      <c r="F2" s="12"/>
      <c r="G2" s="5" t="s">
        <v>4</v>
      </c>
      <c r="H2" s="5" t="s">
        <v>3</v>
      </c>
      <c r="I2" s="12"/>
      <c r="J2" s="12"/>
      <c r="K2" s="1"/>
    </row>
    <row r="3" spans="1:11" x14ac:dyDescent="0.35">
      <c r="A3" s="2">
        <v>8</v>
      </c>
      <c r="B3" s="6">
        <v>10000000</v>
      </c>
      <c r="C3" s="2">
        <v>168</v>
      </c>
      <c r="D3" s="2">
        <f>C3/1000</f>
        <v>0.16800000000000001</v>
      </c>
      <c r="E3" s="4">
        <f t="shared" ref="E3:E12" si="0">D3/$B$3</f>
        <v>1.6800000000000002E-8</v>
      </c>
      <c r="F3" s="6">
        <v>10000000</v>
      </c>
      <c r="G3" s="2">
        <v>361</v>
      </c>
      <c r="H3" s="2">
        <f>G3/1000</f>
        <v>0.36099999999999999</v>
      </c>
      <c r="I3" s="4">
        <f>H3/$F$3</f>
        <v>3.6099999999999999E-8</v>
      </c>
      <c r="J3" s="4">
        <f>E3/I3</f>
        <v>0.46537396121883662</v>
      </c>
    </row>
    <row r="4" spans="1:11" x14ac:dyDescent="0.35">
      <c r="A4" s="2">
        <v>16</v>
      </c>
      <c r="B4" s="7"/>
      <c r="C4" s="2">
        <v>478</v>
      </c>
      <c r="D4" s="2">
        <f t="shared" ref="D4:D16" si="1">C4/1000</f>
        <v>0.47799999999999998</v>
      </c>
      <c r="E4" s="4">
        <f t="shared" si="0"/>
        <v>4.7799999999999998E-8</v>
      </c>
      <c r="F4" s="7"/>
      <c r="G4" s="2">
        <v>813</v>
      </c>
      <c r="H4" s="2">
        <f t="shared" ref="H4:H16" si="2">G4/1000</f>
        <v>0.81299999999999994</v>
      </c>
      <c r="I4" s="4">
        <f t="shared" ref="I4:I9" si="3">H4/$F$3</f>
        <v>8.1299999999999993E-8</v>
      </c>
      <c r="J4" s="4">
        <f t="shared" ref="J4:J16" si="4">E4/I4</f>
        <v>0.58794587945879462</v>
      </c>
    </row>
    <row r="5" spans="1:11" x14ac:dyDescent="0.35">
      <c r="A5" s="2">
        <v>32</v>
      </c>
      <c r="B5" s="7"/>
      <c r="C5" s="2">
        <v>1199</v>
      </c>
      <c r="D5" s="2">
        <f t="shared" si="1"/>
        <v>1.1990000000000001</v>
      </c>
      <c r="E5" s="4">
        <f t="shared" si="0"/>
        <v>1.1990000000000001E-7</v>
      </c>
      <c r="F5" s="7"/>
      <c r="G5" s="2">
        <v>2133</v>
      </c>
      <c r="H5" s="2">
        <f t="shared" si="2"/>
        <v>2.133</v>
      </c>
      <c r="I5" s="4">
        <f t="shared" si="3"/>
        <v>2.1330000000000001E-7</v>
      </c>
      <c r="J5" s="4">
        <f t="shared" si="4"/>
        <v>0.56211908110642284</v>
      </c>
    </row>
    <row r="6" spans="1:11" x14ac:dyDescent="0.35">
      <c r="A6" s="2">
        <v>64</v>
      </c>
      <c r="B6" s="7"/>
      <c r="C6" s="2">
        <v>2888</v>
      </c>
      <c r="D6" s="2">
        <f t="shared" si="1"/>
        <v>2.8879999999999999</v>
      </c>
      <c r="E6" s="4">
        <f t="shared" si="0"/>
        <v>2.8879999999999999E-7</v>
      </c>
      <c r="F6" s="7"/>
      <c r="G6" s="2">
        <v>6985</v>
      </c>
      <c r="H6" s="2">
        <f t="shared" si="2"/>
        <v>6.9850000000000003</v>
      </c>
      <c r="I6" s="4">
        <f t="shared" si="3"/>
        <v>6.9850000000000007E-7</v>
      </c>
      <c r="J6" s="4">
        <f t="shared" si="4"/>
        <v>0.41345740873299924</v>
      </c>
    </row>
    <row r="7" spans="1:11" x14ac:dyDescent="0.35">
      <c r="A7" s="2">
        <v>128</v>
      </c>
      <c r="B7" s="7"/>
      <c r="C7" s="2">
        <v>6671</v>
      </c>
      <c r="D7" s="2">
        <f t="shared" si="1"/>
        <v>6.6710000000000003</v>
      </c>
      <c r="E7" s="4">
        <f t="shared" si="0"/>
        <v>6.6710000000000004E-7</v>
      </c>
      <c r="F7" s="7"/>
      <c r="G7" s="2">
        <v>21716</v>
      </c>
      <c r="H7" s="2">
        <f t="shared" si="2"/>
        <v>21.716000000000001</v>
      </c>
      <c r="I7" s="4">
        <f t="shared" si="3"/>
        <v>2.1716000000000001E-6</v>
      </c>
      <c r="J7" s="4">
        <f t="shared" si="4"/>
        <v>0.30719285319580031</v>
      </c>
    </row>
    <row r="8" spans="1:11" x14ac:dyDescent="0.35">
      <c r="A8" s="2">
        <v>256</v>
      </c>
      <c r="B8" s="7"/>
      <c r="C8" s="2">
        <v>16215</v>
      </c>
      <c r="D8" s="2">
        <f t="shared" si="1"/>
        <v>16.215</v>
      </c>
      <c r="E8" s="4">
        <f t="shared" si="0"/>
        <v>1.6215000000000001E-6</v>
      </c>
      <c r="F8" s="7"/>
      <c r="G8" s="2">
        <v>71537</v>
      </c>
      <c r="H8" s="2">
        <f t="shared" si="2"/>
        <v>71.537000000000006</v>
      </c>
      <c r="I8" s="4">
        <f t="shared" si="3"/>
        <v>7.1537000000000006E-6</v>
      </c>
      <c r="J8" s="4">
        <f t="shared" si="4"/>
        <v>0.22666592113172204</v>
      </c>
    </row>
    <row r="9" spans="1:11" x14ac:dyDescent="0.35">
      <c r="A9" s="2">
        <v>512</v>
      </c>
      <c r="B9" s="7"/>
      <c r="C9" s="2">
        <v>39567</v>
      </c>
      <c r="D9" s="2">
        <f t="shared" si="1"/>
        <v>39.567</v>
      </c>
      <c r="E9" s="4">
        <f t="shared" si="0"/>
        <v>3.9566999999999997E-6</v>
      </c>
      <c r="F9" s="8"/>
      <c r="G9" s="2">
        <v>245443</v>
      </c>
      <c r="H9" s="2">
        <f t="shared" si="2"/>
        <v>245.44300000000001</v>
      </c>
      <c r="I9" s="4">
        <f t="shared" si="3"/>
        <v>2.4544300000000001E-5</v>
      </c>
      <c r="J9" s="4">
        <f t="shared" si="4"/>
        <v>0.16120647156366241</v>
      </c>
    </row>
    <row r="10" spans="1:11" x14ac:dyDescent="0.35">
      <c r="A10" s="2">
        <v>1024</v>
      </c>
      <c r="B10" s="7"/>
      <c r="C10" s="2">
        <v>87672</v>
      </c>
      <c r="D10" s="2">
        <f t="shared" si="1"/>
        <v>87.671999999999997</v>
      </c>
      <c r="E10" s="4">
        <f t="shared" si="0"/>
        <v>8.7671999999999997E-6</v>
      </c>
      <c r="F10" s="6">
        <v>10000</v>
      </c>
      <c r="G10" s="2">
        <v>283</v>
      </c>
      <c r="H10" s="2">
        <f t="shared" si="2"/>
        <v>0.28299999999999997</v>
      </c>
      <c r="I10" s="4">
        <f>H10/$F$10</f>
        <v>2.8299999999999997E-5</v>
      </c>
      <c r="J10" s="4">
        <f t="shared" si="4"/>
        <v>0.3097950530035336</v>
      </c>
    </row>
    <row r="11" spans="1:11" x14ac:dyDescent="0.35">
      <c r="A11" s="2">
        <v>2048</v>
      </c>
      <c r="B11" s="7"/>
      <c r="C11" s="2">
        <v>177772</v>
      </c>
      <c r="D11" s="2">
        <f t="shared" si="1"/>
        <v>177.77199999999999</v>
      </c>
      <c r="E11" s="4">
        <f t="shared" si="0"/>
        <v>1.77772E-5</v>
      </c>
      <c r="F11" s="7"/>
      <c r="G11" s="2">
        <v>926</v>
      </c>
      <c r="H11" s="2">
        <f t="shared" si="2"/>
        <v>0.92600000000000005</v>
      </c>
      <c r="I11" s="4">
        <f t="shared" ref="I11:I15" si="5">H11/$F$10</f>
        <v>9.2600000000000001E-5</v>
      </c>
      <c r="J11" s="4">
        <f t="shared" si="4"/>
        <v>0.19197840172786176</v>
      </c>
    </row>
    <row r="12" spans="1:11" x14ac:dyDescent="0.35">
      <c r="A12" s="2">
        <v>4096</v>
      </c>
      <c r="B12" s="8"/>
      <c r="C12" s="2">
        <v>413419</v>
      </c>
      <c r="D12" s="2">
        <f t="shared" si="1"/>
        <v>413.41899999999998</v>
      </c>
      <c r="E12" s="4">
        <f t="shared" si="0"/>
        <v>4.1341899999999998E-5</v>
      </c>
      <c r="F12" s="7"/>
      <c r="G12" s="2">
        <v>3418</v>
      </c>
      <c r="H12" s="2">
        <f t="shared" si="2"/>
        <v>3.4180000000000001</v>
      </c>
      <c r="I12" s="4">
        <f t="shared" si="5"/>
        <v>3.4180000000000001E-4</v>
      </c>
      <c r="J12" s="4">
        <f t="shared" si="4"/>
        <v>0.12095348156816851</v>
      </c>
    </row>
    <row r="13" spans="1:11" x14ac:dyDescent="0.35">
      <c r="A13" s="2">
        <v>8192</v>
      </c>
      <c r="B13" s="6">
        <v>10000</v>
      </c>
      <c r="C13" s="2">
        <v>545</v>
      </c>
      <c r="D13" s="2">
        <f t="shared" si="1"/>
        <v>0.54500000000000004</v>
      </c>
      <c r="E13" s="4">
        <f>D13/$B$13</f>
        <v>5.4500000000000003E-5</v>
      </c>
      <c r="F13" s="7"/>
      <c r="G13" s="2">
        <v>12600</v>
      </c>
      <c r="H13" s="2">
        <f t="shared" si="2"/>
        <v>12.6</v>
      </c>
      <c r="I13" s="4">
        <f t="shared" si="5"/>
        <v>1.2600000000000001E-3</v>
      </c>
      <c r="J13" s="4">
        <f t="shared" si="4"/>
        <v>4.3253968253968253E-2</v>
      </c>
    </row>
    <row r="14" spans="1:11" x14ac:dyDescent="0.35">
      <c r="A14" s="2">
        <v>16384</v>
      </c>
      <c r="B14" s="7"/>
      <c r="C14" s="2">
        <v>1160</v>
      </c>
      <c r="D14" s="2">
        <f t="shared" si="1"/>
        <v>1.1599999999999999</v>
      </c>
      <c r="E14" s="4">
        <f>D14/$B$13</f>
        <v>1.1599999999999999E-4</v>
      </c>
      <c r="F14" s="7"/>
      <c r="G14" s="2">
        <v>48652</v>
      </c>
      <c r="H14" s="2">
        <f t="shared" si="2"/>
        <v>48.652000000000001</v>
      </c>
      <c r="I14" s="4">
        <f t="shared" si="5"/>
        <v>4.8652000000000001E-3</v>
      </c>
      <c r="J14" s="4">
        <f t="shared" si="4"/>
        <v>2.3842801940310774E-2</v>
      </c>
    </row>
    <row r="15" spans="1:11" x14ac:dyDescent="0.35">
      <c r="A15" s="2">
        <v>32768</v>
      </c>
      <c r="B15" s="7"/>
      <c r="C15" s="2">
        <v>2447</v>
      </c>
      <c r="D15" s="2">
        <f t="shared" si="1"/>
        <v>2.4470000000000001</v>
      </c>
      <c r="E15" s="4">
        <f>D15/$B$13</f>
        <v>2.4469999999999998E-4</v>
      </c>
      <c r="F15" s="8"/>
      <c r="G15" s="2">
        <v>200627</v>
      </c>
      <c r="H15" s="2">
        <f t="shared" si="2"/>
        <v>200.62700000000001</v>
      </c>
      <c r="I15" s="4">
        <f t="shared" si="5"/>
        <v>2.0062699999999999E-2</v>
      </c>
      <c r="J15" s="4">
        <f t="shared" si="4"/>
        <v>1.2196763147532486E-2</v>
      </c>
    </row>
    <row r="16" spans="1:11" x14ac:dyDescent="0.35">
      <c r="A16" s="2">
        <v>65536</v>
      </c>
      <c r="B16" s="8"/>
      <c r="C16" s="2">
        <v>6494</v>
      </c>
      <c r="D16" s="2">
        <f t="shared" si="1"/>
        <v>6.4939999999999998</v>
      </c>
      <c r="E16" s="4">
        <f>D16/$B$13</f>
        <v>6.4939999999999996E-4</v>
      </c>
      <c r="F16" s="2">
        <v>10</v>
      </c>
      <c r="G16" s="2">
        <v>699</v>
      </c>
      <c r="H16" s="2">
        <f t="shared" si="2"/>
        <v>0.69899999999999995</v>
      </c>
      <c r="I16" s="4">
        <f>H16/$F$16</f>
        <v>6.989999999999999E-2</v>
      </c>
      <c r="J16" s="4">
        <f t="shared" si="4"/>
        <v>9.2904148783977125E-3</v>
      </c>
    </row>
    <row r="18" spans="1:9" x14ac:dyDescent="0.35">
      <c r="A18" s="9" t="s">
        <v>9</v>
      </c>
      <c r="B18" s="10"/>
      <c r="E18" s="16" t="s">
        <v>29</v>
      </c>
      <c r="F18" s="18" t="s">
        <v>30</v>
      </c>
      <c r="G18" s="18"/>
      <c r="H18" s="18"/>
      <c r="I18" s="18"/>
    </row>
    <row r="19" spans="1:9" x14ac:dyDescent="0.35">
      <c r="A19" s="5" t="s">
        <v>10</v>
      </c>
      <c r="B19" s="5" t="s">
        <v>11</v>
      </c>
      <c r="E19" s="16" t="s">
        <v>32</v>
      </c>
      <c r="F19" s="17" t="s">
        <v>31</v>
      </c>
      <c r="G19" s="14"/>
    </row>
    <row r="20" spans="1:9" x14ac:dyDescent="0.35">
      <c r="A20" s="2" t="s">
        <v>12</v>
      </c>
      <c r="B20" s="2" t="s">
        <v>13</v>
      </c>
    </row>
    <row r="21" spans="1:9" x14ac:dyDescent="0.35">
      <c r="E21" s="16" t="s">
        <v>33</v>
      </c>
      <c r="F21" s="19" t="s">
        <v>37</v>
      </c>
      <c r="G21" s="19"/>
      <c r="H21" s="19"/>
      <c r="I21" s="19"/>
    </row>
  </sheetData>
  <mergeCells count="15">
    <mergeCell ref="F21:I21"/>
    <mergeCell ref="J1:J2"/>
    <mergeCell ref="I1:I2"/>
    <mergeCell ref="F1:F2"/>
    <mergeCell ref="C1:D1"/>
    <mergeCell ref="A1:A2"/>
    <mergeCell ref="B1:B2"/>
    <mergeCell ref="G1:H1"/>
    <mergeCell ref="E1:E2"/>
    <mergeCell ref="B3:B12"/>
    <mergeCell ref="B13:B16"/>
    <mergeCell ref="F3:F9"/>
    <mergeCell ref="F10:F15"/>
    <mergeCell ref="A18:B18"/>
    <mergeCell ref="F18:I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6F28-58B8-4D26-8843-75EB5FA2FFEC}">
  <dimension ref="A1:J21"/>
  <sheetViews>
    <sheetView workbookViewId="0">
      <selection sqref="A1:A2"/>
    </sheetView>
  </sheetViews>
  <sheetFormatPr baseColWidth="10" defaultRowHeight="14.5" x14ac:dyDescent="0.35"/>
  <cols>
    <col min="1" max="1" width="9.54296875" customWidth="1"/>
    <col min="5" max="5" width="16.81640625" customWidth="1"/>
    <col min="9" max="9" width="15.08984375" customWidth="1"/>
    <col min="10" max="10" width="16.90625" customWidth="1"/>
  </cols>
  <sheetData>
    <row r="1" spans="1:10" x14ac:dyDescent="0.35">
      <c r="A1" s="11" t="s">
        <v>1</v>
      </c>
      <c r="B1" s="11" t="s">
        <v>0</v>
      </c>
      <c r="C1" s="9" t="s">
        <v>20</v>
      </c>
      <c r="D1" s="10"/>
      <c r="E1" s="11" t="s">
        <v>6</v>
      </c>
      <c r="F1" s="11" t="s">
        <v>0</v>
      </c>
      <c r="G1" s="9" t="s">
        <v>21</v>
      </c>
      <c r="H1" s="10"/>
      <c r="I1" s="11" t="s">
        <v>7</v>
      </c>
      <c r="J1" s="11" t="s">
        <v>8</v>
      </c>
    </row>
    <row r="2" spans="1:10" x14ac:dyDescent="0.35">
      <c r="A2" s="12"/>
      <c r="B2" s="12"/>
      <c r="C2" s="5" t="s">
        <v>4</v>
      </c>
      <c r="D2" s="5" t="s">
        <v>3</v>
      </c>
      <c r="E2" s="12"/>
      <c r="F2" s="12"/>
      <c r="G2" s="5" t="s">
        <v>4</v>
      </c>
      <c r="H2" s="5" t="s">
        <v>3</v>
      </c>
      <c r="I2" s="12"/>
      <c r="J2" s="12"/>
    </row>
    <row r="3" spans="1:10" x14ac:dyDescent="0.35">
      <c r="A3" s="2">
        <v>8</v>
      </c>
      <c r="B3" s="6">
        <v>10000000</v>
      </c>
      <c r="C3" s="2">
        <v>361</v>
      </c>
      <c r="D3" s="2">
        <f>C3/1000</f>
        <v>0.36099999999999999</v>
      </c>
      <c r="E3" s="4">
        <f>D3/$B$3</f>
        <v>3.6099999999999999E-8</v>
      </c>
      <c r="F3" s="6">
        <v>10000000</v>
      </c>
      <c r="G3" s="2">
        <v>146</v>
      </c>
      <c r="H3" s="2">
        <f>G3/1000</f>
        <v>0.14599999999999999</v>
      </c>
      <c r="I3" s="4">
        <f>H3/$F$3</f>
        <v>1.4599999999999998E-8</v>
      </c>
      <c r="J3" s="4">
        <f>E3/I3</f>
        <v>2.4726027397260277</v>
      </c>
    </row>
    <row r="4" spans="1:10" x14ac:dyDescent="0.35">
      <c r="A4" s="2">
        <v>16</v>
      </c>
      <c r="B4" s="7"/>
      <c r="C4" s="2">
        <v>813</v>
      </c>
      <c r="D4" s="2">
        <f t="shared" ref="D4:D16" si="0">C4/1000</f>
        <v>0.81299999999999994</v>
      </c>
      <c r="E4" s="4">
        <f t="shared" ref="E4:E9" si="1">D4/$B$3</f>
        <v>8.1299999999999993E-8</v>
      </c>
      <c r="F4" s="7"/>
      <c r="G4" s="2">
        <v>329</v>
      </c>
      <c r="H4" s="2">
        <f t="shared" ref="H4:H16" si="2">G4/1000</f>
        <v>0.32900000000000001</v>
      </c>
      <c r="I4" s="4">
        <f t="shared" ref="I4:I10" si="3">H4/$F$3</f>
        <v>3.2900000000000003E-8</v>
      </c>
      <c r="J4" s="4">
        <f t="shared" ref="J4:J16" si="4">E4/I4</f>
        <v>2.4711246200607899</v>
      </c>
    </row>
    <row r="5" spans="1:10" x14ac:dyDescent="0.35">
      <c r="A5" s="2">
        <v>32</v>
      </c>
      <c r="B5" s="7"/>
      <c r="C5" s="2">
        <v>2133</v>
      </c>
      <c r="D5" s="2">
        <f t="shared" si="0"/>
        <v>2.133</v>
      </c>
      <c r="E5" s="4">
        <f t="shared" si="1"/>
        <v>2.1330000000000001E-7</v>
      </c>
      <c r="F5" s="7"/>
      <c r="G5" s="2">
        <v>893</v>
      </c>
      <c r="H5" s="2">
        <f t="shared" si="2"/>
        <v>0.89300000000000002</v>
      </c>
      <c r="I5" s="4">
        <f t="shared" si="3"/>
        <v>8.9299999999999999E-8</v>
      </c>
      <c r="J5" s="4">
        <f t="shared" si="4"/>
        <v>2.3885778275475924</v>
      </c>
    </row>
    <row r="6" spans="1:10" x14ac:dyDescent="0.35">
      <c r="A6" s="2">
        <v>64</v>
      </c>
      <c r="B6" s="7"/>
      <c r="C6" s="2">
        <v>6985</v>
      </c>
      <c r="D6" s="2">
        <f t="shared" si="0"/>
        <v>6.9850000000000003</v>
      </c>
      <c r="E6" s="4">
        <f t="shared" si="1"/>
        <v>6.9850000000000007E-7</v>
      </c>
      <c r="F6" s="7"/>
      <c r="G6" s="2">
        <v>2258</v>
      </c>
      <c r="H6" s="2">
        <f t="shared" si="2"/>
        <v>2.258</v>
      </c>
      <c r="I6" s="4">
        <f t="shared" si="3"/>
        <v>2.258E-7</v>
      </c>
      <c r="J6" s="4">
        <f t="shared" si="4"/>
        <v>3.0934455270150578</v>
      </c>
    </row>
    <row r="7" spans="1:10" x14ac:dyDescent="0.35">
      <c r="A7" s="2">
        <v>128</v>
      </c>
      <c r="B7" s="7"/>
      <c r="C7" s="2">
        <v>21716</v>
      </c>
      <c r="D7" s="2">
        <f t="shared" si="0"/>
        <v>21.716000000000001</v>
      </c>
      <c r="E7" s="4">
        <f t="shared" si="1"/>
        <v>2.1716000000000001E-6</v>
      </c>
      <c r="F7" s="7"/>
      <c r="G7" s="2">
        <v>6842</v>
      </c>
      <c r="H7" s="2">
        <f t="shared" si="2"/>
        <v>6.8419999999999996</v>
      </c>
      <c r="I7" s="4">
        <f t="shared" si="3"/>
        <v>6.8419999999999995E-7</v>
      </c>
      <c r="J7" s="4">
        <f t="shared" si="4"/>
        <v>3.1739257527038882</v>
      </c>
    </row>
    <row r="8" spans="1:10" x14ac:dyDescent="0.35">
      <c r="A8" s="2">
        <v>256</v>
      </c>
      <c r="B8" s="7"/>
      <c r="C8" s="2">
        <v>71537</v>
      </c>
      <c r="D8" s="2">
        <f t="shared" si="0"/>
        <v>71.537000000000006</v>
      </c>
      <c r="E8" s="4">
        <f t="shared" si="1"/>
        <v>7.1537000000000006E-6</v>
      </c>
      <c r="F8" s="7"/>
      <c r="G8" s="2">
        <v>28902</v>
      </c>
      <c r="H8" s="2">
        <f t="shared" si="2"/>
        <v>28.902000000000001</v>
      </c>
      <c r="I8" s="4">
        <f t="shared" si="3"/>
        <v>2.8902000000000003E-6</v>
      </c>
      <c r="J8" s="4">
        <f t="shared" si="4"/>
        <v>2.4751574285516571</v>
      </c>
    </row>
    <row r="9" spans="1:10" x14ac:dyDescent="0.35">
      <c r="A9" s="2">
        <v>512</v>
      </c>
      <c r="B9" s="8"/>
      <c r="C9" s="2">
        <v>245443</v>
      </c>
      <c r="D9" s="2">
        <f t="shared" si="0"/>
        <v>245.44300000000001</v>
      </c>
      <c r="E9" s="4">
        <f t="shared" si="1"/>
        <v>2.4544300000000001E-5</v>
      </c>
      <c r="F9" s="7"/>
      <c r="G9" s="2">
        <v>113625</v>
      </c>
      <c r="H9" s="2">
        <f t="shared" si="2"/>
        <v>113.625</v>
      </c>
      <c r="I9" s="4">
        <f t="shared" si="3"/>
        <v>1.13625E-5</v>
      </c>
      <c r="J9" s="4">
        <f t="shared" si="4"/>
        <v>2.1601144114411444</v>
      </c>
    </row>
    <row r="10" spans="1:10" x14ac:dyDescent="0.35">
      <c r="A10" s="2">
        <v>1024</v>
      </c>
      <c r="B10" s="6">
        <v>10000</v>
      </c>
      <c r="C10" s="2">
        <v>283</v>
      </c>
      <c r="D10" s="2">
        <f t="shared" si="0"/>
        <v>0.28299999999999997</v>
      </c>
      <c r="E10" s="4">
        <f>D10/$B$10</f>
        <v>2.8299999999999997E-5</v>
      </c>
      <c r="F10" s="8"/>
      <c r="G10" s="2">
        <v>420975</v>
      </c>
      <c r="H10" s="2">
        <f t="shared" si="2"/>
        <v>420.97500000000002</v>
      </c>
      <c r="I10" s="4">
        <f t="shared" si="3"/>
        <v>4.2097500000000001E-5</v>
      </c>
      <c r="J10" s="4">
        <f t="shared" si="4"/>
        <v>0.6722489458994001</v>
      </c>
    </row>
    <row r="11" spans="1:10" x14ac:dyDescent="0.35">
      <c r="A11" s="2">
        <v>2048</v>
      </c>
      <c r="B11" s="7"/>
      <c r="C11" s="2">
        <v>926</v>
      </c>
      <c r="D11" s="2">
        <f t="shared" si="0"/>
        <v>0.92600000000000005</v>
      </c>
      <c r="E11" s="4">
        <f t="shared" ref="E11:E15" si="5">D11/$B$10</f>
        <v>9.2600000000000001E-5</v>
      </c>
      <c r="F11" s="6">
        <v>10000</v>
      </c>
      <c r="G11" s="2">
        <v>487</v>
      </c>
      <c r="H11" s="2">
        <f t="shared" si="2"/>
        <v>0.48699999999999999</v>
      </c>
      <c r="I11" s="4">
        <f>H11/$F$11</f>
        <v>4.8699999999999998E-5</v>
      </c>
      <c r="J11" s="4">
        <f t="shared" si="4"/>
        <v>1.9014373716632444</v>
      </c>
    </row>
    <row r="12" spans="1:10" x14ac:dyDescent="0.35">
      <c r="A12" s="2">
        <v>4096</v>
      </c>
      <c r="B12" s="7"/>
      <c r="C12" s="2">
        <v>3418</v>
      </c>
      <c r="D12" s="2">
        <f t="shared" si="0"/>
        <v>3.4180000000000001</v>
      </c>
      <c r="E12" s="4">
        <f t="shared" si="5"/>
        <v>3.4180000000000001E-4</v>
      </c>
      <c r="F12" s="7"/>
      <c r="G12" s="2">
        <v>1734</v>
      </c>
      <c r="H12" s="2">
        <f t="shared" si="2"/>
        <v>1.734</v>
      </c>
      <c r="I12" s="4">
        <f t="shared" ref="I12:I16" si="6">H12/$F$11</f>
        <v>1.7339999999999999E-4</v>
      </c>
      <c r="J12" s="4">
        <f t="shared" si="4"/>
        <v>1.9711649365628607</v>
      </c>
    </row>
    <row r="13" spans="1:10" x14ac:dyDescent="0.35">
      <c r="A13" s="2">
        <v>8192</v>
      </c>
      <c r="B13" s="7"/>
      <c r="C13" s="2">
        <v>12600</v>
      </c>
      <c r="D13" s="2">
        <f t="shared" si="0"/>
        <v>12.6</v>
      </c>
      <c r="E13" s="4">
        <f t="shared" si="5"/>
        <v>1.2600000000000001E-3</v>
      </c>
      <c r="F13" s="7"/>
      <c r="G13" s="2">
        <v>6454</v>
      </c>
      <c r="H13" s="2">
        <f t="shared" si="2"/>
        <v>6.4539999999999997</v>
      </c>
      <c r="I13" s="4">
        <f t="shared" si="6"/>
        <v>6.4539999999999997E-4</v>
      </c>
      <c r="J13" s="4">
        <f t="shared" si="4"/>
        <v>1.9522776572668115</v>
      </c>
    </row>
    <row r="14" spans="1:10" x14ac:dyDescent="0.35">
      <c r="A14" s="2">
        <v>16384</v>
      </c>
      <c r="B14" s="7"/>
      <c r="C14" s="2">
        <v>48652</v>
      </c>
      <c r="D14" s="2">
        <f t="shared" si="0"/>
        <v>48.652000000000001</v>
      </c>
      <c r="E14" s="4">
        <f t="shared" si="5"/>
        <v>4.8652000000000001E-3</v>
      </c>
      <c r="F14" s="7"/>
      <c r="G14" s="2">
        <v>25748</v>
      </c>
      <c r="H14" s="2">
        <f t="shared" si="2"/>
        <v>25.748000000000001</v>
      </c>
      <c r="I14" s="4">
        <f t="shared" si="6"/>
        <v>2.5747999999999999E-3</v>
      </c>
      <c r="J14" s="4">
        <f t="shared" si="4"/>
        <v>1.8895448190150692</v>
      </c>
    </row>
    <row r="15" spans="1:10" x14ac:dyDescent="0.35">
      <c r="A15" s="2">
        <v>32768</v>
      </c>
      <c r="B15" s="8"/>
      <c r="C15" s="2">
        <v>200627</v>
      </c>
      <c r="D15" s="2">
        <f t="shared" si="0"/>
        <v>200.62700000000001</v>
      </c>
      <c r="E15" s="4">
        <f t="shared" si="5"/>
        <v>2.0062699999999999E-2</v>
      </c>
      <c r="F15" s="7"/>
      <c r="G15" s="2">
        <v>98964</v>
      </c>
      <c r="H15" s="2">
        <f t="shared" si="2"/>
        <v>98.963999999999999</v>
      </c>
      <c r="I15" s="4">
        <f t="shared" si="6"/>
        <v>9.8963999999999996E-3</v>
      </c>
      <c r="J15" s="4">
        <f t="shared" si="4"/>
        <v>2.0272725435511902</v>
      </c>
    </row>
    <row r="16" spans="1:10" x14ac:dyDescent="0.35">
      <c r="A16" s="2">
        <v>65536</v>
      </c>
      <c r="B16" s="2">
        <v>10</v>
      </c>
      <c r="C16" s="2">
        <v>699</v>
      </c>
      <c r="D16" s="2">
        <f t="shared" si="0"/>
        <v>0.69899999999999995</v>
      </c>
      <c r="E16" s="4">
        <f>D16/B16</f>
        <v>6.989999999999999E-2</v>
      </c>
      <c r="F16" s="8"/>
      <c r="G16" s="2">
        <v>416637</v>
      </c>
      <c r="H16" s="2">
        <f t="shared" si="2"/>
        <v>416.637</v>
      </c>
      <c r="I16" s="4">
        <f t="shared" si="6"/>
        <v>4.1663699999999998E-2</v>
      </c>
      <c r="J16" s="4">
        <f t="shared" si="4"/>
        <v>1.6777194536250979</v>
      </c>
    </row>
    <row r="18" spans="1:9" x14ac:dyDescent="0.35">
      <c r="A18" s="13" t="s">
        <v>9</v>
      </c>
      <c r="B18" s="13"/>
      <c r="D18" s="15"/>
      <c r="E18" s="16" t="s">
        <v>29</v>
      </c>
      <c r="F18" s="18" t="s">
        <v>30</v>
      </c>
      <c r="G18" s="18"/>
      <c r="H18" s="18"/>
      <c r="I18" s="18"/>
    </row>
    <row r="19" spans="1:9" x14ac:dyDescent="0.35">
      <c r="A19" s="5" t="s">
        <v>11</v>
      </c>
      <c r="B19" s="5" t="s">
        <v>26</v>
      </c>
      <c r="D19" s="15"/>
      <c r="E19" s="16" t="s">
        <v>32</v>
      </c>
      <c r="F19" s="17" t="s">
        <v>31</v>
      </c>
      <c r="G19" s="14"/>
    </row>
    <row r="20" spans="1:9" x14ac:dyDescent="0.35">
      <c r="A20" s="2" t="s">
        <v>13</v>
      </c>
      <c r="B20" s="2" t="s">
        <v>13</v>
      </c>
    </row>
    <row r="21" spans="1:9" x14ac:dyDescent="0.35">
      <c r="E21" s="16" t="s">
        <v>34</v>
      </c>
      <c r="F21" s="19" t="s">
        <v>36</v>
      </c>
      <c r="G21" s="19"/>
      <c r="H21" s="19"/>
      <c r="I21" s="19"/>
    </row>
  </sheetData>
  <mergeCells count="15">
    <mergeCell ref="F18:I18"/>
    <mergeCell ref="F21:I21"/>
    <mergeCell ref="B3:B9"/>
    <mergeCell ref="B10:B15"/>
    <mergeCell ref="A18:B18"/>
    <mergeCell ref="I1:I2"/>
    <mergeCell ref="J1:J2"/>
    <mergeCell ref="F3:F10"/>
    <mergeCell ref="F11:F16"/>
    <mergeCell ref="A1:A2"/>
    <mergeCell ref="C1:D1"/>
    <mergeCell ref="E1:E2"/>
    <mergeCell ref="F1:F2"/>
    <mergeCell ref="G1:H1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7D30-46F6-4836-8850-D70430EE9A69}">
  <dimension ref="A1:M14"/>
  <sheetViews>
    <sheetView tabSelected="1" workbookViewId="0">
      <selection activeCell="M9" sqref="M9:M10"/>
    </sheetView>
  </sheetViews>
  <sheetFormatPr baseColWidth="10" defaultRowHeight="14.5" x14ac:dyDescent="0.35"/>
  <cols>
    <col min="1" max="1" width="9.453125" customWidth="1"/>
    <col min="5" max="5" width="14.7265625" customWidth="1"/>
    <col min="9" max="9" width="15.81640625" customWidth="1"/>
    <col min="13" max="13" width="16.453125" customWidth="1"/>
  </cols>
  <sheetData>
    <row r="1" spans="1:13" x14ac:dyDescent="0.35">
      <c r="A1" s="11" t="s">
        <v>1</v>
      </c>
      <c r="B1" s="11" t="s">
        <v>0</v>
      </c>
      <c r="C1" s="9" t="s">
        <v>14</v>
      </c>
      <c r="D1" s="10"/>
      <c r="E1" s="11" t="s">
        <v>19</v>
      </c>
      <c r="F1" s="11" t="s">
        <v>0</v>
      </c>
      <c r="G1" s="9" t="s">
        <v>15</v>
      </c>
      <c r="H1" s="10"/>
      <c r="I1" s="11" t="s">
        <v>18</v>
      </c>
      <c r="J1" s="11" t="s">
        <v>0</v>
      </c>
      <c r="K1" s="9" t="s">
        <v>16</v>
      </c>
      <c r="L1" s="10"/>
      <c r="M1" s="11" t="s">
        <v>17</v>
      </c>
    </row>
    <row r="2" spans="1:13" x14ac:dyDescent="0.35">
      <c r="A2" s="12"/>
      <c r="B2" s="12"/>
      <c r="C2" s="5" t="s">
        <v>4</v>
      </c>
      <c r="D2" s="5" t="s">
        <v>3</v>
      </c>
      <c r="E2" s="12"/>
      <c r="F2" s="12"/>
      <c r="G2" s="5" t="s">
        <v>4</v>
      </c>
      <c r="H2" s="5" t="s">
        <v>3</v>
      </c>
      <c r="I2" s="12"/>
      <c r="J2" s="12"/>
      <c r="K2" s="5" t="s">
        <v>4</v>
      </c>
      <c r="L2" s="5" t="s">
        <v>3</v>
      </c>
      <c r="M2" s="12"/>
    </row>
    <row r="3" spans="1:13" x14ac:dyDescent="0.35">
      <c r="A3" s="2">
        <v>8</v>
      </c>
      <c r="B3" s="6">
        <v>1000000</v>
      </c>
      <c r="C3" s="2">
        <v>253</v>
      </c>
      <c r="D3" s="2">
        <f>C3/1000</f>
        <v>0.253</v>
      </c>
      <c r="E3" s="4">
        <f>D3/$B$3</f>
        <v>2.53E-7</v>
      </c>
      <c r="F3" s="6">
        <v>100000</v>
      </c>
      <c r="G3" s="2">
        <v>78</v>
      </c>
      <c r="H3" s="2">
        <f>G3/1000</f>
        <v>7.8E-2</v>
      </c>
      <c r="I3" s="4">
        <f>H3/$F$3</f>
        <v>7.8000000000000005E-7</v>
      </c>
      <c r="J3" s="6">
        <v>1000000</v>
      </c>
      <c r="K3" s="2">
        <v>72</v>
      </c>
      <c r="L3" s="2">
        <f>K3/1000</f>
        <v>7.1999999999999995E-2</v>
      </c>
      <c r="M3" s="4">
        <f>L3/$J$3</f>
        <v>7.1999999999999996E-8</v>
      </c>
    </row>
    <row r="4" spans="1:13" x14ac:dyDescent="0.35">
      <c r="A4" s="2">
        <f>A3*2</f>
        <v>16</v>
      </c>
      <c r="B4" s="7"/>
      <c r="C4" s="2">
        <v>1328</v>
      </c>
      <c r="D4" s="3">
        <f t="shared" ref="D4:E10" si="0">C4/1000</f>
        <v>1.3280000000000001</v>
      </c>
      <c r="E4" s="4">
        <f t="shared" ref="E4:E6" si="1">D4/$B$3</f>
        <v>1.328E-6</v>
      </c>
      <c r="F4" s="7"/>
      <c r="G4" s="2">
        <v>632</v>
      </c>
      <c r="H4" s="3">
        <f t="shared" ref="H4:H10" si="2">G4/1000</f>
        <v>0.63200000000000001</v>
      </c>
      <c r="I4" s="4">
        <f t="shared" ref="I4:I7" si="3">H4/$F$3</f>
        <v>6.3200000000000005E-6</v>
      </c>
      <c r="J4" s="7"/>
      <c r="K4" s="2">
        <v>317</v>
      </c>
      <c r="L4" s="3">
        <f t="shared" ref="L4:L10" si="4">K4/1000</f>
        <v>0.317</v>
      </c>
      <c r="M4" s="4">
        <f t="shared" ref="M4:M8" si="5">L4/$J$3</f>
        <v>3.1699999999999999E-7</v>
      </c>
    </row>
    <row r="5" spans="1:13" x14ac:dyDescent="0.35">
      <c r="A5" s="2">
        <f t="shared" ref="A5:A10" si="6">A4*2</f>
        <v>32</v>
      </c>
      <c r="B5" s="7"/>
      <c r="C5" s="2">
        <v>14494</v>
      </c>
      <c r="D5" s="3">
        <f t="shared" si="0"/>
        <v>14.494</v>
      </c>
      <c r="E5" s="4">
        <f t="shared" si="1"/>
        <v>1.4494E-5</v>
      </c>
      <c r="F5" s="7"/>
      <c r="G5" s="2">
        <v>5717</v>
      </c>
      <c r="H5" s="3">
        <f t="shared" si="2"/>
        <v>5.7169999999999996</v>
      </c>
      <c r="I5" s="4">
        <f t="shared" si="3"/>
        <v>5.7169999999999996E-5</v>
      </c>
      <c r="J5" s="7"/>
      <c r="K5" s="2">
        <v>1505</v>
      </c>
      <c r="L5" s="3">
        <f t="shared" si="4"/>
        <v>1.5049999999999999</v>
      </c>
      <c r="M5" s="4">
        <f t="shared" si="5"/>
        <v>1.505E-6</v>
      </c>
    </row>
    <row r="6" spans="1:13" x14ac:dyDescent="0.35">
      <c r="A6" s="2">
        <f t="shared" si="6"/>
        <v>64</v>
      </c>
      <c r="B6" s="8"/>
      <c r="C6" s="3">
        <v>422351</v>
      </c>
      <c r="D6" s="3">
        <f t="shared" si="0"/>
        <v>422.351</v>
      </c>
      <c r="E6" s="4">
        <f t="shared" si="1"/>
        <v>4.2235100000000001E-4</v>
      </c>
      <c r="F6" s="7"/>
      <c r="G6" s="2">
        <v>53517</v>
      </c>
      <c r="H6" s="3">
        <f t="shared" si="2"/>
        <v>53.517000000000003</v>
      </c>
      <c r="I6" s="4">
        <f t="shared" si="3"/>
        <v>5.3517000000000007E-4</v>
      </c>
      <c r="J6" s="7"/>
      <c r="K6" s="2">
        <v>8626</v>
      </c>
      <c r="L6" s="3">
        <f t="shared" si="4"/>
        <v>8.6259999999999994</v>
      </c>
      <c r="M6" s="4">
        <f t="shared" si="5"/>
        <v>8.6260000000000001E-6</v>
      </c>
    </row>
    <row r="7" spans="1:13" x14ac:dyDescent="0.35">
      <c r="A7" s="2">
        <f t="shared" si="6"/>
        <v>128</v>
      </c>
      <c r="B7" s="6">
        <v>1000</v>
      </c>
      <c r="C7" s="2">
        <v>2447</v>
      </c>
      <c r="D7" s="3">
        <f t="shared" si="0"/>
        <v>2.4470000000000001</v>
      </c>
      <c r="E7" s="4">
        <f>D7/$B$7</f>
        <v>2.447E-3</v>
      </c>
      <c r="F7" s="8"/>
      <c r="G7" s="3">
        <v>546317</v>
      </c>
      <c r="H7" s="3">
        <f t="shared" si="2"/>
        <v>546.31700000000001</v>
      </c>
      <c r="I7" s="4">
        <f t="shared" si="3"/>
        <v>5.4631699999999998E-3</v>
      </c>
      <c r="J7" s="7"/>
      <c r="K7" s="3">
        <v>61517</v>
      </c>
      <c r="L7" s="3">
        <f t="shared" si="4"/>
        <v>61.517000000000003</v>
      </c>
      <c r="M7" s="4">
        <f t="shared" si="5"/>
        <v>6.1517000000000001E-5</v>
      </c>
    </row>
    <row r="8" spans="1:13" x14ac:dyDescent="0.35">
      <c r="A8" s="2">
        <f t="shared" si="6"/>
        <v>256</v>
      </c>
      <c r="B8" s="8"/>
      <c r="C8" s="2">
        <v>41685</v>
      </c>
      <c r="D8" s="3">
        <f t="shared" si="0"/>
        <v>41.685000000000002</v>
      </c>
      <c r="E8" s="4">
        <f>D8/$B$7</f>
        <v>4.1685E-2</v>
      </c>
      <c r="F8" s="6">
        <v>100</v>
      </c>
      <c r="G8" s="2">
        <v>4557</v>
      </c>
      <c r="H8" s="3">
        <f t="shared" si="2"/>
        <v>4.5570000000000004</v>
      </c>
      <c r="I8" s="4">
        <f>H8/$F$8</f>
        <v>4.5570000000000006E-2</v>
      </c>
      <c r="J8" s="8"/>
      <c r="K8" s="3">
        <v>483403</v>
      </c>
      <c r="L8" s="3">
        <f t="shared" si="4"/>
        <v>483.40300000000002</v>
      </c>
      <c r="M8" s="4">
        <f t="shared" si="5"/>
        <v>4.8340300000000003E-4</v>
      </c>
    </row>
    <row r="9" spans="1:13" x14ac:dyDescent="0.35">
      <c r="A9" s="2">
        <f t="shared" si="6"/>
        <v>512</v>
      </c>
      <c r="B9" s="2">
        <v>100</v>
      </c>
      <c r="C9" s="2">
        <v>63240</v>
      </c>
      <c r="D9" s="3">
        <f t="shared" si="0"/>
        <v>63.24</v>
      </c>
      <c r="E9" s="4">
        <f>D9/$B$9</f>
        <v>0.63240000000000007</v>
      </c>
      <c r="F9" s="7"/>
      <c r="G9" s="3">
        <v>80455</v>
      </c>
      <c r="H9" s="3">
        <f t="shared" si="2"/>
        <v>80.454999999999998</v>
      </c>
      <c r="I9" s="4">
        <f>H9/$F$8</f>
        <v>0.80454999999999999</v>
      </c>
      <c r="J9" s="6">
        <v>1000</v>
      </c>
      <c r="K9" s="2">
        <v>796</v>
      </c>
      <c r="L9" s="3">
        <f t="shared" si="4"/>
        <v>0.79600000000000004</v>
      </c>
      <c r="M9" s="4">
        <f>L9/$J$9</f>
        <v>7.9600000000000005E-4</v>
      </c>
    </row>
    <row r="10" spans="1:13" x14ac:dyDescent="0.35">
      <c r="A10" s="2">
        <f t="shared" si="6"/>
        <v>1024</v>
      </c>
      <c r="B10" s="2">
        <v>1</v>
      </c>
      <c r="C10" s="3">
        <v>141589</v>
      </c>
      <c r="D10" s="3">
        <f t="shared" si="0"/>
        <v>141.589</v>
      </c>
      <c r="E10" s="3">
        <f>D10</f>
        <v>141.589</v>
      </c>
      <c r="F10" s="8"/>
      <c r="G10" s="3">
        <v>369955</v>
      </c>
      <c r="H10" s="3">
        <f t="shared" si="2"/>
        <v>369.95499999999998</v>
      </c>
      <c r="I10" s="4">
        <f>H10/$F$8</f>
        <v>3.6995499999999999</v>
      </c>
      <c r="J10" s="8"/>
      <c r="K10" s="2">
        <v>5051</v>
      </c>
      <c r="L10" s="3">
        <f t="shared" si="4"/>
        <v>5.0510000000000002</v>
      </c>
      <c r="M10" s="4">
        <f>L10/$J$9</f>
        <v>5.0509999999999999E-3</v>
      </c>
    </row>
    <row r="11" spans="1:13" x14ac:dyDescent="0.35">
      <c r="A11" s="2"/>
    </row>
    <row r="12" spans="1:13" x14ac:dyDescent="0.35">
      <c r="A12" s="9" t="s">
        <v>9</v>
      </c>
      <c r="B12" s="20"/>
      <c r="C12" s="10"/>
      <c r="E12" s="16" t="s">
        <v>29</v>
      </c>
      <c r="F12" s="18" t="s">
        <v>30</v>
      </c>
      <c r="G12" s="18"/>
      <c r="H12" s="18"/>
      <c r="I12" s="18"/>
      <c r="J12" s="15"/>
    </row>
    <row r="13" spans="1:13" x14ac:dyDescent="0.35">
      <c r="A13" s="5" t="s">
        <v>23</v>
      </c>
      <c r="B13" s="5" t="s">
        <v>24</v>
      </c>
      <c r="C13" s="5" t="s">
        <v>25</v>
      </c>
      <c r="E13" s="16" t="s">
        <v>32</v>
      </c>
      <c r="F13" s="17" t="s">
        <v>31</v>
      </c>
      <c r="G13" s="14"/>
    </row>
    <row r="14" spans="1:13" x14ac:dyDescent="0.35">
      <c r="A14" s="2" t="s">
        <v>27</v>
      </c>
      <c r="B14" s="2" t="s">
        <v>28</v>
      </c>
      <c r="C14" s="2" t="s">
        <v>35</v>
      </c>
    </row>
  </sheetData>
  <mergeCells count="18">
    <mergeCell ref="F12:I12"/>
    <mergeCell ref="B3:B6"/>
    <mergeCell ref="B7:B8"/>
    <mergeCell ref="F3:F7"/>
    <mergeCell ref="F8:F10"/>
    <mergeCell ref="M1:M2"/>
    <mergeCell ref="A12:C12"/>
    <mergeCell ref="I1:I2"/>
    <mergeCell ref="J1:J2"/>
    <mergeCell ref="K1:L1"/>
    <mergeCell ref="A1:A2"/>
    <mergeCell ref="B1:B2"/>
    <mergeCell ref="C1:D1"/>
    <mergeCell ref="E1:E2"/>
    <mergeCell ref="F1:F2"/>
    <mergeCell ref="G1:H1"/>
    <mergeCell ref="J9:J10"/>
    <mergeCell ref="J3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Bucles1y2</vt:lpstr>
      <vt:lpstr>Bucles2y3</vt:lpstr>
      <vt:lpstr>Bucles4y5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Mayte Fernández Coro</dc:creator>
  <cp:lastModifiedBy>Mayte Fernández Coro</cp:lastModifiedBy>
  <dcterms:created xsi:type="dcterms:W3CDTF">2021-02-19T15:05:45Z</dcterms:created>
  <dcterms:modified xsi:type="dcterms:W3CDTF">2021-02-20T10:22:32Z</dcterms:modified>
</cp:coreProperties>
</file>