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esktop\Presentations and Writing\Spix et al 2020\Master Excel Sheets\"/>
    </mc:Choice>
  </mc:AlternateContent>
  <xr:revisionPtr revIDLastSave="0" documentId="13_ncr:1_{F7F53006-AF44-4E6C-B3FF-50B3F4B89C1D}" xr6:coauthVersionLast="45" xr6:coauthVersionMax="45" xr10:uidLastSave="{00000000-0000-0000-0000-000000000000}"/>
  <bookViews>
    <workbookView xWindow="-108" yWindow="-108" windowWidth="23256" windowHeight="13176" activeTab="2" xr2:uid="{7F51FEA8-8DCE-4A22-ABEE-0399CE39697A}"/>
  </bookViews>
  <sheets>
    <sheet name="EPSCs1mA" sheetId="1" r:id="rId1"/>
    <sheet name="IPSCs1mA" sheetId="2" r:id="rId2"/>
    <sheet name="sta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4" i="2" l="1"/>
  <c r="N34" i="2"/>
  <c r="M34" i="2"/>
  <c r="L34" i="2"/>
  <c r="K34" i="2"/>
  <c r="J34" i="2"/>
  <c r="I34" i="2"/>
  <c r="H34" i="2"/>
  <c r="G34" i="2"/>
  <c r="F34" i="2"/>
  <c r="E34" i="2"/>
  <c r="D34" i="2"/>
  <c r="O33" i="2"/>
  <c r="N33" i="2"/>
  <c r="M33" i="2"/>
  <c r="L33" i="2"/>
  <c r="K33" i="2"/>
  <c r="J33" i="2"/>
  <c r="I33" i="2"/>
  <c r="H33" i="2"/>
  <c r="G33" i="2"/>
  <c r="F33" i="2"/>
  <c r="E33" i="2"/>
  <c r="D33" i="2"/>
  <c r="O16" i="2"/>
  <c r="N16" i="2"/>
  <c r="M16" i="2"/>
  <c r="L16" i="2"/>
  <c r="K16" i="2"/>
  <c r="J16" i="2"/>
  <c r="I16" i="2"/>
  <c r="H16" i="2"/>
  <c r="G16" i="2"/>
  <c r="F16" i="2"/>
  <c r="E16" i="2"/>
  <c r="D16" i="2"/>
  <c r="O15" i="2"/>
  <c r="N15" i="2"/>
  <c r="M15" i="2"/>
  <c r="L15" i="2"/>
  <c r="K15" i="2"/>
  <c r="J15" i="2"/>
  <c r="I15" i="2"/>
  <c r="H15" i="2"/>
  <c r="G15" i="2"/>
  <c r="F15" i="2"/>
  <c r="E15" i="2"/>
  <c r="D15" i="2"/>
  <c r="O34" i="1"/>
  <c r="N34" i="1"/>
  <c r="M34" i="1"/>
  <c r="L34" i="1"/>
  <c r="K34" i="1"/>
  <c r="J34" i="1"/>
  <c r="I34" i="1"/>
  <c r="H34" i="1"/>
  <c r="G34" i="1"/>
  <c r="F34" i="1"/>
  <c r="E34" i="1"/>
  <c r="D34" i="1"/>
  <c r="O33" i="1"/>
  <c r="N33" i="1"/>
  <c r="M33" i="1"/>
  <c r="L33" i="1"/>
  <c r="K33" i="1"/>
  <c r="J33" i="1"/>
  <c r="I33" i="1"/>
  <c r="H33" i="1"/>
  <c r="G33" i="1"/>
  <c r="F33" i="1"/>
  <c r="E33" i="1"/>
  <c r="D33" i="1"/>
  <c r="E15" i="1"/>
  <c r="F15" i="1"/>
  <c r="G15" i="1"/>
  <c r="H15" i="1"/>
  <c r="I15" i="1"/>
  <c r="J15" i="1"/>
  <c r="K15" i="1"/>
  <c r="L15" i="1"/>
  <c r="M15" i="1"/>
  <c r="N15" i="1"/>
  <c r="O15" i="1"/>
  <c r="E16" i="1"/>
  <c r="F16" i="1"/>
  <c r="G16" i="1"/>
  <c r="H16" i="1"/>
  <c r="I16" i="1"/>
  <c r="J16" i="1"/>
  <c r="K16" i="1"/>
  <c r="L16" i="1"/>
  <c r="M16" i="1"/>
  <c r="N16" i="1"/>
  <c r="O16" i="1"/>
  <c r="D16" i="1"/>
  <c r="D15" i="1"/>
</calcChain>
</file>

<file path=xl/sharedStrings.xml><?xml version="1.0" encoding="utf-8"?>
<sst xmlns="http://schemas.openxmlformats.org/spreadsheetml/2006/main" count="196" uniqueCount="62">
  <si>
    <t>TS111419a</t>
  </si>
  <si>
    <t>Lhx6</t>
  </si>
  <si>
    <t>TS121619a</t>
  </si>
  <si>
    <t>TS121619d</t>
  </si>
  <si>
    <t>TS120919a</t>
  </si>
  <si>
    <t>TS120919c</t>
  </si>
  <si>
    <t>TS122219d</t>
  </si>
  <si>
    <t>TS122219f</t>
  </si>
  <si>
    <t>TS122619b</t>
  </si>
  <si>
    <t>TS122619c</t>
  </si>
  <si>
    <t>TS122619f</t>
  </si>
  <si>
    <t>TS021720a</t>
  </si>
  <si>
    <t>TS021720d</t>
  </si>
  <si>
    <t>File</t>
  </si>
  <si>
    <t>Cell Type</t>
  </si>
  <si>
    <t>StimAmp</t>
  </si>
  <si>
    <t>Average Amp</t>
  </si>
  <si>
    <t>SEM Amp</t>
  </si>
  <si>
    <t>Median</t>
  </si>
  <si>
    <t>SD</t>
  </si>
  <si>
    <t>1.0mA</t>
  </si>
  <si>
    <t>EPSCs</t>
  </si>
  <si>
    <t>Tau</t>
  </si>
  <si>
    <t>Average Tau</t>
  </si>
  <si>
    <t>SEM Tau</t>
  </si>
  <si>
    <t>PPR</t>
  </si>
  <si>
    <t>Average PPR</t>
  </si>
  <si>
    <t>St Dev</t>
  </si>
  <si>
    <t>TS111419b</t>
  </si>
  <si>
    <t>PV</t>
  </si>
  <si>
    <t>TS120519c</t>
  </si>
  <si>
    <t>TS121619b</t>
  </si>
  <si>
    <t>TS121619c</t>
  </si>
  <si>
    <t>TS122219a</t>
  </si>
  <si>
    <t>TS122219e</t>
  </si>
  <si>
    <t>TS122619a</t>
  </si>
  <si>
    <t>TS122619e</t>
  </si>
  <si>
    <t>TS122619g</t>
  </si>
  <si>
    <t>TS011120c</t>
  </si>
  <si>
    <t>TS021720b</t>
  </si>
  <si>
    <t>TS021720c</t>
  </si>
  <si>
    <t>p values</t>
  </si>
  <si>
    <t>MWU</t>
  </si>
  <si>
    <t>no corrections</t>
  </si>
  <si>
    <t>Average</t>
  </si>
  <si>
    <t>IPSCs</t>
  </si>
  <si>
    <t>SEM</t>
  </si>
  <si>
    <t>if bottom 3 PV outliers removed</t>
  </si>
  <si>
    <t>p=0.215</t>
  </si>
  <si>
    <t>Hypothesis Test Summary</t>
  </si>
  <si>
    <t>Null Hypothesis</t>
  </si>
  <si>
    <t>Test</t>
  </si>
  <si>
    <t>Sig.</t>
  </si>
  <si>
    <t>Decision</t>
  </si>
  <si>
    <t>The distribution of EPSCtau is the same across categories of CellType.</t>
  </si>
  <si>
    <t>Independent-Samples Mann-Whitney U Test</t>
  </si>
  <si>
    <t>.740a</t>
  </si>
  <si>
    <t>Retain the null hypothesis.</t>
  </si>
  <si>
    <t>The distribution of IPSCtau is the same across categories of CellType.</t>
  </si>
  <si>
    <t>.654a</t>
  </si>
  <si>
    <t>Asymptotic significances are displayed. The significance level is .050.</t>
  </si>
  <si>
    <t>a Exact significance is displayed for this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</si>
</sst>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F157-03A0-46FC-A546-D2B1E37C8CD3}">
  <dimension ref="A1:P39"/>
  <sheetViews>
    <sheetView workbookViewId="0">
      <selection activeCell="H21" sqref="H21:H32"/>
    </sheetView>
  </sheetViews>
  <sheetFormatPr defaultRowHeight="14.4" x14ac:dyDescent="0.3"/>
  <sheetData>
    <row r="1" spans="1:15" x14ac:dyDescent="0.3">
      <c r="A1" t="s">
        <v>20</v>
      </c>
      <c r="D1" s="2" t="s">
        <v>21</v>
      </c>
      <c r="E1" s="2"/>
      <c r="F1" s="2"/>
      <c r="G1" s="2"/>
      <c r="H1" s="2" t="s">
        <v>22</v>
      </c>
      <c r="I1" s="2"/>
      <c r="J1" s="2"/>
      <c r="K1" s="2"/>
      <c r="L1" t="s">
        <v>25</v>
      </c>
    </row>
    <row r="2" spans="1:15" x14ac:dyDescent="0.3">
      <c r="A2" t="s">
        <v>13</v>
      </c>
      <c r="B2" t="s">
        <v>14</v>
      </c>
      <c r="C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23</v>
      </c>
      <c r="I2" s="2" t="s">
        <v>24</v>
      </c>
      <c r="J2" s="2" t="s">
        <v>18</v>
      </c>
      <c r="K2" s="2" t="s">
        <v>19</v>
      </c>
      <c r="L2" s="2" t="s">
        <v>26</v>
      </c>
      <c r="M2" s="2" t="s">
        <v>27</v>
      </c>
      <c r="N2" s="2" t="s">
        <v>18</v>
      </c>
      <c r="O2" s="2" t="s">
        <v>19</v>
      </c>
    </row>
    <row r="3" spans="1:15" x14ac:dyDescent="0.3">
      <c r="A3" t="s">
        <v>0</v>
      </c>
      <c r="B3" t="s">
        <v>1</v>
      </c>
      <c r="C3">
        <v>1</v>
      </c>
      <c r="D3">
        <v>89.902759999999986</v>
      </c>
      <c r="E3">
        <v>8.5861629790378782</v>
      </c>
      <c r="F3">
        <v>-92.3733</v>
      </c>
      <c r="G3">
        <v>19.199244087020798</v>
      </c>
      <c r="H3">
        <v>1.6215924E-2</v>
      </c>
      <c r="I3">
        <v>1.0362834541594593E-2</v>
      </c>
      <c r="J3">
        <v>5.1641899999999999E-3</v>
      </c>
      <c r="K3">
        <v>2.3172002474588383E-2</v>
      </c>
      <c r="L3" s="2">
        <v>1.263493</v>
      </c>
      <c r="M3" s="2">
        <v>0.17154985181864754</v>
      </c>
      <c r="N3" s="2">
        <v>1.3077399999999999</v>
      </c>
      <c r="O3" s="2">
        <v>0.38359713019651187</v>
      </c>
    </row>
    <row r="4" spans="1:15" x14ac:dyDescent="0.3">
      <c r="A4" t="s">
        <v>2</v>
      </c>
      <c r="B4" t="s">
        <v>1</v>
      </c>
      <c r="C4">
        <v>1</v>
      </c>
      <c r="D4">
        <v>181.34339999999997</v>
      </c>
      <c r="E4">
        <v>14.746933025548119</v>
      </c>
      <c r="F4">
        <v>-168.65600000000001</v>
      </c>
      <c r="G4">
        <v>32.975144704762236</v>
      </c>
      <c r="H4">
        <v>1.9816759999999999E-3</v>
      </c>
      <c r="I4">
        <v>1.0860817080680438E-4</v>
      </c>
      <c r="J4">
        <v>1.87587E-3</v>
      </c>
      <c r="K4">
        <v>2.4285525283592279E-4</v>
      </c>
      <c r="L4" s="2">
        <v>0.99545419999999996</v>
      </c>
      <c r="M4" s="2">
        <v>9.8575092444998652E-2</v>
      </c>
      <c r="N4" s="2">
        <v>0.93815300000000001</v>
      </c>
      <c r="O4" s="2">
        <v>0.22042060759534296</v>
      </c>
    </row>
    <row r="5" spans="1:15" x14ac:dyDescent="0.3">
      <c r="A5" t="s">
        <v>3</v>
      </c>
      <c r="B5" t="s">
        <v>1</v>
      </c>
      <c r="C5">
        <v>1</v>
      </c>
      <c r="D5">
        <v>52.990160000000003</v>
      </c>
      <c r="E5">
        <v>3.1206176277461273</v>
      </c>
      <c r="F5">
        <v>-51.1417</v>
      </c>
      <c r="G5">
        <v>6.9779131474244744</v>
      </c>
      <c r="H5">
        <v>2.544054E-3</v>
      </c>
      <c r="I5">
        <v>4.2735738658176953E-4</v>
      </c>
      <c r="J5">
        <v>2.50161E-3</v>
      </c>
      <c r="K5">
        <v>9.5560016708349323E-4</v>
      </c>
      <c r="L5" s="2">
        <v>0.79909180000000002</v>
      </c>
      <c r="M5" s="2">
        <v>0.19040285689647621</v>
      </c>
      <c r="N5" s="2">
        <v>0.76004899999999997</v>
      </c>
      <c r="O5" s="2">
        <v>0.42575373113068543</v>
      </c>
    </row>
    <row r="6" spans="1:15" x14ac:dyDescent="0.3">
      <c r="A6" t="s">
        <v>4</v>
      </c>
      <c r="B6" t="s">
        <v>1</v>
      </c>
      <c r="C6">
        <v>1</v>
      </c>
      <c r="D6">
        <v>199.28939999999997</v>
      </c>
      <c r="E6">
        <v>16.393145532813488</v>
      </c>
      <c r="F6">
        <v>-205.88900000000001</v>
      </c>
      <c r="G6">
        <v>36.656187776417973</v>
      </c>
      <c r="H6">
        <v>9.3808039999999978E-3</v>
      </c>
      <c r="I6">
        <v>3.5290801637517391E-3</v>
      </c>
      <c r="J6">
        <v>6.3003199999999999E-3</v>
      </c>
      <c r="K6">
        <v>7.8912631441949779E-3</v>
      </c>
      <c r="L6" s="2">
        <v>1.2361518</v>
      </c>
      <c r="M6" s="2">
        <v>0.18216066592280536</v>
      </c>
      <c r="N6" s="2">
        <v>1.2165900000000001</v>
      </c>
      <c r="O6" s="2">
        <v>0.40732363183002229</v>
      </c>
    </row>
    <row r="7" spans="1:15" x14ac:dyDescent="0.3">
      <c r="A7" t="s">
        <v>5</v>
      </c>
      <c r="B7" t="s">
        <v>1</v>
      </c>
      <c r="C7">
        <v>1</v>
      </c>
      <c r="D7">
        <v>322.54879999999997</v>
      </c>
      <c r="E7">
        <v>11.157134813203614</v>
      </c>
      <c r="F7">
        <v>-326.755</v>
      </c>
      <c r="G7">
        <v>24.9481118764527</v>
      </c>
      <c r="H7">
        <v>3.7450560000000001E-3</v>
      </c>
      <c r="I7">
        <v>1.1261165075603857E-4</v>
      </c>
      <c r="J7">
        <v>3.6410100000000001E-3</v>
      </c>
      <c r="K7">
        <v>2.5180730614896783E-4</v>
      </c>
      <c r="L7" s="2">
        <v>1.0253858</v>
      </c>
      <c r="M7" s="2">
        <v>8.394622157452887E-2</v>
      </c>
      <c r="N7" s="2">
        <v>1.00779</v>
      </c>
      <c r="O7" s="2">
        <v>0.18770945789490598</v>
      </c>
    </row>
    <row r="8" spans="1:15" x14ac:dyDescent="0.3">
      <c r="A8" t="s">
        <v>6</v>
      </c>
      <c r="B8" t="s">
        <v>1</v>
      </c>
      <c r="C8">
        <v>1</v>
      </c>
      <c r="D8">
        <v>135.08359999999999</v>
      </c>
      <c r="E8">
        <v>7.7680744435156148</v>
      </c>
      <c r="F8">
        <v>-136.60400000000001</v>
      </c>
      <c r="G8">
        <v>17.369942509979765</v>
      </c>
      <c r="H8">
        <v>2.870554E-3</v>
      </c>
      <c r="I8">
        <v>1.5354035093746528E-4</v>
      </c>
      <c r="J8">
        <v>2.8074300000000001E-3</v>
      </c>
      <c r="K8">
        <v>3.4332666198534596E-4</v>
      </c>
      <c r="L8" s="2">
        <v>1.0642546000000002</v>
      </c>
      <c r="M8" s="2">
        <v>0.11078639881573892</v>
      </c>
      <c r="N8" s="2">
        <v>1.0498000000000001</v>
      </c>
      <c r="O8" s="2">
        <v>0.24772591873439442</v>
      </c>
    </row>
    <row r="9" spans="1:15" x14ac:dyDescent="0.3">
      <c r="A9" t="s">
        <v>7</v>
      </c>
      <c r="B9" t="s">
        <v>1</v>
      </c>
      <c r="C9">
        <v>1</v>
      </c>
      <c r="D9">
        <v>229.0668</v>
      </c>
      <c r="E9">
        <v>14.587160691512215</v>
      </c>
      <c r="F9">
        <v>-218.357</v>
      </c>
      <c r="G9">
        <v>32.617882904934156</v>
      </c>
      <c r="H9">
        <v>3.2647960000000004E-3</v>
      </c>
      <c r="I9">
        <v>1.7029084845052593E-4</v>
      </c>
      <c r="J9">
        <v>3.2296400000000002E-3</v>
      </c>
      <c r="K9">
        <v>3.8078191308149075E-4</v>
      </c>
      <c r="L9" s="2">
        <v>0.91497360000000005</v>
      </c>
      <c r="M9" s="2">
        <v>6.2765731233372868E-2</v>
      </c>
      <c r="N9" s="2">
        <v>0.92411600000000005</v>
      </c>
      <c r="O9" s="2">
        <v>0.14034844169530344</v>
      </c>
    </row>
    <row r="10" spans="1:15" x14ac:dyDescent="0.3">
      <c r="A10" t="s">
        <v>8</v>
      </c>
      <c r="B10" t="s">
        <v>1</v>
      </c>
      <c r="C10">
        <v>1</v>
      </c>
      <c r="D10">
        <v>140.77719999999999</v>
      </c>
      <c r="E10">
        <v>8.0385222423030385</v>
      </c>
      <c r="F10">
        <v>-133.21100000000001</v>
      </c>
      <c r="G10">
        <v>17.974682172433631</v>
      </c>
      <c r="H10">
        <v>1.926758E-3</v>
      </c>
      <c r="I10">
        <v>8.9055652397812416E-5</v>
      </c>
      <c r="J10">
        <v>1.8950600000000001E-3</v>
      </c>
      <c r="K10">
        <v>1.9913449254210073E-4</v>
      </c>
      <c r="L10" s="2">
        <v>0.97421380000000002</v>
      </c>
      <c r="M10" s="2">
        <v>5.4085670888322931E-2</v>
      </c>
      <c r="N10" s="2">
        <v>0.943052</v>
      </c>
      <c r="O10" s="2">
        <v>0.12093923671497152</v>
      </c>
    </row>
    <row r="11" spans="1:15" x14ac:dyDescent="0.3">
      <c r="A11" t="s">
        <v>9</v>
      </c>
      <c r="B11" t="s">
        <v>1</v>
      </c>
      <c r="C11">
        <v>1</v>
      </c>
      <c r="D11">
        <v>94.023820000000001</v>
      </c>
      <c r="E11">
        <v>10.42665640387175</v>
      </c>
      <c r="F11">
        <v>-88.832700000000003</v>
      </c>
      <c r="G11">
        <v>23.314712497090735</v>
      </c>
      <c r="H11">
        <v>3.0738939999999998E-3</v>
      </c>
      <c r="I11">
        <v>1.0929334328311127E-4</v>
      </c>
      <c r="J11">
        <v>3.1840100000000001E-3</v>
      </c>
      <c r="K11">
        <v>2.4438734506925685E-4</v>
      </c>
      <c r="L11" s="2">
        <v>0.90969480000000014</v>
      </c>
      <c r="M11" s="2">
        <v>0.1232378670240603</v>
      </c>
      <c r="N11" s="2">
        <v>0.95343199999999995</v>
      </c>
      <c r="O11" s="2">
        <v>0.27556824806787855</v>
      </c>
    </row>
    <row r="12" spans="1:15" x14ac:dyDescent="0.3">
      <c r="A12" t="s">
        <v>10</v>
      </c>
      <c r="B12" t="s">
        <v>1</v>
      </c>
      <c r="C12">
        <v>1</v>
      </c>
      <c r="D12">
        <v>334.84299999999996</v>
      </c>
      <c r="E12">
        <v>11.163381118639636</v>
      </c>
      <c r="F12">
        <v>-337.19200000000001</v>
      </c>
      <c r="G12">
        <v>24.962079040015873</v>
      </c>
      <c r="H12">
        <v>4.0662119999999996E-3</v>
      </c>
      <c r="I12">
        <v>3.4959794166156079E-4</v>
      </c>
      <c r="J12">
        <v>4.2171600000000002E-3</v>
      </c>
      <c r="K12">
        <v>7.8172476234925569E-4</v>
      </c>
      <c r="L12" s="2">
        <v>0.86932139999999991</v>
      </c>
      <c r="M12" s="2">
        <v>3.234918718082417E-2</v>
      </c>
      <c r="N12" s="2">
        <v>0.90995099999999995</v>
      </c>
      <c r="O12" s="2">
        <v>7.2334981553187627E-2</v>
      </c>
    </row>
    <row r="13" spans="1:15" x14ac:dyDescent="0.3">
      <c r="A13" t="s">
        <v>11</v>
      </c>
      <c r="B13" t="s">
        <v>1</v>
      </c>
      <c r="C13">
        <v>1</v>
      </c>
      <c r="D13">
        <v>65.767059999999987</v>
      </c>
      <c r="E13">
        <v>3.9693439419632393</v>
      </c>
      <c r="F13">
        <v>-65.811599999999999</v>
      </c>
      <c r="G13">
        <v>8.8757228803067836</v>
      </c>
      <c r="H13">
        <v>3.7418119999999997E-3</v>
      </c>
      <c r="I13">
        <v>3.972792072887781E-4</v>
      </c>
      <c r="J13">
        <v>3.36317E-3</v>
      </c>
      <c r="K13">
        <v>8.8834331354493783E-4</v>
      </c>
      <c r="L13" s="2">
        <v>0.87599039999999984</v>
      </c>
      <c r="M13" s="2">
        <v>7.216914944808514E-2</v>
      </c>
      <c r="N13" s="2">
        <v>0.80618400000000001</v>
      </c>
      <c r="O13" s="2">
        <v>0.16137512404425983</v>
      </c>
    </row>
    <row r="14" spans="1:15" x14ac:dyDescent="0.3">
      <c r="A14" t="s">
        <v>12</v>
      </c>
      <c r="B14" t="s">
        <v>1</v>
      </c>
      <c r="C14">
        <v>1</v>
      </c>
      <c r="D14">
        <v>28.82142</v>
      </c>
      <c r="E14">
        <v>7.0912045283858545</v>
      </c>
      <c r="F14">
        <v>-30.1069</v>
      </c>
      <c r="G14">
        <v>15.856415367825107</v>
      </c>
      <c r="L14" s="2">
        <v>1.6307616</v>
      </c>
      <c r="M14" s="2">
        <v>0.58822365401933652</v>
      </c>
      <c r="N14" s="2">
        <v>0.97497999999999996</v>
      </c>
      <c r="O14" s="2">
        <v>1.3153080763605538</v>
      </c>
    </row>
    <row r="15" spans="1:15" s="1" customFormat="1" x14ac:dyDescent="0.3">
      <c r="A15" s="1" t="s">
        <v>44</v>
      </c>
      <c r="D15" s="1">
        <f>AVERAGE(D3:D14)</f>
        <v>156.20478499999999</v>
      </c>
      <c r="E15" s="1">
        <f t="shared" ref="E15:O15" si="0">AVERAGE(E3:E14)</f>
        <v>9.7540281123783821</v>
      </c>
      <c r="F15" s="1">
        <f t="shared" si="0"/>
        <v>-154.57751666666667</v>
      </c>
      <c r="G15" s="1">
        <f t="shared" si="0"/>
        <v>21.810669913722023</v>
      </c>
      <c r="H15" s="1">
        <f t="shared" si="0"/>
        <v>4.801049090909091E-3</v>
      </c>
      <c r="I15" s="1">
        <f t="shared" si="0"/>
        <v>1.4372317506827455E-3</v>
      </c>
      <c r="J15" s="1">
        <f t="shared" si="0"/>
        <v>3.470860909090909E-3</v>
      </c>
      <c r="K15" s="1">
        <f t="shared" si="0"/>
        <v>3.2137478939476484E-3</v>
      </c>
      <c r="L15" s="1">
        <f t="shared" si="0"/>
        <v>1.0465655666666664</v>
      </c>
      <c r="M15" s="1">
        <f t="shared" si="0"/>
        <v>0.14752102893893312</v>
      </c>
      <c r="N15" s="1">
        <f t="shared" si="0"/>
        <v>0.98265308333333323</v>
      </c>
      <c r="O15" s="1">
        <f t="shared" si="0"/>
        <v>0.32986704881816814</v>
      </c>
    </row>
    <row r="16" spans="1:15" s="1" customFormat="1" x14ac:dyDescent="0.3">
      <c r="A16" s="1" t="s">
        <v>19</v>
      </c>
      <c r="D16" s="1">
        <f>STDEV(D3:D14)</f>
        <v>100.62728655170163</v>
      </c>
      <c r="E16" s="1">
        <f t="shared" ref="E16:O16" si="1">STDEV(E3:E14)</f>
        <v>4.1514485931122636</v>
      </c>
      <c r="F16" s="1">
        <f t="shared" si="1"/>
        <v>101.32514772177585</v>
      </c>
      <c r="G16" s="1">
        <f t="shared" si="1"/>
        <v>9.2829212592948842</v>
      </c>
      <c r="H16" s="1">
        <f t="shared" si="1"/>
        <v>4.2944732470389302E-3</v>
      </c>
      <c r="I16" s="1">
        <f t="shared" si="1"/>
        <v>3.1253859102868169E-3</v>
      </c>
      <c r="J16" s="1">
        <f t="shared" si="1"/>
        <v>1.3423083068911893E-3</v>
      </c>
      <c r="K16" s="1">
        <f t="shared" si="1"/>
        <v>6.9885753513213812E-3</v>
      </c>
      <c r="L16" s="1">
        <f t="shared" si="1"/>
        <v>0.23173236731414393</v>
      </c>
      <c r="M16" s="1">
        <f t="shared" si="1"/>
        <v>0.14803795429631655</v>
      </c>
      <c r="N16" s="1">
        <f t="shared" si="1"/>
        <v>0.15356843509621829</v>
      </c>
      <c r="O16" s="1">
        <f t="shared" si="1"/>
        <v>0.33102292905657077</v>
      </c>
    </row>
    <row r="17" spans="1:16" x14ac:dyDescent="0.3">
      <c r="L17" s="2"/>
      <c r="M17" s="2"/>
      <c r="N17" s="2"/>
      <c r="O17" s="2"/>
    </row>
    <row r="18" spans="1:16" x14ac:dyDescent="0.3">
      <c r="L18" s="2"/>
      <c r="M18" s="2"/>
      <c r="N18" s="2"/>
      <c r="O18" s="2"/>
    </row>
    <row r="19" spans="1:16" x14ac:dyDescent="0.3">
      <c r="D19" s="2" t="s">
        <v>21</v>
      </c>
      <c r="H19" t="s">
        <v>22</v>
      </c>
      <c r="L19" t="s">
        <v>25</v>
      </c>
    </row>
    <row r="20" spans="1:16" x14ac:dyDescent="0.3"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23</v>
      </c>
      <c r="I20" s="2" t="s">
        <v>24</v>
      </c>
      <c r="J20" s="2" t="s">
        <v>18</v>
      </c>
      <c r="K20" s="2" t="s">
        <v>19</v>
      </c>
      <c r="L20" s="2" t="s">
        <v>26</v>
      </c>
      <c r="M20" s="2" t="s">
        <v>27</v>
      </c>
      <c r="N20" s="2" t="s">
        <v>18</v>
      </c>
      <c r="O20" s="2" t="s">
        <v>19</v>
      </c>
      <c r="P20" s="2"/>
    </row>
    <row r="21" spans="1:16" x14ac:dyDescent="0.3">
      <c r="A21" t="s">
        <v>28</v>
      </c>
      <c r="B21" t="s">
        <v>29</v>
      </c>
      <c r="C21">
        <v>1</v>
      </c>
      <c r="D21" s="2">
        <v>340.00339999999994</v>
      </c>
      <c r="E21" s="2">
        <v>18.764254082163937</v>
      </c>
      <c r="F21" s="2">
        <v>-320.291</v>
      </c>
      <c r="G21" s="2">
        <v>41.958147674796493</v>
      </c>
      <c r="H21" s="2">
        <v>4.1425220000000009E-3</v>
      </c>
      <c r="I21" s="2">
        <v>2.0956630648556081E-4</v>
      </c>
      <c r="J21" s="2">
        <v>4.14373E-3</v>
      </c>
      <c r="K21" s="2">
        <v>4.6860450709526906E-4</v>
      </c>
      <c r="L21" s="2">
        <v>0.88094680000000003</v>
      </c>
      <c r="M21" s="2">
        <v>5.9211028622546021E-2</v>
      </c>
      <c r="N21" s="2">
        <v>0.85661399999999999</v>
      </c>
      <c r="O21" s="2">
        <v>0.13239988501769864</v>
      </c>
      <c r="P21" s="2"/>
    </row>
    <row r="22" spans="1:16" x14ac:dyDescent="0.3">
      <c r="A22" t="s">
        <v>30</v>
      </c>
      <c r="B22" t="s">
        <v>29</v>
      </c>
      <c r="C22">
        <v>1</v>
      </c>
      <c r="D22" s="2">
        <v>561.47619999999995</v>
      </c>
      <c r="E22" s="2">
        <v>10.638771613301987</v>
      </c>
      <c r="F22" s="2">
        <v>-566.69399999999996</v>
      </c>
      <c r="G22" s="2">
        <v>23.789016524438349</v>
      </c>
      <c r="H22" s="2">
        <v>4.1650279999999994E-3</v>
      </c>
      <c r="I22" s="2">
        <v>2.5568261918636551E-4</v>
      </c>
      <c r="J22" s="2">
        <v>4.1169900000000001E-3</v>
      </c>
      <c r="K22" s="2">
        <v>5.7172371716590533E-4</v>
      </c>
      <c r="L22" s="2">
        <v>0.79464599999999996</v>
      </c>
      <c r="M22" s="2">
        <v>4.1238793571102196E-2</v>
      </c>
      <c r="N22" s="2">
        <v>0.76452100000000001</v>
      </c>
      <c r="O22" s="2">
        <v>9.2212745735065826E-2</v>
      </c>
      <c r="P22" s="2"/>
    </row>
    <row r="23" spans="1:16" x14ac:dyDescent="0.3">
      <c r="A23" t="s">
        <v>31</v>
      </c>
      <c r="B23" t="s">
        <v>29</v>
      </c>
      <c r="C23">
        <v>1</v>
      </c>
      <c r="D23" s="2">
        <v>359.42580000000004</v>
      </c>
      <c r="E23" s="2">
        <v>32.366988966229108</v>
      </c>
      <c r="F23" s="2">
        <v>-365.1</v>
      </c>
      <c r="G23" s="2">
        <v>72.37478755547393</v>
      </c>
      <c r="H23" s="2">
        <v>3.3372639999999995E-3</v>
      </c>
      <c r="I23" s="2">
        <v>2.7163651788005233E-4</v>
      </c>
      <c r="J23" s="2">
        <v>3.41268E-3</v>
      </c>
      <c r="K23" s="2">
        <v>6.0739771915113412E-4</v>
      </c>
      <c r="L23" s="2">
        <v>0.97834240000000006</v>
      </c>
      <c r="M23" s="2">
        <v>0.1595188884027843</v>
      </c>
      <c r="N23" s="2">
        <v>0.88919099999999995</v>
      </c>
      <c r="O23" s="2">
        <v>0.35669507816382856</v>
      </c>
      <c r="P23" s="2"/>
    </row>
    <row r="24" spans="1:16" x14ac:dyDescent="0.3">
      <c r="A24" t="s">
        <v>32</v>
      </c>
      <c r="B24" t="s">
        <v>29</v>
      </c>
      <c r="C24">
        <v>1</v>
      </c>
      <c r="D24" s="2">
        <v>366.46440000000001</v>
      </c>
      <c r="E24" s="2">
        <v>88.106512036625247</v>
      </c>
      <c r="F24" s="2">
        <v>-499.76799999999997</v>
      </c>
      <c r="G24" s="2">
        <v>197.01215017429749</v>
      </c>
      <c r="H24" s="2">
        <v>2.1747719999999997E-3</v>
      </c>
      <c r="I24" s="2">
        <v>3.3436452792424021E-4</v>
      </c>
      <c r="J24" s="2">
        <v>1.86589E-3</v>
      </c>
      <c r="K24" s="2">
        <v>7.4766181370322779E-4</v>
      </c>
      <c r="L24" s="2">
        <v>0.79103899999999994</v>
      </c>
      <c r="M24" s="2">
        <v>0.147696456298721</v>
      </c>
      <c r="N24" s="2">
        <v>0.76941300000000001</v>
      </c>
      <c r="O24" s="2">
        <v>0.33025931631976713</v>
      </c>
      <c r="P24" s="2"/>
    </row>
    <row r="25" spans="1:16" x14ac:dyDescent="0.3">
      <c r="A25" t="s">
        <v>33</v>
      </c>
      <c r="B25" t="s">
        <v>29</v>
      </c>
      <c r="C25">
        <v>1</v>
      </c>
      <c r="D25" s="2">
        <v>697.24559999999997</v>
      </c>
      <c r="E25" s="2">
        <v>34.707472900803367</v>
      </c>
      <c r="F25" s="2">
        <v>-699.93899999999996</v>
      </c>
      <c r="G25" s="2">
        <v>77.608268733428147</v>
      </c>
      <c r="H25" s="2">
        <v>2.83556E-3</v>
      </c>
      <c r="I25" s="2">
        <v>1.1618783735830522E-4</v>
      </c>
      <c r="J25" s="2">
        <v>2.87484E-3</v>
      </c>
      <c r="K25" s="2">
        <v>2.5980390249186007E-4</v>
      </c>
      <c r="L25" s="2">
        <v>1.0673258000000001</v>
      </c>
      <c r="M25" s="2">
        <v>0.10397734429114824</v>
      </c>
      <c r="N25" s="2">
        <v>1.09311</v>
      </c>
      <c r="O25" s="2">
        <v>0.23250040995490717</v>
      </c>
      <c r="P25" s="2"/>
    </row>
    <row r="26" spans="1:16" x14ac:dyDescent="0.3">
      <c r="A26" t="s">
        <v>34</v>
      </c>
      <c r="B26" t="s">
        <v>29</v>
      </c>
      <c r="C26">
        <v>1</v>
      </c>
      <c r="D26" s="2">
        <v>609.21780000000001</v>
      </c>
      <c r="E26" s="2">
        <v>21.729410084951688</v>
      </c>
      <c r="F26" s="2">
        <v>-616.86099999999999</v>
      </c>
      <c r="G26" s="2">
        <v>48.588438060921455</v>
      </c>
      <c r="H26" s="2">
        <v>4.2450819999999998E-3</v>
      </c>
      <c r="I26" s="2">
        <v>9.4076536203242518E-5</v>
      </c>
      <c r="J26" s="2">
        <v>4.2657199999999998E-3</v>
      </c>
      <c r="K26" s="2">
        <v>2.1036153003817026E-4</v>
      </c>
      <c r="L26" s="2">
        <v>0.92435499999999993</v>
      </c>
      <c r="M26" s="2">
        <v>5.9187258407532459E-2</v>
      </c>
      <c r="N26" s="2">
        <v>0.97201599999999999</v>
      </c>
      <c r="O26" s="2">
        <v>0.13234673320108853</v>
      </c>
      <c r="P26" s="2"/>
    </row>
    <row r="27" spans="1:16" x14ac:dyDescent="0.3">
      <c r="A27" t="s">
        <v>35</v>
      </c>
      <c r="B27" t="s">
        <v>29</v>
      </c>
      <c r="C27">
        <v>1</v>
      </c>
      <c r="D27" s="2">
        <v>386.82220000000001</v>
      </c>
      <c r="E27" s="2">
        <v>31.871583260641412</v>
      </c>
      <c r="F27" s="2">
        <v>-356.315</v>
      </c>
      <c r="G27" s="2">
        <v>71.267026721338596</v>
      </c>
      <c r="H27" s="2">
        <v>2.4953920000000004E-3</v>
      </c>
      <c r="I27" s="2">
        <v>1.6331875603861303E-4</v>
      </c>
      <c r="J27" s="2">
        <v>2.4438200000000002E-3</v>
      </c>
      <c r="K27" s="2">
        <v>3.6519184050304304E-4</v>
      </c>
      <c r="L27" s="2">
        <v>0.96082880000000004</v>
      </c>
      <c r="M27" s="2">
        <v>0.10874658119472067</v>
      </c>
      <c r="N27" s="2">
        <v>0.85329900000000003</v>
      </c>
      <c r="O27" s="2">
        <v>0.24316474787209572</v>
      </c>
      <c r="P27" s="2"/>
    </row>
    <row r="28" spans="1:16" x14ac:dyDescent="0.3">
      <c r="A28" t="s">
        <v>36</v>
      </c>
      <c r="B28" t="s">
        <v>29</v>
      </c>
      <c r="C28">
        <v>1</v>
      </c>
      <c r="D28" s="2">
        <v>1501.058</v>
      </c>
      <c r="E28" s="2">
        <v>21.744973994006052</v>
      </c>
      <c r="F28" s="2">
        <v>-1500.84</v>
      </c>
      <c r="G28" s="2">
        <v>48.623240019562644</v>
      </c>
      <c r="H28" s="2">
        <v>3.5783360000000001E-3</v>
      </c>
      <c r="I28" s="2">
        <v>2.0604476049150097E-4</v>
      </c>
      <c r="J28" s="2">
        <v>3.6418900000000001E-3</v>
      </c>
      <c r="K28" s="2">
        <v>4.6073009086665916E-4</v>
      </c>
      <c r="L28" s="2">
        <v>0.92178079999999996</v>
      </c>
      <c r="M28" s="2">
        <v>2.2044166052268797E-2</v>
      </c>
      <c r="N28" s="2">
        <v>0.92084200000000005</v>
      </c>
      <c r="O28" s="2">
        <v>4.9292253800166219E-2</v>
      </c>
      <c r="P28" s="2"/>
    </row>
    <row r="29" spans="1:16" x14ac:dyDescent="0.3">
      <c r="A29" t="s">
        <v>37</v>
      </c>
      <c r="B29" t="s">
        <v>29</v>
      </c>
      <c r="C29">
        <v>1</v>
      </c>
      <c r="D29" s="2">
        <v>846.90499999999997</v>
      </c>
      <c r="E29" s="2">
        <v>57.449790134516896</v>
      </c>
      <c r="F29" s="2">
        <v>-846.05200000000002</v>
      </c>
      <c r="G29" s="2">
        <v>128.46163603387657</v>
      </c>
      <c r="H29" s="2">
        <v>3.2945819999999999E-3</v>
      </c>
      <c r="I29" s="2">
        <v>1.2327996181050676E-4</v>
      </c>
      <c r="J29" s="2">
        <v>3.3960800000000001E-3</v>
      </c>
      <c r="K29" s="2">
        <v>2.7566237487187121E-4</v>
      </c>
      <c r="L29" s="2">
        <v>0.81379660000000009</v>
      </c>
      <c r="M29" s="2">
        <v>0.10002423655974586</v>
      </c>
      <c r="N29" s="2">
        <v>0.76323600000000003</v>
      </c>
      <c r="O29" s="2">
        <v>0.22366099234511147</v>
      </c>
      <c r="P29" s="2"/>
    </row>
    <row r="30" spans="1:16" x14ac:dyDescent="0.3">
      <c r="A30" t="s">
        <v>38</v>
      </c>
      <c r="B30" t="s">
        <v>29</v>
      </c>
      <c r="C30">
        <v>1</v>
      </c>
      <c r="D30" s="2">
        <v>137.97819999999999</v>
      </c>
      <c r="E30" s="2">
        <v>11.818745666947938</v>
      </c>
      <c r="F30" s="2">
        <v>-134.02099999999999</v>
      </c>
      <c r="G30" s="2">
        <v>26.42751872007668</v>
      </c>
      <c r="H30" s="2">
        <v>5.0755080000000003E-3</v>
      </c>
      <c r="I30" s="2">
        <v>7.3360247424201076E-4</v>
      </c>
      <c r="J30" s="2">
        <v>4.6620200000000002E-3</v>
      </c>
      <c r="K30" s="2">
        <v>1.6403850008671747E-3</v>
      </c>
      <c r="L30" s="2">
        <v>1.3059919999999998</v>
      </c>
      <c r="M30" s="2">
        <v>0.1589965766738394</v>
      </c>
      <c r="N30" s="2">
        <v>1.1511800000000001</v>
      </c>
      <c r="O30" s="2">
        <v>0.35552715363246234</v>
      </c>
      <c r="P30" s="2"/>
    </row>
    <row r="31" spans="1:16" x14ac:dyDescent="0.3">
      <c r="A31" t="s">
        <v>39</v>
      </c>
      <c r="B31" t="s">
        <v>29</v>
      </c>
      <c r="C31">
        <v>1</v>
      </c>
      <c r="D31" s="2">
        <v>218.74780000000001</v>
      </c>
      <c r="E31" s="2">
        <v>29.60191959214805</v>
      </c>
      <c r="F31" s="2">
        <v>-255.90100000000001</v>
      </c>
      <c r="G31" s="2">
        <v>66.191904472525891</v>
      </c>
      <c r="H31" s="2">
        <v>5.0630099999999997E-3</v>
      </c>
      <c r="I31" s="2">
        <v>9.7979127624714022E-4</v>
      </c>
      <c r="J31" s="2">
        <v>4.26831E-3</v>
      </c>
      <c r="K31" s="2">
        <v>2.1908798974498806E-3</v>
      </c>
      <c r="L31" s="2">
        <v>1.1222166000000002</v>
      </c>
      <c r="M31" s="2">
        <v>0.20081708273540858</v>
      </c>
      <c r="N31" s="2">
        <v>1.1057300000000001</v>
      </c>
      <c r="O31" s="2">
        <v>0.449040648039573</v>
      </c>
      <c r="P31" s="2"/>
    </row>
    <row r="32" spans="1:16" x14ac:dyDescent="0.3">
      <c r="A32" t="s">
        <v>40</v>
      </c>
      <c r="B32" t="s">
        <v>29</v>
      </c>
      <c r="C32">
        <v>1</v>
      </c>
      <c r="D32" s="2">
        <v>418.18880000000001</v>
      </c>
      <c r="E32" s="2">
        <v>38.940937096325811</v>
      </c>
      <c r="F32" s="2">
        <v>-377.23899999999998</v>
      </c>
      <c r="G32" s="2">
        <v>87.074582454927793</v>
      </c>
      <c r="H32" s="2">
        <v>2.3716119999999999E-3</v>
      </c>
      <c r="I32" s="2">
        <v>2.6938264239553372E-4</v>
      </c>
      <c r="J32" s="2">
        <v>2.1379200000000002E-3</v>
      </c>
      <c r="K32" s="2">
        <v>6.0235790035493024E-4</v>
      </c>
      <c r="L32" s="2">
        <v>0.99391739999999995</v>
      </c>
      <c r="M32" s="2">
        <v>0.12044325253686886</v>
      </c>
      <c r="N32" s="2">
        <v>0.83253699999999997</v>
      </c>
      <c r="O32" s="2">
        <v>0.26931930010361277</v>
      </c>
      <c r="P32" s="2"/>
    </row>
    <row r="33" spans="1:15" s="1" customFormat="1" x14ac:dyDescent="0.3">
      <c r="A33" s="1" t="s">
        <v>44</v>
      </c>
      <c r="D33" s="1">
        <f>AVERAGE(D21:D32)</f>
        <v>536.96109999999987</v>
      </c>
      <c r="E33" s="1">
        <f t="shared" ref="E33" si="2">AVERAGE(E21:E32)</f>
        <v>33.145113285721798</v>
      </c>
      <c r="F33" s="1">
        <f t="shared" ref="F33" si="3">AVERAGE(F21:F32)</f>
        <v>-544.91841666666653</v>
      </c>
      <c r="G33" s="1">
        <f t="shared" ref="G33" si="4">AVERAGE(G21:G32)</f>
        <v>74.114726428805355</v>
      </c>
      <c r="H33" s="1">
        <f t="shared" ref="H33" si="5">AVERAGE(H21:H32)</f>
        <v>3.5648890000000003E-3</v>
      </c>
      <c r="I33" s="1">
        <f t="shared" ref="I33" si="6">AVERAGE(I21:I32)</f>
        <v>3.1307785135525603E-4</v>
      </c>
      <c r="J33" s="1">
        <f t="shared" ref="J33" si="7">AVERAGE(J21:J32)</f>
        <v>3.4358241666666667E-3</v>
      </c>
      <c r="K33" s="1">
        <f t="shared" ref="K33" si="8">AVERAGE(K21:K32)</f>
        <v>7.0006335787992709E-4</v>
      </c>
      <c r="L33" s="1">
        <f t="shared" ref="L33" si="9">AVERAGE(L21:L32)</f>
        <v>0.96293226666666654</v>
      </c>
      <c r="M33" s="1">
        <f t="shared" ref="M33" si="10">AVERAGE(M21:M32)</f>
        <v>0.10682513877889054</v>
      </c>
      <c r="N33" s="1">
        <f t="shared" ref="N33" si="11">AVERAGE(N21:N32)</f>
        <v>0.91430741666666682</v>
      </c>
      <c r="O33" s="1">
        <f t="shared" ref="O33" si="12">AVERAGE(O21:O32)</f>
        <v>0.23886827201544814</v>
      </c>
    </row>
    <row r="34" spans="1:15" s="1" customFormat="1" x14ac:dyDescent="0.3">
      <c r="A34" s="1" t="s">
        <v>19</v>
      </c>
      <c r="D34" s="1">
        <f>STDEV(D21:D32)</f>
        <v>363.51029069790638</v>
      </c>
      <c r="E34" s="1">
        <f t="shared" ref="E34:O34" si="13">STDEV(E21:E32)</f>
        <v>21.512632074456015</v>
      </c>
      <c r="F34" s="1">
        <f t="shared" si="13"/>
        <v>361.1893094920672</v>
      </c>
      <c r="G34" s="1">
        <f t="shared" si="13"/>
        <v>48.103707693425932</v>
      </c>
      <c r="H34" s="1">
        <f t="shared" si="13"/>
        <v>9.9269904097190782E-4</v>
      </c>
      <c r="I34" s="1">
        <f t="shared" si="13"/>
        <v>2.6901685342326767E-4</v>
      </c>
      <c r="J34" s="1">
        <f t="shared" si="13"/>
        <v>9.2161103678147448E-4</v>
      </c>
      <c r="K34" s="1">
        <f t="shared" si="13"/>
        <v>6.0153997134752358E-4</v>
      </c>
      <c r="L34" s="1">
        <f t="shared" si="13"/>
        <v>0.14929340841381267</v>
      </c>
      <c r="M34" s="1">
        <f t="shared" si="13"/>
        <v>5.4165403769085962E-2</v>
      </c>
      <c r="N34" s="1">
        <f t="shared" si="13"/>
        <v>0.13774657214441838</v>
      </c>
      <c r="O34" s="1">
        <f t="shared" si="13"/>
        <v>0.12111752485639946</v>
      </c>
    </row>
    <row r="37" spans="1:15" s="1" customFormat="1" x14ac:dyDescent="0.3">
      <c r="B37" s="1" t="s">
        <v>41</v>
      </c>
      <c r="D37" s="1">
        <v>2.9999999999999997E-4</v>
      </c>
      <c r="F37" s="1">
        <v>3.8000000000000002E-4</v>
      </c>
      <c r="H37" s="1">
        <v>0.72799999999999998</v>
      </c>
      <c r="J37" s="1">
        <v>0.68899999999999995</v>
      </c>
      <c r="L37" s="1">
        <v>0.50900000000000001</v>
      </c>
      <c r="N37" s="1">
        <v>0.23799999999999999</v>
      </c>
    </row>
    <row r="38" spans="1:15" x14ac:dyDescent="0.3">
      <c r="B38" t="s">
        <v>42</v>
      </c>
    </row>
    <row r="39" spans="1:15" x14ac:dyDescent="0.3">
      <c r="B39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5BFF-417F-4182-BB7F-FCBDDE6B66F2}">
  <dimension ref="A1:P40"/>
  <sheetViews>
    <sheetView topLeftCell="A5" workbookViewId="0">
      <selection activeCell="H21" sqref="H21:H32"/>
    </sheetView>
  </sheetViews>
  <sheetFormatPr defaultRowHeight="14.4" x14ac:dyDescent="0.3"/>
  <sheetData>
    <row r="1" spans="1:15" x14ac:dyDescent="0.3">
      <c r="A1" t="s">
        <v>20</v>
      </c>
      <c r="D1" s="2" t="s">
        <v>45</v>
      </c>
      <c r="E1" s="2"/>
      <c r="F1" s="2"/>
      <c r="G1" s="2"/>
      <c r="H1" s="2" t="s">
        <v>22</v>
      </c>
      <c r="I1" s="2"/>
      <c r="J1" s="2"/>
      <c r="K1" s="2"/>
      <c r="L1" t="s">
        <v>25</v>
      </c>
    </row>
    <row r="2" spans="1:15" x14ac:dyDescent="0.3">
      <c r="A2" t="s">
        <v>13</v>
      </c>
      <c r="B2" t="s">
        <v>14</v>
      </c>
      <c r="C2" t="s">
        <v>15</v>
      </c>
      <c r="D2" s="2" t="s">
        <v>16</v>
      </c>
      <c r="E2" s="2" t="s">
        <v>19</v>
      </c>
      <c r="F2" s="2" t="s">
        <v>18</v>
      </c>
      <c r="G2" s="2" t="s">
        <v>46</v>
      </c>
      <c r="H2" s="2" t="s">
        <v>16</v>
      </c>
      <c r="I2" s="2" t="s">
        <v>19</v>
      </c>
      <c r="J2" s="2" t="s">
        <v>18</v>
      </c>
      <c r="K2" s="2" t="s">
        <v>46</v>
      </c>
      <c r="L2" s="2" t="s">
        <v>16</v>
      </c>
      <c r="M2" s="2" t="s">
        <v>19</v>
      </c>
      <c r="N2" s="2" t="s">
        <v>18</v>
      </c>
      <c r="O2" s="2" t="s">
        <v>46</v>
      </c>
    </row>
    <row r="3" spans="1:15" x14ac:dyDescent="0.3">
      <c r="A3" t="s">
        <v>0</v>
      </c>
      <c r="B3" t="s">
        <v>1</v>
      </c>
      <c r="C3">
        <v>1</v>
      </c>
      <c r="D3" s="2">
        <v>856.21479999999997</v>
      </c>
      <c r="E3" s="2">
        <v>339.16378332554928</v>
      </c>
      <c r="F3" s="2">
        <v>680.39300000000003</v>
      </c>
      <c r="G3" s="2">
        <v>151.67865500438756</v>
      </c>
      <c r="H3" s="2">
        <v>2.8084974999999998E-2</v>
      </c>
      <c r="I3" s="2">
        <v>2.5938923405103637E-2</v>
      </c>
      <c r="J3" s="2">
        <v>1.6254899999999999E-2</v>
      </c>
      <c r="K3" s="2">
        <v>1.2969461702551819E-2</v>
      </c>
      <c r="L3" s="2">
        <v>0.94565760000000021</v>
      </c>
      <c r="M3" s="2">
        <v>0.10829660336455539</v>
      </c>
      <c r="N3" s="2">
        <v>0.98615600000000003</v>
      </c>
      <c r="O3" s="2">
        <v>4.8431713371095655E-2</v>
      </c>
    </row>
    <row r="4" spans="1:15" x14ac:dyDescent="0.3">
      <c r="A4" t="s">
        <v>2</v>
      </c>
      <c r="B4" t="s">
        <v>1</v>
      </c>
      <c r="C4">
        <v>1</v>
      </c>
      <c r="D4" s="2">
        <v>1546.1739999999998</v>
      </c>
      <c r="E4" s="2">
        <v>89.231127584492612</v>
      </c>
      <c r="F4" s="2">
        <v>1547.52</v>
      </c>
      <c r="G4" s="2">
        <v>39.905373397576419</v>
      </c>
      <c r="H4" s="2">
        <v>1.1696040000000001E-2</v>
      </c>
      <c r="I4" s="2">
        <v>1.7110604060055861E-3</v>
      </c>
      <c r="J4" s="2">
        <v>1.0887000000000001E-2</v>
      </c>
      <c r="K4" s="2">
        <v>7.6520947628737595E-4</v>
      </c>
      <c r="L4" s="2">
        <v>0.99892860000000017</v>
      </c>
      <c r="M4" s="2">
        <v>6.7201970609499256E-2</v>
      </c>
      <c r="N4" s="2">
        <v>1.0108600000000001</v>
      </c>
      <c r="O4" s="2">
        <v>3.0053634900956659E-2</v>
      </c>
    </row>
    <row r="5" spans="1:15" x14ac:dyDescent="0.3">
      <c r="A5" t="s">
        <v>3</v>
      </c>
      <c r="B5" t="s">
        <v>1</v>
      </c>
      <c r="C5">
        <v>1</v>
      </c>
      <c r="D5" s="2">
        <v>1986.136</v>
      </c>
      <c r="E5" s="2">
        <v>103.97745346949017</v>
      </c>
      <c r="F5" s="2">
        <v>1962.34</v>
      </c>
      <c r="G5" s="2">
        <v>46.500130817020271</v>
      </c>
      <c r="H5" s="2">
        <v>1.4218340000000001E-2</v>
      </c>
      <c r="I5" s="2">
        <v>1.1334828904751933E-3</v>
      </c>
      <c r="J5" s="2">
        <v>1.47428E-2</v>
      </c>
      <c r="K5" s="2">
        <v>5.0690895888709617E-4</v>
      </c>
      <c r="L5" s="2">
        <v>1.1072159999999998</v>
      </c>
      <c r="M5" s="2">
        <v>3.6391275465418885E-2</v>
      </c>
      <c r="N5" s="2">
        <v>1.0942700000000001</v>
      </c>
      <c r="O5" s="2">
        <v>1.6274673145719384E-2</v>
      </c>
    </row>
    <row r="6" spans="1:15" x14ac:dyDescent="0.3">
      <c r="A6" t="s">
        <v>4</v>
      </c>
      <c r="B6" t="s">
        <v>1</v>
      </c>
      <c r="C6">
        <v>1</v>
      </c>
      <c r="D6" s="2">
        <v>684.29660000000001</v>
      </c>
      <c r="E6" s="2">
        <v>172.04992807118526</v>
      </c>
      <c r="F6" s="2">
        <v>664.79300000000001</v>
      </c>
      <c r="G6" s="2">
        <v>76.943066938223907</v>
      </c>
      <c r="H6" s="2">
        <v>8.7869579999999992E-3</v>
      </c>
      <c r="I6" s="2">
        <v>1.7081429626702794E-3</v>
      </c>
      <c r="J6" s="2">
        <v>9.4644900000000007E-3</v>
      </c>
      <c r="K6" s="2">
        <v>7.6390475596372601E-4</v>
      </c>
      <c r="L6" s="2">
        <v>1.0022848</v>
      </c>
      <c r="M6" s="2">
        <v>0.52908083023645847</v>
      </c>
      <c r="N6" s="2">
        <v>0.94947800000000004</v>
      </c>
      <c r="O6" s="2">
        <v>0.23661214040014944</v>
      </c>
    </row>
    <row r="7" spans="1:15" x14ac:dyDescent="0.3">
      <c r="A7" t="s">
        <v>5</v>
      </c>
      <c r="B7" t="s">
        <v>1</v>
      </c>
      <c r="C7">
        <v>1</v>
      </c>
      <c r="D7" s="2">
        <v>1197.902</v>
      </c>
      <c r="E7" s="2">
        <v>168.40397937697347</v>
      </c>
      <c r="F7" s="2">
        <v>1192.58</v>
      </c>
      <c r="G7" s="2">
        <v>75.312549113677065</v>
      </c>
      <c r="H7" s="2">
        <v>7.3086339999999996E-3</v>
      </c>
      <c r="I7" s="2">
        <v>3.1518611538264182E-4</v>
      </c>
      <c r="J7" s="2">
        <v>7.48418E-3</v>
      </c>
      <c r="K7" s="2">
        <v>1.4095551591193585E-4</v>
      </c>
      <c r="L7" s="2">
        <v>1.2122307999999999</v>
      </c>
      <c r="M7" s="2">
        <v>0.19050648375632659</v>
      </c>
      <c r="N7" s="2">
        <v>1.155</v>
      </c>
      <c r="O7" s="2">
        <v>8.5197089566721146E-2</v>
      </c>
    </row>
    <row r="8" spans="1:15" x14ac:dyDescent="0.3">
      <c r="A8" t="s">
        <v>6</v>
      </c>
      <c r="B8" t="s">
        <v>1</v>
      </c>
      <c r="C8">
        <v>1</v>
      </c>
      <c r="D8" s="2">
        <v>836.9785999999998</v>
      </c>
      <c r="E8" s="2">
        <v>182.20778946109945</v>
      </c>
      <c r="F8" s="2">
        <v>912.94899999999996</v>
      </c>
      <c r="G8" s="2">
        <v>81.485800652997625</v>
      </c>
      <c r="H8" s="2">
        <v>6.6982819999999998E-3</v>
      </c>
      <c r="I8" s="2">
        <v>7.0822452048767675E-4</v>
      </c>
      <c r="J8" s="2">
        <v>6.5805200000000003E-3</v>
      </c>
      <c r="K8" s="2">
        <v>3.1672763422852754E-4</v>
      </c>
      <c r="L8" s="2">
        <v>1.1836203999999999</v>
      </c>
      <c r="M8" s="2">
        <v>0.49831629654798604</v>
      </c>
      <c r="N8" s="2">
        <v>0.97845700000000002</v>
      </c>
      <c r="O8" s="2">
        <v>0.22285382267544809</v>
      </c>
    </row>
    <row r="9" spans="1:15" x14ac:dyDescent="0.3">
      <c r="A9" t="s">
        <v>7</v>
      </c>
      <c r="B9" t="s">
        <v>1</v>
      </c>
      <c r="C9">
        <v>1</v>
      </c>
      <c r="D9" s="2">
        <v>564.90519999999992</v>
      </c>
      <c r="E9" s="2">
        <v>61.885141930030336</v>
      </c>
      <c r="F9" s="2">
        <v>581.56399999999996</v>
      </c>
      <c r="G9" s="2">
        <v>27.675876830554071</v>
      </c>
      <c r="H9" s="2">
        <v>8.4658399999999988E-3</v>
      </c>
      <c r="I9" s="2">
        <v>4.7839356632379556E-4</v>
      </c>
      <c r="J9" s="2">
        <v>8.5312500000000006E-3</v>
      </c>
      <c r="K9" s="2">
        <v>2.139441068597122E-4</v>
      </c>
      <c r="L9" s="2">
        <v>1.2562039999999999</v>
      </c>
      <c r="M9" s="2">
        <v>4.9691210792251771E-2</v>
      </c>
      <c r="N9" s="2">
        <v>1.24796</v>
      </c>
      <c r="O9" s="2">
        <v>2.2222585043149227E-2</v>
      </c>
    </row>
    <row r="10" spans="1:15" x14ac:dyDescent="0.3">
      <c r="A10" t="s">
        <v>8</v>
      </c>
      <c r="B10" t="s">
        <v>1</v>
      </c>
      <c r="C10">
        <v>1</v>
      </c>
      <c r="D10" s="2">
        <v>1476</v>
      </c>
      <c r="E10" s="2">
        <v>321.65972362109545</v>
      </c>
      <c r="F10" s="2">
        <v>1444.76</v>
      </c>
      <c r="G10" s="2">
        <v>143.85060152811283</v>
      </c>
      <c r="H10" s="2">
        <v>5.9078680000000001E-3</v>
      </c>
      <c r="I10" s="2">
        <v>4.6532792955076316E-4</v>
      </c>
      <c r="J10" s="2">
        <v>5.8416600000000003E-3</v>
      </c>
      <c r="K10" s="2">
        <v>2.081009764609479E-4</v>
      </c>
      <c r="L10" s="2">
        <v>1.1341877999999999</v>
      </c>
      <c r="M10" s="2">
        <v>0.21462041607032709</v>
      </c>
      <c r="N10" s="2">
        <v>1.0849299999999999</v>
      </c>
      <c r="O10" s="2">
        <v>9.598116793850793E-2</v>
      </c>
    </row>
    <row r="11" spans="1:15" x14ac:dyDescent="0.3">
      <c r="A11" t="s">
        <v>9</v>
      </c>
      <c r="B11" t="s">
        <v>1</v>
      </c>
      <c r="C11">
        <v>1</v>
      </c>
      <c r="D11" s="2">
        <v>197.12582</v>
      </c>
      <c r="E11" s="2">
        <v>60.679922234310766</v>
      </c>
      <c r="F11" s="2">
        <v>213.614</v>
      </c>
      <c r="G11" s="2">
        <v>27.136886197063959</v>
      </c>
      <c r="H11" s="2">
        <v>1.2627984E-2</v>
      </c>
      <c r="I11" s="2">
        <v>3.6761491005235336E-3</v>
      </c>
      <c r="J11" s="2">
        <v>1.1662499999999999E-2</v>
      </c>
      <c r="K11" s="2">
        <v>1.6440238568390657E-3</v>
      </c>
      <c r="L11" s="2">
        <v>1.0047226</v>
      </c>
      <c r="M11" s="2">
        <v>0.3175526357059566</v>
      </c>
      <c r="N11" s="2">
        <v>1.05687</v>
      </c>
      <c r="O11" s="2">
        <v>0.14201385597454916</v>
      </c>
    </row>
    <row r="12" spans="1:15" x14ac:dyDescent="0.3">
      <c r="A12" t="s">
        <v>10</v>
      </c>
      <c r="B12" t="s">
        <v>1</v>
      </c>
      <c r="C12">
        <v>1</v>
      </c>
      <c r="D12" s="2">
        <v>1120.0720000000001</v>
      </c>
      <c r="E12" s="2">
        <v>35.178448942498918</v>
      </c>
      <c r="F12" s="2">
        <v>1114</v>
      </c>
      <c r="G12" s="2">
        <v>15.732280635686633</v>
      </c>
      <c r="H12" s="2">
        <v>5.4145619999999995E-3</v>
      </c>
      <c r="I12" s="2">
        <v>8.9451720663718919E-4</v>
      </c>
      <c r="J12" s="2">
        <v>5.0333299999999999E-3</v>
      </c>
      <c r="K12" s="2">
        <v>4.000402562167962E-4</v>
      </c>
      <c r="L12" s="2">
        <v>0.67928979999999994</v>
      </c>
      <c r="M12" s="2">
        <v>0.10562190155313521</v>
      </c>
      <c r="N12" s="2">
        <v>0.67155200000000004</v>
      </c>
      <c r="O12" s="2">
        <v>4.7235550357120189E-2</v>
      </c>
    </row>
    <row r="13" spans="1:15" x14ac:dyDescent="0.3">
      <c r="A13" t="s">
        <v>11</v>
      </c>
      <c r="B13" t="s">
        <v>1</v>
      </c>
      <c r="C13">
        <v>1</v>
      </c>
      <c r="D13" s="2">
        <v>341.81619999999992</v>
      </c>
      <c r="E13" s="2">
        <v>66.150664903688153</v>
      </c>
      <c r="F13" s="2">
        <v>353.94799999999998</v>
      </c>
      <c r="G13" s="2">
        <v>29.583476696291257</v>
      </c>
      <c r="H13" s="2">
        <v>1.3268460000000001E-2</v>
      </c>
      <c r="I13" s="2">
        <v>1.9818208327192447E-3</v>
      </c>
      <c r="J13" s="2">
        <v>1.3385899999999999E-2</v>
      </c>
      <c r="K13" s="2">
        <v>8.8629722023709405E-4</v>
      </c>
      <c r="L13" s="2">
        <v>0.71570699999999998</v>
      </c>
      <c r="M13" s="2">
        <v>0.40934621932906629</v>
      </c>
      <c r="N13" s="2">
        <v>0.77917000000000003</v>
      </c>
      <c r="O13" s="2">
        <v>0.1830651945504661</v>
      </c>
    </row>
    <row r="14" spans="1:15" x14ac:dyDescent="0.3">
      <c r="A14" t="s">
        <v>12</v>
      </c>
      <c r="B14" t="s">
        <v>1</v>
      </c>
      <c r="C14">
        <v>1</v>
      </c>
      <c r="D14" s="2">
        <v>235.45439999999999</v>
      </c>
      <c r="E14" s="2">
        <v>7.6346248958282219</v>
      </c>
      <c r="F14" s="2">
        <v>232.77799999999999</v>
      </c>
      <c r="G14" s="2">
        <v>3.4143080499568308</v>
      </c>
      <c r="H14" s="2">
        <v>4.019226E-2</v>
      </c>
      <c r="I14" s="2">
        <v>2.7434762367715162E-2</v>
      </c>
      <c r="J14" s="2">
        <v>2.98193E-2</v>
      </c>
      <c r="K14" s="2">
        <v>1.2269198720152837E-2</v>
      </c>
      <c r="L14" s="2">
        <v>0.67934119999999998</v>
      </c>
      <c r="M14" s="2">
        <v>6.2742024490766921E-2</v>
      </c>
      <c r="N14" s="2">
        <v>0.68646499999999999</v>
      </c>
      <c r="O14" s="2">
        <v>2.8059086361462291E-2</v>
      </c>
    </row>
    <row r="15" spans="1:15" s="1" customFormat="1" x14ac:dyDescent="0.3">
      <c r="A15" s="1" t="s">
        <v>44</v>
      </c>
      <c r="D15" s="1">
        <f>AVERAGE(D3:D14)</f>
        <v>920.25630166666645</v>
      </c>
      <c r="E15" s="1">
        <f t="shared" ref="E15:O15" si="0">AVERAGE(E3:E14)</f>
        <v>134.01854898468687</v>
      </c>
      <c r="F15" s="1">
        <f t="shared" si="0"/>
        <v>908.43658333333326</v>
      </c>
      <c r="G15" s="1">
        <f t="shared" si="0"/>
        <v>59.934917155129028</v>
      </c>
      <c r="H15" s="1">
        <f t="shared" si="0"/>
        <v>1.3555850249999999E-2</v>
      </c>
      <c r="I15" s="1">
        <f t="shared" si="0"/>
        <v>5.5371659419662248E-3</v>
      </c>
      <c r="J15" s="1">
        <f t="shared" si="0"/>
        <v>1.1640652500000001E-2</v>
      </c>
      <c r="K15" s="1">
        <f t="shared" si="0"/>
        <v>2.5903977650497448E-3</v>
      </c>
      <c r="L15" s="1">
        <f t="shared" si="0"/>
        <v>0.99328254999999988</v>
      </c>
      <c r="M15" s="1">
        <f t="shared" si="0"/>
        <v>0.2157806556601457</v>
      </c>
      <c r="N15" s="1">
        <f t="shared" si="0"/>
        <v>0.97509733333333337</v>
      </c>
      <c r="O15" s="1">
        <f t="shared" si="0"/>
        <v>9.6500042857112112E-2</v>
      </c>
    </row>
    <row r="16" spans="1:15" s="1" customFormat="1" x14ac:dyDescent="0.3">
      <c r="A16" s="1" t="s">
        <v>19</v>
      </c>
      <c r="D16" s="1">
        <f>STDEV(D3:D14)</f>
        <v>561.91144294206276</v>
      </c>
      <c r="E16" s="1">
        <f t="shared" ref="E16:O16" si="1">STDEV(E3:E14)</f>
        <v>107.0612392997286</v>
      </c>
      <c r="F16" s="1">
        <f t="shared" si="1"/>
        <v>555.53080953092353</v>
      </c>
      <c r="G16" s="1">
        <f t="shared" si="1"/>
        <v>47.879241765913022</v>
      </c>
      <c r="H16" s="1">
        <f t="shared" si="1"/>
        <v>1.0378788700650662E-2</v>
      </c>
      <c r="I16" s="1">
        <f t="shared" si="1"/>
        <v>9.926959980136851E-3</v>
      </c>
      <c r="J16" s="1">
        <f t="shared" si="1"/>
        <v>6.7390482103849925E-3</v>
      </c>
      <c r="K16" s="1">
        <f t="shared" si="1"/>
        <v>4.704948383311783E-3</v>
      </c>
      <c r="L16" s="1">
        <f t="shared" si="1"/>
        <v>0.20512532221228111</v>
      </c>
      <c r="M16" s="1">
        <f t="shared" si="1"/>
        <v>0.17974708376765294</v>
      </c>
      <c r="N16" s="1">
        <f t="shared" si="1"/>
        <v>0.17981705999372696</v>
      </c>
      <c r="O16" s="1">
        <f t="shared" si="1"/>
        <v>8.0385339612364159E-2</v>
      </c>
    </row>
    <row r="17" spans="1:16" x14ac:dyDescent="0.3">
      <c r="L17" s="2"/>
      <c r="M17" s="2"/>
      <c r="N17" s="2"/>
      <c r="O17" s="2"/>
    </row>
    <row r="18" spans="1:16" x14ac:dyDescent="0.3">
      <c r="L18" s="2"/>
      <c r="M18" s="2"/>
      <c r="N18" s="2"/>
      <c r="O18" s="2"/>
    </row>
    <row r="19" spans="1:16" x14ac:dyDescent="0.3">
      <c r="D19" s="2" t="s">
        <v>45</v>
      </c>
      <c r="H19" t="s">
        <v>22</v>
      </c>
      <c r="L19" t="s">
        <v>25</v>
      </c>
    </row>
    <row r="20" spans="1:16" x14ac:dyDescent="0.3"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23</v>
      </c>
      <c r="I20" s="2" t="s">
        <v>24</v>
      </c>
      <c r="J20" s="2" t="s">
        <v>18</v>
      </c>
      <c r="K20" s="2" t="s">
        <v>19</v>
      </c>
      <c r="L20" s="2" t="s">
        <v>26</v>
      </c>
      <c r="M20" s="2" t="s">
        <v>27</v>
      </c>
      <c r="N20" s="2" t="s">
        <v>18</v>
      </c>
      <c r="O20" s="2" t="s">
        <v>19</v>
      </c>
      <c r="P20" s="2"/>
    </row>
    <row r="21" spans="1:16" x14ac:dyDescent="0.3">
      <c r="A21" t="s">
        <v>28</v>
      </c>
      <c r="B21" t="s">
        <v>29</v>
      </c>
      <c r="C21">
        <v>1</v>
      </c>
      <c r="D21" s="2">
        <v>157.9392</v>
      </c>
      <c r="E21" s="2">
        <v>37.048999280682231</v>
      </c>
      <c r="F21" s="2">
        <v>150.18600000000001</v>
      </c>
      <c r="G21" s="2">
        <v>16.568816177989255</v>
      </c>
      <c r="H21" s="2">
        <v>3.2288685999999997E-2</v>
      </c>
      <c r="I21" s="2">
        <v>3.3028460501987975E-2</v>
      </c>
      <c r="J21" s="2">
        <v>1.8708499999999999E-2</v>
      </c>
      <c r="K21" s="2">
        <v>1.4770776574922387E-2</v>
      </c>
      <c r="L21" s="2">
        <v>1.9282420000000002</v>
      </c>
      <c r="M21" s="2">
        <v>0.52561638560836199</v>
      </c>
      <c r="N21" s="2">
        <v>1.6579600000000001</v>
      </c>
      <c r="O21" s="2">
        <v>0.2350627936616079</v>
      </c>
      <c r="P21" s="2"/>
    </row>
    <row r="22" spans="1:16" x14ac:dyDescent="0.3">
      <c r="A22" t="s">
        <v>30</v>
      </c>
      <c r="B22" t="s">
        <v>29</v>
      </c>
      <c r="C22">
        <v>1</v>
      </c>
      <c r="D22" s="2">
        <v>2442.21</v>
      </c>
      <c r="E22" s="2">
        <v>97.661730734203104</v>
      </c>
      <c r="F22" s="2">
        <v>2454.9899999999998</v>
      </c>
      <c r="G22" s="2">
        <v>43.675653744391717</v>
      </c>
      <c r="H22" s="2">
        <v>1.14789E-2</v>
      </c>
      <c r="I22" s="2">
        <v>1.7393461702605382E-3</v>
      </c>
      <c r="J22" s="2">
        <v>1.11223E-2</v>
      </c>
      <c r="K22" s="2">
        <v>7.7785925462129724E-4</v>
      </c>
      <c r="L22" s="2">
        <v>0.72060199999999996</v>
      </c>
      <c r="M22" s="2">
        <v>3.7547920188740168E-2</v>
      </c>
      <c r="N22" s="2">
        <v>0.71997199999999995</v>
      </c>
      <c r="O22" s="2">
        <v>1.6791940391151949E-2</v>
      </c>
      <c r="P22" s="2"/>
    </row>
    <row r="23" spans="1:16" x14ac:dyDescent="0.3">
      <c r="A23" t="s">
        <v>31</v>
      </c>
      <c r="B23" t="s">
        <v>29</v>
      </c>
      <c r="C23">
        <v>1</v>
      </c>
      <c r="D23" s="2">
        <v>439.74539999999996</v>
      </c>
      <c r="E23" s="2">
        <v>70.121592839153351</v>
      </c>
      <c r="F23" s="2">
        <v>439.93799999999999</v>
      </c>
      <c r="G23" s="2">
        <v>31.359329655781874</v>
      </c>
      <c r="H23" s="2">
        <v>1.0497458000000001E-2</v>
      </c>
      <c r="I23" s="2">
        <v>4.4374051161765659E-3</v>
      </c>
      <c r="J23" s="2">
        <v>9.3783100000000008E-3</v>
      </c>
      <c r="K23" s="2">
        <v>1.9844678966952304E-3</v>
      </c>
      <c r="L23" s="2">
        <v>0.37837059999999995</v>
      </c>
      <c r="M23" s="2">
        <v>0.1469247589203399</v>
      </c>
      <c r="N23" s="2">
        <v>0.41088200000000002</v>
      </c>
      <c r="O23" s="2">
        <v>6.5706749704729728E-2</v>
      </c>
      <c r="P23" s="2"/>
    </row>
    <row r="24" spans="1:16" x14ac:dyDescent="0.3">
      <c r="A24" t="s">
        <v>32</v>
      </c>
      <c r="B24" t="s">
        <v>29</v>
      </c>
      <c r="C24">
        <v>1</v>
      </c>
      <c r="D24" s="2">
        <v>427.71620000000001</v>
      </c>
      <c r="E24" s="2">
        <v>190.89637840645366</v>
      </c>
      <c r="F24" s="2">
        <v>421.4</v>
      </c>
      <c r="G24" s="2">
        <v>85.37145575507067</v>
      </c>
      <c r="H24" s="2">
        <v>1.8853040000000001E-2</v>
      </c>
      <c r="I24" s="2">
        <v>7.2712292573539321E-3</v>
      </c>
      <c r="J24" s="2">
        <v>1.7530500000000001E-2</v>
      </c>
      <c r="K24" s="2">
        <v>3.2517925798857409E-3</v>
      </c>
      <c r="L24" s="2">
        <v>1.5203346</v>
      </c>
      <c r="M24" s="2">
        <v>0.77081712177065731</v>
      </c>
      <c r="N24" s="2">
        <v>1.07253</v>
      </c>
      <c r="O24" s="2">
        <v>0.34471989649998452</v>
      </c>
      <c r="P24" s="2"/>
    </row>
    <row r="25" spans="1:16" x14ac:dyDescent="0.3">
      <c r="A25" t="s">
        <v>33</v>
      </c>
      <c r="B25" t="s">
        <v>29</v>
      </c>
      <c r="C25">
        <v>1</v>
      </c>
      <c r="D25" s="2">
        <v>484.86719999999997</v>
      </c>
      <c r="E25" s="2">
        <v>79.014582433877763</v>
      </c>
      <c r="F25" s="2">
        <v>482.995</v>
      </c>
      <c r="G25" s="2">
        <v>35.336395507182289</v>
      </c>
      <c r="H25" s="2">
        <v>5.5941599999999999E-3</v>
      </c>
      <c r="I25" s="2">
        <v>1.435966733563142E-3</v>
      </c>
      <c r="J25" s="2">
        <v>5.12459E-3</v>
      </c>
      <c r="K25" s="2">
        <v>6.4218384593510284E-4</v>
      </c>
      <c r="L25" s="2">
        <v>0.75981699999999996</v>
      </c>
      <c r="M25" s="2">
        <v>0.16011500763982156</v>
      </c>
      <c r="N25" s="2">
        <v>0.71440999999999999</v>
      </c>
      <c r="O25" s="2">
        <v>7.1605608260107825E-2</v>
      </c>
      <c r="P25" s="2"/>
    </row>
    <row r="26" spans="1:16" x14ac:dyDescent="0.3">
      <c r="A26" t="s">
        <v>34</v>
      </c>
      <c r="B26" t="s">
        <v>29</v>
      </c>
      <c r="C26">
        <v>1</v>
      </c>
      <c r="D26" s="2">
        <v>167.62860000000001</v>
      </c>
      <c r="E26" s="2">
        <v>57.714797862420014</v>
      </c>
      <c r="F26" s="2">
        <v>160.52500000000001</v>
      </c>
      <c r="G26" s="2">
        <v>25.810842265606141</v>
      </c>
      <c r="H26" s="2">
        <v>4.4572866666666667E-3</v>
      </c>
      <c r="I26" s="2">
        <v>2.3914221846912205E-3</v>
      </c>
      <c r="J26" s="2">
        <v>3.3653099999999998E-3</v>
      </c>
      <c r="K26" s="2">
        <v>1.3806882420775192E-3</v>
      </c>
      <c r="L26" s="2">
        <v>0.82681120000000008</v>
      </c>
      <c r="M26" s="2">
        <v>0.47866647629294018</v>
      </c>
      <c r="N26" s="2">
        <v>0.90472799999999998</v>
      </c>
      <c r="O26" s="2">
        <v>0.21406615590826114</v>
      </c>
      <c r="P26" s="2"/>
    </row>
    <row r="27" spans="1:16" x14ac:dyDescent="0.3">
      <c r="A27" t="s">
        <v>35</v>
      </c>
      <c r="B27" t="s">
        <v>29</v>
      </c>
      <c r="C27">
        <v>1</v>
      </c>
      <c r="D27" s="2">
        <v>422.49539999999996</v>
      </c>
      <c r="E27" s="2">
        <v>27.408053010018797</v>
      </c>
      <c r="F27" s="2">
        <v>433.53399999999999</v>
      </c>
      <c r="G27" s="2">
        <v>12.25725393226395</v>
      </c>
      <c r="H27" s="2">
        <v>1.0036744E-2</v>
      </c>
      <c r="I27" s="2">
        <v>4.6651000443752545E-3</v>
      </c>
      <c r="J27" s="2">
        <v>8.2434199999999996E-3</v>
      </c>
      <c r="K27" s="2">
        <v>2.0862961642120707E-3</v>
      </c>
      <c r="L27" s="2">
        <v>0.61747960000000002</v>
      </c>
      <c r="M27" s="2">
        <v>0.23097385659701838</v>
      </c>
      <c r="N27" s="2">
        <v>0.58832099999999998</v>
      </c>
      <c r="O27" s="2">
        <v>0.10329464887524427</v>
      </c>
      <c r="P27" s="2"/>
    </row>
    <row r="28" spans="1:16" x14ac:dyDescent="0.3">
      <c r="A28" t="s">
        <v>36</v>
      </c>
      <c r="B28" t="s">
        <v>29</v>
      </c>
      <c r="C28">
        <v>1</v>
      </c>
      <c r="D28" s="2">
        <v>275.50460000000004</v>
      </c>
      <c r="E28" s="2">
        <v>26.816196436109269</v>
      </c>
      <c r="F28" s="2">
        <v>287.01499999999999</v>
      </c>
      <c r="G28" s="2">
        <v>11.992567625825584</v>
      </c>
      <c r="H28" s="2"/>
      <c r="I28" s="2"/>
      <c r="J28" s="2"/>
      <c r="K28" s="2"/>
      <c r="L28" s="2">
        <v>0.48846939999999994</v>
      </c>
      <c r="M28" s="2">
        <v>0.30776185736751094</v>
      </c>
      <c r="N28" s="2">
        <v>0.39431699999999997</v>
      </c>
      <c r="O28" s="2">
        <v>0.13763528679106979</v>
      </c>
      <c r="P28" s="2"/>
    </row>
    <row r="29" spans="1:16" x14ac:dyDescent="0.3">
      <c r="A29" t="s">
        <v>37</v>
      </c>
      <c r="B29" t="s">
        <v>29</v>
      </c>
      <c r="C29">
        <v>1</v>
      </c>
      <c r="D29" s="2">
        <v>3062.2139999999999</v>
      </c>
      <c r="E29" s="2">
        <v>105.96871604393431</v>
      </c>
      <c r="F29" s="2">
        <v>3043.9</v>
      </c>
      <c r="G29" s="2">
        <v>47.390650512521937</v>
      </c>
      <c r="H29" s="2">
        <v>6.0963279999999998E-3</v>
      </c>
      <c r="I29" s="2">
        <v>2.7778743990684656E-4</v>
      </c>
      <c r="J29" s="2">
        <v>6.1221599999999998E-3</v>
      </c>
      <c r="K29" s="2">
        <v>1.2423031978546934E-4</v>
      </c>
      <c r="L29" s="2">
        <v>0.75163420000000003</v>
      </c>
      <c r="M29" s="2">
        <v>5.2733286211841576E-2</v>
      </c>
      <c r="N29" s="2">
        <v>0.72237899999999999</v>
      </c>
      <c r="O29" s="2">
        <v>2.3583042529326026E-2</v>
      </c>
      <c r="P29" s="2"/>
    </row>
    <row r="30" spans="1:16" x14ac:dyDescent="0.3">
      <c r="A30" t="s">
        <v>38</v>
      </c>
      <c r="B30" t="s">
        <v>29</v>
      </c>
      <c r="C30">
        <v>1</v>
      </c>
      <c r="D30" s="2">
        <v>217.24529999999999</v>
      </c>
      <c r="E30" s="2">
        <v>128.1762518573546</v>
      </c>
      <c r="F30" s="2">
        <v>197.54300000000001</v>
      </c>
      <c r="G30" s="2">
        <v>57.322162450835712</v>
      </c>
      <c r="H30" s="2"/>
      <c r="I30" s="2">
        <v>4.364514830501232</v>
      </c>
      <c r="J30" s="2">
        <v>1.39618E-2</v>
      </c>
      <c r="K30" s="2">
        <v>1.9518703699613453</v>
      </c>
      <c r="L30" s="2">
        <v>2.9250220000000002</v>
      </c>
      <c r="M30" s="2">
        <v>1.8210263122124288</v>
      </c>
      <c r="N30" s="2">
        <v>3.0109499999999998</v>
      </c>
      <c r="O30" s="2">
        <v>0.81438772458454922</v>
      </c>
      <c r="P30" s="2"/>
    </row>
    <row r="31" spans="1:16" x14ac:dyDescent="0.3">
      <c r="A31" t="s">
        <v>39</v>
      </c>
      <c r="B31" t="s">
        <v>29</v>
      </c>
      <c r="C31">
        <v>1</v>
      </c>
      <c r="D31" s="2">
        <v>71.451220000000006</v>
      </c>
      <c r="E31" s="2">
        <v>71.559362484946732</v>
      </c>
      <c r="F31" s="2">
        <v>37.631999999999998</v>
      </c>
      <c r="G31" s="2">
        <v>32.002319788577829</v>
      </c>
      <c r="H31" s="2">
        <v>1.168344E-2</v>
      </c>
      <c r="I31" s="2">
        <v>5.0310254652058788E-3</v>
      </c>
      <c r="J31" s="2">
        <v>9.4399099999999993E-3</v>
      </c>
      <c r="K31" s="2">
        <v>2.2499429873465695E-3</v>
      </c>
      <c r="L31" s="2">
        <v>3.0766966666666669</v>
      </c>
      <c r="M31" s="2">
        <v>2.1608790648560903</v>
      </c>
      <c r="N31" s="2">
        <v>2.0739899999999998</v>
      </c>
      <c r="O31" s="2">
        <v>1.2475841097808906</v>
      </c>
      <c r="P31" s="2"/>
    </row>
    <row r="32" spans="1:16" x14ac:dyDescent="0.3">
      <c r="A32" t="s">
        <v>40</v>
      </c>
      <c r="B32" t="s">
        <v>29</v>
      </c>
      <c r="C32">
        <v>1</v>
      </c>
      <c r="D32" s="2">
        <v>48.428876000000002</v>
      </c>
      <c r="E32" s="2">
        <v>38.661125315979611</v>
      </c>
      <c r="F32" s="2">
        <v>48.832299999999996</v>
      </c>
      <c r="G32" s="2">
        <v>17.289780858633687</v>
      </c>
      <c r="H32" s="2">
        <v>4.5654199999999997E-3</v>
      </c>
      <c r="I32" s="2">
        <v>4.6085572242459995E-3</v>
      </c>
      <c r="J32" s="2">
        <v>2.95714E-3</v>
      </c>
      <c r="K32" s="2">
        <v>2.0610094463223592E-3</v>
      </c>
      <c r="L32" s="2">
        <v>9.5933503999999985</v>
      </c>
      <c r="M32" s="2">
        <v>11.111686512839119</v>
      </c>
      <c r="N32" s="2">
        <v>2.3121200000000002</v>
      </c>
      <c r="O32" s="2">
        <v>4.9692972774751718</v>
      </c>
      <c r="P32" s="2"/>
    </row>
    <row r="33" spans="1:15" s="1" customFormat="1" x14ac:dyDescent="0.3">
      <c r="A33" s="1" t="s">
        <v>44</v>
      </c>
      <c r="D33" s="1">
        <f>AVERAGE(D21:D32)</f>
        <v>684.78716633333318</v>
      </c>
      <c r="E33" s="1">
        <f t="shared" ref="E33:O33" si="2">AVERAGE(E21:E32)</f>
        <v>77.587315558761119</v>
      </c>
      <c r="F33" s="1">
        <f t="shared" si="2"/>
        <v>679.87419166666666</v>
      </c>
      <c r="G33" s="1">
        <f t="shared" si="2"/>
        <v>34.69810235622338</v>
      </c>
      <c r="H33" s="1">
        <f t="shared" si="2"/>
        <v>1.1555146266666667E-2</v>
      </c>
      <c r="I33" s="1">
        <f t="shared" si="2"/>
        <v>0.40267283005809079</v>
      </c>
      <c r="J33" s="1">
        <f t="shared" si="2"/>
        <v>9.6321763636363616E-3</v>
      </c>
      <c r="K33" s="1">
        <f t="shared" si="2"/>
        <v>0.18010905611574082</v>
      </c>
      <c r="L33" s="1">
        <f t="shared" si="2"/>
        <v>1.965569138888889</v>
      </c>
      <c r="M33" s="1">
        <f t="shared" si="2"/>
        <v>1.4837290467087392</v>
      </c>
      <c r="N33" s="1">
        <f t="shared" si="2"/>
        <v>1.2152132499999999</v>
      </c>
      <c r="O33" s="1">
        <f t="shared" si="2"/>
        <v>0.68697793620517456</v>
      </c>
    </row>
    <row r="34" spans="1:15" s="1" customFormat="1" x14ac:dyDescent="0.3">
      <c r="A34" s="1" t="s">
        <v>19</v>
      </c>
      <c r="D34" s="1">
        <f>STDEV(D21:D32)</f>
        <v>985.70932066555861</v>
      </c>
      <c r="E34" s="1">
        <f t="shared" ref="E34:O34" si="3">STDEV(E21:E32)</f>
        <v>48.005649120297718</v>
      </c>
      <c r="F34" s="1">
        <f t="shared" si="3"/>
        <v>986.79652196730422</v>
      </c>
      <c r="G34" s="1">
        <f t="shared" si="3"/>
        <v>21.468778947397741</v>
      </c>
      <c r="H34" s="1">
        <f t="shared" si="3"/>
        <v>8.5059024201427844E-3</v>
      </c>
      <c r="I34" s="1">
        <f t="shared" si="3"/>
        <v>1.3140256030244362</v>
      </c>
      <c r="J34" s="1">
        <f t="shared" si="3"/>
        <v>5.3313001153363626E-3</v>
      </c>
      <c r="K34" s="1">
        <f t="shared" si="3"/>
        <v>0.58764064172170072</v>
      </c>
      <c r="L34" s="1">
        <f t="shared" si="3"/>
        <v>2.5731195353443708</v>
      </c>
      <c r="M34" s="1">
        <f t="shared" si="3"/>
        <v>3.109175914769803</v>
      </c>
      <c r="N34" s="1">
        <f t="shared" si="3"/>
        <v>0.84911308700507937</v>
      </c>
      <c r="O34" s="1">
        <f t="shared" si="3"/>
        <v>1.398380604318568</v>
      </c>
    </row>
    <row r="37" spans="1:15" s="1" customFormat="1" x14ac:dyDescent="0.3">
      <c r="B37" s="1" t="s">
        <v>41</v>
      </c>
      <c r="D37" s="1">
        <v>6.0100000000000001E-2</v>
      </c>
      <c r="F37" s="1">
        <v>5.3600000000000002E-2</v>
      </c>
      <c r="H37" s="1">
        <v>0.72799999999999998</v>
      </c>
      <c r="J37" s="1">
        <v>0.52</v>
      </c>
      <c r="L37" s="1">
        <v>0.97599999999999998</v>
      </c>
      <c r="N37" s="1">
        <v>0.70399999999999996</v>
      </c>
    </row>
    <row r="38" spans="1:15" x14ac:dyDescent="0.3">
      <c r="B38" t="s">
        <v>42</v>
      </c>
    </row>
    <row r="39" spans="1:15" x14ac:dyDescent="0.3">
      <c r="B39" t="s">
        <v>43</v>
      </c>
      <c r="L39" t="s">
        <v>47</v>
      </c>
    </row>
    <row r="40" spans="1:15" x14ac:dyDescent="0.3">
      <c r="L40" t="s">
        <v>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95DD-4DE2-4DF5-AE95-9F9945CB92D9}">
  <dimension ref="A1:E8"/>
  <sheetViews>
    <sheetView tabSelected="1" workbookViewId="0"/>
  </sheetViews>
  <sheetFormatPr defaultRowHeight="14.4" x14ac:dyDescent="0.3"/>
  <cols>
    <col min="2" max="2" width="34.44140625" customWidth="1"/>
  </cols>
  <sheetData>
    <row r="1" spans="1:5" x14ac:dyDescent="0.3">
      <c r="A1" t="s">
        <v>22</v>
      </c>
    </row>
    <row r="3" spans="1:5" x14ac:dyDescent="0.3">
      <c r="A3" t="s">
        <v>49</v>
      </c>
    </row>
    <row r="4" spans="1:5" x14ac:dyDescent="0.3">
      <c r="B4" t="s">
        <v>50</v>
      </c>
      <c r="C4" t="s">
        <v>51</v>
      </c>
      <c r="D4" t="s">
        <v>52</v>
      </c>
      <c r="E4" t="s">
        <v>53</v>
      </c>
    </row>
    <row r="5" spans="1:5" x14ac:dyDescent="0.3">
      <c r="A5">
        <v>1</v>
      </c>
      <c r="B5" t="s">
        <v>54</v>
      </c>
      <c r="C5" t="s">
        <v>55</v>
      </c>
      <c r="D5" t="s">
        <v>56</v>
      </c>
      <c r="E5" t="s">
        <v>57</v>
      </c>
    </row>
    <row r="6" spans="1:5" x14ac:dyDescent="0.3">
      <c r="A6">
        <v>2</v>
      </c>
      <c r="B6" t="s">
        <v>58</v>
      </c>
      <c r="C6" t="s">
        <v>55</v>
      </c>
      <c r="D6" t="s">
        <v>59</v>
      </c>
      <c r="E6" t="s">
        <v>57</v>
      </c>
    </row>
    <row r="7" spans="1:5" x14ac:dyDescent="0.3">
      <c r="A7" t="s">
        <v>60</v>
      </c>
    </row>
    <row r="8" spans="1:5" x14ac:dyDescent="0.3">
      <c r="A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EPSCs1mA</vt:lpstr>
      <vt:lpstr>IPSCs1mA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Spix</dc:creator>
  <cp:lastModifiedBy>Teresa Spix</cp:lastModifiedBy>
  <dcterms:created xsi:type="dcterms:W3CDTF">2020-05-18T18:01:46Z</dcterms:created>
  <dcterms:modified xsi:type="dcterms:W3CDTF">2020-06-18T15:56:20Z</dcterms:modified>
</cp:coreProperties>
</file>