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Teresa\Presentations and Writing\Spix et al 2021 (Science Submission)\Data and Figures\Fig 1\"/>
    </mc:Choice>
  </mc:AlternateContent>
  <xr:revisionPtr revIDLastSave="0" documentId="13_ncr:1_{E49F7856-5029-4359-AB31-62EF654892B9}" xr6:coauthVersionLast="46" xr6:coauthVersionMax="46" xr10:uidLastSave="{00000000-0000-0000-0000-000000000000}"/>
  <bookViews>
    <workbookView xWindow="75" yWindow="-16320" windowWidth="29040" windowHeight="16440" firstSheet="1" activeTab="3" xr2:uid="{00000000-000D-0000-FFFF-FFFF00000000}"/>
  </bookViews>
  <sheets>
    <sheet name="Notes" sheetId="3" r:id="rId1"/>
    <sheet name="MasterSet" sheetId="2" r:id="rId2"/>
    <sheet name="Kruskal Wallis input" sheetId="6" r:id="rId3"/>
    <sheet name="Stats" sheetId="7" r:id="rId4"/>
    <sheet name="For EPSC_IPSC plots" sheetId="8" r:id="rId5"/>
  </sheets>
  <definedNames>
    <definedName name="_xlnm._FilterDatabase" localSheetId="1" hidden="1">MasterSet!$A$1:$G$276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08" i="8" l="1"/>
  <c r="N208" i="8"/>
  <c r="M208" i="8"/>
  <c r="L208" i="8"/>
  <c r="G208" i="8"/>
  <c r="F208" i="8"/>
  <c r="E208" i="8"/>
  <c r="D208" i="8"/>
  <c r="O207" i="8"/>
  <c r="N207" i="8"/>
  <c r="M207" i="8"/>
  <c r="L207" i="8"/>
  <c r="G207" i="8"/>
  <c r="F207" i="8"/>
  <c r="E207" i="8"/>
  <c r="D207" i="8"/>
  <c r="O206" i="8"/>
  <c r="N206" i="8"/>
  <c r="M206" i="8"/>
  <c r="L206" i="8"/>
  <c r="G206" i="8"/>
  <c r="F206" i="8"/>
  <c r="E206" i="8"/>
  <c r="D206" i="8"/>
  <c r="O205" i="8"/>
  <c r="N205" i="8"/>
  <c r="M205" i="8"/>
  <c r="L205" i="8"/>
  <c r="G205" i="8"/>
  <c r="F205" i="8"/>
  <c r="E205" i="8"/>
  <c r="D205" i="8"/>
  <c r="O183" i="8"/>
  <c r="N183" i="8"/>
  <c r="M183" i="8"/>
  <c r="L183" i="8"/>
  <c r="G183" i="8"/>
  <c r="F183" i="8"/>
  <c r="E183" i="8"/>
  <c r="D183" i="8"/>
  <c r="O182" i="8"/>
  <c r="N182" i="8"/>
  <c r="M182" i="8"/>
  <c r="L182" i="8"/>
  <c r="G182" i="8"/>
  <c r="F182" i="8"/>
  <c r="E182" i="8"/>
  <c r="D182" i="8"/>
  <c r="O181" i="8"/>
  <c r="N181" i="8"/>
  <c r="M181" i="8"/>
  <c r="L181" i="8"/>
  <c r="G181" i="8"/>
  <c r="F181" i="8"/>
  <c r="E181" i="8"/>
  <c r="D181" i="8"/>
  <c r="O180" i="8"/>
  <c r="N180" i="8"/>
  <c r="M180" i="8"/>
  <c r="L180" i="8"/>
  <c r="G180" i="8"/>
  <c r="F180" i="8"/>
  <c r="E180" i="8"/>
  <c r="D180" i="8"/>
  <c r="O158" i="8"/>
  <c r="N158" i="8"/>
  <c r="M158" i="8"/>
  <c r="L158" i="8"/>
  <c r="G158" i="8"/>
  <c r="F158" i="8"/>
  <c r="E158" i="8"/>
  <c r="D158" i="8"/>
  <c r="O157" i="8"/>
  <c r="N157" i="8"/>
  <c r="M157" i="8"/>
  <c r="L157" i="8"/>
  <c r="G157" i="8"/>
  <c r="F157" i="8"/>
  <c r="E157" i="8"/>
  <c r="D157" i="8"/>
  <c r="O156" i="8"/>
  <c r="N156" i="8"/>
  <c r="M156" i="8"/>
  <c r="L156" i="8"/>
  <c r="G156" i="8"/>
  <c r="F156" i="8"/>
  <c r="E156" i="8"/>
  <c r="D156" i="8"/>
  <c r="O155" i="8"/>
  <c r="N155" i="8"/>
  <c r="M155" i="8"/>
  <c r="L155" i="8"/>
  <c r="G155" i="8"/>
  <c r="F155" i="8"/>
  <c r="E155" i="8"/>
  <c r="D155" i="8"/>
  <c r="O132" i="8"/>
  <c r="N132" i="8"/>
  <c r="M132" i="8"/>
  <c r="L132" i="8"/>
  <c r="G132" i="8"/>
  <c r="F132" i="8"/>
  <c r="E132" i="8"/>
  <c r="D132" i="8"/>
  <c r="O131" i="8"/>
  <c r="N131" i="8"/>
  <c r="M131" i="8"/>
  <c r="L131" i="8"/>
  <c r="G131" i="8"/>
  <c r="F131" i="8"/>
  <c r="E131" i="8"/>
  <c r="D131" i="8"/>
  <c r="O130" i="8"/>
  <c r="N130" i="8"/>
  <c r="M130" i="8"/>
  <c r="L130" i="8"/>
  <c r="G130" i="8"/>
  <c r="F130" i="8"/>
  <c r="E130" i="8"/>
  <c r="D130" i="8"/>
  <c r="O129" i="8"/>
  <c r="N129" i="8"/>
  <c r="M129" i="8"/>
  <c r="L129" i="8"/>
  <c r="G129" i="8"/>
  <c r="F129" i="8"/>
  <c r="E129" i="8"/>
  <c r="D129" i="8"/>
  <c r="O106" i="8"/>
  <c r="N106" i="8"/>
  <c r="M106" i="8"/>
  <c r="L106" i="8"/>
  <c r="G106" i="8"/>
  <c r="F106" i="8"/>
  <c r="E106" i="8"/>
  <c r="D106" i="8"/>
  <c r="O105" i="8"/>
  <c r="N105" i="8"/>
  <c r="M105" i="8"/>
  <c r="L105" i="8"/>
  <c r="G105" i="8"/>
  <c r="F105" i="8"/>
  <c r="E105" i="8"/>
  <c r="D105" i="8"/>
  <c r="O104" i="8"/>
  <c r="N104" i="8"/>
  <c r="M104" i="8"/>
  <c r="L104" i="8"/>
  <c r="G104" i="8"/>
  <c r="F104" i="8"/>
  <c r="E104" i="8"/>
  <c r="D104" i="8"/>
  <c r="O103" i="8"/>
  <c r="N103" i="8"/>
  <c r="M103" i="8"/>
  <c r="L103" i="8"/>
  <c r="G103" i="8"/>
  <c r="F103" i="8"/>
  <c r="E103" i="8"/>
  <c r="D103" i="8"/>
  <c r="O80" i="8"/>
  <c r="N80" i="8"/>
  <c r="M80" i="8"/>
  <c r="L80" i="8"/>
  <c r="G80" i="8"/>
  <c r="F80" i="8"/>
  <c r="E80" i="8"/>
  <c r="D80" i="8"/>
  <c r="O79" i="8"/>
  <c r="N79" i="8"/>
  <c r="M79" i="8"/>
  <c r="L79" i="8"/>
  <c r="G79" i="8"/>
  <c r="F79" i="8"/>
  <c r="E79" i="8"/>
  <c r="D79" i="8"/>
  <c r="O78" i="8"/>
  <c r="N78" i="8"/>
  <c r="M78" i="8"/>
  <c r="L78" i="8"/>
  <c r="G78" i="8"/>
  <c r="F78" i="8"/>
  <c r="E78" i="8"/>
  <c r="D78" i="8"/>
  <c r="O77" i="8"/>
  <c r="N77" i="8"/>
  <c r="M77" i="8"/>
  <c r="L77" i="8"/>
  <c r="G77" i="8"/>
  <c r="F77" i="8"/>
  <c r="E77" i="8"/>
  <c r="D77" i="8"/>
  <c r="O53" i="8"/>
  <c r="N53" i="8"/>
  <c r="M53" i="8"/>
  <c r="L53" i="8"/>
  <c r="G53" i="8"/>
  <c r="F53" i="8"/>
  <c r="E53" i="8"/>
  <c r="D53" i="8"/>
  <c r="O52" i="8"/>
  <c r="N52" i="8"/>
  <c r="M52" i="8"/>
  <c r="L52" i="8"/>
  <c r="G52" i="8"/>
  <c r="F52" i="8"/>
  <c r="E52" i="8"/>
  <c r="D52" i="8"/>
  <c r="O51" i="8"/>
  <c r="N51" i="8"/>
  <c r="M51" i="8"/>
  <c r="L51" i="8"/>
  <c r="G51" i="8"/>
  <c r="F51" i="8"/>
  <c r="E51" i="8"/>
  <c r="D51" i="8"/>
  <c r="O50" i="8"/>
  <c r="N50" i="8"/>
  <c r="M50" i="8"/>
  <c r="L50" i="8"/>
  <c r="G50" i="8"/>
  <c r="F50" i="8"/>
  <c r="E50" i="8"/>
  <c r="D50" i="8"/>
  <c r="O27" i="8"/>
  <c r="N27" i="8"/>
  <c r="M27" i="8"/>
  <c r="L27" i="8"/>
  <c r="G27" i="8"/>
  <c r="F27" i="8"/>
  <c r="E27" i="8"/>
  <c r="D27" i="8"/>
  <c r="O26" i="8"/>
  <c r="N26" i="8"/>
  <c r="M26" i="8"/>
  <c r="L26" i="8"/>
  <c r="G26" i="8"/>
  <c r="F26" i="8"/>
  <c r="E26" i="8"/>
  <c r="D26" i="8"/>
  <c r="O25" i="8"/>
  <c r="N25" i="8"/>
  <c r="M25" i="8"/>
  <c r="L25" i="8"/>
  <c r="G25" i="8"/>
  <c r="F25" i="8"/>
  <c r="E25" i="8"/>
  <c r="D25" i="8"/>
  <c r="O24" i="8"/>
  <c r="N24" i="8"/>
  <c r="M24" i="8"/>
  <c r="L24" i="8"/>
  <c r="G24" i="8"/>
  <c r="F24" i="8"/>
  <c r="E24" i="8"/>
  <c r="D24" i="8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G228" i="2" l="1"/>
  <c r="F228" i="2"/>
  <c r="G227" i="2"/>
  <c r="F227" i="2"/>
  <c r="G226" i="2"/>
  <c r="F226" i="2"/>
  <c r="G225" i="2"/>
  <c r="F225" i="2"/>
  <c r="G224" i="2"/>
  <c r="F224" i="2"/>
  <c r="G223" i="2"/>
  <c r="F223" i="2"/>
  <c r="G222" i="2"/>
  <c r="F222" i="2"/>
  <c r="G220" i="2"/>
  <c r="F220" i="2"/>
  <c r="G219" i="2"/>
  <c r="F219" i="2"/>
  <c r="G218" i="2"/>
  <c r="F218" i="2"/>
  <c r="G217" i="2"/>
  <c r="F217" i="2"/>
  <c r="G216" i="2"/>
  <c r="F216" i="2"/>
  <c r="G215" i="2"/>
  <c r="F215" i="2"/>
  <c r="G214" i="2"/>
  <c r="F214" i="2"/>
  <c r="G212" i="2"/>
  <c r="F212" i="2"/>
  <c r="G211" i="2"/>
  <c r="F211" i="2"/>
  <c r="G210" i="2"/>
  <c r="F210" i="2"/>
  <c r="G209" i="2"/>
  <c r="F209" i="2"/>
  <c r="G208" i="2"/>
  <c r="F208" i="2"/>
  <c r="G207" i="2"/>
  <c r="F207" i="2"/>
  <c r="G206" i="2"/>
  <c r="F206" i="2"/>
  <c r="G205" i="2"/>
  <c r="F205" i="2"/>
  <c r="G204" i="2"/>
  <c r="F204" i="2"/>
  <c r="G202" i="2"/>
  <c r="F202" i="2"/>
  <c r="G201" i="2"/>
  <c r="F201" i="2"/>
  <c r="G200" i="2"/>
  <c r="F200" i="2"/>
  <c r="G199" i="2"/>
  <c r="F199" i="2"/>
  <c r="G198" i="2"/>
  <c r="F198" i="2"/>
  <c r="G197" i="2"/>
  <c r="F197" i="2"/>
  <c r="G196" i="2"/>
  <c r="F196" i="2"/>
  <c r="G195" i="2"/>
  <c r="F195" i="2"/>
  <c r="G194" i="2"/>
  <c r="F194" i="2"/>
  <c r="G193" i="2"/>
  <c r="F193" i="2"/>
  <c r="G192" i="2"/>
  <c r="F192" i="2"/>
  <c r="G191" i="2"/>
  <c r="F191" i="2"/>
  <c r="G190" i="2"/>
  <c r="F190" i="2"/>
  <c r="G189" i="2"/>
  <c r="F189" i="2"/>
  <c r="G188" i="2"/>
  <c r="F18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181" i="2"/>
  <c r="F181" i="2"/>
  <c r="G180" i="2"/>
  <c r="F180" i="2"/>
  <c r="G179" i="2"/>
  <c r="F179" i="2"/>
  <c r="G178" i="2"/>
  <c r="F178" i="2"/>
  <c r="G177" i="2"/>
  <c r="F177" i="2"/>
  <c r="G176" i="2"/>
  <c r="F176" i="2"/>
  <c r="G175" i="2"/>
  <c r="F175" i="2"/>
  <c r="G165" i="2"/>
  <c r="F165" i="2"/>
  <c r="G164" i="2"/>
  <c r="F164" i="2"/>
  <c r="G163" i="2"/>
  <c r="F163" i="2"/>
  <c r="G162" i="2"/>
  <c r="F162" i="2"/>
  <c r="G161" i="2"/>
  <c r="F161" i="2"/>
  <c r="G160" i="2"/>
  <c r="F160" i="2"/>
  <c r="G159" i="2"/>
  <c r="F159" i="2"/>
  <c r="G158" i="2"/>
  <c r="F158" i="2"/>
  <c r="G157" i="2"/>
  <c r="F157" i="2"/>
  <c r="G156" i="2"/>
  <c r="F156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</calcChain>
</file>

<file path=xl/sharedStrings.xml><?xml version="1.0" encoding="utf-8"?>
<sst xmlns="http://schemas.openxmlformats.org/spreadsheetml/2006/main" count="1451" uniqueCount="86">
  <si>
    <t>File</t>
  </si>
  <si>
    <t>CellType</t>
  </si>
  <si>
    <t>StimAmp</t>
  </si>
  <si>
    <t>EPSC</t>
  </si>
  <si>
    <t>IPSC</t>
  </si>
  <si>
    <t>Ratio_inh_num</t>
  </si>
  <si>
    <t>Ratio_exc_num</t>
  </si>
  <si>
    <t>Lhx6</t>
  </si>
  <si>
    <t>PV</t>
  </si>
  <si>
    <t>TS111419a</t>
  </si>
  <si>
    <t>TS111419b</t>
  </si>
  <si>
    <t>TS120519c</t>
  </si>
  <si>
    <t>TS120919a</t>
  </si>
  <si>
    <t>TS120919c</t>
  </si>
  <si>
    <t>TS121619a</t>
  </si>
  <si>
    <t>TS121619b</t>
  </si>
  <si>
    <t>TS121619c</t>
  </si>
  <si>
    <t>TS121619d</t>
  </si>
  <si>
    <t>TS122219a</t>
  </si>
  <si>
    <t>TS122219d</t>
  </si>
  <si>
    <t>TS122219e</t>
  </si>
  <si>
    <t>TS122219f</t>
  </si>
  <si>
    <t>TS122619a</t>
  </si>
  <si>
    <t>TS122619b</t>
  </si>
  <si>
    <t>TS122619c</t>
  </si>
  <si>
    <t>TS122619e</t>
  </si>
  <si>
    <t>TS122619f</t>
  </si>
  <si>
    <t>TS122619g</t>
  </si>
  <si>
    <t>TS011120c</t>
  </si>
  <si>
    <t>Master set copied from First Stim Response Curves Mins 011120 (\\gittislabserver.bio.cmu.edu\Gittis-Lab-Data\Teresa\Presentations and Writing\New Paper 1\Master Excel Sheets)</t>
  </si>
  <si>
    <t>Copied on 01-12-20</t>
  </si>
  <si>
    <t>Binning Responses for median analysis</t>
  </si>
  <si>
    <t>Average</t>
  </si>
  <si>
    <t>Median</t>
  </si>
  <si>
    <t>StDev</t>
  </si>
  <si>
    <t>SEM</t>
  </si>
  <si>
    <t>Stim Amp</t>
  </si>
  <si>
    <t>Ratio</t>
  </si>
  <si>
    <t>TS021720a</t>
  </si>
  <si>
    <t>TS021720b</t>
  </si>
  <si>
    <t>TS021720d</t>
  </si>
  <si>
    <t>TS021720c</t>
  </si>
  <si>
    <t>TS021820a</t>
  </si>
  <si>
    <t>TS021820b</t>
  </si>
  <si>
    <t>TS021820c</t>
  </si>
  <si>
    <t>TS021820d</t>
  </si>
  <si>
    <t>TS021820f</t>
  </si>
  <si>
    <t>TS021820g</t>
  </si>
  <si>
    <t>NC</t>
  </si>
  <si>
    <t>NC = not collected</t>
  </si>
  <si>
    <t>If no response for exc AND inh, impossible to calc ratio for that stim amplitude</t>
  </si>
  <si>
    <t> 0.040840</t>
  </si>
  <si>
    <t>p &lt; 0.05</t>
  </si>
  <si>
    <t>p &gt; 0.05</t>
  </si>
  <si>
    <t>Hypothesis Test Summary</t>
  </si>
  <si>
    <t>Null Hypothesis</t>
  </si>
  <si>
    <t>Test</t>
  </si>
  <si>
    <t>Sig.</t>
  </si>
  <si>
    <t>Decision</t>
  </si>
  <si>
    <t>Independent-Samples Kruskal-Wallis Test</t>
  </si>
  <si>
    <t>Reject the null hypothesis.</t>
  </si>
  <si>
    <t>Asymptotic significances are displayed. The significance level is .050.</t>
  </si>
  <si>
    <t>Independent-Samples Kruskal-Wallis Test Summary</t>
  </si>
  <si>
    <t>Total N</t>
  </si>
  <si>
    <t>Test Statistic</t>
  </si>
  <si>
    <t>Degree Of Freedom</t>
  </si>
  <si>
    <t>Asymptotic Sig.(2-sided test)</t>
  </si>
  <si>
    <t>a The test statistic is adjusted for ties.</t>
  </si>
  <si>
    <t>b Multiple comparisons are not performed because there are less than three test fields.</t>
  </si>
  <si>
    <t>The distribution of EPSCs is the same across categories of CellType.</t>
  </si>
  <si>
    <t>Independent-Samples Mann-Whitney U Test</t>
  </si>
  <si>
    <t>The distribution of IPSCs is the same across categories of CellType.</t>
  </si>
  <si>
    <t>The distribution of Ratios is the same across categories of CellType.</t>
  </si>
  <si>
    <t>Mann Whitney</t>
  </si>
  <si>
    <t>44.358a,b</t>
  </si>
  <si>
    <t>8.448a,b</t>
  </si>
  <si>
    <t>EPSCs</t>
  </si>
  <si>
    <t>IPSCs</t>
  </si>
  <si>
    <t>Ratios</t>
  </si>
  <si>
    <t>57.380a,b</t>
  </si>
  <si>
    <t>EPSCS_Lhx6</t>
  </si>
  <si>
    <t>IPSC_Lhx6</t>
  </si>
  <si>
    <t>EPSC_PV</t>
  </si>
  <si>
    <t>Ratio_Lhx6</t>
  </si>
  <si>
    <t>Ratio_PV</t>
  </si>
  <si>
    <t>updated p-values with data through 021820, pairwise Mann-Whitney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</si>
</sst>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/>
    <xf numFmtId="0" fontId="0" fillId="0" borderId="0" xfId="0" applyFill="1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 applyFill="1"/>
    <xf numFmtId="0" fontId="0" fillId="4" borderId="0" xfId="0" applyFill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0" fillId="0" borderId="0" xfId="0"/>
    <xf numFmtId="0" fontId="1" fillId="0" borderId="0" xfId="0" applyFont="1" applyFill="1"/>
    <xf numFmtId="0" fontId="0" fillId="0" borderId="0" xfId="0" applyFill="1"/>
    <xf numFmtId="0" fontId="1" fillId="0" borderId="0" xfId="0" applyFont="1"/>
    <xf numFmtId="0" fontId="2" fillId="0" borderId="0" xfId="0" applyFont="1"/>
    <xf numFmtId="11" fontId="0" fillId="0" borderId="0" xfId="0" applyNumberFormat="1"/>
    <xf numFmtId="164" fontId="0" fillId="0" borderId="0" xfId="0" applyNumberFormat="1" applyFill="1"/>
    <xf numFmtId="164" fontId="0" fillId="4" borderId="0" xfId="0" applyNumberFormat="1" applyFill="1"/>
    <xf numFmtId="164" fontId="0" fillId="3" borderId="0" xfId="0" applyNumberForma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7F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>
      <selection activeCell="A11" sqref="A11"/>
    </sheetView>
  </sheetViews>
  <sheetFormatPr defaultRowHeight="14.4" x14ac:dyDescent="0.3"/>
  <sheetData>
    <row r="1" spans="1:1" x14ac:dyDescent="0.3">
      <c r="A1" t="s">
        <v>29</v>
      </c>
    </row>
    <row r="2" spans="1:1" x14ac:dyDescent="0.3">
      <c r="A2" t="s">
        <v>30</v>
      </c>
    </row>
    <row r="4" spans="1:1" x14ac:dyDescent="0.3">
      <c r="A4" t="s">
        <v>31</v>
      </c>
    </row>
    <row r="9" spans="1:1" x14ac:dyDescent="0.3">
      <c r="A9" t="s">
        <v>49</v>
      </c>
    </row>
    <row r="10" spans="1:1" x14ac:dyDescent="0.3">
      <c r="A10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6"/>
  <sheetViews>
    <sheetView workbookViewId="0">
      <selection activeCell="D244" sqref="D244:D268"/>
    </sheetView>
  </sheetViews>
  <sheetFormatPr defaultRowHeight="14.4" x14ac:dyDescent="0.3"/>
  <cols>
    <col min="1" max="1" width="13.44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9</v>
      </c>
      <c r="B2" t="s">
        <v>7</v>
      </c>
      <c r="C2">
        <v>1.4999999999999999E-2</v>
      </c>
      <c r="D2">
        <v>9.6053460000000008</v>
      </c>
      <c r="E2">
        <v>0</v>
      </c>
      <c r="F2">
        <v>0</v>
      </c>
      <c r="G2">
        <v>1</v>
      </c>
    </row>
    <row r="3" spans="1:7" x14ac:dyDescent="0.3">
      <c r="A3" t="s">
        <v>9</v>
      </c>
      <c r="B3" t="s">
        <v>7</v>
      </c>
      <c r="C3">
        <v>2.5000000000000001E-2</v>
      </c>
      <c r="D3">
        <v>10.954874</v>
      </c>
      <c r="E3">
        <v>0</v>
      </c>
      <c r="F3">
        <v>0</v>
      </c>
      <c r="G3">
        <v>1</v>
      </c>
    </row>
    <row r="4" spans="1:7" x14ac:dyDescent="0.3">
      <c r="A4" t="s">
        <v>9</v>
      </c>
      <c r="B4" t="s">
        <v>7</v>
      </c>
      <c r="C4">
        <v>0.05</v>
      </c>
      <c r="D4">
        <v>17.70552</v>
      </c>
      <c r="E4">
        <v>35.903725000000001</v>
      </c>
      <c r="F4">
        <v>0.66973009972440389</v>
      </c>
      <c r="G4">
        <v>0.33026990027559611</v>
      </c>
    </row>
    <row r="5" spans="1:7" x14ac:dyDescent="0.3">
      <c r="A5" t="s">
        <v>9</v>
      </c>
      <c r="B5" t="s">
        <v>7</v>
      </c>
      <c r="C5">
        <v>0.1</v>
      </c>
      <c r="D5">
        <v>14.901992000000002</v>
      </c>
      <c r="E5">
        <v>28.160700000000002</v>
      </c>
      <c r="F5">
        <v>0.6539465763078629</v>
      </c>
      <c r="G5">
        <v>0.34605342369213704</v>
      </c>
    </row>
    <row r="6" spans="1:7" x14ac:dyDescent="0.3">
      <c r="A6" t="s">
        <v>9</v>
      </c>
      <c r="B6" t="s">
        <v>7</v>
      </c>
      <c r="C6">
        <v>0.25</v>
      </c>
      <c r="D6">
        <v>74.331919999999997</v>
      </c>
      <c r="E6">
        <v>67.733480000000014</v>
      </c>
      <c r="F6">
        <v>0.47677675211557502</v>
      </c>
      <c r="G6">
        <v>0.52322324788442498</v>
      </c>
    </row>
    <row r="7" spans="1:7" x14ac:dyDescent="0.3">
      <c r="A7" t="s">
        <v>9</v>
      </c>
      <c r="B7" t="s">
        <v>7</v>
      </c>
      <c r="C7">
        <v>0.5</v>
      </c>
      <c r="D7">
        <v>112.96169999999999</v>
      </c>
      <c r="E7">
        <v>496.41859999999997</v>
      </c>
      <c r="F7">
        <v>0.81462856610231749</v>
      </c>
      <c r="G7">
        <v>0.18537143389768262</v>
      </c>
    </row>
    <row r="8" spans="1:7" x14ac:dyDescent="0.3">
      <c r="A8" t="s">
        <v>9</v>
      </c>
      <c r="B8" t="s">
        <v>7</v>
      </c>
      <c r="C8">
        <v>0.75</v>
      </c>
      <c r="D8">
        <v>92.965740000000011</v>
      </c>
      <c r="E8" t="s">
        <v>48</v>
      </c>
      <c r="F8" t="s">
        <v>48</v>
      </c>
      <c r="G8" t="s">
        <v>48</v>
      </c>
    </row>
    <row r="9" spans="1:7" x14ac:dyDescent="0.3">
      <c r="A9" t="s">
        <v>9</v>
      </c>
      <c r="B9" t="s">
        <v>7</v>
      </c>
      <c r="C9">
        <v>1</v>
      </c>
      <c r="D9">
        <v>89.902759999999986</v>
      </c>
      <c r="E9">
        <v>856.21479999999997</v>
      </c>
      <c r="F9">
        <v>0.90497717852314252</v>
      </c>
      <c r="G9">
        <v>9.5022821476857477E-2</v>
      </c>
    </row>
    <row r="10" spans="1:7" x14ac:dyDescent="0.3">
      <c r="A10" t="s">
        <v>9</v>
      </c>
      <c r="B10" t="s">
        <v>7</v>
      </c>
      <c r="C10">
        <v>2</v>
      </c>
      <c r="D10">
        <v>159.63380000000001</v>
      </c>
      <c r="E10">
        <v>1182.1479999999999</v>
      </c>
      <c r="F10">
        <v>0.88102849509510406</v>
      </c>
      <c r="G10">
        <v>0.11897150490489587</v>
      </c>
    </row>
    <row r="11" spans="1:7" x14ac:dyDescent="0.3">
      <c r="A11" t="s">
        <v>9</v>
      </c>
      <c r="B11" t="s">
        <v>7</v>
      </c>
      <c r="C11">
        <v>3</v>
      </c>
      <c r="D11">
        <v>254.18159999999997</v>
      </c>
      <c r="E11">
        <v>1534.9680000000001</v>
      </c>
      <c r="F11">
        <v>0.85793161175566324</v>
      </c>
      <c r="G11">
        <v>0.14206838824433685</v>
      </c>
    </row>
    <row r="12" spans="1:7" x14ac:dyDescent="0.3">
      <c r="A12" t="s">
        <v>9</v>
      </c>
      <c r="B12" t="s">
        <v>7</v>
      </c>
      <c r="C12">
        <v>4</v>
      </c>
      <c r="D12">
        <v>235.923</v>
      </c>
      <c r="E12">
        <v>1647.2639999999999</v>
      </c>
      <c r="F12">
        <v>0.87472141640739876</v>
      </c>
      <c r="G12">
        <v>0.12527858359260127</v>
      </c>
    </row>
    <row r="13" spans="1:7" x14ac:dyDescent="0.3">
      <c r="A13" t="s">
        <v>9</v>
      </c>
      <c r="B13" t="s">
        <v>7</v>
      </c>
      <c r="C13">
        <v>5</v>
      </c>
      <c r="D13">
        <v>482.44749999999999</v>
      </c>
      <c r="E13">
        <v>2176.5280000000002</v>
      </c>
      <c r="F13">
        <v>0.81855887728187038</v>
      </c>
      <c r="G13">
        <v>0.18144112271812957</v>
      </c>
    </row>
    <row r="14" spans="1:7" x14ac:dyDescent="0.3">
      <c r="A14" t="s">
        <v>9</v>
      </c>
      <c r="B14" t="s">
        <v>7</v>
      </c>
      <c r="C14">
        <v>6</v>
      </c>
      <c r="D14">
        <v>542.20079999999996</v>
      </c>
      <c r="E14">
        <v>2316.81</v>
      </c>
      <c r="F14">
        <v>0.81035370695346798</v>
      </c>
      <c r="G14">
        <v>0.18964629304653202</v>
      </c>
    </row>
    <row r="15" spans="1:7" x14ac:dyDescent="0.3">
      <c r="A15" t="s">
        <v>10</v>
      </c>
      <c r="B15" t="s">
        <v>8</v>
      </c>
      <c r="C15">
        <v>0.05</v>
      </c>
      <c r="D15">
        <v>4.2237499999999999</v>
      </c>
      <c r="E15">
        <v>0</v>
      </c>
      <c r="F15">
        <f>E15/(E15+D15)</f>
        <v>0</v>
      </c>
      <c r="G15">
        <f>D15/(D15+E15)</f>
        <v>1</v>
      </c>
    </row>
    <row r="16" spans="1:7" x14ac:dyDescent="0.3">
      <c r="A16" t="s">
        <v>10</v>
      </c>
      <c r="B16" t="s">
        <v>8</v>
      </c>
      <c r="C16">
        <v>0.1</v>
      </c>
      <c r="D16">
        <v>5.8330320000000002</v>
      </c>
      <c r="E16">
        <v>0</v>
      </c>
      <c r="F16" s="3">
        <f t="shared" ref="F16:F35" si="0">E16/(E16+D16)</f>
        <v>0</v>
      </c>
      <c r="G16" s="3">
        <f t="shared" ref="G16:G35" si="1">D16/(D16+E16)</f>
        <v>1</v>
      </c>
    </row>
    <row r="17" spans="1:7" x14ac:dyDescent="0.3">
      <c r="A17" t="s">
        <v>10</v>
      </c>
      <c r="B17" t="s">
        <v>8</v>
      </c>
      <c r="C17">
        <v>0.2</v>
      </c>
      <c r="D17">
        <v>8.440728</v>
      </c>
      <c r="E17">
        <v>0</v>
      </c>
      <c r="F17" s="3">
        <f t="shared" si="0"/>
        <v>0</v>
      </c>
      <c r="G17" s="3">
        <f t="shared" si="1"/>
        <v>1</v>
      </c>
    </row>
    <row r="18" spans="1:7" x14ac:dyDescent="0.3">
      <c r="A18" t="s">
        <v>10</v>
      </c>
      <c r="B18" t="s">
        <v>8</v>
      </c>
      <c r="C18">
        <v>0.25</v>
      </c>
      <c r="D18">
        <v>41.89134</v>
      </c>
      <c r="E18">
        <v>0.96775800000000056</v>
      </c>
      <c r="F18" s="3">
        <f t="shared" si="0"/>
        <v>2.2579989900860735E-2</v>
      </c>
      <c r="G18" s="3">
        <f t="shared" si="1"/>
        <v>0.97742001009913915</v>
      </c>
    </row>
    <row r="19" spans="1:7" x14ac:dyDescent="0.3">
      <c r="A19" t="s">
        <v>10</v>
      </c>
      <c r="B19" t="s">
        <v>8</v>
      </c>
      <c r="C19">
        <v>0.4</v>
      </c>
      <c r="D19">
        <v>169.80452500000001</v>
      </c>
      <c r="E19">
        <v>102.81773333333335</v>
      </c>
      <c r="F19" s="3">
        <f t="shared" si="0"/>
        <v>0.37714357573701413</v>
      </c>
      <c r="G19" s="3">
        <f t="shared" si="1"/>
        <v>0.62285642426298582</v>
      </c>
    </row>
    <row r="20" spans="1:7" x14ac:dyDescent="0.3">
      <c r="A20" t="s">
        <v>10</v>
      </c>
      <c r="B20" t="s">
        <v>8</v>
      </c>
      <c r="C20">
        <v>0.75</v>
      </c>
      <c r="D20">
        <v>305.95</v>
      </c>
      <c r="E20">
        <v>159.73933333333332</v>
      </c>
      <c r="F20" s="3">
        <f t="shared" si="0"/>
        <v>0.34301694692026441</v>
      </c>
      <c r="G20" s="3">
        <f t="shared" si="1"/>
        <v>0.65698305307973559</v>
      </c>
    </row>
    <row r="21" spans="1:7" x14ac:dyDescent="0.3">
      <c r="A21" t="s">
        <v>10</v>
      </c>
      <c r="B21" t="s">
        <v>8</v>
      </c>
      <c r="C21">
        <v>1</v>
      </c>
      <c r="D21">
        <v>340.00339999999994</v>
      </c>
      <c r="E21">
        <v>157.9392</v>
      </c>
      <c r="F21" s="3">
        <f t="shared" si="0"/>
        <v>0.31718354685861383</v>
      </c>
      <c r="G21" s="3">
        <f t="shared" si="1"/>
        <v>0.68281645314138606</v>
      </c>
    </row>
    <row r="22" spans="1:7" x14ac:dyDescent="0.3">
      <c r="A22" t="s">
        <v>10</v>
      </c>
      <c r="B22" t="s">
        <v>8</v>
      </c>
      <c r="C22">
        <v>2</v>
      </c>
      <c r="D22">
        <v>676.38580000000013</v>
      </c>
      <c r="E22">
        <v>695.06</v>
      </c>
      <c r="F22" s="3">
        <f t="shared" si="0"/>
        <v>0.50680821655511288</v>
      </c>
      <c r="G22" s="3">
        <f t="shared" si="1"/>
        <v>0.49319178344488723</v>
      </c>
    </row>
    <row r="23" spans="1:7" x14ac:dyDescent="0.3">
      <c r="A23" t="s">
        <v>10</v>
      </c>
      <c r="B23" t="s">
        <v>8</v>
      </c>
      <c r="C23">
        <v>3</v>
      </c>
      <c r="D23">
        <v>642.59780000000012</v>
      </c>
      <c r="E23">
        <v>673.89359999999999</v>
      </c>
      <c r="F23" s="3">
        <f t="shared" si="0"/>
        <v>0.51188606321317398</v>
      </c>
      <c r="G23" s="3">
        <f t="shared" si="1"/>
        <v>0.48811393678682602</v>
      </c>
    </row>
    <row r="24" spans="1:7" x14ac:dyDescent="0.3">
      <c r="A24" t="s">
        <v>10</v>
      </c>
      <c r="B24" t="s">
        <v>8</v>
      </c>
      <c r="C24">
        <v>4</v>
      </c>
      <c r="D24">
        <v>410.73559999999998</v>
      </c>
      <c r="E24">
        <v>618.41599999999994</v>
      </c>
      <c r="F24" s="3">
        <f t="shared" si="0"/>
        <v>0.60089883745018713</v>
      </c>
      <c r="G24" s="3">
        <f t="shared" si="1"/>
        <v>0.39910116254981287</v>
      </c>
    </row>
    <row r="25" spans="1:7" x14ac:dyDescent="0.3">
      <c r="A25" t="s">
        <v>11</v>
      </c>
      <c r="B25" t="s">
        <v>8</v>
      </c>
      <c r="C25">
        <v>0.05</v>
      </c>
      <c r="D25">
        <v>2.2913760000000005</v>
      </c>
      <c r="E25" t="s">
        <v>48</v>
      </c>
      <c r="F25" s="3" t="s">
        <v>48</v>
      </c>
      <c r="G25" s="3" t="s">
        <v>48</v>
      </c>
    </row>
    <row r="26" spans="1:7" x14ac:dyDescent="0.3">
      <c r="A26" t="s">
        <v>11</v>
      </c>
      <c r="B26" t="s">
        <v>8</v>
      </c>
      <c r="C26">
        <v>7.4999999999999997E-2</v>
      </c>
      <c r="D26">
        <v>9.9274679999999993</v>
      </c>
      <c r="E26">
        <v>0</v>
      </c>
      <c r="F26" s="3">
        <f t="shared" si="0"/>
        <v>0</v>
      </c>
      <c r="G26" s="3">
        <f t="shared" si="1"/>
        <v>1</v>
      </c>
    </row>
    <row r="27" spans="1:7" x14ac:dyDescent="0.3">
      <c r="A27" t="s">
        <v>11</v>
      </c>
      <c r="B27" t="s">
        <v>8</v>
      </c>
      <c r="C27">
        <v>0.1</v>
      </c>
      <c r="D27">
        <v>209.94400000000002</v>
      </c>
      <c r="E27">
        <v>0</v>
      </c>
      <c r="F27" s="3">
        <f t="shared" si="0"/>
        <v>0</v>
      </c>
      <c r="G27" s="3">
        <f t="shared" si="1"/>
        <v>1</v>
      </c>
    </row>
    <row r="28" spans="1:7" x14ac:dyDescent="0.3">
      <c r="A28" t="s">
        <v>11</v>
      </c>
      <c r="B28" t="s">
        <v>8</v>
      </c>
      <c r="C28">
        <v>0.25</v>
      </c>
      <c r="D28">
        <v>388.7054</v>
      </c>
      <c r="E28">
        <v>1004.537</v>
      </c>
      <c r="F28" s="3">
        <f t="shared" si="0"/>
        <v>0.72100662454717135</v>
      </c>
      <c r="G28" s="3">
        <f t="shared" si="1"/>
        <v>0.2789933754528286</v>
      </c>
    </row>
    <row r="29" spans="1:7" x14ac:dyDescent="0.3">
      <c r="A29" t="s">
        <v>11</v>
      </c>
      <c r="B29" t="s">
        <v>8</v>
      </c>
      <c r="C29">
        <v>0.5</v>
      </c>
      <c r="D29">
        <v>499.71199999999988</v>
      </c>
      <c r="E29">
        <v>2362.3380000000002</v>
      </c>
      <c r="F29" s="3">
        <f t="shared" si="0"/>
        <v>0.82540067434181796</v>
      </c>
      <c r="G29" s="3">
        <f t="shared" si="1"/>
        <v>0.17459932565818201</v>
      </c>
    </row>
    <row r="30" spans="1:7" x14ac:dyDescent="0.3">
      <c r="A30" t="s">
        <v>11</v>
      </c>
      <c r="B30" t="s">
        <v>8</v>
      </c>
      <c r="C30">
        <v>1</v>
      </c>
      <c r="D30">
        <v>561.47619999999995</v>
      </c>
      <c r="E30">
        <v>2442.21</v>
      </c>
      <c r="F30" s="3">
        <f t="shared" si="0"/>
        <v>0.81307095261815299</v>
      </c>
      <c r="G30" s="3">
        <f t="shared" si="1"/>
        <v>0.18692904738184699</v>
      </c>
    </row>
    <row r="31" spans="1:7" x14ac:dyDescent="0.3">
      <c r="A31" t="s">
        <v>11</v>
      </c>
      <c r="B31" t="s">
        <v>8</v>
      </c>
      <c r="C31">
        <v>2</v>
      </c>
      <c r="D31">
        <v>506.91199999999998</v>
      </c>
      <c r="E31">
        <v>2758.6700000000005</v>
      </c>
      <c r="F31" s="3">
        <f t="shared" si="0"/>
        <v>0.84477131488353385</v>
      </c>
      <c r="G31" s="3">
        <f t="shared" si="1"/>
        <v>0.1552286851164662</v>
      </c>
    </row>
    <row r="32" spans="1:7" x14ac:dyDescent="0.3">
      <c r="A32" t="s">
        <v>11</v>
      </c>
      <c r="B32" t="s">
        <v>8</v>
      </c>
      <c r="C32">
        <v>3</v>
      </c>
      <c r="D32">
        <v>610.63260000000002</v>
      </c>
      <c r="E32">
        <v>3473.6440000000002</v>
      </c>
      <c r="F32" s="3">
        <f t="shared" si="0"/>
        <v>0.85049185943968642</v>
      </c>
      <c r="G32" s="3">
        <f t="shared" si="1"/>
        <v>0.14950814056031367</v>
      </c>
    </row>
    <row r="33" spans="1:7" x14ac:dyDescent="0.3">
      <c r="A33" t="s">
        <v>11</v>
      </c>
      <c r="B33" t="s">
        <v>8</v>
      </c>
      <c r="C33">
        <v>4</v>
      </c>
      <c r="D33">
        <v>800.82100000000014</v>
      </c>
      <c r="E33">
        <v>3435.1400000000003</v>
      </c>
      <c r="F33" s="3">
        <f t="shared" si="0"/>
        <v>0.81094703185416483</v>
      </c>
      <c r="G33" s="3">
        <f t="shared" si="1"/>
        <v>0.18905296814583517</v>
      </c>
    </row>
    <row r="34" spans="1:7" x14ac:dyDescent="0.3">
      <c r="A34" t="s">
        <v>11</v>
      </c>
      <c r="B34" t="s">
        <v>8</v>
      </c>
      <c r="C34">
        <v>5</v>
      </c>
      <c r="D34">
        <v>866.00879999999995</v>
      </c>
      <c r="E34">
        <v>3286.5720000000001</v>
      </c>
      <c r="F34" s="3">
        <f t="shared" si="0"/>
        <v>0.79145287191040337</v>
      </c>
      <c r="G34" s="3">
        <f t="shared" si="1"/>
        <v>0.20854712808959672</v>
      </c>
    </row>
    <row r="35" spans="1:7" x14ac:dyDescent="0.3">
      <c r="A35" t="s">
        <v>11</v>
      </c>
      <c r="B35" t="s">
        <v>8</v>
      </c>
      <c r="C35">
        <v>6</v>
      </c>
      <c r="D35">
        <v>855.64699999999993</v>
      </c>
      <c r="E35">
        <v>3857.5720000000001</v>
      </c>
      <c r="F35" s="3">
        <f t="shared" si="0"/>
        <v>0.81845804321844584</v>
      </c>
      <c r="G35" s="3">
        <f t="shared" si="1"/>
        <v>0.18154195678155416</v>
      </c>
    </row>
    <row r="36" spans="1:7" x14ac:dyDescent="0.3">
      <c r="A36" t="s">
        <v>12</v>
      </c>
      <c r="B36" t="s">
        <v>7</v>
      </c>
      <c r="C36">
        <v>0.03</v>
      </c>
      <c r="D36">
        <v>3.8267700000000002</v>
      </c>
      <c r="E36">
        <v>0</v>
      </c>
      <c r="F36">
        <v>0</v>
      </c>
      <c r="G36">
        <v>1</v>
      </c>
    </row>
    <row r="37" spans="1:7" x14ac:dyDescent="0.3">
      <c r="A37" t="s">
        <v>12</v>
      </c>
      <c r="B37" t="s">
        <v>7</v>
      </c>
      <c r="C37">
        <v>0.05</v>
      </c>
      <c r="D37">
        <v>25.660980000000006</v>
      </c>
      <c r="E37">
        <v>0</v>
      </c>
      <c r="F37">
        <v>0</v>
      </c>
      <c r="G37">
        <v>1</v>
      </c>
    </row>
    <row r="38" spans="1:7" x14ac:dyDescent="0.3">
      <c r="A38" t="s">
        <v>12</v>
      </c>
      <c r="B38" t="s">
        <v>7</v>
      </c>
      <c r="C38">
        <v>0.1</v>
      </c>
      <c r="D38">
        <v>34.436439999999997</v>
      </c>
      <c r="E38">
        <v>0</v>
      </c>
      <c r="F38">
        <v>0</v>
      </c>
      <c r="G38">
        <v>1</v>
      </c>
    </row>
    <row r="39" spans="1:7" x14ac:dyDescent="0.3">
      <c r="A39" t="s">
        <v>12</v>
      </c>
      <c r="B39" t="s">
        <v>7</v>
      </c>
      <c r="C39">
        <v>0.25</v>
      </c>
      <c r="D39">
        <v>83.442959999999999</v>
      </c>
      <c r="E39">
        <v>5.7688879999999996</v>
      </c>
      <c r="F39">
        <v>6.4665043145390275E-2</v>
      </c>
      <c r="G39">
        <v>0.93533495685460966</v>
      </c>
    </row>
    <row r="40" spans="1:7" x14ac:dyDescent="0.3">
      <c r="A40" t="s">
        <v>12</v>
      </c>
      <c r="B40" t="s">
        <v>7</v>
      </c>
      <c r="C40">
        <v>0.5</v>
      </c>
      <c r="D40">
        <v>94.088220000000007</v>
      </c>
      <c r="E40">
        <v>173.11070000000001</v>
      </c>
      <c r="F40">
        <v>0.64787200487187591</v>
      </c>
      <c r="G40">
        <v>0.35212799512812398</v>
      </c>
    </row>
    <row r="41" spans="1:7" x14ac:dyDescent="0.3">
      <c r="A41" t="s">
        <v>12</v>
      </c>
      <c r="B41" t="s">
        <v>7</v>
      </c>
      <c r="C41">
        <v>1</v>
      </c>
      <c r="D41">
        <v>199.28939999999997</v>
      </c>
      <c r="E41">
        <v>684.29660000000001</v>
      </c>
      <c r="F41">
        <v>0.77445387319400716</v>
      </c>
      <c r="G41">
        <v>0.22554612680599281</v>
      </c>
    </row>
    <row r="42" spans="1:7" x14ac:dyDescent="0.3">
      <c r="A42" t="s">
        <v>12</v>
      </c>
      <c r="B42" t="s">
        <v>7</v>
      </c>
      <c r="C42">
        <v>2</v>
      </c>
      <c r="D42">
        <v>271.67079999999999</v>
      </c>
      <c r="E42">
        <v>1016.409</v>
      </c>
      <c r="F42">
        <v>0.78908853317938843</v>
      </c>
      <c r="G42">
        <v>0.21091146682061157</v>
      </c>
    </row>
    <row r="43" spans="1:7" x14ac:dyDescent="0.3">
      <c r="A43" t="s">
        <v>12</v>
      </c>
      <c r="B43" t="s">
        <v>7</v>
      </c>
      <c r="C43">
        <v>3</v>
      </c>
      <c r="D43">
        <v>334.02059999999994</v>
      </c>
      <c r="E43">
        <v>1063.329</v>
      </c>
      <c r="F43">
        <v>0.76096132277849438</v>
      </c>
      <c r="G43">
        <v>0.2390386772215056</v>
      </c>
    </row>
    <row r="44" spans="1:7" x14ac:dyDescent="0.3">
      <c r="A44" t="s">
        <v>12</v>
      </c>
      <c r="B44" t="s">
        <v>7</v>
      </c>
      <c r="C44">
        <v>4</v>
      </c>
      <c r="D44">
        <v>426.19480000000004</v>
      </c>
      <c r="E44">
        <v>1544.5920000000001</v>
      </c>
      <c r="F44">
        <v>0.7837438326662225</v>
      </c>
      <c r="G44">
        <v>0.21625616733377756</v>
      </c>
    </row>
    <row r="45" spans="1:7" x14ac:dyDescent="0.3">
      <c r="A45" t="s">
        <v>12</v>
      </c>
      <c r="B45" t="s">
        <v>7</v>
      </c>
      <c r="C45">
        <v>5</v>
      </c>
      <c r="D45">
        <v>453.40719999999999</v>
      </c>
      <c r="E45">
        <v>1798.4099999999999</v>
      </c>
      <c r="F45">
        <v>0.79864830946313048</v>
      </c>
      <c r="G45">
        <v>0.20135169053686952</v>
      </c>
    </row>
    <row r="46" spans="1:7" x14ac:dyDescent="0.3">
      <c r="A46" t="s">
        <v>12</v>
      </c>
      <c r="B46" t="s">
        <v>7</v>
      </c>
      <c r="C46">
        <v>6</v>
      </c>
      <c r="D46">
        <v>436.73600000000005</v>
      </c>
      <c r="E46">
        <v>1984.4939999999999</v>
      </c>
      <c r="F46">
        <v>0.81962225810848199</v>
      </c>
      <c r="G46">
        <v>0.18037774189151798</v>
      </c>
    </row>
    <row r="47" spans="1:7" x14ac:dyDescent="0.3">
      <c r="A47" t="s">
        <v>13</v>
      </c>
      <c r="B47" t="s">
        <v>7</v>
      </c>
      <c r="C47">
        <v>0.1</v>
      </c>
      <c r="D47">
        <v>24.213739999999998</v>
      </c>
      <c r="E47">
        <v>0</v>
      </c>
      <c r="F47">
        <v>0</v>
      </c>
      <c r="G47">
        <v>1</v>
      </c>
    </row>
    <row r="48" spans="1:7" x14ac:dyDescent="0.3">
      <c r="A48" t="s">
        <v>13</v>
      </c>
      <c r="B48" t="s">
        <v>7</v>
      </c>
      <c r="C48">
        <v>0.25</v>
      </c>
      <c r="D48">
        <v>84.504616666666664</v>
      </c>
      <c r="E48">
        <v>825.05539999999996</v>
      </c>
      <c r="F48">
        <v>0.90709286345242279</v>
      </c>
      <c r="G48">
        <v>9.290713654757729E-2</v>
      </c>
    </row>
    <row r="49" spans="1:7" x14ac:dyDescent="0.3">
      <c r="A49" t="s">
        <v>13</v>
      </c>
      <c r="B49" t="s">
        <v>7</v>
      </c>
      <c r="C49">
        <v>0.5</v>
      </c>
      <c r="D49">
        <v>203.54840000000002</v>
      </c>
      <c r="E49">
        <v>1188.8499999999999</v>
      </c>
      <c r="F49">
        <v>0.85381454043612792</v>
      </c>
      <c r="G49">
        <v>0.14618545956387197</v>
      </c>
    </row>
    <row r="50" spans="1:7" x14ac:dyDescent="0.3">
      <c r="A50" t="s">
        <v>13</v>
      </c>
      <c r="B50" t="s">
        <v>7</v>
      </c>
      <c r="C50">
        <v>1</v>
      </c>
      <c r="D50">
        <v>322.54879999999997</v>
      </c>
      <c r="E50">
        <v>1197.902</v>
      </c>
      <c r="F50">
        <v>0.78785975843480105</v>
      </c>
      <c r="G50">
        <v>0.21214024156519892</v>
      </c>
    </row>
    <row r="51" spans="1:7" x14ac:dyDescent="0.3">
      <c r="A51" t="s">
        <v>13</v>
      </c>
      <c r="B51" t="s">
        <v>7</v>
      </c>
      <c r="C51">
        <v>2</v>
      </c>
      <c r="D51">
        <v>360.73020000000002</v>
      </c>
      <c r="E51">
        <v>1956.8040000000001</v>
      </c>
      <c r="F51">
        <v>0.84434741027769944</v>
      </c>
      <c r="G51">
        <v>0.15565258972230053</v>
      </c>
    </row>
    <row r="52" spans="1:7" x14ac:dyDescent="0.3">
      <c r="A52" t="s">
        <v>13</v>
      </c>
      <c r="B52" t="s">
        <v>7</v>
      </c>
      <c r="C52">
        <v>3</v>
      </c>
      <c r="D52">
        <v>412.13080000000002</v>
      </c>
      <c r="E52">
        <v>1890.1220000000001</v>
      </c>
      <c r="F52">
        <v>0.82098803398132469</v>
      </c>
      <c r="G52">
        <v>0.17901196601867528</v>
      </c>
    </row>
    <row r="53" spans="1:7" x14ac:dyDescent="0.3">
      <c r="A53" t="s">
        <v>13</v>
      </c>
      <c r="B53" t="s">
        <v>7</v>
      </c>
      <c r="C53">
        <v>4</v>
      </c>
      <c r="D53">
        <v>571.52640000000008</v>
      </c>
      <c r="E53">
        <v>1800.164</v>
      </c>
      <c r="F53">
        <v>0.7590214979155796</v>
      </c>
      <c r="G53">
        <v>0.24097850208442051</v>
      </c>
    </row>
    <row r="54" spans="1:7" x14ac:dyDescent="0.3">
      <c r="A54" t="s">
        <v>13</v>
      </c>
      <c r="B54" t="s">
        <v>7</v>
      </c>
      <c r="C54">
        <v>5</v>
      </c>
      <c r="D54">
        <v>427.02880000000005</v>
      </c>
      <c r="E54">
        <v>1907.748</v>
      </c>
      <c r="F54">
        <v>0.81710080381131078</v>
      </c>
      <c r="G54">
        <v>0.18289919618868922</v>
      </c>
    </row>
    <row r="55" spans="1:7" x14ac:dyDescent="0.3">
      <c r="A55" t="s">
        <v>14</v>
      </c>
      <c r="B55" t="s">
        <v>7</v>
      </c>
      <c r="C55">
        <v>0.02</v>
      </c>
      <c r="D55">
        <v>8.7793799999999997</v>
      </c>
      <c r="E55">
        <v>0</v>
      </c>
      <c r="F55">
        <v>0</v>
      </c>
      <c r="G55">
        <v>1</v>
      </c>
    </row>
    <row r="56" spans="1:7" x14ac:dyDescent="0.3">
      <c r="A56" t="s">
        <v>14</v>
      </c>
      <c r="B56" t="s">
        <v>7</v>
      </c>
      <c r="C56">
        <v>0.05</v>
      </c>
      <c r="D56">
        <v>10.922499999999999</v>
      </c>
      <c r="E56">
        <v>0</v>
      </c>
      <c r="F56">
        <v>0</v>
      </c>
      <c r="G56">
        <v>1</v>
      </c>
    </row>
    <row r="57" spans="1:7" x14ac:dyDescent="0.3">
      <c r="A57" t="s">
        <v>14</v>
      </c>
      <c r="B57" t="s">
        <v>7</v>
      </c>
      <c r="C57">
        <v>0.1</v>
      </c>
      <c r="D57">
        <v>8.9747820000000011</v>
      </c>
      <c r="E57">
        <v>0</v>
      </c>
      <c r="F57">
        <v>0</v>
      </c>
      <c r="G57">
        <v>1</v>
      </c>
    </row>
    <row r="58" spans="1:7" x14ac:dyDescent="0.3">
      <c r="A58" t="s">
        <v>14</v>
      </c>
      <c r="B58" t="s">
        <v>7</v>
      </c>
      <c r="C58">
        <v>0.25</v>
      </c>
      <c r="D58">
        <v>67.361379999999997</v>
      </c>
      <c r="E58">
        <v>438.46900000000005</v>
      </c>
      <c r="F58">
        <v>0.86683010221726897</v>
      </c>
      <c r="G58">
        <v>0.13316989778273103</v>
      </c>
    </row>
    <row r="59" spans="1:7" x14ac:dyDescent="0.3">
      <c r="A59" t="s">
        <v>14</v>
      </c>
      <c r="B59" t="s">
        <v>7</v>
      </c>
      <c r="C59">
        <v>0.5</v>
      </c>
      <c r="D59">
        <v>122.83700000000002</v>
      </c>
      <c r="E59">
        <v>908.94860000000006</v>
      </c>
      <c r="F59">
        <v>0.88094716576777188</v>
      </c>
      <c r="G59">
        <v>0.11905283423222809</v>
      </c>
    </row>
    <row r="60" spans="1:7" x14ac:dyDescent="0.3">
      <c r="A60" t="s">
        <v>14</v>
      </c>
      <c r="B60" t="s">
        <v>7</v>
      </c>
      <c r="C60">
        <v>1</v>
      </c>
      <c r="D60">
        <v>181.34339999999997</v>
      </c>
      <c r="E60">
        <v>1546.1739999999998</v>
      </c>
      <c r="F60">
        <v>0.89502658554987635</v>
      </c>
      <c r="G60">
        <v>0.10497341445012363</v>
      </c>
    </row>
    <row r="61" spans="1:7" x14ac:dyDescent="0.3">
      <c r="A61" t="s">
        <v>14</v>
      </c>
      <c r="B61" t="s">
        <v>7</v>
      </c>
      <c r="C61">
        <v>2</v>
      </c>
      <c r="D61">
        <v>170.6636</v>
      </c>
      <c r="E61">
        <v>2273.42</v>
      </c>
      <c r="F61">
        <v>0.93017276495779444</v>
      </c>
      <c r="G61">
        <v>6.9827235042205602E-2</v>
      </c>
    </row>
    <row r="62" spans="1:7" x14ac:dyDescent="0.3">
      <c r="A62" t="s">
        <v>14</v>
      </c>
      <c r="B62" t="s">
        <v>7</v>
      </c>
      <c r="C62">
        <v>3</v>
      </c>
      <c r="D62">
        <v>178.98840000000001</v>
      </c>
      <c r="E62">
        <v>3042.326</v>
      </c>
      <c r="F62">
        <v>0.94443622143805639</v>
      </c>
      <c r="G62">
        <v>5.5563778561943535E-2</v>
      </c>
    </row>
    <row r="63" spans="1:7" x14ac:dyDescent="0.3">
      <c r="A63" t="s">
        <v>14</v>
      </c>
      <c r="B63" t="s">
        <v>7</v>
      </c>
      <c r="C63">
        <v>4</v>
      </c>
      <c r="D63">
        <v>193.5444</v>
      </c>
      <c r="E63">
        <v>2477.1760000000004</v>
      </c>
      <c r="F63">
        <v>0.92753101372947921</v>
      </c>
      <c r="G63">
        <v>7.2468986270520869E-2</v>
      </c>
    </row>
    <row r="64" spans="1:7" x14ac:dyDescent="0.3">
      <c r="A64" t="s">
        <v>15</v>
      </c>
      <c r="B64" t="s">
        <v>8</v>
      </c>
      <c r="C64">
        <v>0.05</v>
      </c>
      <c r="D64">
        <v>8.9864439999999988</v>
      </c>
      <c r="E64">
        <v>0</v>
      </c>
      <c r="F64" s="3">
        <f t="shared" ref="F64:F80" si="2">E64/(E64+D64)</f>
        <v>0</v>
      </c>
      <c r="G64" s="3">
        <f t="shared" ref="G64:G80" si="3">D64/(D64+E64)</f>
        <v>1</v>
      </c>
    </row>
    <row r="65" spans="1:7" x14ac:dyDescent="0.3">
      <c r="A65" t="s">
        <v>15</v>
      </c>
      <c r="B65" t="s">
        <v>8</v>
      </c>
      <c r="C65">
        <v>0.1</v>
      </c>
      <c r="D65">
        <v>39.016299999999994</v>
      </c>
      <c r="E65">
        <v>0</v>
      </c>
      <c r="F65" s="3">
        <f t="shared" si="2"/>
        <v>0</v>
      </c>
      <c r="G65" s="3">
        <f t="shared" si="3"/>
        <v>1</v>
      </c>
    </row>
    <row r="66" spans="1:7" x14ac:dyDescent="0.3">
      <c r="A66" t="s">
        <v>15</v>
      </c>
      <c r="B66" t="s">
        <v>8</v>
      </c>
      <c r="C66">
        <v>0.25</v>
      </c>
      <c r="D66">
        <v>140.40360000000001</v>
      </c>
      <c r="E66">
        <v>433.17899999999997</v>
      </c>
      <c r="F66" s="3">
        <f t="shared" si="2"/>
        <v>0.75521642392917776</v>
      </c>
      <c r="G66" s="3">
        <f t="shared" si="3"/>
        <v>0.24478357607082227</v>
      </c>
    </row>
    <row r="67" spans="1:7" x14ac:dyDescent="0.3">
      <c r="A67" t="s">
        <v>15</v>
      </c>
      <c r="B67" t="s">
        <v>8</v>
      </c>
      <c r="C67">
        <v>0.5</v>
      </c>
      <c r="D67">
        <v>232.48380000000003</v>
      </c>
      <c r="E67">
        <v>482.6026</v>
      </c>
      <c r="F67" s="3">
        <f t="shared" si="2"/>
        <v>0.67488711853560635</v>
      </c>
      <c r="G67" s="3">
        <f t="shared" si="3"/>
        <v>0.32511288146439371</v>
      </c>
    </row>
    <row r="68" spans="1:7" x14ac:dyDescent="0.3">
      <c r="A68" t="s">
        <v>15</v>
      </c>
      <c r="B68" t="s">
        <v>8</v>
      </c>
      <c r="C68">
        <v>1</v>
      </c>
      <c r="D68">
        <v>359.42580000000004</v>
      </c>
      <c r="E68">
        <v>439.74539999999996</v>
      </c>
      <c r="F68" s="3">
        <f t="shared" si="2"/>
        <v>0.55025181087606756</v>
      </c>
      <c r="G68" s="3">
        <f t="shared" si="3"/>
        <v>0.44974818912393244</v>
      </c>
    </row>
    <row r="69" spans="1:7" x14ac:dyDescent="0.3">
      <c r="A69" t="s">
        <v>15</v>
      </c>
      <c r="B69" t="s">
        <v>8</v>
      </c>
      <c r="C69">
        <v>2</v>
      </c>
      <c r="D69">
        <v>447.18799999999993</v>
      </c>
      <c r="E69">
        <v>102.92549999999999</v>
      </c>
      <c r="F69" s="3">
        <f t="shared" si="2"/>
        <v>0.18709866236694792</v>
      </c>
      <c r="G69" s="3">
        <f t="shared" si="3"/>
        <v>0.81290133763305206</v>
      </c>
    </row>
    <row r="70" spans="1:7" x14ac:dyDescent="0.3">
      <c r="A70" t="s">
        <v>15</v>
      </c>
      <c r="B70" t="s">
        <v>8</v>
      </c>
      <c r="C70">
        <v>3</v>
      </c>
      <c r="D70">
        <v>455.19660000000005</v>
      </c>
      <c r="E70">
        <v>272.91700000000003</v>
      </c>
      <c r="F70" s="3">
        <f t="shared" si="2"/>
        <v>0.37482749944514149</v>
      </c>
      <c r="G70" s="3">
        <f t="shared" si="3"/>
        <v>0.6251725005548584</v>
      </c>
    </row>
    <row r="71" spans="1:7" x14ac:dyDescent="0.3">
      <c r="A71" t="s">
        <v>15</v>
      </c>
      <c r="B71" t="s">
        <v>8</v>
      </c>
      <c r="C71">
        <v>4</v>
      </c>
      <c r="D71">
        <v>474.16100000000006</v>
      </c>
      <c r="E71">
        <v>472.98559999999998</v>
      </c>
      <c r="F71" s="3">
        <f t="shared" si="2"/>
        <v>0.49937950471447606</v>
      </c>
      <c r="G71" s="3">
        <f t="shared" si="3"/>
        <v>0.50062049528552399</v>
      </c>
    </row>
    <row r="72" spans="1:7" x14ac:dyDescent="0.3">
      <c r="A72" t="s">
        <v>15</v>
      </c>
      <c r="B72" t="s">
        <v>8</v>
      </c>
      <c r="C72">
        <v>5</v>
      </c>
      <c r="D72">
        <v>531.55520000000001</v>
      </c>
      <c r="E72">
        <v>574.8732</v>
      </c>
      <c r="F72" s="3">
        <f t="shared" si="2"/>
        <v>0.51957560019247517</v>
      </c>
      <c r="G72" s="3">
        <f t="shared" si="3"/>
        <v>0.48042439980752483</v>
      </c>
    </row>
    <row r="73" spans="1:7" x14ac:dyDescent="0.3">
      <c r="A73" t="s">
        <v>16</v>
      </c>
      <c r="B73" t="s">
        <v>8</v>
      </c>
      <c r="C73">
        <v>2.5000000000000001E-2</v>
      </c>
      <c r="D73">
        <v>7.7867625</v>
      </c>
      <c r="E73" t="s">
        <v>48</v>
      </c>
      <c r="F73" s="3" t="s">
        <v>48</v>
      </c>
      <c r="G73" s="3" t="s">
        <v>48</v>
      </c>
    </row>
    <row r="74" spans="1:7" x14ac:dyDescent="0.3">
      <c r="A74" t="s">
        <v>16</v>
      </c>
      <c r="B74" t="s">
        <v>8</v>
      </c>
      <c r="C74">
        <v>0.05</v>
      </c>
      <c r="D74">
        <v>40.013940000000005</v>
      </c>
      <c r="E74">
        <v>0</v>
      </c>
      <c r="F74" s="3">
        <f t="shared" si="2"/>
        <v>0</v>
      </c>
      <c r="G74" s="3">
        <f t="shared" si="3"/>
        <v>1</v>
      </c>
    </row>
    <row r="75" spans="1:7" x14ac:dyDescent="0.3">
      <c r="A75" t="s">
        <v>16</v>
      </c>
      <c r="B75" t="s">
        <v>8</v>
      </c>
      <c r="C75">
        <v>0.1</v>
      </c>
      <c r="D75">
        <v>94.132459999999995</v>
      </c>
      <c r="E75">
        <v>0</v>
      </c>
      <c r="F75" s="3">
        <f t="shared" si="2"/>
        <v>0</v>
      </c>
      <c r="G75" s="3">
        <f t="shared" si="3"/>
        <v>1</v>
      </c>
    </row>
    <row r="76" spans="1:7" x14ac:dyDescent="0.3">
      <c r="A76" t="s">
        <v>16</v>
      </c>
      <c r="B76" t="s">
        <v>8</v>
      </c>
      <c r="C76">
        <v>0.25</v>
      </c>
      <c r="D76">
        <v>144.124</v>
      </c>
      <c r="E76">
        <v>41.061959999999999</v>
      </c>
      <c r="F76" s="3">
        <f t="shared" si="2"/>
        <v>0.2217336562663822</v>
      </c>
      <c r="G76" s="3">
        <f t="shared" si="3"/>
        <v>0.7782663437336178</v>
      </c>
    </row>
    <row r="77" spans="1:7" x14ac:dyDescent="0.3">
      <c r="A77" t="s">
        <v>16</v>
      </c>
      <c r="B77" t="s">
        <v>8</v>
      </c>
      <c r="C77">
        <v>0.5</v>
      </c>
      <c r="D77">
        <v>220.68699999999998</v>
      </c>
      <c r="E77">
        <v>54.766200000000005</v>
      </c>
      <c r="F77" s="3">
        <f t="shared" si="2"/>
        <v>0.1988221592633522</v>
      </c>
      <c r="G77" s="3">
        <f t="shared" si="3"/>
        <v>0.80117784073664777</v>
      </c>
    </row>
    <row r="78" spans="1:7" x14ac:dyDescent="0.3">
      <c r="A78" t="s">
        <v>16</v>
      </c>
      <c r="B78" t="s">
        <v>8</v>
      </c>
      <c r="C78">
        <v>1</v>
      </c>
      <c r="D78">
        <v>366.46440000000001</v>
      </c>
      <c r="E78">
        <v>427.71620000000001</v>
      </c>
      <c r="F78" s="3">
        <f t="shared" si="2"/>
        <v>0.53856289111066169</v>
      </c>
      <c r="G78" s="3">
        <f t="shared" si="3"/>
        <v>0.46143710888933825</v>
      </c>
    </row>
    <row r="79" spans="1:7" x14ac:dyDescent="0.3">
      <c r="A79" t="s">
        <v>16</v>
      </c>
      <c r="B79" t="s">
        <v>8</v>
      </c>
      <c r="C79">
        <v>2</v>
      </c>
      <c r="D79">
        <v>490.50319999999999</v>
      </c>
      <c r="E79">
        <v>1383.1239999999998</v>
      </c>
      <c r="F79" s="3">
        <f t="shared" si="2"/>
        <v>0.73820661869127424</v>
      </c>
      <c r="G79" s="3">
        <f t="shared" si="3"/>
        <v>0.26179338130872565</v>
      </c>
    </row>
    <row r="80" spans="1:7" x14ac:dyDescent="0.3">
      <c r="A80" t="s">
        <v>16</v>
      </c>
      <c r="B80" t="s">
        <v>8</v>
      </c>
      <c r="C80">
        <v>3</v>
      </c>
      <c r="D80">
        <v>497.12880000000007</v>
      </c>
      <c r="E80">
        <v>1382.6940000000002</v>
      </c>
      <c r="F80" s="3">
        <f t="shared" si="2"/>
        <v>0.73554486093050897</v>
      </c>
      <c r="G80" s="3">
        <f t="shared" si="3"/>
        <v>0.26445513906949103</v>
      </c>
    </row>
    <row r="81" spans="1:7" x14ac:dyDescent="0.3">
      <c r="A81" t="s">
        <v>16</v>
      </c>
      <c r="B81" t="s">
        <v>8</v>
      </c>
      <c r="C81">
        <v>4</v>
      </c>
      <c r="D81">
        <v>490.37180000000001</v>
      </c>
      <c r="E81" t="s">
        <v>48</v>
      </c>
      <c r="F81" s="3" t="s">
        <v>48</v>
      </c>
      <c r="G81" s="3" t="s">
        <v>48</v>
      </c>
    </row>
    <row r="82" spans="1:7" x14ac:dyDescent="0.3">
      <c r="A82" t="s">
        <v>16</v>
      </c>
      <c r="B82" t="s">
        <v>8</v>
      </c>
      <c r="C82">
        <v>5</v>
      </c>
      <c r="D82">
        <v>466.01419999999996</v>
      </c>
      <c r="E82" t="s">
        <v>48</v>
      </c>
      <c r="F82" s="3" t="s">
        <v>48</v>
      </c>
      <c r="G82" s="3" t="s">
        <v>48</v>
      </c>
    </row>
    <row r="83" spans="1:7" x14ac:dyDescent="0.3">
      <c r="A83" t="s">
        <v>17</v>
      </c>
      <c r="B83" t="s">
        <v>7</v>
      </c>
      <c r="C83">
        <v>0.1</v>
      </c>
      <c r="D83">
        <v>10.439375999999999</v>
      </c>
      <c r="E83">
        <v>0</v>
      </c>
      <c r="F83">
        <v>0</v>
      </c>
      <c r="G83">
        <v>1</v>
      </c>
    </row>
    <row r="84" spans="1:7" x14ac:dyDescent="0.3">
      <c r="A84" t="s">
        <v>17</v>
      </c>
      <c r="B84" t="s">
        <v>7</v>
      </c>
      <c r="C84">
        <v>0.25</v>
      </c>
      <c r="D84">
        <v>32.635199999999998</v>
      </c>
      <c r="E84">
        <v>137.75664</v>
      </c>
      <c r="F84">
        <v>0.80846970136598095</v>
      </c>
      <c r="G84">
        <v>0.19153029863401907</v>
      </c>
    </row>
    <row r="85" spans="1:7" x14ac:dyDescent="0.3">
      <c r="A85" t="s">
        <v>17</v>
      </c>
      <c r="B85" t="s">
        <v>7</v>
      </c>
      <c r="C85">
        <v>0.5</v>
      </c>
      <c r="D85">
        <v>53.334220000000002</v>
      </c>
      <c r="E85">
        <v>1242.7579999999998</v>
      </c>
      <c r="F85">
        <v>0.95884998059783122</v>
      </c>
      <c r="G85">
        <v>4.115001940216878E-2</v>
      </c>
    </row>
    <row r="86" spans="1:7" x14ac:dyDescent="0.3">
      <c r="A86" t="s">
        <v>17</v>
      </c>
      <c r="B86" t="s">
        <v>7</v>
      </c>
      <c r="C86">
        <v>1</v>
      </c>
      <c r="D86">
        <v>52.990160000000003</v>
      </c>
      <c r="E86">
        <v>1986.136</v>
      </c>
      <c r="F86">
        <v>0.97401329989312679</v>
      </c>
      <c r="G86">
        <v>2.598670010687323E-2</v>
      </c>
    </row>
    <row r="87" spans="1:7" x14ac:dyDescent="0.3">
      <c r="A87" t="s">
        <v>17</v>
      </c>
      <c r="B87" t="s">
        <v>7</v>
      </c>
      <c r="C87">
        <v>2</v>
      </c>
      <c r="D87">
        <v>56.938660000000006</v>
      </c>
      <c r="E87">
        <v>2162.2400000000002</v>
      </c>
      <c r="F87">
        <v>0.97434246235947497</v>
      </c>
      <c r="G87">
        <v>2.5657537640525079E-2</v>
      </c>
    </row>
    <row r="88" spans="1:7" x14ac:dyDescent="0.3">
      <c r="A88" t="s">
        <v>17</v>
      </c>
      <c r="B88" t="s">
        <v>7</v>
      </c>
      <c r="C88">
        <v>3</v>
      </c>
      <c r="D88">
        <v>70.757080000000002</v>
      </c>
      <c r="E88">
        <v>2144.7460000000001</v>
      </c>
      <c r="F88">
        <v>0.96806274807796711</v>
      </c>
      <c r="G88">
        <v>3.1937251922032985E-2</v>
      </c>
    </row>
    <row r="89" spans="1:7" x14ac:dyDescent="0.3">
      <c r="A89" t="s">
        <v>18</v>
      </c>
      <c r="B89" t="s">
        <v>8</v>
      </c>
      <c r="C89">
        <v>2.5000000000000001E-2</v>
      </c>
      <c r="D89">
        <v>12.276667999999999</v>
      </c>
      <c r="E89" t="s">
        <v>48</v>
      </c>
      <c r="F89" s="3" t="s">
        <v>48</v>
      </c>
      <c r="G89" s="3" t="s">
        <v>48</v>
      </c>
    </row>
    <row r="90" spans="1:7" x14ac:dyDescent="0.3">
      <c r="A90" t="s">
        <v>18</v>
      </c>
      <c r="B90" t="s">
        <v>8</v>
      </c>
      <c r="C90">
        <v>0.05</v>
      </c>
      <c r="D90">
        <v>16.949453999999999</v>
      </c>
      <c r="E90">
        <v>0</v>
      </c>
      <c r="F90" s="3">
        <f t="shared" ref="F90:F98" si="4">E90/(E90+D90)</f>
        <v>0</v>
      </c>
      <c r="G90" s="3">
        <f t="shared" ref="G90:G98" si="5">D90/(D90+E90)</f>
        <v>1</v>
      </c>
    </row>
    <row r="91" spans="1:7" x14ac:dyDescent="0.3">
      <c r="A91" t="s">
        <v>18</v>
      </c>
      <c r="B91" t="s">
        <v>8</v>
      </c>
      <c r="C91">
        <v>0.1</v>
      </c>
      <c r="D91">
        <v>139.44868000000002</v>
      </c>
      <c r="E91">
        <v>0</v>
      </c>
      <c r="F91" s="3">
        <f t="shared" si="4"/>
        <v>0</v>
      </c>
      <c r="G91" s="3">
        <f t="shared" si="5"/>
        <v>1</v>
      </c>
    </row>
    <row r="92" spans="1:7" x14ac:dyDescent="0.3">
      <c r="A92" t="s">
        <v>18</v>
      </c>
      <c r="B92" t="s">
        <v>8</v>
      </c>
      <c r="C92">
        <v>0.25</v>
      </c>
      <c r="D92">
        <v>281.34979999999996</v>
      </c>
      <c r="E92">
        <v>261.74299999999999</v>
      </c>
      <c r="F92" s="3">
        <f t="shared" si="4"/>
        <v>0.48194894132273536</v>
      </c>
      <c r="G92" s="3">
        <f t="shared" si="5"/>
        <v>0.51805105867726475</v>
      </c>
    </row>
    <row r="93" spans="1:7" x14ac:dyDescent="0.3">
      <c r="A93" t="s">
        <v>18</v>
      </c>
      <c r="B93" t="s">
        <v>8</v>
      </c>
      <c r="C93">
        <v>0.5</v>
      </c>
      <c r="D93">
        <v>281.4162</v>
      </c>
      <c r="E93">
        <v>333.5498</v>
      </c>
      <c r="F93" s="3">
        <f t="shared" si="4"/>
        <v>0.54238738401797826</v>
      </c>
      <c r="G93" s="3">
        <f t="shared" si="5"/>
        <v>0.4576126159820218</v>
      </c>
    </row>
    <row r="94" spans="1:7" x14ac:dyDescent="0.3">
      <c r="A94" t="s">
        <v>18</v>
      </c>
      <c r="B94" t="s">
        <v>8</v>
      </c>
      <c r="C94">
        <v>1</v>
      </c>
      <c r="D94">
        <v>697.24559999999997</v>
      </c>
      <c r="E94">
        <v>484.86719999999997</v>
      </c>
      <c r="F94" s="3">
        <f t="shared" si="4"/>
        <v>0.41016999392951337</v>
      </c>
      <c r="G94" s="3">
        <f t="shared" si="5"/>
        <v>0.58983000607048675</v>
      </c>
    </row>
    <row r="95" spans="1:7" x14ac:dyDescent="0.3">
      <c r="A95" t="s">
        <v>18</v>
      </c>
      <c r="B95" t="s">
        <v>8</v>
      </c>
      <c r="C95">
        <v>2</v>
      </c>
      <c r="D95">
        <v>651.89740000000006</v>
      </c>
      <c r="E95">
        <v>1161.8968</v>
      </c>
      <c r="F95" s="3">
        <f t="shared" si="4"/>
        <v>0.64058910321799456</v>
      </c>
      <c r="G95" s="3">
        <f t="shared" si="5"/>
        <v>0.35941089678200538</v>
      </c>
    </row>
    <row r="96" spans="1:7" x14ac:dyDescent="0.3">
      <c r="A96" t="s">
        <v>18</v>
      </c>
      <c r="B96" t="s">
        <v>8</v>
      </c>
      <c r="C96">
        <v>3</v>
      </c>
      <c r="D96">
        <v>603.83979999999997</v>
      </c>
      <c r="E96">
        <v>1218.0151999999998</v>
      </c>
      <c r="F96" s="3">
        <f t="shared" si="4"/>
        <v>0.6685577062938598</v>
      </c>
      <c r="G96" s="3">
        <f t="shared" si="5"/>
        <v>0.3314422937061402</v>
      </c>
    </row>
    <row r="97" spans="1:7" x14ac:dyDescent="0.3">
      <c r="A97" t="s">
        <v>18</v>
      </c>
      <c r="B97" t="s">
        <v>8</v>
      </c>
      <c r="C97">
        <v>4</v>
      </c>
      <c r="D97">
        <v>735.94560000000001</v>
      </c>
      <c r="E97">
        <v>1435.2388000000001</v>
      </c>
      <c r="F97" s="3">
        <f t="shared" si="4"/>
        <v>0.66103956900206173</v>
      </c>
      <c r="G97" s="3">
        <f t="shared" si="5"/>
        <v>0.33896043099793827</v>
      </c>
    </row>
    <row r="98" spans="1:7" x14ac:dyDescent="0.3">
      <c r="A98" t="s">
        <v>18</v>
      </c>
      <c r="B98" t="s">
        <v>8</v>
      </c>
      <c r="C98">
        <v>5</v>
      </c>
      <c r="D98">
        <v>767.76699999999994</v>
      </c>
      <c r="E98">
        <v>1465.2059999999999</v>
      </c>
      <c r="F98" s="3">
        <f t="shared" si="4"/>
        <v>0.65616825640077148</v>
      </c>
      <c r="G98" s="3">
        <f t="shared" si="5"/>
        <v>0.34383174359922847</v>
      </c>
    </row>
    <row r="99" spans="1:7" x14ac:dyDescent="0.3">
      <c r="A99" t="s">
        <v>19</v>
      </c>
      <c r="B99" t="s">
        <v>7</v>
      </c>
      <c r="C99">
        <v>0.05</v>
      </c>
      <c r="D99">
        <v>0</v>
      </c>
      <c r="E99">
        <v>0</v>
      </c>
    </row>
    <row r="100" spans="1:7" x14ac:dyDescent="0.3">
      <c r="A100" t="s">
        <v>19</v>
      </c>
      <c r="B100" t="s">
        <v>7</v>
      </c>
      <c r="C100">
        <v>7.4999999999999997E-2</v>
      </c>
      <c r="D100">
        <v>36.419879999999999</v>
      </c>
      <c r="E100">
        <v>0</v>
      </c>
      <c r="F100">
        <v>0</v>
      </c>
      <c r="G100">
        <v>1</v>
      </c>
    </row>
    <row r="101" spans="1:7" x14ac:dyDescent="0.3">
      <c r="A101" t="s">
        <v>19</v>
      </c>
      <c r="B101" t="s">
        <v>7</v>
      </c>
      <c r="C101">
        <v>0.1</v>
      </c>
      <c r="D101">
        <v>30.404800000000002</v>
      </c>
      <c r="E101">
        <v>0</v>
      </c>
      <c r="F101">
        <v>0</v>
      </c>
      <c r="G101">
        <v>1</v>
      </c>
    </row>
    <row r="102" spans="1:7" x14ac:dyDescent="0.3">
      <c r="A102" t="s">
        <v>19</v>
      </c>
      <c r="B102" t="s">
        <v>7</v>
      </c>
      <c r="C102">
        <v>0.25</v>
      </c>
      <c r="D102">
        <v>56.623519999999999</v>
      </c>
      <c r="E102">
        <v>279.39439999999996</v>
      </c>
      <c r="F102">
        <v>0.8314866064286095</v>
      </c>
      <c r="G102">
        <v>0.1685133935713905</v>
      </c>
    </row>
    <row r="103" spans="1:7" x14ac:dyDescent="0.3">
      <c r="A103" t="s">
        <v>19</v>
      </c>
      <c r="B103" t="s">
        <v>7</v>
      </c>
      <c r="C103">
        <v>0.5</v>
      </c>
      <c r="D103">
        <v>59.215119999999999</v>
      </c>
      <c r="E103">
        <v>264.2996</v>
      </c>
      <c r="F103">
        <v>0.81696313540230869</v>
      </c>
      <c r="G103">
        <v>0.18303686459769125</v>
      </c>
    </row>
    <row r="104" spans="1:7" x14ac:dyDescent="0.3">
      <c r="A104" t="s">
        <v>19</v>
      </c>
      <c r="B104" t="s">
        <v>7</v>
      </c>
      <c r="C104">
        <v>1</v>
      </c>
      <c r="D104">
        <v>135.08359999999999</v>
      </c>
      <c r="E104">
        <v>836.9785999999998</v>
      </c>
      <c r="F104">
        <v>0.86103399556118931</v>
      </c>
      <c r="G104">
        <v>0.1389660044388106</v>
      </c>
    </row>
    <row r="105" spans="1:7" x14ac:dyDescent="0.3">
      <c r="A105" t="s">
        <v>19</v>
      </c>
      <c r="B105" t="s">
        <v>7</v>
      </c>
      <c r="C105">
        <v>2</v>
      </c>
      <c r="D105">
        <v>267.0154</v>
      </c>
      <c r="E105">
        <v>1234.317</v>
      </c>
      <c r="F105">
        <v>0.82214771359094097</v>
      </c>
      <c r="G105">
        <v>0.17785228640905903</v>
      </c>
    </row>
    <row r="106" spans="1:7" x14ac:dyDescent="0.3">
      <c r="A106" t="s">
        <v>19</v>
      </c>
      <c r="B106" t="s">
        <v>7</v>
      </c>
      <c r="C106">
        <v>3</v>
      </c>
      <c r="D106">
        <v>257.84799999999996</v>
      </c>
      <c r="E106">
        <v>1479.1979999999999</v>
      </c>
      <c r="F106">
        <v>0.85155948662269165</v>
      </c>
      <c r="G106">
        <v>0.14844051337730838</v>
      </c>
    </row>
    <row r="107" spans="1:7" x14ac:dyDescent="0.3">
      <c r="A107" t="s">
        <v>19</v>
      </c>
      <c r="B107" t="s">
        <v>7</v>
      </c>
      <c r="C107">
        <v>4</v>
      </c>
      <c r="D107">
        <v>318.5686</v>
      </c>
      <c r="E107">
        <v>1839.432</v>
      </c>
      <c r="F107">
        <v>0.85237789090512772</v>
      </c>
      <c r="G107">
        <v>0.14762210909487236</v>
      </c>
    </row>
    <row r="108" spans="1:7" x14ac:dyDescent="0.3">
      <c r="A108" t="s">
        <v>19</v>
      </c>
      <c r="B108" t="s">
        <v>7</v>
      </c>
      <c r="C108">
        <v>5</v>
      </c>
      <c r="D108">
        <v>324.39240000000007</v>
      </c>
      <c r="E108">
        <v>1677.2279999999998</v>
      </c>
      <c r="F108">
        <v>0.83793510497794688</v>
      </c>
      <c r="G108">
        <v>0.16206489502205318</v>
      </c>
    </row>
    <row r="109" spans="1:7" x14ac:dyDescent="0.3">
      <c r="A109" t="s">
        <v>20</v>
      </c>
      <c r="B109" t="s">
        <v>8</v>
      </c>
      <c r="C109">
        <v>0.05</v>
      </c>
      <c r="D109">
        <v>10.826514</v>
      </c>
      <c r="E109">
        <v>0</v>
      </c>
      <c r="F109" s="3">
        <f t="shared" ref="F109:F118" si="6">E109/(E109+D109)</f>
        <v>0</v>
      </c>
      <c r="G109" s="3">
        <f t="shared" ref="G109:G118" si="7">D109/(D109+E109)</f>
        <v>1</v>
      </c>
    </row>
    <row r="110" spans="1:7" x14ac:dyDescent="0.3">
      <c r="A110" t="s">
        <v>20</v>
      </c>
      <c r="B110" t="s">
        <v>8</v>
      </c>
      <c r="C110">
        <v>7.4999999999999997E-2</v>
      </c>
      <c r="D110">
        <v>9.763554000000001</v>
      </c>
      <c r="E110">
        <v>0</v>
      </c>
      <c r="F110" s="3">
        <f t="shared" si="6"/>
        <v>0</v>
      </c>
      <c r="G110" s="3">
        <f t="shared" si="7"/>
        <v>1</v>
      </c>
    </row>
    <row r="111" spans="1:7" x14ac:dyDescent="0.3">
      <c r="A111" t="s">
        <v>20</v>
      </c>
      <c r="B111" t="s">
        <v>8</v>
      </c>
      <c r="C111">
        <v>0.1</v>
      </c>
      <c r="D111">
        <v>40.209400000000002</v>
      </c>
      <c r="E111">
        <v>0</v>
      </c>
      <c r="F111" s="3">
        <f t="shared" si="6"/>
        <v>0</v>
      </c>
      <c r="G111" s="3">
        <f t="shared" si="7"/>
        <v>1</v>
      </c>
    </row>
    <row r="112" spans="1:7" x14ac:dyDescent="0.3">
      <c r="A112" t="s">
        <v>20</v>
      </c>
      <c r="B112" t="s">
        <v>8</v>
      </c>
      <c r="C112">
        <v>0.25</v>
      </c>
      <c r="D112">
        <v>124.95420000000001</v>
      </c>
      <c r="E112">
        <v>182.17500000000001</v>
      </c>
      <c r="F112" s="3">
        <f t="shared" si="6"/>
        <v>0.59315428165084916</v>
      </c>
      <c r="G112" s="3">
        <f t="shared" si="7"/>
        <v>0.40684571834915079</v>
      </c>
    </row>
    <row r="113" spans="1:7" x14ac:dyDescent="0.3">
      <c r="A113" t="s">
        <v>20</v>
      </c>
      <c r="B113" t="s">
        <v>8</v>
      </c>
      <c r="C113">
        <v>0.5</v>
      </c>
      <c r="D113">
        <v>458.83639999999997</v>
      </c>
      <c r="E113">
        <v>219.61640000000003</v>
      </c>
      <c r="F113" s="3">
        <f t="shared" si="6"/>
        <v>0.32370181094395956</v>
      </c>
      <c r="G113" s="3">
        <f t="shared" si="7"/>
        <v>0.67629818905604033</v>
      </c>
    </row>
    <row r="114" spans="1:7" x14ac:dyDescent="0.3">
      <c r="A114" t="s">
        <v>20</v>
      </c>
      <c r="B114" t="s">
        <v>8</v>
      </c>
      <c r="C114">
        <v>1</v>
      </c>
      <c r="D114">
        <v>609.21780000000001</v>
      </c>
      <c r="E114">
        <v>167.62860000000001</v>
      </c>
      <c r="F114" s="3">
        <f t="shared" si="6"/>
        <v>0.21578088023578407</v>
      </c>
      <c r="G114" s="3">
        <f t="shared" si="7"/>
        <v>0.78421911976421599</v>
      </c>
    </row>
    <row r="115" spans="1:7" x14ac:dyDescent="0.3">
      <c r="A115" t="s">
        <v>20</v>
      </c>
      <c r="B115" t="s">
        <v>8</v>
      </c>
      <c r="C115">
        <v>2</v>
      </c>
      <c r="D115">
        <v>502.98660000000001</v>
      </c>
      <c r="E115">
        <v>797.43639999999994</v>
      </c>
      <c r="F115" s="3">
        <f t="shared" si="6"/>
        <v>0.6132130852807125</v>
      </c>
      <c r="G115" s="3">
        <f t="shared" si="7"/>
        <v>0.3867869147192875</v>
      </c>
    </row>
    <row r="116" spans="1:7" x14ac:dyDescent="0.3">
      <c r="A116" t="s">
        <v>20</v>
      </c>
      <c r="B116" t="s">
        <v>8</v>
      </c>
      <c r="C116">
        <v>3</v>
      </c>
      <c r="D116">
        <v>502.01679999999999</v>
      </c>
      <c r="E116">
        <v>878.21640000000002</v>
      </c>
      <c r="F116" s="3">
        <f t="shared" si="6"/>
        <v>0.63628117335534307</v>
      </c>
      <c r="G116" s="3">
        <f t="shared" si="7"/>
        <v>0.36371882664465682</v>
      </c>
    </row>
    <row r="117" spans="1:7" x14ac:dyDescent="0.3">
      <c r="A117" t="s">
        <v>20</v>
      </c>
      <c r="B117" t="s">
        <v>8</v>
      </c>
      <c r="C117">
        <v>4</v>
      </c>
      <c r="D117">
        <v>508.96479999999991</v>
      </c>
      <c r="E117">
        <v>898.27420000000006</v>
      </c>
      <c r="F117" s="3">
        <f t="shared" si="6"/>
        <v>0.63832383838139795</v>
      </c>
      <c r="G117" s="3">
        <f t="shared" si="7"/>
        <v>0.36167616161860205</v>
      </c>
    </row>
    <row r="118" spans="1:7" x14ac:dyDescent="0.3">
      <c r="A118" t="s">
        <v>20</v>
      </c>
      <c r="B118" t="s">
        <v>8</v>
      </c>
      <c r="C118">
        <v>5</v>
      </c>
      <c r="D118">
        <v>564.01459999999997</v>
      </c>
      <c r="E118">
        <v>1186.9983999999999</v>
      </c>
      <c r="F118" s="3">
        <f t="shared" si="6"/>
        <v>0.67789239714382477</v>
      </c>
      <c r="G118" s="3">
        <f t="shared" si="7"/>
        <v>0.32210760285617523</v>
      </c>
    </row>
    <row r="119" spans="1:7" x14ac:dyDescent="0.3">
      <c r="A119" t="s">
        <v>21</v>
      </c>
      <c r="B119" t="s">
        <v>7</v>
      </c>
      <c r="C119">
        <v>0.1</v>
      </c>
      <c r="D119">
        <v>6.3028439999999986</v>
      </c>
      <c r="E119">
        <v>0</v>
      </c>
      <c r="F119">
        <v>0</v>
      </c>
      <c r="G119">
        <v>1</v>
      </c>
    </row>
    <row r="120" spans="1:7" x14ac:dyDescent="0.3">
      <c r="A120" t="s">
        <v>21</v>
      </c>
      <c r="B120" t="s">
        <v>7</v>
      </c>
      <c r="C120">
        <v>0.2</v>
      </c>
      <c r="D120">
        <v>14.017898000000002</v>
      </c>
      <c r="E120">
        <v>86.789320000000004</v>
      </c>
      <c r="F120">
        <v>0.86094350902531602</v>
      </c>
      <c r="G120">
        <v>0.139056490974684</v>
      </c>
    </row>
    <row r="121" spans="1:7" x14ac:dyDescent="0.3">
      <c r="A121" t="s">
        <v>21</v>
      </c>
      <c r="B121" t="s">
        <v>7</v>
      </c>
      <c r="C121">
        <v>0.25</v>
      </c>
      <c r="D121">
        <v>44.418219999999998</v>
      </c>
      <c r="E121">
        <v>79.340299999999999</v>
      </c>
      <c r="F121">
        <v>0.6410895993261716</v>
      </c>
      <c r="G121">
        <v>0.35891040067382834</v>
      </c>
    </row>
    <row r="122" spans="1:7" x14ac:dyDescent="0.3">
      <c r="A122" t="s">
        <v>21</v>
      </c>
      <c r="B122" t="s">
        <v>7</v>
      </c>
      <c r="C122">
        <v>0.5</v>
      </c>
      <c r="D122">
        <v>152.70940000000002</v>
      </c>
      <c r="E122">
        <v>251.18700000000004</v>
      </c>
      <c r="F122">
        <v>0.62190947975768041</v>
      </c>
      <c r="G122">
        <v>0.37809052024231954</v>
      </c>
    </row>
    <row r="123" spans="1:7" x14ac:dyDescent="0.3">
      <c r="A123" t="s">
        <v>21</v>
      </c>
      <c r="B123" t="s">
        <v>7</v>
      </c>
      <c r="C123">
        <v>1</v>
      </c>
      <c r="D123">
        <v>229.0668</v>
      </c>
      <c r="E123">
        <v>564.90519999999992</v>
      </c>
      <c r="F123">
        <v>0.71149259671625686</v>
      </c>
      <c r="G123">
        <v>0.28850740328374302</v>
      </c>
    </row>
    <row r="124" spans="1:7" x14ac:dyDescent="0.3">
      <c r="A124" t="s">
        <v>21</v>
      </c>
      <c r="B124" t="s">
        <v>7</v>
      </c>
      <c r="C124">
        <v>2</v>
      </c>
      <c r="D124">
        <v>348.13440000000003</v>
      </c>
      <c r="E124">
        <v>937.22839999999997</v>
      </c>
      <c r="F124">
        <v>0.72915475692932774</v>
      </c>
      <c r="G124">
        <v>0.27084524307067237</v>
      </c>
    </row>
    <row r="125" spans="1:7" x14ac:dyDescent="0.3">
      <c r="A125" t="s">
        <v>21</v>
      </c>
      <c r="B125" t="s">
        <v>7</v>
      </c>
      <c r="C125">
        <v>3</v>
      </c>
      <c r="D125">
        <v>345.12920000000003</v>
      </c>
      <c r="E125">
        <v>1070.424</v>
      </c>
      <c r="F125">
        <v>0.75618775754948664</v>
      </c>
      <c r="G125">
        <v>0.24381224245051336</v>
      </c>
    </row>
    <row r="126" spans="1:7" x14ac:dyDescent="0.3">
      <c r="A126" t="s">
        <v>21</v>
      </c>
      <c r="B126" t="s">
        <v>7</v>
      </c>
      <c r="C126">
        <v>4</v>
      </c>
      <c r="D126">
        <v>365.55219999999997</v>
      </c>
      <c r="E126">
        <v>1179.702</v>
      </c>
      <c r="F126">
        <v>0.76343555642819161</v>
      </c>
      <c r="G126">
        <v>0.23656444357180845</v>
      </c>
    </row>
    <row r="127" spans="1:7" x14ac:dyDescent="0.3">
      <c r="A127" t="s">
        <v>21</v>
      </c>
      <c r="B127" t="s">
        <v>7</v>
      </c>
      <c r="C127">
        <v>5</v>
      </c>
      <c r="D127">
        <v>356.6354</v>
      </c>
      <c r="E127">
        <v>1431.248</v>
      </c>
      <c r="F127">
        <v>0.80052647728593485</v>
      </c>
      <c r="G127">
        <v>0.19947352271406513</v>
      </c>
    </row>
    <row r="128" spans="1:7" x14ac:dyDescent="0.3">
      <c r="A128" t="s">
        <v>22</v>
      </c>
      <c r="B128" t="s">
        <v>8</v>
      </c>
      <c r="C128">
        <v>0.05</v>
      </c>
      <c r="D128">
        <v>7.5942139999999991</v>
      </c>
      <c r="E128">
        <v>0</v>
      </c>
      <c r="F128" s="3">
        <f t="shared" ref="F128:F137" si="8">E128/(E128+D128)</f>
        <v>0</v>
      </c>
      <c r="G128" s="3">
        <f t="shared" ref="G128:G137" si="9">D128/(D128+E128)</f>
        <v>1</v>
      </c>
    </row>
    <row r="129" spans="1:7" x14ac:dyDescent="0.3">
      <c r="A129" t="s">
        <v>22</v>
      </c>
      <c r="B129" t="s">
        <v>8</v>
      </c>
      <c r="C129">
        <v>7.4999999999999997E-2</v>
      </c>
      <c r="D129" t="e">
        <v>#DIV/0!</v>
      </c>
      <c r="E129">
        <v>0</v>
      </c>
      <c r="F129" s="3" t="e">
        <f t="shared" si="8"/>
        <v>#DIV/0!</v>
      </c>
      <c r="G129" s="3" t="e">
        <f t="shared" si="9"/>
        <v>#DIV/0!</v>
      </c>
    </row>
    <row r="130" spans="1:7" x14ac:dyDescent="0.3">
      <c r="A130" t="s">
        <v>22</v>
      </c>
      <c r="B130" t="s">
        <v>8</v>
      </c>
      <c r="C130">
        <v>0.1</v>
      </c>
      <c r="D130">
        <v>58.710519999999995</v>
      </c>
      <c r="E130">
        <v>0</v>
      </c>
      <c r="F130" s="3">
        <f t="shared" si="8"/>
        <v>0</v>
      </c>
      <c r="G130" s="3">
        <f t="shared" si="9"/>
        <v>1</v>
      </c>
    </row>
    <row r="131" spans="1:7" x14ac:dyDescent="0.3">
      <c r="A131" t="s">
        <v>22</v>
      </c>
      <c r="B131" t="s">
        <v>8</v>
      </c>
      <c r="C131">
        <v>0.25</v>
      </c>
      <c r="D131">
        <v>270.09999999999997</v>
      </c>
      <c r="E131">
        <v>0</v>
      </c>
      <c r="F131" s="3">
        <f t="shared" si="8"/>
        <v>0</v>
      </c>
      <c r="G131" s="3">
        <f t="shared" si="9"/>
        <v>1</v>
      </c>
    </row>
    <row r="132" spans="1:7" x14ac:dyDescent="0.3">
      <c r="A132" t="s">
        <v>22</v>
      </c>
      <c r="B132" t="s">
        <v>8</v>
      </c>
      <c r="C132">
        <v>0.5</v>
      </c>
      <c r="D132">
        <v>310.52480000000003</v>
      </c>
      <c r="E132">
        <v>569.99239999999998</v>
      </c>
      <c r="F132" s="3">
        <f t="shared" si="8"/>
        <v>0.6473381780617119</v>
      </c>
      <c r="G132" s="3">
        <f t="shared" si="9"/>
        <v>0.3526618219382881</v>
      </c>
    </row>
    <row r="133" spans="1:7" x14ac:dyDescent="0.3">
      <c r="A133" t="s">
        <v>22</v>
      </c>
      <c r="B133" t="s">
        <v>8</v>
      </c>
      <c r="C133">
        <v>1</v>
      </c>
      <c r="D133">
        <v>386.82220000000001</v>
      </c>
      <c r="E133">
        <v>422.49539999999996</v>
      </c>
      <c r="F133" s="3">
        <f t="shared" si="8"/>
        <v>0.52203906105588216</v>
      </c>
      <c r="G133" s="3">
        <f t="shared" si="9"/>
        <v>0.4779609389441179</v>
      </c>
    </row>
    <row r="134" spans="1:7" x14ac:dyDescent="0.3">
      <c r="A134" t="s">
        <v>22</v>
      </c>
      <c r="B134" t="s">
        <v>8</v>
      </c>
      <c r="C134">
        <v>2</v>
      </c>
      <c r="D134">
        <v>392.15139999999997</v>
      </c>
      <c r="E134">
        <v>717.69600000000014</v>
      </c>
      <c r="F134" s="3">
        <f t="shared" si="8"/>
        <v>0.64666187441624867</v>
      </c>
      <c r="G134" s="3">
        <f t="shared" si="9"/>
        <v>0.35333812558375138</v>
      </c>
    </row>
    <row r="135" spans="1:7" x14ac:dyDescent="0.3">
      <c r="A135" t="s">
        <v>22</v>
      </c>
      <c r="B135" t="s">
        <v>8</v>
      </c>
      <c r="C135">
        <v>3</v>
      </c>
      <c r="D135">
        <v>342.56479999999999</v>
      </c>
      <c r="E135">
        <v>798.22559999999999</v>
      </c>
      <c r="F135" s="3">
        <f t="shared" si="8"/>
        <v>0.69971276055618992</v>
      </c>
      <c r="G135" s="3">
        <f t="shared" si="9"/>
        <v>0.30028723944381019</v>
      </c>
    </row>
    <row r="136" spans="1:7" x14ac:dyDescent="0.3">
      <c r="A136" t="s">
        <v>22</v>
      </c>
      <c r="B136" t="s">
        <v>8</v>
      </c>
      <c r="C136">
        <v>4</v>
      </c>
      <c r="D136">
        <v>292.37880000000001</v>
      </c>
      <c r="E136">
        <v>867.50320000000011</v>
      </c>
      <c r="F136" s="3">
        <f t="shared" si="8"/>
        <v>0.74792366809727207</v>
      </c>
      <c r="G136" s="3">
        <f t="shared" si="9"/>
        <v>0.25207633190272805</v>
      </c>
    </row>
    <row r="137" spans="1:7" x14ac:dyDescent="0.3">
      <c r="A137" t="s">
        <v>22</v>
      </c>
      <c r="B137" t="s">
        <v>8</v>
      </c>
      <c r="C137">
        <v>5</v>
      </c>
      <c r="D137">
        <v>325.62479999999999</v>
      </c>
      <c r="E137">
        <v>624.47979999999995</v>
      </c>
      <c r="F137" s="3">
        <f t="shared" si="8"/>
        <v>0.65727478848118415</v>
      </c>
      <c r="G137" s="3">
        <f t="shared" si="9"/>
        <v>0.34272521151881596</v>
      </c>
    </row>
    <row r="138" spans="1:7" x14ac:dyDescent="0.3">
      <c r="A138" t="s">
        <v>23</v>
      </c>
      <c r="B138" t="s">
        <v>7</v>
      </c>
      <c r="C138">
        <v>0.05</v>
      </c>
      <c r="D138">
        <v>8.0327699999999993</v>
      </c>
      <c r="E138">
        <v>0</v>
      </c>
      <c r="F138">
        <v>0</v>
      </c>
      <c r="G138">
        <v>1</v>
      </c>
    </row>
    <row r="139" spans="1:7" x14ac:dyDescent="0.3">
      <c r="A139" t="s">
        <v>23</v>
      </c>
      <c r="B139" t="s">
        <v>7</v>
      </c>
      <c r="C139">
        <v>7.4999999999999997E-2</v>
      </c>
      <c r="D139">
        <v>17.551839999999999</v>
      </c>
      <c r="E139">
        <v>82.63651999999999</v>
      </c>
      <c r="F139">
        <v>0.82481158489868478</v>
      </c>
      <c r="G139">
        <v>0.17518841510131516</v>
      </c>
    </row>
    <row r="140" spans="1:7" x14ac:dyDescent="0.3">
      <c r="A140" t="s">
        <v>23</v>
      </c>
      <c r="B140" t="s">
        <v>7</v>
      </c>
      <c r="C140">
        <v>0.1</v>
      </c>
      <c r="D140">
        <v>12.175925999999999</v>
      </c>
      <c r="E140">
        <v>62.235860000000002</v>
      </c>
      <c r="F140">
        <v>0.83637100176576862</v>
      </c>
      <c r="G140">
        <v>0.1636289982342313</v>
      </c>
    </row>
    <row r="141" spans="1:7" x14ac:dyDescent="0.3">
      <c r="A141" t="s">
        <v>23</v>
      </c>
      <c r="B141" t="s">
        <v>7</v>
      </c>
      <c r="C141">
        <v>0.25</v>
      </c>
      <c r="D141">
        <v>116.53402000000001</v>
      </c>
      <c r="E141">
        <v>42.675799999999995</v>
      </c>
      <c r="F141">
        <v>0.26804753626378069</v>
      </c>
      <c r="G141">
        <v>0.73195246373621936</v>
      </c>
    </row>
    <row r="142" spans="1:7" x14ac:dyDescent="0.3">
      <c r="A142" t="s">
        <v>23</v>
      </c>
      <c r="B142" t="s">
        <v>7</v>
      </c>
      <c r="C142">
        <v>0.5</v>
      </c>
      <c r="D142">
        <v>130.25909999999999</v>
      </c>
      <c r="E142">
        <v>1212.9020000000003</v>
      </c>
      <c r="F142">
        <v>0.90302049396755169</v>
      </c>
      <c r="G142">
        <v>9.6979506032448357E-2</v>
      </c>
    </row>
    <row r="143" spans="1:7" x14ac:dyDescent="0.3">
      <c r="A143" t="s">
        <v>23</v>
      </c>
      <c r="B143" t="s">
        <v>7</v>
      </c>
      <c r="C143">
        <v>1</v>
      </c>
      <c r="D143">
        <v>140.77719999999999</v>
      </c>
      <c r="E143">
        <v>1476</v>
      </c>
      <c r="F143">
        <v>0.91292727284872643</v>
      </c>
      <c r="G143">
        <v>8.7072727151273524E-2</v>
      </c>
    </row>
    <row r="144" spans="1:7" x14ac:dyDescent="0.3">
      <c r="A144" t="s">
        <v>23</v>
      </c>
      <c r="B144" t="s">
        <v>7</v>
      </c>
      <c r="C144">
        <v>2</v>
      </c>
      <c r="D144">
        <v>168.99839999999998</v>
      </c>
      <c r="E144">
        <v>1589.7159999999999</v>
      </c>
      <c r="F144">
        <v>0.90390799097340646</v>
      </c>
      <c r="G144">
        <v>9.6092009026593511E-2</v>
      </c>
    </row>
    <row r="145" spans="1:7" x14ac:dyDescent="0.3">
      <c r="A145" t="s">
        <v>23</v>
      </c>
      <c r="B145" t="s">
        <v>7</v>
      </c>
      <c r="C145">
        <v>3</v>
      </c>
      <c r="D145">
        <v>140.00819999999999</v>
      </c>
      <c r="E145">
        <v>1710.6959999999999</v>
      </c>
      <c r="F145">
        <v>0.92434868846139762</v>
      </c>
      <c r="G145">
        <v>7.5651311538602439E-2</v>
      </c>
    </row>
    <row r="146" spans="1:7" x14ac:dyDescent="0.3">
      <c r="A146" t="s">
        <v>23</v>
      </c>
      <c r="B146" t="s">
        <v>7</v>
      </c>
      <c r="C146">
        <v>4</v>
      </c>
      <c r="D146">
        <v>280.03399999999999</v>
      </c>
      <c r="E146">
        <v>2370.8879999999999</v>
      </c>
      <c r="F146">
        <v>0.89436354596627132</v>
      </c>
      <c r="G146">
        <v>0.10563645403372864</v>
      </c>
    </row>
    <row r="147" spans="1:7" x14ac:dyDescent="0.3">
      <c r="A147" t="s">
        <v>23</v>
      </c>
      <c r="B147" t="s">
        <v>7</v>
      </c>
      <c r="C147">
        <v>5</v>
      </c>
      <c r="D147">
        <v>307.14219999999995</v>
      </c>
      <c r="E147">
        <v>2426.8759999999997</v>
      </c>
      <c r="F147">
        <v>0.88765905069688278</v>
      </c>
      <c r="G147">
        <v>0.11234094930311729</v>
      </c>
    </row>
    <row r="148" spans="1:7" x14ac:dyDescent="0.3">
      <c r="A148" t="s">
        <v>24</v>
      </c>
      <c r="B148" t="s">
        <v>7</v>
      </c>
      <c r="C148">
        <v>0.1</v>
      </c>
      <c r="D148">
        <v>6.5534679999999996</v>
      </c>
      <c r="E148">
        <v>0</v>
      </c>
      <c r="F148">
        <v>0</v>
      </c>
      <c r="G148">
        <v>1</v>
      </c>
    </row>
    <row r="149" spans="1:7" x14ac:dyDescent="0.3">
      <c r="A149" t="s">
        <v>24</v>
      </c>
      <c r="B149" t="s">
        <v>7</v>
      </c>
      <c r="C149">
        <v>0.25</v>
      </c>
      <c r="D149">
        <v>25.864160000000005</v>
      </c>
      <c r="E149">
        <v>152.61805999999999</v>
      </c>
      <c r="F149">
        <v>0.85508831075722835</v>
      </c>
      <c r="G149">
        <v>0.14491168924277167</v>
      </c>
    </row>
    <row r="150" spans="1:7" x14ac:dyDescent="0.3">
      <c r="A150" t="s">
        <v>24</v>
      </c>
      <c r="B150" t="s">
        <v>7</v>
      </c>
      <c r="C150">
        <v>0.5</v>
      </c>
      <c r="D150">
        <v>93.788520000000005</v>
      </c>
      <c r="E150">
        <v>184.48179999999999</v>
      </c>
      <c r="F150">
        <v>0.6629589530065586</v>
      </c>
      <c r="G150">
        <v>0.33704104699344156</v>
      </c>
    </row>
    <row r="151" spans="1:7" x14ac:dyDescent="0.3">
      <c r="A151" t="s">
        <v>24</v>
      </c>
      <c r="B151" t="s">
        <v>7</v>
      </c>
      <c r="C151">
        <v>1</v>
      </c>
      <c r="D151">
        <v>94.023820000000001</v>
      </c>
      <c r="E151">
        <v>197.12582</v>
      </c>
      <c r="F151">
        <v>0.67706015367218042</v>
      </c>
      <c r="G151">
        <v>0.32293984632781964</v>
      </c>
    </row>
    <row r="152" spans="1:7" x14ac:dyDescent="0.3">
      <c r="A152" t="s">
        <v>24</v>
      </c>
      <c r="B152" t="s">
        <v>7</v>
      </c>
      <c r="C152">
        <v>2</v>
      </c>
      <c r="D152">
        <v>75.452979999999997</v>
      </c>
      <c r="E152">
        <v>336.68520000000001</v>
      </c>
      <c r="F152">
        <v>0.81692310088815356</v>
      </c>
      <c r="G152">
        <v>0.18307689911184641</v>
      </c>
    </row>
    <row r="153" spans="1:7" x14ac:dyDescent="0.3">
      <c r="A153" t="s">
        <v>24</v>
      </c>
      <c r="B153" t="s">
        <v>7</v>
      </c>
      <c r="C153">
        <v>3</v>
      </c>
      <c r="D153">
        <v>141.29679999999999</v>
      </c>
      <c r="E153">
        <v>1004.1022</v>
      </c>
      <c r="F153">
        <v>0.87663966879663757</v>
      </c>
      <c r="G153">
        <v>0.1233603312033623</v>
      </c>
    </row>
    <row r="154" spans="1:7" x14ac:dyDescent="0.3">
      <c r="A154" t="s">
        <v>24</v>
      </c>
      <c r="B154" t="s">
        <v>7</v>
      </c>
      <c r="C154">
        <v>4</v>
      </c>
      <c r="D154">
        <v>199.48939999999999</v>
      </c>
      <c r="E154">
        <v>2073.0920000000001</v>
      </c>
      <c r="F154">
        <v>0.91221902986621295</v>
      </c>
      <c r="G154">
        <v>8.7780970133787065E-2</v>
      </c>
    </row>
    <row r="155" spans="1:7" x14ac:dyDescent="0.3">
      <c r="A155" t="s">
        <v>24</v>
      </c>
      <c r="B155" t="s">
        <v>7</v>
      </c>
      <c r="C155">
        <v>5</v>
      </c>
      <c r="D155">
        <v>199.50280000000001</v>
      </c>
      <c r="E155">
        <v>2333.886</v>
      </c>
      <c r="F155">
        <v>0.92125061893381699</v>
      </c>
      <c r="G155">
        <v>7.8749381066182969E-2</v>
      </c>
    </row>
    <row r="156" spans="1:7" x14ac:dyDescent="0.3">
      <c r="A156" t="s">
        <v>25</v>
      </c>
      <c r="B156" t="s">
        <v>8</v>
      </c>
      <c r="C156">
        <v>0.1</v>
      </c>
      <c r="D156">
        <v>20.112402000000003</v>
      </c>
      <c r="E156">
        <v>0</v>
      </c>
      <c r="F156" s="3">
        <f t="shared" ref="F156:F165" si="10">E156/(E156+D156)</f>
        <v>0</v>
      </c>
      <c r="G156" s="3">
        <f t="shared" ref="G156:G165" si="11">D156/(D156+E156)</f>
        <v>1</v>
      </c>
    </row>
    <row r="157" spans="1:7" x14ac:dyDescent="0.3">
      <c r="A157" t="s">
        <v>25</v>
      </c>
      <c r="B157" t="s">
        <v>8</v>
      </c>
      <c r="C157">
        <v>0.15</v>
      </c>
      <c r="D157">
        <v>62.536660000000005</v>
      </c>
      <c r="E157">
        <v>0</v>
      </c>
      <c r="F157" s="3">
        <f t="shared" si="10"/>
        <v>0</v>
      </c>
      <c r="G157" s="3">
        <f t="shared" si="11"/>
        <v>1</v>
      </c>
    </row>
    <row r="158" spans="1:7" x14ac:dyDescent="0.3">
      <c r="A158" t="s">
        <v>25</v>
      </c>
      <c r="B158" t="s">
        <v>8</v>
      </c>
      <c r="C158">
        <v>0.2</v>
      </c>
      <c r="D158">
        <v>166.7004</v>
      </c>
      <c r="E158">
        <v>0</v>
      </c>
      <c r="F158" s="3">
        <f t="shared" si="10"/>
        <v>0</v>
      </c>
      <c r="G158" s="3">
        <f t="shared" si="11"/>
        <v>1</v>
      </c>
    </row>
    <row r="159" spans="1:7" x14ac:dyDescent="0.3">
      <c r="A159" t="s">
        <v>25</v>
      </c>
      <c r="B159" t="s">
        <v>8</v>
      </c>
      <c r="C159">
        <v>0.25</v>
      </c>
      <c r="D159">
        <v>1914.6379999999997</v>
      </c>
      <c r="E159">
        <v>0</v>
      </c>
      <c r="F159" s="3">
        <f t="shared" si="10"/>
        <v>0</v>
      </c>
      <c r="G159" s="3">
        <f t="shared" si="11"/>
        <v>1</v>
      </c>
    </row>
    <row r="160" spans="1:7" x14ac:dyDescent="0.3">
      <c r="A160" t="s">
        <v>25</v>
      </c>
      <c r="B160" t="s">
        <v>8</v>
      </c>
      <c r="C160">
        <v>0.5</v>
      </c>
      <c r="D160">
        <v>1636.546</v>
      </c>
      <c r="E160">
        <v>162.19170000000003</v>
      </c>
      <c r="F160" s="3">
        <f t="shared" si="10"/>
        <v>9.0169734030703871E-2</v>
      </c>
      <c r="G160" s="3">
        <f t="shared" si="11"/>
        <v>0.90983026596929606</v>
      </c>
    </row>
    <row r="161" spans="1:7" x14ac:dyDescent="0.3">
      <c r="A161" t="s">
        <v>25</v>
      </c>
      <c r="B161" t="s">
        <v>8</v>
      </c>
      <c r="C161">
        <v>1</v>
      </c>
      <c r="D161">
        <v>1501.058</v>
      </c>
      <c r="E161">
        <v>275.50460000000004</v>
      </c>
      <c r="F161" s="3">
        <f t="shared" si="10"/>
        <v>0.15507733867638554</v>
      </c>
      <c r="G161" s="3">
        <f t="shared" si="11"/>
        <v>0.84492266132361449</v>
      </c>
    </row>
    <row r="162" spans="1:7" x14ac:dyDescent="0.3">
      <c r="A162" t="s">
        <v>25</v>
      </c>
      <c r="B162" t="s">
        <v>8</v>
      </c>
      <c r="C162">
        <v>2</v>
      </c>
      <c r="D162">
        <v>1436.684</v>
      </c>
      <c r="E162">
        <v>413.9572</v>
      </c>
      <c r="F162" s="3">
        <f t="shared" si="10"/>
        <v>0.22368312128790821</v>
      </c>
      <c r="G162" s="3">
        <f t="shared" si="11"/>
        <v>0.77631687871209176</v>
      </c>
    </row>
    <row r="163" spans="1:7" x14ac:dyDescent="0.3">
      <c r="A163" t="s">
        <v>25</v>
      </c>
      <c r="B163" t="s">
        <v>8</v>
      </c>
      <c r="C163">
        <v>3</v>
      </c>
      <c r="D163">
        <v>1608.828</v>
      </c>
      <c r="E163">
        <v>698.94659999999999</v>
      </c>
      <c r="F163" s="3">
        <f t="shared" si="10"/>
        <v>0.30286605979630771</v>
      </c>
      <c r="G163" s="3">
        <f t="shared" si="11"/>
        <v>0.69713394020369246</v>
      </c>
    </row>
    <row r="164" spans="1:7" x14ac:dyDescent="0.3">
      <c r="A164" t="s">
        <v>25</v>
      </c>
      <c r="B164" t="s">
        <v>8</v>
      </c>
      <c r="C164">
        <v>4</v>
      </c>
      <c r="D164">
        <v>1290.2449999999999</v>
      </c>
      <c r="E164">
        <v>1228.8527999999999</v>
      </c>
      <c r="F164" s="3">
        <f t="shared" si="10"/>
        <v>0.48781464538613789</v>
      </c>
      <c r="G164" s="3">
        <f t="shared" si="11"/>
        <v>0.51218535461386216</v>
      </c>
    </row>
    <row r="165" spans="1:7" x14ac:dyDescent="0.3">
      <c r="A165" t="s">
        <v>25</v>
      </c>
      <c r="B165" t="s">
        <v>8</v>
      </c>
      <c r="C165">
        <v>5</v>
      </c>
      <c r="D165">
        <v>1445.1566666666665</v>
      </c>
      <c r="E165">
        <v>2202.3720000000003</v>
      </c>
      <c r="F165" s="3">
        <f t="shared" si="10"/>
        <v>0.60379840743312418</v>
      </c>
      <c r="G165" s="3">
        <f t="shared" si="11"/>
        <v>0.39620159256687582</v>
      </c>
    </row>
    <row r="166" spans="1:7" x14ac:dyDescent="0.3">
      <c r="A166" t="s">
        <v>26</v>
      </c>
      <c r="B166" t="s">
        <v>7</v>
      </c>
      <c r="C166">
        <v>0.1</v>
      </c>
      <c r="D166">
        <v>6.163435999999999</v>
      </c>
      <c r="E166">
        <v>0</v>
      </c>
      <c r="F166">
        <v>0</v>
      </c>
      <c r="G166">
        <v>1</v>
      </c>
    </row>
    <row r="167" spans="1:7" x14ac:dyDescent="0.3">
      <c r="A167" t="s">
        <v>26</v>
      </c>
      <c r="B167" t="s">
        <v>7</v>
      </c>
      <c r="C167">
        <v>0.25</v>
      </c>
      <c r="D167">
        <v>24.905760000000001</v>
      </c>
      <c r="E167">
        <v>0</v>
      </c>
      <c r="F167">
        <v>0</v>
      </c>
      <c r="G167">
        <v>1</v>
      </c>
    </row>
    <row r="168" spans="1:7" x14ac:dyDescent="0.3">
      <c r="A168" t="s">
        <v>26</v>
      </c>
      <c r="B168" t="s">
        <v>7</v>
      </c>
      <c r="C168">
        <v>0.5</v>
      </c>
      <c r="D168">
        <v>120.14482000000001</v>
      </c>
      <c r="E168">
        <v>800.99019999999996</v>
      </c>
      <c r="F168">
        <v>0.86956871968671867</v>
      </c>
      <c r="G168">
        <v>0.13043128031328136</v>
      </c>
    </row>
    <row r="169" spans="1:7" x14ac:dyDescent="0.3">
      <c r="A169" t="s">
        <v>26</v>
      </c>
      <c r="B169" t="s">
        <v>7</v>
      </c>
      <c r="C169">
        <v>1</v>
      </c>
      <c r="D169">
        <v>334.84299999999996</v>
      </c>
      <c r="E169">
        <v>1120.0720000000001</v>
      </c>
      <c r="F169">
        <v>0.76985390899124706</v>
      </c>
      <c r="G169">
        <v>0.23014609100875308</v>
      </c>
    </row>
    <row r="170" spans="1:7" x14ac:dyDescent="0.3">
      <c r="A170" t="s">
        <v>26</v>
      </c>
      <c r="B170" t="s">
        <v>7</v>
      </c>
      <c r="C170">
        <v>2</v>
      </c>
      <c r="D170">
        <v>434.24680000000001</v>
      </c>
      <c r="E170">
        <v>658.42739999999992</v>
      </c>
      <c r="F170">
        <v>0.6025834599187937</v>
      </c>
      <c r="G170">
        <v>0.3974165400812063</v>
      </c>
    </row>
    <row r="171" spans="1:7" x14ac:dyDescent="0.3">
      <c r="A171" t="s">
        <v>26</v>
      </c>
      <c r="B171" t="s">
        <v>7</v>
      </c>
      <c r="C171">
        <v>3</v>
      </c>
      <c r="D171">
        <v>462.41660000000002</v>
      </c>
      <c r="E171">
        <v>1449.068</v>
      </c>
      <c r="F171">
        <v>0.75808510306596244</v>
      </c>
      <c r="G171">
        <v>0.24191489693403756</v>
      </c>
    </row>
    <row r="172" spans="1:7" x14ac:dyDescent="0.3">
      <c r="A172" t="s">
        <v>26</v>
      </c>
      <c r="B172" t="s">
        <v>7</v>
      </c>
      <c r="C172">
        <v>4</v>
      </c>
      <c r="D172">
        <v>490.541</v>
      </c>
      <c r="E172">
        <v>2603.5620000000004</v>
      </c>
      <c r="F172">
        <v>0.84145938257388331</v>
      </c>
      <c r="G172">
        <v>0.15854061742611669</v>
      </c>
    </row>
    <row r="173" spans="1:7" x14ac:dyDescent="0.3">
      <c r="A173" t="s">
        <v>26</v>
      </c>
      <c r="B173" t="s">
        <v>7</v>
      </c>
      <c r="C173">
        <v>5</v>
      </c>
      <c r="D173">
        <v>591.92199999999991</v>
      </c>
      <c r="E173">
        <v>3662.5399999999995</v>
      </c>
      <c r="F173">
        <v>0.8608703051055574</v>
      </c>
      <c r="G173">
        <v>0.13912969489444257</v>
      </c>
    </row>
    <row r="174" spans="1:7" x14ac:dyDescent="0.3">
      <c r="A174" t="s">
        <v>26</v>
      </c>
      <c r="B174" t="s">
        <v>7</v>
      </c>
      <c r="C174">
        <v>6</v>
      </c>
      <c r="D174">
        <v>503.04140000000007</v>
      </c>
      <c r="E174">
        <v>2927.8059999999996</v>
      </c>
      <c r="F174">
        <v>0.85337692373027141</v>
      </c>
      <c r="G174">
        <v>0.14662307626972862</v>
      </c>
    </row>
    <row r="175" spans="1:7" x14ac:dyDescent="0.3">
      <c r="A175" t="s">
        <v>27</v>
      </c>
      <c r="B175" t="s">
        <v>8</v>
      </c>
      <c r="C175">
        <v>0.1</v>
      </c>
      <c r="D175">
        <v>8.7885062400000002</v>
      </c>
      <c r="E175">
        <v>0</v>
      </c>
      <c r="F175" s="3">
        <f t="shared" ref="F175:F228" si="12">E175/(E175+D175)</f>
        <v>0</v>
      </c>
      <c r="G175" s="3">
        <f t="shared" ref="G175:G228" si="13">D175/(D175+E175)</f>
        <v>1</v>
      </c>
    </row>
    <row r="176" spans="1:7" x14ac:dyDescent="0.3">
      <c r="A176" t="s">
        <v>27</v>
      </c>
      <c r="B176" t="s">
        <v>8</v>
      </c>
      <c r="C176">
        <v>0.14000000000000001</v>
      </c>
      <c r="D176">
        <v>222.23084</v>
      </c>
      <c r="E176">
        <v>1135.0409999999997</v>
      </c>
      <c r="F176" s="3">
        <f t="shared" si="12"/>
        <v>0.83626652122982237</v>
      </c>
      <c r="G176" s="3">
        <f t="shared" si="13"/>
        <v>0.16373347877017772</v>
      </c>
    </row>
    <row r="177" spans="1:7" x14ac:dyDescent="0.3">
      <c r="A177" t="s">
        <v>27</v>
      </c>
      <c r="B177" t="s">
        <v>8</v>
      </c>
      <c r="C177">
        <v>0.17499999999999999</v>
      </c>
      <c r="D177">
        <v>297.83019999999999</v>
      </c>
      <c r="E177">
        <v>1698.4523999999997</v>
      </c>
      <c r="F177" s="3">
        <f t="shared" si="12"/>
        <v>0.85080759607883172</v>
      </c>
      <c r="G177" s="3">
        <f t="shared" si="13"/>
        <v>0.14919240392116831</v>
      </c>
    </row>
    <row r="178" spans="1:7" x14ac:dyDescent="0.3">
      <c r="A178" t="s">
        <v>27</v>
      </c>
      <c r="B178" t="s">
        <v>8</v>
      </c>
      <c r="C178">
        <v>0.25</v>
      </c>
      <c r="D178">
        <v>298.91699999999997</v>
      </c>
      <c r="E178">
        <v>2236.1079999999997</v>
      </c>
      <c r="F178" s="3">
        <f t="shared" si="12"/>
        <v>0.88208518653662193</v>
      </c>
      <c r="G178" s="3">
        <f t="shared" si="13"/>
        <v>0.11791481346337808</v>
      </c>
    </row>
    <row r="179" spans="1:7" x14ac:dyDescent="0.3">
      <c r="A179" t="s">
        <v>27</v>
      </c>
      <c r="B179" t="s">
        <v>8</v>
      </c>
      <c r="C179">
        <v>0.5</v>
      </c>
      <c r="D179">
        <v>419.34180000000003</v>
      </c>
      <c r="E179">
        <v>2887.7020000000002</v>
      </c>
      <c r="F179" s="3">
        <f t="shared" si="12"/>
        <v>0.87319738553205728</v>
      </c>
      <c r="G179" s="3">
        <f t="shared" si="13"/>
        <v>0.12680261446794264</v>
      </c>
    </row>
    <row r="180" spans="1:7" x14ac:dyDescent="0.3">
      <c r="A180" t="s">
        <v>27</v>
      </c>
      <c r="B180" t="s">
        <v>8</v>
      </c>
      <c r="C180">
        <v>1</v>
      </c>
      <c r="D180">
        <v>846.90499999999997</v>
      </c>
      <c r="E180">
        <v>3062.2139999999999</v>
      </c>
      <c r="F180" s="3">
        <f t="shared" si="12"/>
        <v>0.78335144056755501</v>
      </c>
      <c r="G180" s="3">
        <f t="shared" si="13"/>
        <v>0.21664855943244501</v>
      </c>
    </row>
    <row r="181" spans="1:7" x14ac:dyDescent="0.3">
      <c r="A181" t="s">
        <v>27</v>
      </c>
      <c r="B181" t="s">
        <v>8</v>
      </c>
      <c r="C181">
        <v>2</v>
      </c>
      <c r="D181">
        <v>805.32560000000001</v>
      </c>
      <c r="E181">
        <v>2989.2620000000002</v>
      </c>
      <c r="F181" s="3">
        <f t="shared" si="12"/>
        <v>0.78776992788359923</v>
      </c>
      <c r="G181" s="3">
        <f t="shared" si="13"/>
        <v>0.21223007211640071</v>
      </c>
    </row>
    <row r="182" spans="1:7" x14ac:dyDescent="0.3">
      <c r="A182" t="s">
        <v>27</v>
      </c>
      <c r="B182" t="s">
        <v>8</v>
      </c>
      <c r="C182">
        <v>3</v>
      </c>
      <c r="D182">
        <v>744.23979999999995</v>
      </c>
      <c r="E182">
        <v>2304.2400000000002</v>
      </c>
      <c r="F182" s="3">
        <f t="shared" si="12"/>
        <v>0.75586526766554274</v>
      </c>
      <c r="G182" s="3">
        <f t="shared" si="13"/>
        <v>0.24413473233445729</v>
      </c>
    </row>
    <row r="183" spans="1:7" x14ac:dyDescent="0.3">
      <c r="A183" t="s">
        <v>27</v>
      </c>
      <c r="B183" t="s">
        <v>8</v>
      </c>
      <c r="C183">
        <v>4</v>
      </c>
      <c r="D183">
        <v>738.54099999999994</v>
      </c>
      <c r="E183">
        <v>2366.1239999999998</v>
      </c>
      <c r="F183" s="3">
        <f t="shared" si="12"/>
        <v>0.76211894036876759</v>
      </c>
      <c r="G183" s="3">
        <f t="shared" si="13"/>
        <v>0.23788105963123235</v>
      </c>
    </row>
    <row r="184" spans="1:7" x14ac:dyDescent="0.3">
      <c r="A184" t="s">
        <v>27</v>
      </c>
      <c r="B184" t="s">
        <v>8</v>
      </c>
      <c r="C184">
        <v>5</v>
      </c>
      <c r="D184">
        <v>587.00319999999999</v>
      </c>
      <c r="E184">
        <v>2776.04</v>
      </c>
      <c r="F184" s="3">
        <f t="shared" si="12"/>
        <v>0.82545475478875796</v>
      </c>
      <c r="G184" s="3">
        <f t="shared" si="13"/>
        <v>0.17454524521124201</v>
      </c>
    </row>
    <row r="185" spans="1:7" x14ac:dyDescent="0.3">
      <c r="A185" t="s">
        <v>28</v>
      </c>
      <c r="B185" t="s">
        <v>8</v>
      </c>
      <c r="C185">
        <v>0.05</v>
      </c>
      <c r="D185">
        <v>0</v>
      </c>
      <c r="E185">
        <v>0</v>
      </c>
      <c r="F185" s="3" t="e">
        <f t="shared" si="12"/>
        <v>#DIV/0!</v>
      </c>
      <c r="G185" s="3" t="e">
        <f t="shared" si="13"/>
        <v>#DIV/0!</v>
      </c>
    </row>
    <row r="186" spans="1:7" x14ac:dyDescent="0.3">
      <c r="A186" t="s">
        <v>28</v>
      </c>
      <c r="B186" t="s">
        <v>8</v>
      </c>
      <c r="C186">
        <v>7.4999999999999997E-2</v>
      </c>
      <c r="D186">
        <v>0</v>
      </c>
      <c r="E186">
        <v>195.45850000000002</v>
      </c>
      <c r="F186" s="3">
        <f t="shared" si="12"/>
        <v>1</v>
      </c>
      <c r="G186" s="3">
        <f t="shared" si="13"/>
        <v>0</v>
      </c>
    </row>
    <row r="187" spans="1:7" x14ac:dyDescent="0.3">
      <c r="A187" t="s">
        <v>28</v>
      </c>
      <c r="B187" t="s">
        <v>8</v>
      </c>
      <c r="C187">
        <v>0.1</v>
      </c>
      <c r="D187">
        <v>166.80699999999999</v>
      </c>
      <c r="E187">
        <v>288.73879999999997</v>
      </c>
      <c r="F187" s="3">
        <f t="shared" si="12"/>
        <v>0.63383045129600579</v>
      </c>
      <c r="G187" s="3">
        <f t="shared" si="13"/>
        <v>0.36616954870399421</v>
      </c>
    </row>
    <row r="188" spans="1:7" x14ac:dyDescent="0.3">
      <c r="A188" t="s">
        <v>28</v>
      </c>
      <c r="B188" t="s">
        <v>8</v>
      </c>
      <c r="C188">
        <v>0.25</v>
      </c>
      <c r="D188">
        <v>120.08539999999998</v>
      </c>
      <c r="E188">
        <v>254.96277999999998</v>
      </c>
      <c r="F188" s="3">
        <f t="shared" si="12"/>
        <v>0.67981340424048986</v>
      </c>
      <c r="G188" s="3">
        <f t="shared" si="13"/>
        <v>0.32018659575951014</v>
      </c>
    </row>
    <row r="189" spans="1:7" x14ac:dyDescent="0.3">
      <c r="A189" t="s">
        <v>28</v>
      </c>
      <c r="B189" t="s">
        <v>8</v>
      </c>
      <c r="C189">
        <v>0.5</v>
      </c>
      <c r="D189">
        <v>128.28280000000001</v>
      </c>
      <c r="E189">
        <v>1773.6260000000002</v>
      </c>
      <c r="F189" s="3">
        <f t="shared" si="12"/>
        <v>0.93255049874105433</v>
      </c>
      <c r="G189" s="3">
        <f t="shared" si="13"/>
        <v>6.7449501258945749E-2</v>
      </c>
    </row>
    <row r="190" spans="1:7" x14ac:dyDescent="0.3">
      <c r="A190" t="s">
        <v>28</v>
      </c>
      <c r="B190" t="s">
        <v>8</v>
      </c>
      <c r="C190">
        <v>1</v>
      </c>
      <c r="D190">
        <v>137.97819999999999</v>
      </c>
      <c r="E190">
        <v>217.24529999999999</v>
      </c>
      <c r="F190" s="3">
        <f t="shared" si="12"/>
        <v>0.61157355861872886</v>
      </c>
      <c r="G190" s="3">
        <f t="shared" si="13"/>
        <v>0.38842644138127125</v>
      </c>
    </row>
    <row r="191" spans="1:7" x14ac:dyDescent="0.3">
      <c r="A191" t="s">
        <v>28</v>
      </c>
      <c r="B191" t="s">
        <v>8</v>
      </c>
      <c r="C191">
        <v>2</v>
      </c>
      <c r="D191">
        <v>345.81380000000001</v>
      </c>
      <c r="E191">
        <v>2337.308</v>
      </c>
      <c r="F191" s="3">
        <f t="shared" si="12"/>
        <v>0.87111513163509757</v>
      </c>
      <c r="G191" s="3">
        <f t="shared" si="13"/>
        <v>0.12888486836490243</v>
      </c>
    </row>
    <row r="192" spans="1:7" x14ac:dyDescent="0.3">
      <c r="A192" t="s">
        <v>28</v>
      </c>
      <c r="B192" t="s">
        <v>8</v>
      </c>
      <c r="C192">
        <v>3</v>
      </c>
      <c r="D192">
        <v>303.54200000000003</v>
      </c>
      <c r="E192">
        <v>2333.1840000000002</v>
      </c>
      <c r="F192" s="3">
        <f t="shared" si="12"/>
        <v>0.8848792024654818</v>
      </c>
      <c r="G192" s="3">
        <f t="shared" si="13"/>
        <v>0.11512079753451819</v>
      </c>
    </row>
    <row r="193" spans="1:7" x14ac:dyDescent="0.3">
      <c r="A193" t="s">
        <v>28</v>
      </c>
      <c r="B193" t="s">
        <v>8</v>
      </c>
      <c r="C193">
        <v>4</v>
      </c>
      <c r="D193">
        <v>181.94760000000002</v>
      </c>
      <c r="E193">
        <v>2070.1819999999998</v>
      </c>
      <c r="F193" s="3">
        <f t="shared" si="12"/>
        <v>0.91921086601765722</v>
      </c>
      <c r="G193" s="3">
        <f t="shared" si="13"/>
        <v>8.0789133982342776E-2</v>
      </c>
    </row>
    <row r="194" spans="1:7" x14ac:dyDescent="0.3">
      <c r="A194" t="s">
        <v>28</v>
      </c>
      <c r="B194" t="s">
        <v>8</v>
      </c>
      <c r="C194">
        <v>5</v>
      </c>
      <c r="D194">
        <v>172.52820000000003</v>
      </c>
      <c r="E194">
        <v>1316.0233999999998</v>
      </c>
      <c r="F194" s="3">
        <f t="shared" si="12"/>
        <v>0.88409659430012366</v>
      </c>
      <c r="G194" s="3">
        <f t="shared" si="13"/>
        <v>0.11590340569987634</v>
      </c>
    </row>
    <row r="195" spans="1:7" x14ac:dyDescent="0.3">
      <c r="A195" s="4" t="s">
        <v>38</v>
      </c>
      <c r="B195" s="4" t="s">
        <v>7</v>
      </c>
      <c r="C195" s="4">
        <v>0.1</v>
      </c>
      <c r="D195" s="4">
        <v>9.6591319999999996</v>
      </c>
      <c r="E195" s="3">
        <v>0</v>
      </c>
      <c r="F195" s="3">
        <f t="shared" si="12"/>
        <v>0</v>
      </c>
      <c r="G195" s="3">
        <f t="shared" si="13"/>
        <v>1</v>
      </c>
    </row>
    <row r="196" spans="1:7" x14ac:dyDescent="0.3">
      <c r="A196" s="4" t="s">
        <v>38</v>
      </c>
      <c r="B196" s="4" t="s">
        <v>7</v>
      </c>
      <c r="C196" s="4">
        <v>0.25</v>
      </c>
      <c r="D196" s="4">
        <v>20.091861999999999</v>
      </c>
      <c r="E196" s="3">
        <v>223.75979999999998</v>
      </c>
      <c r="F196" s="3">
        <f t="shared" si="12"/>
        <v>0.91760621258345165</v>
      </c>
      <c r="G196" s="3">
        <f t="shared" si="13"/>
        <v>8.2393787416548347E-2</v>
      </c>
    </row>
    <row r="197" spans="1:7" x14ac:dyDescent="0.3">
      <c r="A197" s="4" t="s">
        <v>38</v>
      </c>
      <c r="B197" s="4" t="s">
        <v>7</v>
      </c>
      <c r="C197" s="4">
        <v>0.5</v>
      </c>
      <c r="D197" s="4">
        <v>53.451279999999997</v>
      </c>
      <c r="E197" s="3">
        <v>278.13538</v>
      </c>
      <c r="F197" s="3">
        <f t="shared" si="12"/>
        <v>0.83880147651295744</v>
      </c>
      <c r="G197" s="3">
        <f t="shared" si="13"/>
        <v>0.16119852348704256</v>
      </c>
    </row>
    <row r="198" spans="1:7" x14ac:dyDescent="0.3">
      <c r="A198" s="4" t="s">
        <v>38</v>
      </c>
      <c r="B198" s="4" t="s">
        <v>7</v>
      </c>
      <c r="C198" s="4">
        <v>1</v>
      </c>
      <c r="D198" s="4">
        <v>65.767059999999987</v>
      </c>
      <c r="E198" s="3">
        <v>341.81619999999992</v>
      </c>
      <c r="F198" s="3">
        <f t="shared" si="12"/>
        <v>0.83864141034644069</v>
      </c>
      <c r="G198" s="3">
        <f t="shared" si="13"/>
        <v>0.1613585896535594</v>
      </c>
    </row>
    <row r="199" spans="1:7" x14ac:dyDescent="0.3">
      <c r="A199" s="4" t="s">
        <v>38</v>
      </c>
      <c r="B199" s="4" t="s">
        <v>7</v>
      </c>
      <c r="C199" s="4">
        <v>2</v>
      </c>
      <c r="D199" s="4">
        <v>69.767780000000002</v>
      </c>
      <c r="E199" s="3">
        <v>234.53519999999997</v>
      </c>
      <c r="F199" s="3">
        <f t="shared" si="12"/>
        <v>0.77072922519523135</v>
      </c>
      <c r="G199" s="3">
        <f t="shared" si="13"/>
        <v>0.2292707748047686</v>
      </c>
    </row>
    <row r="200" spans="1:7" x14ac:dyDescent="0.3">
      <c r="A200" s="4" t="s">
        <v>38</v>
      </c>
      <c r="B200" s="4" t="s">
        <v>7</v>
      </c>
      <c r="C200" s="4">
        <v>3</v>
      </c>
      <c r="D200" s="4">
        <v>62.586940000000006</v>
      </c>
      <c r="E200" s="3">
        <v>567.7983999999999</v>
      </c>
      <c r="F200" s="3">
        <f t="shared" si="12"/>
        <v>0.90071637770002699</v>
      </c>
      <c r="G200" s="3">
        <f t="shared" si="13"/>
        <v>9.9283622299972923E-2</v>
      </c>
    </row>
    <row r="201" spans="1:7" x14ac:dyDescent="0.3">
      <c r="A201" s="4" t="s">
        <v>38</v>
      </c>
      <c r="B201" s="4" t="s">
        <v>7</v>
      </c>
      <c r="C201" s="4">
        <v>4</v>
      </c>
      <c r="D201" s="4">
        <v>87.526240000000001</v>
      </c>
      <c r="E201" s="3">
        <v>570.41840000000002</v>
      </c>
      <c r="F201" s="3">
        <f t="shared" si="12"/>
        <v>0.86697020588236717</v>
      </c>
      <c r="G201" s="3">
        <f t="shared" si="13"/>
        <v>0.13302979411763274</v>
      </c>
    </row>
    <row r="202" spans="1:7" x14ac:dyDescent="0.3">
      <c r="A202" s="4" t="s">
        <v>38</v>
      </c>
      <c r="B202" s="4" t="s">
        <v>7</v>
      </c>
      <c r="C202" s="4">
        <v>5</v>
      </c>
      <c r="D202" s="4">
        <v>99.547620000000009</v>
      </c>
      <c r="E202" s="3">
        <v>536.1404</v>
      </c>
      <c r="F202" s="3">
        <f t="shared" si="12"/>
        <v>0.84340176805597178</v>
      </c>
      <c r="G202" s="3">
        <f t="shared" si="13"/>
        <v>0.15659823194402814</v>
      </c>
    </row>
    <row r="203" spans="1:7" x14ac:dyDescent="0.3">
      <c r="A203" s="4" t="s">
        <v>39</v>
      </c>
      <c r="B203" s="4" t="s">
        <v>8</v>
      </c>
      <c r="C203" s="4">
        <v>0.05</v>
      </c>
      <c r="D203" s="4">
        <v>0</v>
      </c>
      <c r="E203" s="3">
        <v>0</v>
      </c>
      <c r="F203" s="3"/>
      <c r="G203" s="3"/>
    </row>
    <row r="204" spans="1:7" x14ac:dyDescent="0.3">
      <c r="A204" s="4" t="s">
        <v>39</v>
      </c>
      <c r="B204" s="4" t="s">
        <v>8</v>
      </c>
      <c r="C204" s="4">
        <v>7.4999999999999997E-2</v>
      </c>
      <c r="D204" s="4">
        <v>249.85539999999997</v>
      </c>
      <c r="E204" s="3">
        <v>0</v>
      </c>
      <c r="F204" s="3">
        <f t="shared" si="12"/>
        <v>0</v>
      </c>
      <c r="G204" s="3">
        <f t="shared" si="13"/>
        <v>1</v>
      </c>
    </row>
    <row r="205" spans="1:7" x14ac:dyDescent="0.3">
      <c r="A205" s="4" t="s">
        <v>39</v>
      </c>
      <c r="B205" s="4" t="s">
        <v>8</v>
      </c>
      <c r="C205" s="4">
        <v>0.1</v>
      </c>
      <c r="D205" s="4">
        <v>215.42848199999997</v>
      </c>
      <c r="E205" s="3">
        <v>0</v>
      </c>
      <c r="F205" s="3">
        <f t="shared" si="12"/>
        <v>0</v>
      </c>
      <c r="G205" s="3">
        <f t="shared" si="13"/>
        <v>1</v>
      </c>
    </row>
    <row r="206" spans="1:7" x14ac:dyDescent="0.3">
      <c r="A206" s="4" t="s">
        <v>39</v>
      </c>
      <c r="B206" s="4" t="s">
        <v>8</v>
      </c>
      <c r="C206" s="4">
        <v>0.25</v>
      </c>
      <c r="D206" s="4">
        <v>226.40200000000004</v>
      </c>
      <c r="E206" s="3">
        <v>0</v>
      </c>
      <c r="F206" s="3">
        <f t="shared" si="12"/>
        <v>0</v>
      </c>
      <c r="G206" s="3">
        <f t="shared" si="13"/>
        <v>1</v>
      </c>
    </row>
    <row r="207" spans="1:7" x14ac:dyDescent="0.3">
      <c r="A207" s="4" t="s">
        <v>39</v>
      </c>
      <c r="B207" s="4" t="s">
        <v>8</v>
      </c>
      <c r="C207" s="4">
        <v>0.5</v>
      </c>
      <c r="D207" s="4">
        <v>233.27260000000001</v>
      </c>
      <c r="E207" s="3">
        <v>0</v>
      </c>
      <c r="F207" s="3">
        <f t="shared" si="12"/>
        <v>0</v>
      </c>
      <c r="G207" s="3">
        <f t="shared" si="13"/>
        <v>1</v>
      </c>
    </row>
    <row r="208" spans="1:7" x14ac:dyDescent="0.3">
      <c r="A208" s="4" t="s">
        <v>39</v>
      </c>
      <c r="B208" s="4" t="s">
        <v>8</v>
      </c>
      <c r="C208" s="4">
        <v>1</v>
      </c>
      <c r="D208" s="4">
        <v>218.74780000000001</v>
      </c>
      <c r="E208" s="3">
        <v>71.451220000000006</v>
      </c>
      <c r="F208" s="3">
        <f t="shared" si="12"/>
        <v>0.24621454614147215</v>
      </c>
      <c r="G208" s="3">
        <f t="shared" si="13"/>
        <v>0.7537854538585278</v>
      </c>
    </row>
    <row r="209" spans="1:7" x14ac:dyDescent="0.3">
      <c r="A209" s="4" t="s">
        <v>39</v>
      </c>
      <c r="B209" s="4" t="s">
        <v>8</v>
      </c>
      <c r="C209" s="4">
        <v>2</v>
      </c>
      <c r="D209" s="4">
        <v>297.5102</v>
      </c>
      <c r="E209" s="3">
        <v>554.11979999999994</v>
      </c>
      <c r="F209" s="3">
        <f t="shared" si="12"/>
        <v>0.65065791482216462</v>
      </c>
      <c r="G209" s="3">
        <f t="shared" si="13"/>
        <v>0.34934208517783549</v>
      </c>
    </row>
    <row r="210" spans="1:7" x14ac:dyDescent="0.3">
      <c r="A210" s="4" t="s">
        <v>39</v>
      </c>
      <c r="B210" s="4" t="s">
        <v>8</v>
      </c>
      <c r="C210" s="4">
        <v>3</v>
      </c>
      <c r="D210" s="4">
        <v>277.79679999999996</v>
      </c>
      <c r="E210" s="3">
        <v>710.09739999999988</v>
      </c>
      <c r="F210" s="3">
        <f t="shared" si="12"/>
        <v>0.71879903738679707</v>
      </c>
      <c r="G210" s="3">
        <f t="shared" si="13"/>
        <v>0.28120096261320293</v>
      </c>
    </row>
    <row r="211" spans="1:7" x14ac:dyDescent="0.3">
      <c r="A211" s="4" t="s">
        <v>39</v>
      </c>
      <c r="B211" s="4" t="s">
        <v>8</v>
      </c>
      <c r="C211" s="4">
        <v>4</v>
      </c>
      <c r="D211" s="4">
        <v>358.54380000000003</v>
      </c>
      <c r="E211" s="3">
        <v>581.26700000000005</v>
      </c>
      <c r="F211" s="3">
        <f t="shared" si="12"/>
        <v>0.61849363722996165</v>
      </c>
      <c r="G211" s="3">
        <f t="shared" si="13"/>
        <v>0.38150636277003841</v>
      </c>
    </row>
    <row r="212" spans="1:7" x14ac:dyDescent="0.3">
      <c r="A212" s="4" t="s">
        <v>39</v>
      </c>
      <c r="B212" s="4" t="s">
        <v>8</v>
      </c>
      <c r="C212" s="4">
        <v>5</v>
      </c>
      <c r="D212" s="4">
        <v>376.19400000000002</v>
      </c>
      <c r="E212" s="3">
        <v>554.38440000000003</v>
      </c>
      <c r="F212" s="3">
        <f t="shared" si="12"/>
        <v>0.59574174513399403</v>
      </c>
      <c r="G212" s="3">
        <f t="shared" si="13"/>
        <v>0.40425825486600592</v>
      </c>
    </row>
    <row r="213" spans="1:7" x14ac:dyDescent="0.3">
      <c r="A213" s="4" t="s">
        <v>40</v>
      </c>
      <c r="B213" s="4" t="s">
        <v>7</v>
      </c>
      <c r="C213" s="4">
        <v>0.1</v>
      </c>
      <c r="D213" s="4">
        <v>0</v>
      </c>
      <c r="E213" s="3">
        <v>0</v>
      </c>
      <c r="F213" s="3"/>
      <c r="G213" s="3"/>
    </row>
    <row r="214" spans="1:7" x14ac:dyDescent="0.3">
      <c r="A214" s="4" t="s">
        <v>40</v>
      </c>
      <c r="B214" s="4" t="s">
        <v>7</v>
      </c>
      <c r="C214" s="4">
        <v>0.25</v>
      </c>
      <c r="D214" s="4">
        <v>11.450973999999999</v>
      </c>
      <c r="E214" s="3">
        <v>0</v>
      </c>
      <c r="F214" s="3">
        <f t="shared" si="12"/>
        <v>0</v>
      </c>
      <c r="G214" s="3">
        <f t="shared" si="13"/>
        <v>1</v>
      </c>
    </row>
    <row r="215" spans="1:7" x14ac:dyDescent="0.3">
      <c r="A215" s="4" t="s">
        <v>40</v>
      </c>
      <c r="B215" s="4" t="s">
        <v>7</v>
      </c>
      <c r="C215" s="4">
        <v>0.5</v>
      </c>
      <c r="D215" s="4">
        <v>19.2819</v>
      </c>
      <c r="E215" s="3">
        <v>23.396459999999998</v>
      </c>
      <c r="F215" s="3">
        <f t="shared" si="12"/>
        <v>0.54820428901204266</v>
      </c>
      <c r="G215" s="3">
        <f t="shared" si="13"/>
        <v>0.4517957109879574</v>
      </c>
    </row>
    <row r="216" spans="1:7" x14ac:dyDescent="0.3">
      <c r="A216" s="4" t="s">
        <v>40</v>
      </c>
      <c r="B216" s="4" t="s">
        <v>7</v>
      </c>
      <c r="C216" s="4">
        <v>1</v>
      </c>
      <c r="D216" s="4">
        <v>28.82142</v>
      </c>
      <c r="E216" s="3">
        <v>235.45439999999999</v>
      </c>
      <c r="F216" s="3">
        <f t="shared" si="12"/>
        <v>0.89094189547874636</v>
      </c>
      <c r="G216" s="3">
        <f t="shared" si="13"/>
        <v>0.10905810452125358</v>
      </c>
    </row>
    <row r="217" spans="1:7" x14ac:dyDescent="0.3">
      <c r="A217" s="4" t="s">
        <v>40</v>
      </c>
      <c r="B217" s="4" t="s">
        <v>7</v>
      </c>
      <c r="C217" s="4">
        <v>2</v>
      </c>
      <c r="D217" s="4">
        <v>43.708680000000001</v>
      </c>
      <c r="E217" s="3">
        <v>620.31660000000011</v>
      </c>
      <c r="F217" s="3">
        <f t="shared" si="12"/>
        <v>0.93417618076227471</v>
      </c>
      <c r="G217" s="3">
        <f t="shared" si="13"/>
        <v>6.5823819237725401E-2</v>
      </c>
    </row>
    <row r="218" spans="1:7" x14ac:dyDescent="0.3">
      <c r="A218" s="4" t="s">
        <v>40</v>
      </c>
      <c r="B218" s="4" t="s">
        <v>7</v>
      </c>
      <c r="C218" s="4">
        <v>3</v>
      </c>
      <c r="D218" s="4">
        <v>47.141800000000003</v>
      </c>
      <c r="E218" s="3">
        <v>698.13100000000009</v>
      </c>
      <c r="F218" s="3">
        <f t="shared" si="12"/>
        <v>0.93674557826342253</v>
      </c>
      <c r="G218" s="3">
        <f t="shared" si="13"/>
        <v>6.3254421736577526E-2</v>
      </c>
    </row>
    <row r="219" spans="1:7" x14ac:dyDescent="0.3">
      <c r="A219" s="4" t="s">
        <v>40</v>
      </c>
      <c r="B219" s="4" t="s">
        <v>7</v>
      </c>
      <c r="C219" s="4">
        <v>4</v>
      </c>
      <c r="D219" s="4">
        <v>102.35514000000001</v>
      </c>
      <c r="E219" s="3">
        <v>631.53819999999996</v>
      </c>
      <c r="F219" s="3">
        <f t="shared" si="12"/>
        <v>0.86053131371923886</v>
      </c>
      <c r="G219" s="3">
        <f t="shared" si="13"/>
        <v>0.1394686862807612</v>
      </c>
    </row>
    <row r="220" spans="1:7" x14ac:dyDescent="0.3">
      <c r="A220" s="4" t="s">
        <v>40</v>
      </c>
      <c r="B220" s="4" t="s">
        <v>7</v>
      </c>
      <c r="C220" s="4">
        <v>5</v>
      </c>
      <c r="D220" s="4">
        <v>76.881999999999991</v>
      </c>
      <c r="E220" s="3">
        <v>671.16059999999993</v>
      </c>
      <c r="F220" s="3">
        <f t="shared" si="12"/>
        <v>0.89722243091503084</v>
      </c>
      <c r="G220" s="3">
        <f t="shared" si="13"/>
        <v>0.10277756908496923</v>
      </c>
    </row>
    <row r="221" spans="1:7" x14ac:dyDescent="0.3">
      <c r="A221" s="4" t="s">
        <v>41</v>
      </c>
      <c r="B221" s="4" t="s">
        <v>8</v>
      </c>
      <c r="C221" s="4">
        <v>0.1</v>
      </c>
      <c r="D221" s="4">
        <v>0</v>
      </c>
      <c r="E221" s="3">
        <v>0</v>
      </c>
      <c r="F221" s="3"/>
      <c r="G221" s="3"/>
    </row>
    <row r="222" spans="1:7" x14ac:dyDescent="0.3">
      <c r="A222" s="4" t="s">
        <v>41</v>
      </c>
      <c r="B222" s="4" t="s">
        <v>8</v>
      </c>
      <c r="C222" s="4">
        <v>0.25</v>
      </c>
      <c r="D222" s="4">
        <v>262.15659999999997</v>
      </c>
      <c r="E222" s="3">
        <v>0</v>
      </c>
      <c r="F222" s="3">
        <f t="shared" si="12"/>
        <v>0</v>
      </c>
      <c r="G222" s="3">
        <f t="shared" si="13"/>
        <v>1</v>
      </c>
    </row>
    <row r="223" spans="1:7" x14ac:dyDescent="0.3">
      <c r="A223" s="4" t="s">
        <v>41</v>
      </c>
      <c r="B223" s="4" t="s">
        <v>8</v>
      </c>
      <c r="C223" s="4">
        <v>0.5</v>
      </c>
      <c r="D223" s="4">
        <v>278.90674999999999</v>
      </c>
      <c r="E223" s="3">
        <v>101.26652799999999</v>
      </c>
      <c r="F223" s="3">
        <f t="shared" si="12"/>
        <v>0.26636940011338722</v>
      </c>
      <c r="G223" s="3">
        <f t="shared" si="13"/>
        <v>0.73363059988661272</v>
      </c>
    </row>
    <row r="224" spans="1:7" x14ac:dyDescent="0.3">
      <c r="A224" s="4" t="s">
        <v>41</v>
      </c>
      <c r="B224" s="4" t="s">
        <v>8</v>
      </c>
      <c r="C224" s="4">
        <v>1</v>
      </c>
      <c r="D224" s="4">
        <v>418.18880000000001</v>
      </c>
      <c r="E224" s="3">
        <v>48.428876000000002</v>
      </c>
      <c r="F224" s="3">
        <f t="shared" si="12"/>
        <v>0.10378705842253606</v>
      </c>
      <c r="G224" s="3">
        <f t="shared" si="13"/>
        <v>0.8962129415774639</v>
      </c>
    </row>
    <row r="225" spans="1:7" x14ac:dyDescent="0.3">
      <c r="A225" s="4" t="s">
        <v>41</v>
      </c>
      <c r="B225" s="4" t="s">
        <v>8</v>
      </c>
      <c r="C225" s="4">
        <v>2</v>
      </c>
      <c r="D225" s="4">
        <v>451.6028</v>
      </c>
      <c r="E225" s="3">
        <v>87.03192</v>
      </c>
      <c r="F225" s="3">
        <f t="shared" si="12"/>
        <v>0.16157874115504473</v>
      </c>
      <c r="G225" s="3">
        <f t="shared" si="13"/>
        <v>0.83842125884495522</v>
      </c>
    </row>
    <row r="226" spans="1:7" x14ac:dyDescent="0.3">
      <c r="A226" s="4" t="s">
        <v>41</v>
      </c>
      <c r="B226" s="4" t="s">
        <v>8</v>
      </c>
      <c r="C226" s="4">
        <v>3</v>
      </c>
      <c r="D226" s="4">
        <v>1083.056</v>
      </c>
      <c r="E226" s="3">
        <v>172.44433999999998</v>
      </c>
      <c r="F226" s="3">
        <f t="shared" si="12"/>
        <v>0.13735108984518474</v>
      </c>
      <c r="G226" s="3">
        <f t="shared" si="13"/>
        <v>0.86264891015481526</v>
      </c>
    </row>
    <row r="227" spans="1:7" x14ac:dyDescent="0.3">
      <c r="A227" s="4" t="s">
        <v>41</v>
      </c>
      <c r="B227" s="4" t="s">
        <v>8</v>
      </c>
      <c r="C227" s="4">
        <v>4</v>
      </c>
      <c r="D227" s="4">
        <v>866.42149999999992</v>
      </c>
      <c r="E227" s="3">
        <v>1452.8418799999999</v>
      </c>
      <c r="F227" s="3">
        <f t="shared" si="12"/>
        <v>0.6264238432462983</v>
      </c>
      <c r="G227" s="3">
        <f t="shared" si="13"/>
        <v>0.37357615675370165</v>
      </c>
    </row>
    <row r="228" spans="1:7" x14ac:dyDescent="0.3">
      <c r="A228" s="4" t="s">
        <v>41</v>
      </c>
      <c r="B228" s="4" t="s">
        <v>8</v>
      </c>
      <c r="C228" s="4">
        <v>5</v>
      </c>
      <c r="D228" s="4">
        <v>795.71320000000003</v>
      </c>
      <c r="E228" s="3">
        <v>93.795999999999992</v>
      </c>
      <c r="F228" s="3">
        <f t="shared" si="12"/>
        <v>0.10544691387115501</v>
      </c>
      <c r="G228" s="3">
        <f t="shared" si="13"/>
        <v>0.8945530861288451</v>
      </c>
    </row>
    <row r="229" spans="1:7" x14ac:dyDescent="0.3">
      <c r="A229" s="5" t="s">
        <v>42</v>
      </c>
      <c r="B229" s="5" t="s">
        <v>7</v>
      </c>
      <c r="C229" s="8">
        <v>0.1</v>
      </c>
      <c r="D229" s="15">
        <v>0</v>
      </c>
      <c r="E229" s="6">
        <v>0</v>
      </c>
      <c r="F229" s="7"/>
      <c r="G229" s="7"/>
    </row>
    <row r="230" spans="1:7" x14ac:dyDescent="0.3">
      <c r="A230" s="5" t="s">
        <v>42</v>
      </c>
      <c r="B230" s="5" t="s">
        <v>7</v>
      </c>
      <c r="C230" s="8">
        <v>0.25</v>
      </c>
      <c r="D230" s="15">
        <v>16.047060000000002</v>
      </c>
      <c r="E230" s="6">
        <v>0</v>
      </c>
      <c r="F230" s="7">
        <f t="shared" ref="F230:F268" si="14">E230/(E230+D230)</f>
        <v>0</v>
      </c>
      <c r="G230" s="7">
        <f t="shared" ref="G230:G268" si="15">D230/(D230+E230)</f>
        <v>1</v>
      </c>
    </row>
    <row r="231" spans="1:7" x14ac:dyDescent="0.3">
      <c r="A231" s="5" t="s">
        <v>42</v>
      </c>
      <c r="B231" s="5" t="s">
        <v>7</v>
      </c>
      <c r="C231" s="8">
        <v>0.5</v>
      </c>
      <c r="D231" s="15">
        <v>17.164639999999999</v>
      </c>
      <c r="E231" s="6">
        <v>284.9418</v>
      </c>
      <c r="F231" s="7">
        <f t="shared" si="14"/>
        <v>0.94318346871387437</v>
      </c>
      <c r="G231" s="7">
        <f t="shared" si="15"/>
        <v>5.6816531286125502E-2</v>
      </c>
    </row>
    <row r="232" spans="1:7" x14ac:dyDescent="0.3">
      <c r="A232" s="5" t="s">
        <v>42</v>
      </c>
      <c r="B232" s="5" t="s">
        <v>7</v>
      </c>
      <c r="C232" s="8">
        <v>1</v>
      </c>
      <c r="D232" s="15">
        <v>45.823999999999998</v>
      </c>
      <c r="E232" s="6">
        <v>763.45499999999993</v>
      </c>
      <c r="F232" s="7">
        <f t="shared" si="14"/>
        <v>0.94337675881865224</v>
      </c>
      <c r="G232" s="7">
        <f t="shared" si="15"/>
        <v>5.6623241181347844E-2</v>
      </c>
    </row>
    <row r="233" spans="1:7" x14ac:dyDescent="0.3">
      <c r="A233" s="5" t="s">
        <v>42</v>
      </c>
      <c r="B233" s="5" t="s">
        <v>7</v>
      </c>
      <c r="C233" s="8">
        <v>2</v>
      </c>
      <c r="D233" s="15">
        <v>123.16860000000001</v>
      </c>
      <c r="E233" s="6">
        <v>1379.232</v>
      </c>
      <c r="F233" s="7">
        <f t="shared" si="14"/>
        <v>0.91801880270814595</v>
      </c>
      <c r="G233" s="7">
        <f t="shared" si="15"/>
        <v>8.198119729185413E-2</v>
      </c>
    </row>
    <row r="234" spans="1:7" x14ac:dyDescent="0.3">
      <c r="A234" s="5" t="s">
        <v>42</v>
      </c>
      <c r="B234" s="5" t="s">
        <v>7</v>
      </c>
      <c r="C234" s="8">
        <v>3</v>
      </c>
      <c r="D234" s="15">
        <v>181.88719999999998</v>
      </c>
      <c r="E234" s="6">
        <v>1981.0020000000004</v>
      </c>
      <c r="F234" s="7">
        <f t="shared" si="14"/>
        <v>0.91590544721384703</v>
      </c>
      <c r="G234" s="7">
        <f t="shared" si="15"/>
        <v>8.4094552786152868E-2</v>
      </c>
    </row>
    <row r="235" spans="1:7" x14ac:dyDescent="0.3">
      <c r="A235" s="5" t="s">
        <v>42</v>
      </c>
      <c r="B235" s="5" t="s">
        <v>7</v>
      </c>
      <c r="C235" s="8">
        <v>4</v>
      </c>
      <c r="D235" s="15">
        <v>311.16340000000002</v>
      </c>
      <c r="E235" s="6">
        <v>1475.2020000000002</v>
      </c>
      <c r="F235" s="7">
        <f t="shared" si="14"/>
        <v>0.82581200912198593</v>
      </c>
      <c r="G235" s="7">
        <f t="shared" si="15"/>
        <v>0.17418799087801409</v>
      </c>
    </row>
    <row r="236" spans="1:7" x14ac:dyDescent="0.3">
      <c r="A236" s="5" t="s">
        <v>42</v>
      </c>
      <c r="B236" s="5" t="s">
        <v>7</v>
      </c>
      <c r="C236" s="8">
        <v>5</v>
      </c>
      <c r="D236" s="15">
        <v>289.59719999999999</v>
      </c>
      <c r="E236" s="6">
        <v>1394.0499999999997</v>
      </c>
      <c r="F236" s="7">
        <f t="shared" si="14"/>
        <v>0.82799413083691165</v>
      </c>
      <c r="G236" s="7">
        <f t="shared" si="15"/>
        <v>0.17200586916308835</v>
      </c>
    </row>
    <row r="237" spans="1:7" x14ac:dyDescent="0.3">
      <c r="A237" s="5" t="s">
        <v>43</v>
      </c>
      <c r="B237" s="5" t="s">
        <v>8</v>
      </c>
      <c r="C237" s="8">
        <v>0.1</v>
      </c>
      <c r="D237" s="15">
        <v>0</v>
      </c>
      <c r="E237" s="6">
        <v>0</v>
      </c>
      <c r="F237" s="7"/>
      <c r="G237" s="7"/>
    </row>
    <row r="238" spans="1:7" x14ac:dyDescent="0.3">
      <c r="A238" s="5" t="s">
        <v>43</v>
      </c>
      <c r="B238" s="5" t="s">
        <v>8</v>
      </c>
      <c r="C238" s="8">
        <v>0.25</v>
      </c>
      <c r="D238" s="15">
        <v>34.22184</v>
      </c>
      <c r="E238" s="6">
        <v>0</v>
      </c>
      <c r="F238" s="7">
        <f t="shared" si="14"/>
        <v>0</v>
      </c>
      <c r="G238" s="7">
        <f t="shared" si="15"/>
        <v>1</v>
      </c>
    </row>
    <row r="239" spans="1:7" x14ac:dyDescent="0.3">
      <c r="A239" s="5" t="s">
        <v>43</v>
      </c>
      <c r="B239" s="5" t="s">
        <v>8</v>
      </c>
      <c r="C239" s="8">
        <v>0.5</v>
      </c>
      <c r="D239" s="15">
        <v>60.980680000000007</v>
      </c>
      <c r="E239" s="6">
        <v>0</v>
      </c>
      <c r="F239" s="7">
        <f t="shared" si="14"/>
        <v>0</v>
      </c>
      <c r="G239" s="7">
        <f t="shared" si="15"/>
        <v>1</v>
      </c>
    </row>
    <row r="240" spans="1:7" x14ac:dyDescent="0.3">
      <c r="A240" s="5" t="s">
        <v>43</v>
      </c>
      <c r="B240" s="5" t="s">
        <v>8</v>
      </c>
      <c r="C240" s="8">
        <v>1</v>
      </c>
      <c r="D240" s="15">
        <v>160.94799999999998</v>
      </c>
      <c r="E240" s="6">
        <v>0</v>
      </c>
      <c r="F240" s="7">
        <f t="shared" si="14"/>
        <v>0</v>
      </c>
      <c r="G240" s="7">
        <f t="shared" si="15"/>
        <v>1</v>
      </c>
    </row>
    <row r="241" spans="1:7" x14ac:dyDescent="0.3">
      <c r="A241" s="5" t="s">
        <v>43</v>
      </c>
      <c r="B241" s="5" t="s">
        <v>8</v>
      </c>
      <c r="C241" s="8">
        <v>2</v>
      </c>
      <c r="D241" s="15">
        <v>306.74920000000003</v>
      </c>
      <c r="E241" s="6">
        <v>97.775080000000003</v>
      </c>
      <c r="F241" s="7">
        <f t="shared" si="14"/>
        <v>0.24170386014901254</v>
      </c>
      <c r="G241" s="7">
        <f t="shared" si="15"/>
        <v>0.75829613985098743</v>
      </c>
    </row>
    <row r="242" spans="1:7" x14ac:dyDescent="0.3">
      <c r="A242" s="5" t="s">
        <v>43</v>
      </c>
      <c r="B242" s="5" t="s">
        <v>8</v>
      </c>
      <c r="C242" s="8">
        <v>3</v>
      </c>
      <c r="D242" s="15">
        <v>486.67759999999998</v>
      </c>
      <c r="E242" s="6">
        <v>367.53735999999998</v>
      </c>
      <c r="F242" s="7">
        <f t="shared" si="14"/>
        <v>0.43026331451746053</v>
      </c>
      <c r="G242" s="7">
        <f t="shared" si="15"/>
        <v>0.56973668548253942</v>
      </c>
    </row>
    <row r="243" spans="1:7" x14ac:dyDescent="0.3">
      <c r="A243" s="5" t="s">
        <v>43</v>
      </c>
      <c r="B243" s="5" t="s">
        <v>8</v>
      </c>
      <c r="C243" s="8">
        <v>4</v>
      </c>
      <c r="D243" s="15">
        <v>728.42700000000002</v>
      </c>
      <c r="E243" s="6">
        <v>562.61839999999995</v>
      </c>
      <c r="F243" s="7">
        <f t="shared" si="14"/>
        <v>0.43578513970151628</v>
      </c>
      <c r="G243" s="7">
        <f t="shared" si="15"/>
        <v>0.56421486029848367</v>
      </c>
    </row>
    <row r="244" spans="1:7" x14ac:dyDescent="0.3">
      <c r="A244" s="5" t="s">
        <v>43</v>
      </c>
      <c r="B244" s="5" t="s">
        <v>8</v>
      </c>
      <c r="C244" s="8">
        <v>5</v>
      </c>
      <c r="D244" s="15">
        <v>680.85340000000008</v>
      </c>
      <c r="E244" s="6">
        <v>1408.6089999999999</v>
      </c>
      <c r="F244" s="7">
        <f t="shared" si="14"/>
        <v>0.67414900598354865</v>
      </c>
      <c r="G244" s="7">
        <f t="shared" si="15"/>
        <v>0.32585099401645135</v>
      </c>
    </row>
    <row r="245" spans="1:7" x14ac:dyDescent="0.3">
      <c r="A245" s="5" t="s">
        <v>44</v>
      </c>
      <c r="B245" s="5" t="s">
        <v>7</v>
      </c>
      <c r="C245" s="8">
        <v>0.1</v>
      </c>
      <c r="D245" s="15">
        <v>0</v>
      </c>
      <c r="E245" s="6">
        <v>0</v>
      </c>
      <c r="F245" s="7"/>
      <c r="G245" s="7"/>
    </row>
    <row r="246" spans="1:7" x14ac:dyDescent="0.3">
      <c r="A246" s="5" t="s">
        <v>44</v>
      </c>
      <c r="B246" s="5" t="s">
        <v>7</v>
      </c>
      <c r="C246" s="8">
        <v>0.25</v>
      </c>
      <c r="D246" s="15">
        <v>0</v>
      </c>
      <c r="E246" s="6">
        <v>0</v>
      </c>
      <c r="F246" s="7"/>
      <c r="G246" s="7"/>
    </row>
    <row r="247" spans="1:7" x14ac:dyDescent="0.3">
      <c r="A247" s="5" t="s">
        <v>44</v>
      </c>
      <c r="B247" s="5" t="s">
        <v>7</v>
      </c>
      <c r="C247" s="8">
        <v>0.5</v>
      </c>
      <c r="D247" s="15">
        <v>12.415316000000001</v>
      </c>
      <c r="E247" s="6">
        <v>0</v>
      </c>
      <c r="F247" s="7">
        <f t="shared" si="14"/>
        <v>0</v>
      </c>
      <c r="G247" s="7">
        <f t="shared" si="15"/>
        <v>1</v>
      </c>
    </row>
    <row r="248" spans="1:7" x14ac:dyDescent="0.3">
      <c r="A248" s="5" t="s">
        <v>44</v>
      </c>
      <c r="B248" s="5" t="s">
        <v>7</v>
      </c>
      <c r="C248" s="8">
        <v>1</v>
      </c>
      <c r="D248" s="15">
        <v>53.828580000000002</v>
      </c>
      <c r="E248" s="6">
        <v>66.781400000000005</v>
      </c>
      <c r="F248" s="7">
        <f t="shared" si="14"/>
        <v>0.55369713186255398</v>
      </c>
      <c r="G248" s="7">
        <f t="shared" si="15"/>
        <v>0.44630286813744602</v>
      </c>
    </row>
    <row r="249" spans="1:7" x14ac:dyDescent="0.3">
      <c r="A249" s="5" t="s">
        <v>44</v>
      </c>
      <c r="B249" s="5" t="s">
        <v>7</v>
      </c>
      <c r="C249" s="8">
        <v>2</v>
      </c>
      <c r="D249" s="15">
        <v>81.727720000000005</v>
      </c>
      <c r="E249" s="6">
        <v>216.07157599999999</v>
      </c>
      <c r="F249" s="7">
        <f t="shared" si="14"/>
        <v>0.72556107050031438</v>
      </c>
      <c r="G249" s="7">
        <f t="shared" si="15"/>
        <v>0.27443892949968557</v>
      </c>
    </row>
    <row r="250" spans="1:7" x14ac:dyDescent="0.3">
      <c r="A250" s="5" t="s">
        <v>44</v>
      </c>
      <c r="B250" s="5" t="s">
        <v>7</v>
      </c>
      <c r="C250" s="8">
        <v>3</v>
      </c>
      <c r="D250" s="15">
        <v>67.515320000000003</v>
      </c>
      <c r="E250" s="6">
        <v>809.93359999999996</v>
      </c>
      <c r="F250" s="7">
        <f t="shared" si="14"/>
        <v>0.92305498535458907</v>
      </c>
      <c r="G250" s="7">
        <f t="shared" si="15"/>
        <v>7.6945014645410939E-2</v>
      </c>
    </row>
    <row r="251" spans="1:7" x14ac:dyDescent="0.3">
      <c r="A251" s="5" t="s">
        <v>44</v>
      </c>
      <c r="B251" s="5" t="s">
        <v>7</v>
      </c>
      <c r="C251" s="8">
        <v>4</v>
      </c>
      <c r="D251" s="15">
        <v>66.254940000000005</v>
      </c>
      <c r="E251" s="6">
        <v>1181.6369999999999</v>
      </c>
      <c r="F251" s="7">
        <f t="shared" si="14"/>
        <v>0.94690650858759451</v>
      </c>
      <c r="G251" s="7">
        <f t="shared" si="15"/>
        <v>5.309349141240547E-2</v>
      </c>
    </row>
    <row r="252" spans="1:7" x14ac:dyDescent="0.3">
      <c r="A252" s="5" t="s">
        <v>44</v>
      </c>
      <c r="B252" s="5" t="s">
        <v>7</v>
      </c>
      <c r="C252" s="8">
        <v>5</v>
      </c>
      <c r="D252" s="15">
        <v>72.165319999999994</v>
      </c>
      <c r="E252" s="6">
        <v>898.20900000000006</v>
      </c>
      <c r="F252" s="7">
        <f t="shared" si="14"/>
        <v>0.92563146147560871</v>
      </c>
      <c r="G252" s="7">
        <f t="shared" si="15"/>
        <v>7.4368538524391278E-2</v>
      </c>
    </row>
    <row r="253" spans="1:7" x14ac:dyDescent="0.3">
      <c r="A253" s="5" t="s">
        <v>45</v>
      </c>
      <c r="B253" s="5" t="s">
        <v>8</v>
      </c>
      <c r="C253" s="8">
        <v>0.1</v>
      </c>
      <c r="D253" s="15">
        <v>0</v>
      </c>
      <c r="E253" s="6">
        <v>0</v>
      </c>
      <c r="F253" s="7"/>
      <c r="G253" s="7"/>
    </row>
    <row r="254" spans="1:7" x14ac:dyDescent="0.3">
      <c r="A254" s="5" t="s">
        <v>45</v>
      </c>
      <c r="B254" s="5" t="s">
        <v>8</v>
      </c>
      <c r="C254" s="8">
        <v>0.25</v>
      </c>
      <c r="D254" s="15">
        <v>22.273479999999999</v>
      </c>
      <c r="E254" s="6">
        <v>0</v>
      </c>
      <c r="F254" s="7">
        <f t="shared" si="14"/>
        <v>0</v>
      </c>
      <c r="G254" s="7">
        <f t="shared" si="15"/>
        <v>1</v>
      </c>
    </row>
    <row r="255" spans="1:7" x14ac:dyDescent="0.3">
      <c r="A255" s="5" t="s">
        <v>45</v>
      </c>
      <c r="B255" s="5" t="s">
        <v>8</v>
      </c>
      <c r="C255" s="8">
        <v>0.5</v>
      </c>
      <c r="D255" s="15">
        <v>48.130299999999998</v>
      </c>
      <c r="E255" s="6">
        <v>0</v>
      </c>
      <c r="F255" s="7">
        <f t="shared" si="14"/>
        <v>0</v>
      </c>
      <c r="G255" s="7">
        <f t="shared" si="15"/>
        <v>1</v>
      </c>
    </row>
    <row r="256" spans="1:7" x14ac:dyDescent="0.3">
      <c r="A256" s="5" t="s">
        <v>45</v>
      </c>
      <c r="B256" s="5" t="s">
        <v>8</v>
      </c>
      <c r="C256" s="8">
        <v>1</v>
      </c>
      <c r="D256" s="15">
        <v>70.72435999999999</v>
      </c>
      <c r="E256" s="6">
        <v>0</v>
      </c>
      <c r="F256" s="7">
        <f t="shared" si="14"/>
        <v>0</v>
      </c>
      <c r="G256" s="7">
        <f t="shared" si="15"/>
        <v>1</v>
      </c>
    </row>
    <row r="257" spans="1:7" x14ac:dyDescent="0.3">
      <c r="A257" s="5" t="s">
        <v>45</v>
      </c>
      <c r="B257" s="5" t="s">
        <v>8</v>
      </c>
      <c r="C257" s="8">
        <v>2</v>
      </c>
      <c r="D257" s="15">
        <v>90.991280000000003</v>
      </c>
      <c r="E257" s="6">
        <v>35.704796666666667</v>
      </c>
      <c r="F257" s="7">
        <f t="shared" si="14"/>
        <v>0.28181454079754059</v>
      </c>
      <c r="G257" s="7">
        <f t="shared" si="15"/>
        <v>0.71818545920245935</v>
      </c>
    </row>
    <row r="258" spans="1:7" x14ac:dyDescent="0.3">
      <c r="A258" s="5" t="s">
        <v>45</v>
      </c>
      <c r="B258" s="5" t="s">
        <v>8</v>
      </c>
      <c r="C258" s="8">
        <v>3</v>
      </c>
      <c r="D258" s="15">
        <v>73.164560000000009</v>
      </c>
      <c r="E258" s="6">
        <v>22.922372499999998</v>
      </c>
      <c r="F258" s="7">
        <f t="shared" si="14"/>
        <v>0.23855868746772613</v>
      </c>
      <c r="G258" s="7">
        <f t="shared" si="15"/>
        <v>0.76144131253227387</v>
      </c>
    </row>
    <row r="259" spans="1:7" x14ac:dyDescent="0.3">
      <c r="A259" s="5" t="s">
        <v>45</v>
      </c>
      <c r="B259" s="5" t="s">
        <v>8</v>
      </c>
      <c r="C259" s="8">
        <v>4</v>
      </c>
      <c r="D259" s="15">
        <v>249.66600000000003</v>
      </c>
      <c r="E259" s="6">
        <v>28.494417499999997</v>
      </c>
      <c r="F259" s="7">
        <f t="shared" si="14"/>
        <v>0.10243879325497489</v>
      </c>
      <c r="G259" s="7">
        <f t="shared" si="15"/>
        <v>0.89756120674502526</v>
      </c>
    </row>
    <row r="260" spans="1:7" x14ac:dyDescent="0.3">
      <c r="A260" s="5" t="s">
        <v>45</v>
      </c>
      <c r="B260" s="5" t="s">
        <v>8</v>
      </c>
      <c r="C260" s="8">
        <v>5</v>
      </c>
      <c r="D260" s="15">
        <v>240.97060000000002</v>
      </c>
      <c r="E260" s="6">
        <v>14.944280000000001</v>
      </c>
      <c r="F260" s="7">
        <f t="shared" si="14"/>
        <v>5.8395510257160506E-2</v>
      </c>
      <c r="G260" s="7">
        <f t="shared" si="15"/>
        <v>0.9416044897428395</v>
      </c>
    </row>
    <row r="261" spans="1:7" x14ac:dyDescent="0.3">
      <c r="A261" s="5" t="s">
        <v>46</v>
      </c>
      <c r="B261" s="5" t="s">
        <v>8</v>
      </c>
      <c r="C261" s="8">
        <v>0.1</v>
      </c>
      <c r="D261" s="15">
        <v>160.64479999999998</v>
      </c>
      <c r="E261" s="6">
        <v>0</v>
      </c>
      <c r="F261" s="7">
        <f t="shared" si="14"/>
        <v>0</v>
      </c>
      <c r="G261" s="7">
        <f t="shared" si="15"/>
        <v>1</v>
      </c>
    </row>
    <row r="262" spans="1:7" x14ac:dyDescent="0.3">
      <c r="A262" s="5" t="s">
        <v>46</v>
      </c>
      <c r="B262" s="5" t="s">
        <v>8</v>
      </c>
      <c r="C262" s="8">
        <v>0.25</v>
      </c>
      <c r="D262" s="15">
        <v>79.634</v>
      </c>
      <c r="E262" s="6">
        <v>0</v>
      </c>
      <c r="F262" s="7">
        <f t="shared" si="14"/>
        <v>0</v>
      </c>
      <c r="G262" s="7">
        <f t="shared" si="15"/>
        <v>1</v>
      </c>
    </row>
    <row r="263" spans="1:7" x14ac:dyDescent="0.3">
      <c r="A263" s="5" t="s">
        <v>46</v>
      </c>
      <c r="B263" s="5" t="s">
        <v>8</v>
      </c>
      <c r="C263" s="8">
        <v>0.5</v>
      </c>
      <c r="D263" s="15">
        <v>104.59399999999998</v>
      </c>
      <c r="E263" s="6">
        <v>0</v>
      </c>
      <c r="F263" s="7">
        <f t="shared" si="14"/>
        <v>0</v>
      </c>
      <c r="G263" s="7">
        <f t="shared" si="15"/>
        <v>1</v>
      </c>
    </row>
    <row r="264" spans="1:7" x14ac:dyDescent="0.3">
      <c r="A264" s="5" t="s">
        <v>46</v>
      </c>
      <c r="B264" s="5" t="s">
        <v>8</v>
      </c>
      <c r="C264" s="8">
        <v>1</v>
      </c>
      <c r="D264" s="15">
        <v>103.53009999999999</v>
      </c>
      <c r="E264" s="6">
        <v>0</v>
      </c>
      <c r="F264" s="7">
        <f t="shared" si="14"/>
        <v>0</v>
      </c>
      <c r="G264" s="7">
        <f t="shared" si="15"/>
        <v>1</v>
      </c>
    </row>
    <row r="265" spans="1:7" x14ac:dyDescent="0.3">
      <c r="A265" s="5" t="s">
        <v>46</v>
      </c>
      <c r="B265" s="5" t="s">
        <v>8</v>
      </c>
      <c r="C265" s="8">
        <v>2</v>
      </c>
      <c r="D265" s="15">
        <v>95.424840000000003</v>
      </c>
      <c r="E265" s="6">
        <v>0</v>
      </c>
      <c r="F265" s="7">
        <f t="shared" si="14"/>
        <v>0</v>
      </c>
      <c r="G265" s="7">
        <f t="shared" si="15"/>
        <v>1</v>
      </c>
    </row>
    <row r="266" spans="1:7" x14ac:dyDescent="0.3">
      <c r="A266" s="5" t="s">
        <v>46</v>
      </c>
      <c r="B266" s="5" t="s">
        <v>8</v>
      </c>
      <c r="C266" s="8">
        <v>3</v>
      </c>
      <c r="D266" s="15">
        <v>299.09019999999998</v>
      </c>
      <c r="E266" s="6">
        <v>175.41951800000001</v>
      </c>
      <c r="F266" s="7">
        <f t="shared" si="14"/>
        <v>0.36968582801501232</v>
      </c>
      <c r="G266" s="7">
        <f t="shared" si="15"/>
        <v>0.63031417198498763</v>
      </c>
    </row>
    <row r="267" spans="1:7" x14ac:dyDescent="0.3">
      <c r="A267" s="5" t="s">
        <v>46</v>
      </c>
      <c r="B267" s="5" t="s">
        <v>8</v>
      </c>
      <c r="C267" s="8">
        <v>4</v>
      </c>
      <c r="D267" s="15">
        <v>291.98760000000004</v>
      </c>
      <c r="E267" s="6">
        <v>884.49860000000012</v>
      </c>
      <c r="F267" s="7">
        <f t="shared" si="14"/>
        <v>0.75181383343043029</v>
      </c>
      <c r="G267" s="7">
        <f t="shared" si="15"/>
        <v>0.2481861665695696</v>
      </c>
    </row>
    <row r="268" spans="1:7" x14ac:dyDescent="0.3">
      <c r="A268" s="5" t="s">
        <v>46</v>
      </c>
      <c r="B268" s="5" t="s">
        <v>8</v>
      </c>
      <c r="C268" s="8">
        <v>5</v>
      </c>
      <c r="D268" s="15">
        <v>277.76159999999999</v>
      </c>
      <c r="E268" s="6">
        <v>883.3492</v>
      </c>
      <c r="F268" s="7">
        <f t="shared" si="14"/>
        <v>0.76077941915620806</v>
      </c>
      <c r="G268" s="7">
        <f t="shared" si="15"/>
        <v>0.239220580843792</v>
      </c>
    </row>
    <row r="269" spans="1:7" x14ac:dyDescent="0.3">
      <c r="A269" s="5" t="s">
        <v>47</v>
      </c>
      <c r="B269" s="5" t="s">
        <v>7</v>
      </c>
      <c r="C269" s="8">
        <v>0.1</v>
      </c>
      <c r="D269" s="15" t="s">
        <v>48</v>
      </c>
      <c r="E269" s="6">
        <v>359.75250000000005</v>
      </c>
      <c r="F269" s="8" t="s">
        <v>48</v>
      </c>
      <c r="G269" s="8" t="s">
        <v>48</v>
      </c>
    </row>
    <row r="270" spans="1:7" x14ac:dyDescent="0.3">
      <c r="A270" s="5" t="s">
        <v>47</v>
      </c>
      <c r="B270" s="5" t="s">
        <v>7</v>
      </c>
      <c r="C270" s="8">
        <v>0.25</v>
      </c>
      <c r="D270" s="15" t="s">
        <v>48</v>
      </c>
      <c r="E270" s="6">
        <v>767.24779999999998</v>
      </c>
      <c r="F270" s="8" t="s">
        <v>48</v>
      </c>
      <c r="G270" s="8" t="s">
        <v>48</v>
      </c>
    </row>
    <row r="271" spans="1:7" x14ac:dyDescent="0.3">
      <c r="A271" s="5" t="s">
        <v>47</v>
      </c>
      <c r="B271" s="5" t="s">
        <v>7</v>
      </c>
      <c r="C271" s="8">
        <v>0.5</v>
      </c>
      <c r="D271" s="15" t="s">
        <v>48</v>
      </c>
      <c r="E271" s="6">
        <v>1265.184</v>
      </c>
      <c r="F271" s="8" t="s">
        <v>48</v>
      </c>
      <c r="G271" s="8" t="s">
        <v>48</v>
      </c>
    </row>
    <row r="272" spans="1:7" x14ac:dyDescent="0.3">
      <c r="A272" s="5" t="s">
        <v>47</v>
      </c>
      <c r="B272" s="5" t="s">
        <v>7</v>
      </c>
      <c r="C272" s="8">
        <v>1</v>
      </c>
      <c r="D272" s="15" t="s">
        <v>48</v>
      </c>
      <c r="E272" s="6">
        <v>2109.2379999999998</v>
      </c>
      <c r="F272" s="8" t="s">
        <v>48</v>
      </c>
      <c r="G272" s="8" t="s">
        <v>48</v>
      </c>
    </row>
    <row r="273" spans="1:7" x14ac:dyDescent="0.3">
      <c r="A273" s="5" t="s">
        <v>47</v>
      </c>
      <c r="B273" s="5" t="s">
        <v>7</v>
      </c>
      <c r="C273" s="8">
        <v>2</v>
      </c>
      <c r="D273" s="15" t="s">
        <v>48</v>
      </c>
      <c r="E273" s="6">
        <v>3071.2439999999997</v>
      </c>
      <c r="F273" s="8" t="s">
        <v>48</v>
      </c>
      <c r="G273" s="8" t="s">
        <v>48</v>
      </c>
    </row>
    <row r="274" spans="1:7" x14ac:dyDescent="0.3">
      <c r="A274" s="5" t="s">
        <v>47</v>
      </c>
      <c r="B274" s="5" t="s">
        <v>7</v>
      </c>
      <c r="C274" s="8">
        <v>3</v>
      </c>
      <c r="D274" s="15" t="s">
        <v>48</v>
      </c>
      <c r="E274" s="6">
        <v>3406.1099999999997</v>
      </c>
      <c r="F274" s="8" t="s">
        <v>48</v>
      </c>
      <c r="G274" s="8" t="s">
        <v>48</v>
      </c>
    </row>
    <row r="275" spans="1:7" x14ac:dyDescent="0.3">
      <c r="A275" s="5" t="s">
        <v>47</v>
      </c>
      <c r="B275" s="5" t="s">
        <v>7</v>
      </c>
      <c r="C275" s="8">
        <v>4</v>
      </c>
      <c r="D275" s="15" t="s">
        <v>48</v>
      </c>
      <c r="E275" s="6">
        <v>3533.1419999999998</v>
      </c>
      <c r="F275" s="8" t="s">
        <v>48</v>
      </c>
      <c r="G275" s="8" t="s">
        <v>48</v>
      </c>
    </row>
    <row r="276" spans="1:7" x14ac:dyDescent="0.3">
      <c r="A276" s="5" t="s">
        <v>47</v>
      </c>
      <c r="B276" s="5" t="s">
        <v>7</v>
      </c>
      <c r="C276" s="8">
        <v>5</v>
      </c>
      <c r="D276" s="15" t="s">
        <v>48</v>
      </c>
      <c r="E276" s="6">
        <v>3678.7740000000003</v>
      </c>
      <c r="F276" s="8" t="s">
        <v>48</v>
      </c>
      <c r="G276" s="8" t="s">
        <v>48</v>
      </c>
    </row>
  </sheetData>
  <autoFilter ref="A1:G276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35"/>
  <sheetViews>
    <sheetView workbookViewId="0">
      <selection activeCell="O95" sqref="O95"/>
    </sheetView>
  </sheetViews>
  <sheetFormatPr defaultRowHeight="14.4" x14ac:dyDescent="0.3"/>
  <cols>
    <col min="1" max="2" width="9" style="22" bestFit="1" customWidth="1"/>
    <col min="3" max="3" width="9.5546875" style="22" bestFit="1" customWidth="1"/>
    <col min="4" max="4" width="9" style="22" bestFit="1" customWidth="1"/>
    <col min="5" max="6" width="9.5546875" style="22" bestFit="1" customWidth="1"/>
    <col min="7" max="7" width="9" style="22" bestFit="1" customWidth="1"/>
    <col min="8" max="10" width="8.88671875" style="22"/>
    <col min="11" max="11" width="10" style="22" customWidth="1"/>
    <col min="12" max="16384" width="8.88671875" style="22"/>
  </cols>
  <sheetData>
    <row r="1" spans="1:12" x14ac:dyDescent="0.3">
      <c r="B1" s="22" t="s">
        <v>80</v>
      </c>
      <c r="C1" s="22" t="s">
        <v>81</v>
      </c>
      <c r="D1" s="22" t="s">
        <v>83</v>
      </c>
      <c r="E1" s="22" t="s">
        <v>82</v>
      </c>
      <c r="F1" s="22" t="s">
        <v>81</v>
      </c>
      <c r="G1" s="22" t="s">
        <v>84</v>
      </c>
      <c r="J1" s="22" t="s">
        <v>76</v>
      </c>
      <c r="K1" s="22" t="s">
        <v>77</v>
      </c>
      <c r="L1" s="22" t="s">
        <v>78</v>
      </c>
    </row>
    <row r="2" spans="1:12" x14ac:dyDescent="0.3">
      <c r="A2" s="19">
        <v>0.1</v>
      </c>
      <c r="B2" s="20">
        <v>14.901992000000002</v>
      </c>
      <c r="C2" s="21">
        <v>28.160700000000002</v>
      </c>
      <c r="D2" s="22">
        <v>0.6539465763078629</v>
      </c>
      <c r="E2" s="22">
        <v>5.8330320000000002</v>
      </c>
      <c r="F2" s="22">
        <v>0</v>
      </c>
      <c r="G2" s="22">
        <v>0</v>
      </c>
      <c r="I2" s="22" t="s">
        <v>7</v>
      </c>
      <c r="J2" s="20">
        <v>14.901992000000002</v>
      </c>
      <c r="K2" s="21">
        <v>28.160700000000002</v>
      </c>
      <c r="L2" s="22">
        <v>0.6539465763078629</v>
      </c>
    </row>
    <row r="3" spans="1:12" x14ac:dyDescent="0.3">
      <c r="A3" s="19">
        <v>0.1</v>
      </c>
      <c r="B3" s="20">
        <v>34.436439999999997</v>
      </c>
      <c r="C3" s="21">
        <v>0</v>
      </c>
      <c r="D3" s="22">
        <v>0</v>
      </c>
      <c r="E3" s="22">
        <v>209.94400000000002</v>
      </c>
      <c r="F3" s="22">
        <v>0</v>
      </c>
      <c r="G3" s="22">
        <v>0</v>
      </c>
      <c r="I3" s="22" t="s">
        <v>7</v>
      </c>
      <c r="J3" s="20">
        <v>34.436439999999997</v>
      </c>
      <c r="K3" s="21">
        <v>0</v>
      </c>
      <c r="L3" s="22">
        <v>0</v>
      </c>
    </row>
    <row r="4" spans="1:12" x14ac:dyDescent="0.3">
      <c r="A4" s="19">
        <v>0.1</v>
      </c>
      <c r="B4" s="20">
        <v>24.213739999999998</v>
      </c>
      <c r="C4" s="21">
        <v>0</v>
      </c>
      <c r="D4" s="22">
        <v>0</v>
      </c>
      <c r="E4" s="22">
        <v>39.016299999999994</v>
      </c>
      <c r="F4" s="22">
        <v>0</v>
      </c>
      <c r="G4" s="22">
        <v>0</v>
      </c>
      <c r="I4" s="22" t="s">
        <v>7</v>
      </c>
      <c r="J4" s="20">
        <v>24.213739999999998</v>
      </c>
      <c r="K4" s="21">
        <v>0</v>
      </c>
      <c r="L4" s="22">
        <v>0</v>
      </c>
    </row>
    <row r="5" spans="1:12" x14ac:dyDescent="0.3">
      <c r="A5" s="19">
        <v>0.1</v>
      </c>
      <c r="B5" s="20">
        <v>8.9747820000000011</v>
      </c>
      <c r="C5" s="21">
        <v>0</v>
      </c>
      <c r="D5" s="22">
        <v>0</v>
      </c>
      <c r="E5" s="22">
        <v>94.132459999999995</v>
      </c>
      <c r="F5" s="22">
        <v>0</v>
      </c>
      <c r="G5" s="22">
        <v>0</v>
      </c>
      <c r="I5" s="22" t="s">
        <v>7</v>
      </c>
      <c r="J5" s="20">
        <v>8.9747820000000011</v>
      </c>
      <c r="K5" s="21">
        <v>0</v>
      </c>
      <c r="L5" s="22">
        <v>0</v>
      </c>
    </row>
    <row r="6" spans="1:12" x14ac:dyDescent="0.3">
      <c r="A6" s="19">
        <v>0.1</v>
      </c>
      <c r="B6" s="20">
        <v>10.439375999999999</v>
      </c>
      <c r="C6" s="21">
        <v>0</v>
      </c>
      <c r="D6" s="22">
        <v>0</v>
      </c>
      <c r="E6" s="22">
        <v>139.44868000000002</v>
      </c>
      <c r="F6" s="22">
        <v>0</v>
      </c>
      <c r="G6" s="22">
        <v>0</v>
      </c>
      <c r="I6" s="22" t="s">
        <v>7</v>
      </c>
      <c r="J6" s="20">
        <v>10.439375999999999</v>
      </c>
      <c r="K6" s="21">
        <v>0</v>
      </c>
      <c r="L6" s="22">
        <v>0</v>
      </c>
    </row>
    <row r="7" spans="1:12" x14ac:dyDescent="0.3">
      <c r="A7" s="19">
        <v>0.1</v>
      </c>
      <c r="B7" s="20">
        <v>30.404800000000002</v>
      </c>
      <c r="C7" s="21">
        <v>0</v>
      </c>
      <c r="D7" s="22">
        <v>0</v>
      </c>
      <c r="E7" s="22">
        <v>40.209400000000002</v>
      </c>
      <c r="F7" s="22">
        <v>0</v>
      </c>
      <c r="G7" s="22">
        <v>0</v>
      </c>
      <c r="I7" s="22" t="s">
        <v>7</v>
      </c>
      <c r="J7" s="20">
        <v>30.404800000000002</v>
      </c>
      <c r="K7" s="21">
        <v>0</v>
      </c>
      <c r="L7" s="22">
        <v>0</v>
      </c>
    </row>
    <row r="8" spans="1:12" x14ac:dyDescent="0.3">
      <c r="A8" s="19">
        <v>0.1</v>
      </c>
      <c r="B8" s="20">
        <v>6.3028439999999986</v>
      </c>
      <c r="C8" s="21">
        <v>0</v>
      </c>
      <c r="D8" s="22">
        <v>0</v>
      </c>
      <c r="E8" s="22">
        <v>58.710519999999995</v>
      </c>
      <c r="F8" s="22">
        <v>0</v>
      </c>
      <c r="G8" s="22">
        <v>0</v>
      </c>
      <c r="I8" s="22" t="s">
        <v>7</v>
      </c>
      <c r="J8" s="20">
        <v>6.3028439999999986</v>
      </c>
      <c r="K8" s="21">
        <v>0</v>
      </c>
      <c r="L8" s="22">
        <v>0</v>
      </c>
    </row>
    <row r="9" spans="1:12" x14ac:dyDescent="0.3">
      <c r="A9" s="19">
        <v>0.1</v>
      </c>
      <c r="B9" s="20">
        <v>12.175925999999999</v>
      </c>
      <c r="C9" s="21">
        <v>62.235860000000002</v>
      </c>
      <c r="D9" s="22">
        <v>0.83637100176576862</v>
      </c>
      <c r="E9" s="22">
        <v>20.112402000000003</v>
      </c>
      <c r="F9" s="22">
        <v>0</v>
      </c>
      <c r="G9" s="22">
        <v>0</v>
      </c>
      <c r="I9" s="22" t="s">
        <v>7</v>
      </c>
      <c r="J9" s="20">
        <v>12.175925999999999</v>
      </c>
      <c r="K9" s="21">
        <v>62.235860000000002</v>
      </c>
      <c r="L9" s="22">
        <v>0.83637100176576862</v>
      </c>
    </row>
    <row r="10" spans="1:12" x14ac:dyDescent="0.3">
      <c r="A10" s="19">
        <v>0.1</v>
      </c>
      <c r="B10" s="20">
        <v>6.5534679999999996</v>
      </c>
      <c r="C10" s="21">
        <v>0</v>
      </c>
      <c r="D10" s="22">
        <v>0</v>
      </c>
      <c r="E10" s="22">
        <v>8.7885062400000002</v>
      </c>
      <c r="F10" s="22">
        <v>0</v>
      </c>
      <c r="G10" s="22">
        <v>0</v>
      </c>
      <c r="I10" s="22" t="s">
        <v>7</v>
      </c>
      <c r="J10" s="20">
        <v>6.5534679999999996</v>
      </c>
      <c r="K10" s="21">
        <v>0</v>
      </c>
      <c r="L10" s="22">
        <v>0</v>
      </c>
    </row>
    <row r="11" spans="1:12" x14ac:dyDescent="0.3">
      <c r="A11" s="19">
        <v>0.1</v>
      </c>
      <c r="B11" s="20">
        <v>6.163435999999999</v>
      </c>
      <c r="C11" s="21">
        <v>0</v>
      </c>
      <c r="D11" s="22">
        <v>0</v>
      </c>
      <c r="E11" s="22">
        <v>166.80699999999999</v>
      </c>
      <c r="F11" s="22">
        <v>288.73879999999997</v>
      </c>
      <c r="G11" s="22">
        <v>0.63383045129600579</v>
      </c>
      <c r="I11" s="22" t="s">
        <v>7</v>
      </c>
      <c r="J11" s="20">
        <v>6.163435999999999</v>
      </c>
      <c r="K11" s="21">
        <v>0</v>
      </c>
      <c r="L11" s="22">
        <v>0</v>
      </c>
    </row>
    <row r="12" spans="1:12" x14ac:dyDescent="0.3">
      <c r="A12" s="19">
        <v>0.1</v>
      </c>
      <c r="B12" s="20">
        <v>9.6591319999999996</v>
      </c>
      <c r="C12" s="21">
        <v>0</v>
      </c>
      <c r="D12" s="22">
        <v>0</v>
      </c>
      <c r="E12" s="22">
        <v>215.42848199999997</v>
      </c>
      <c r="F12" s="22">
        <v>0</v>
      </c>
      <c r="G12" s="22">
        <v>0</v>
      </c>
      <c r="I12" s="22" t="s">
        <v>7</v>
      </c>
      <c r="J12" s="20">
        <v>9.6591319999999996</v>
      </c>
      <c r="K12" s="21">
        <v>0</v>
      </c>
      <c r="L12" s="22">
        <v>0</v>
      </c>
    </row>
    <row r="13" spans="1:12" x14ac:dyDescent="0.3">
      <c r="A13" s="19">
        <v>0.1</v>
      </c>
      <c r="B13" s="20">
        <v>0</v>
      </c>
      <c r="C13" s="21">
        <v>0</v>
      </c>
      <c r="E13" s="22">
        <v>0</v>
      </c>
      <c r="F13" s="22">
        <v>0</v>
      </c>
      <c r="I13" s="22" t="s">
        <v>7</v>
      </c>
      <c r="J13" s="20">
        <v>0</v>
      </c>
      <c r="K13" s="21">
        <v>0</v>
      </c>
    </row>
    <row r="14" spans="1:12" x14ac:dyDescent="0.3">
      <c r="A14" s="19">
        <v>0.1</v>
      </c>
      <c r="B14" s="20">
        <v>0</v>
      </c>
      <c r="C14" s="21">
        <v>0</v>
      </c>
      <c r="E14" s="22">
        <v>0</v>
      </c>
      <c r="F14" s="22">
        <v>0</v>
      </c>
      <c r="I14" s="22" t="s">
        <v>7</v>
      </c>
      <c r="J14" s="20">
        <v>0</v>
      </c>
      <c r="K14" s="21">
        <v>0</v>
      </c>
    </row>
    <row r="15" spans="1:12" x14ac:dyDescent="0.3">
      <c r="A15" s="19">
        <v>0.1</v>
      </c>
      <c r="B15" s="20">
        <v>0</v>
      </c>
      <c r="C15" s="21">
        <v>0</v>
      </c>
      <c r="E15" s="22">
        <v>0</v>
      </c>
      <c r="F15" s="22">
        <v>0</v>
      </c>
      <c r="I15" s="22" t="s">
        <v>7</v>
      </c>
      <c r="J15" s="20">
        <v>0</v>
      </c>
      <c r="K15" s="21">
        <v>0</v>
      </c>
    </row>
    <row r="16" spans="1:12" x14ac:dyDescent="0.3">
      <c r="A16" s="19">
        <v>0.1</v>
      </c>
      <c r="B16" s="20"/>
      <c r="C16" s="21">
        <v>359.75250000000005</v>
      </c>
      <c r="E16" s="22">
        <v>160.64479999999998</v>
      </c>
      <c r="F16" s="22">
        <v>0</v>
      </c>
      <c r="I16" s="22" t="s">
        <v>7</v>
      </c>
      <c r="J16" s="20"/>
      <c r="K16" s="21">
        <v>359.75250000000005</v>
      </c>
    </row>
    <row r="17" spans="1:12" x14ac:dyDescent="0.3">
      <c r="A17" s="19">
        <v>0.25</v>
      </c>
      <c r="B17" s="20">
        <v>74.331919999999997</v>
      </c>
      <c r="C17" s="22">
        <v>67.733480000000014</v>
      </c>
      <c r="D17" s="22">
        <v>0.47677675211557502</v>
      </c>
      <c r="E17" s="22">
        <v>41.89134</v>
      </c>
      <c r="F17" s="22">
        <v>0.96775800000000056</v>
      </c>
      <c r="G17" s="22">
        <v>2.2579989900860735E-2</v>
      </c>
      <c r="I17" s="22" t="s">
        <v>7</v>
      </c>
      <c r="J17" s="20">
        <v>74.331919999999997</v>
      </c>
      <c r="K17" s="22">
        <v>67.733480000000014</v>
      </c>
      <c r="L17" s="22">
        <v>0.47677675211557502</v>
      </c>
    </row>
    <row r="18" spans="1:12" x14ac:dyDescent="0.3">
      <c r="A18" s="19">
        <v>0.25</v>
      </c>
      <c r="B18" s="20">
        <v>83.442959999999999</v>
      </c>
      <c r="C18" s="22">
        <v>5.7688879999999996</v>
      </c>
      <c r="D18" s="22">
        <v>6.4665043145390275E-2</v>
      </c>
      <c r="E18" s="22">
        <v>388.7054</v>
      </c>
      <c r="F18" s="22">
        <v>1004.537</v>
      </c>
      <c r="G18" s="22">
        <v>0.72100662454717135</v>
      </c>
      <c r="I18" s="22" t="s">
        <v>7</v>
      </c>
      <c r="J18" s="20">
        <v>83.442959999999999</v>
      </c>
      <c r="K18" s="22">
        <v>5.7688879999999996</v>
      </c>
      <c r="L18" s="22">
        <v>6.4665043145390275E-2</v>
      </c>
    </row>
    <row r="19" spans="1:12" x14ac:dyDescent="0.3">
      <c r="A19" s="19">
        <v>0.25</v>
      </c>
      <c r="B19" s="20">
        <v>84.504616666666664</v>
      </c>
      <c r="C19" s="22">
        <v>825.05539999999996</v>
      </c>
      <c r="D19" s="22">
        <v>0.90709286345242279</v>
      </c>
      <c r="E19" s="22">
        <v>140.40360000000001</v>
      </c>
      <c r="F19" s="22">
        <v>433.17899999999997</v>
      </c>
      <c r="G19" s="22">
        <v>0.75521642392917776</v>
      </c>
      <c r="I19" s="22" t="s">
        <v>7</v>
      </c>
      <c r="J19" s="20">
        <v>84.504616666666664</v>
      </c>
      <c r="K19" s="22">
        <v>825.05539999999996</v>
      </c>
      <c r="L19" s="22">
        <v>0.90709286345242279</v>
      </c>
    </row>
    <row r="20" spans="1:12" x14ac:dyDescent="0.3">
      <c r="A20" s="19">
        <v>0.25</v>
      </c>
      <c r="B20" s="20">
        <v>67.361379999999997</v>
      </c>
      <c r="C20" s="22">
        <v>438.46900000000005</v>
      </c>
      <c r="D20" s="22">
        <v>0.86683010221726897</v>
      </c>
      <c r="E20" s="22">
        <v>144.124</v>
      </c>
      <c r="F20" s="22">
        <v>41.061959999999999</v>
      </c>
      <c r="G20" s="22">
        <v>0.2217336562663822</v>
      </c>
      <c r="I20" s="22" t="s">
        <v>7</v>
      </c>
      <c r="J20" s="20">
        <v>67.361379999999997</v>
      </c>
      <c r="K20" s="22">
        <v>438.46900000000005</v>
      </c>
      <c r="L20" s="22">
        <v>0.86683010221726897</v>
      </c>
    </row>
    <row r="21" spans="1:12" x14ac:dyDescent="0.3">
      <c r="A21" s="19">
        <v>0.25</v>
      </c>
      <c r="B21" s="20">
        <v>32.635199999999998</v>
      </c>
      <c r="C21" s="22">
        <v>137.75664</v>
      </c>
      <c r="D21" s="22">
        <v>0.80846970136598095</v>
      </c>
      <c r="E21" s="22">
        <v>281.34979999999996</v>
      </c>
      <c r="F21" s="22">
        <v>261.74299999999999</v>
      </c>
      <c r="G21" s="22">
        <v>0.48194894132273536</v>
      </c>
      <c r="I21" s="22" t="s">
        <v>7</v>
      </c>
      <c r="J21" s="20">
        <v>32.635199999999998</v>
      </c>
      <c r="K21" s="22">
        <v>137.75664</v>
      </c>
      <c r="L21" s="22">
        <v>0.80846970136598095</v>
      </c>
    </row>
    <row r="22" spans="1:12" x14ac:dyDescent="0.3">
      <c r="A22" s="19">
        <v>0.25</v>
      </c>
      <c r="B22" s="20">
        <v>56.623519999999999</v>
      </c>
      <c r="C22" s="22">
        <v>279.39439999999996</v>
      </c>
      <c r="D22" s="22">
        <v>0.8314866064286095</v>
      </c>
      <c r="E22" s="22">
        <v>124.95420000000001</v>
      </c>
      <c r="F22" s="22">
        <v>182.17500000000001</v>
      </c>
      <c r="G22" s="22">
        <v>0.59315428165084916</v>
      </c>
      <c r="I22" s="22" t="s">
        <v>7</v>
      </c>
      <c r="J22" s="20">
        <v>56.623519999999999</v>
      </c>
      <c r="K22" s="22">
        <v>279.39439999999996</v>
      </c>
      <c r="L22" s="22">
        <v>0.8314866064286095</v>
      </c>
    </row>
    <row r="23" spans="1:12" x14ac:dyDescent="0.3">
      <c r="A23" s="19">
        <v>0.25</v>
      </c>
      <c r="B23" s="20">
        <v>44.418219999999998</v>
      </c>
      <c r="C23" s="22">
        <v>79.340299999999999</v>
      </c>
      <c r="D23" s="22">
        <v>0.6410895993261716</v>
      </c>
      <c r="E23" s="22">
        <v>270.09999999999997</v>
      </c>
      <c r="F23" s="22">
        <v>0</v>
      </c>
      <c r="G23" s="22">
        <v>0</v>
      </c>
      <c r="I23" s="22" t="s">
        <v>7</v>
      </c>
      <c r="J23" s="20">
        <v>44.418219999999998</v>
      </c>
      <c r="K23" s="22">
        <v>79.340299999999999</v>
      </c>
      <c r="L23" s="22">
        <v>0.6410895993261716</v>
      </c>
    </row>
    <row r="24" spans="1:12" x14ac:dyDescent="0.3">
      <c r="A24" s="19">
        <v>0.25</v>
      </c>
      <c r="B24" s="20">
        <v>116.53402000000001</v>
      </c>
      <c r="C24" s="22">
        <v>42.675799999999995</v>
      </c>
      <c r="D24" s="22">
        <v>0.26804753626378069</v>
      </c>
      <c r="E24" s="22">
        <v>1914.6379999999997</v>
      </c>
      <c r="F24" s="22">
        <v>0</v>
      </c>
      <c r="G24" s="22">
        <v>0</v>
      </c>
      <c r="I24" s="22" t="s">
        <v>7</v>
      </c>
      <c r="J24" s="20">
        <v>116.53402000000001</v>
      </c>
      <c r="K24" s="22">
        <v>42.675799999999995</v>
      </c>
      <c r="L24" s="22">
        <v>0.26804753626378069</v>
      </c>
    </row>
    <row r="25" spans="1:12" x14ac:dyDescent="0.3">
      <c r="A25" s="19">
        <v>0.25</v>
      </c>
      <c r="B25" s="20">
        <v>25.864160000000005</v>
      </c>
      <c r="C25" s="22">
        <v>152.61805999999999</v>
      </c>
      <c r="D25" s="22">
        <v>0.85508831075722835</v>
      </c>
      <c r="E25" s="22">
        <v>298.91699999999997</v>
      </c>
      <c r="F25" s="22">
        <v>2236.1079999999997</v>
      </c>
      <c r="G25" s="22">
        <v>0.88208518653662193</v>
      </c>
      <c r="I25" s="22" t="s">
        <v>7</v>
      </c>
      <c r="J25" s="20">
        <v>25.864160000000005</v>
      </c>
      <c r="K25" s="22">
        <v>152.61805999999999</v>
      </c>
      <c r="L25" s="22">
        <v>0.85508831075722835</v>
      </c>
    </row>
    <row r="26" spans="1:12" x14ac:dyDescent="0.3">
      <c r="A26" s="19">
        <v>0.25</v>
      </c>
      <c r="B26" s="20">
        <v>24.905760000000001</v>
      </c>
      <c r="C26" s="22">
        <v>0</v>
      </c>
      <c r="D26" s="22">
        <v>0</v>
      </c>
      <c r="E26" s="22">
        <v>120.08539999999998</v>
      </c>
      <c r="F26" s="22">
        <v>254.96277999999998</v>
      </c>
      <c r="G26" s="22">
        <v>0.67981340424048986</v>
      </c>
      <c r="I26" s="22" t="s">
        <v>7</v>
      </c>
      <c r="J26" s="20">
        <v>24.905760000000001</v>
      </c>
      <c r="K26" s="22">
        <v>0</v>
      </c>
      <c r="L26" s="22">
        <v>0</v>
      </c>
    </row>
    <row r="27" spans="1:12" x14ac:dyDescent="0.3">
      <c r="A27" s="19">
        <v>0.25</v>
      </c>
      <c r="B27" s="20">
        <v>20.091861999999999</v>
      </c>
      <c r="C27" s="22">
        <v>223.75979999999998</v>
      </c>
      <c r="D27" s="22">
        <v>0.91760621258345165</v>
      </c>
      <c r="E27" s="22">
        <v>226.40200000000004</v>
      </c>
      <c r="F27" s="22">
        <v>0</v>
      </c>
      <c r="G27" s="22">
        <v>0</v>
      </c>
      <c r="I27" s="22" t="s">
        <v>7</v>
      </c>
      <c r="J27" s="20">
        <v>20.091861999999999</v>
      </c>
      <c r="K27" s="22">
        <v>223.75979999999998</v>
      </c>
      <c r="L27" s="22">
        <v>0.91760621258345165</v>
      </c>
    </row>
    <row r="28" spans="1:12" x14ac:dyDescent="0.3">
      <c r="A28" s="19">
        <v>0.25</v>
      </c>
      <c r="B28" s="20">
        <v>11.450973999999999</v>
      </c>
      <c r="C28" s="22">
        <v>0</v>
      </c>
      <c r="D28" s="22">
        <v>0</v>
      </c>
      <c r="E28" s="22">
        <v>262.15659999999997</v>
      </c>
      <c r="F28" s="22">
        <v>0</v>
      </c>
      <c r="G28" s="22">
        <v>0</v>
      </c>
      <c r="I28" s="22" t="s">
        <v>7</v>
      </c>
      <c r="J28" s="20">
        <v>11.450973999999999</v>
      </c>
      <c r="K28" s="22">
        <v>0</v>
      </c>
      <c r="L28" s="22">
        <v>0</v>
      </c>
    </row>
    <row r="29" spans="1:12" x14ac:dyDescent="0.3">
      <c r="A29" s="19">
        <v>0.25</v>
      </c>
      <c r="B29" s="20">
        <v>16.047060000000002</v>
      </c>
      <c r="C29" s="22">
        <v>0</v>
      </c>
      <c r="D29" s="22">
        <v>0</v>
      </c>
      <c r="E29" s="22">
        <v>34.22184</v>
      </c>
      <c r="F29" s="22">
        <v>0</v>
      </c>
      <c r="G29" s="22">
        <v>0</v>
      </c>
      <c r="I29" s="22" t="s">
        <v>7</v>
      </c>
      <c r="J29" s="20">
        <v>16.047060000000002</v>
      </c>
      <c r="K29" s="22">
        <v>0</v>
      </c>
      <c r="L29" s="22">
        <v>0</v>
      </c>
    </row>
    <row r="30" spans="1:12" x14ac:dyDescent="0.3">
      <c r="A30" s="19">
        <v>0.25</v>
      </c>
      <c r="B30" s="20">
        <v>0</v>
      </c>
      <c r="C30" s="22">
        <v>0</v>
      </c>
      <c r="E30" s="22">
        <v>22.273479999999999</v>
      </c>
      <c r="F30" s="22">
        <v>0</v>
      </c>
      <c r="G30" s="22">
        <v>0</v>
      </c>
      <c r="I30" s="22" t="s">
        <v>7</v>
      </c>
      <c r="J30" s="20">
        <v>0</v>
      </c>
      <c r="K30" s="22">
        <v>0</v>
      </c>
    </row>
    <row r="31" spans="1:12" x14ac:dyDescent="0.3">
      <c r="A31" s="19">
        <v>0.25</v>
      </c>
      <c r="B31" s="20"/>
      <c r="C31" s="22">
        <v>767.24779999999998</v>
      </c>
      <c r="E31" s="22">
        <v>79.634</v>
      </c>
      <c r="F31" s="22">
        <v>0</v>
      </c>
      <c r="G31" s="22">
        <v>0</v>
      </c>
      <c r="I31" s="22" t="s">
        <v>7</v>
      </c>
      <c r="J31" s="20"/>
      <c r="K31" s="22">
        <v>767.24779999999998</v>
      </c>
    </row>
    <row r="32" spans="1:12" x14ac:dyDescent="0.3">
      <c r="A32" s="22">
        <v>0.5</v>
      </c>
      <c r="B32" s="22">
        <v>112.96169999999999</v>
      </c>
      <c r="C32" s="22">
        <v>496.41859999999997</v>
      </c>
      <c r="D32" s="22">
        <v>0.81462856610231749</v>
      </c>
      <c r="E32" s="22">
        <v>499.71199999999988</v>
      </c>
      <c r="F32" s="22">
        <v>2362.3380000000002</v>
      </c>
      <c r="G32" s="22">
        <v>0.82540067434181796</v>
      </c>
      <c r="I32" s="22" t="s">
        <v>7</v>
      </c>
      <c r="J32" s="22">
        <v>112.96169999999999</v>
      </c>
      <c r="K32" s="22">
        <v>496.41859999999997</v>
      </c>
      <c r="L32" s="22">
        <v>0.81462856610231749</v>
      </c>
    </row>
    <row r="33" spans="1:12" x14ac:dyDescent="0.3">
      <c r="A33" s="22">
        <v>0.5</v>
      </c>
      <c r="B33" s="22">
        <v>94.088220000000007</v>
      </c>
      <c r="C33" s="22">
        <v>173.11070000000001</v>
      </c>
      <c r="D33" s="22">
        <v>0.64787200487187591</v>
      </c>
      <c r="E33" s="22">
        <v>232.48380000000003</v>
      </c>
      <c r="F33" s="22">
        <v>482.6026</v>
      </c>
      <c r="G33" s="22">
        <v>0.67488711853560635</v>
      </c>
      <c r="I33" s="22" t="s">
        <v>7</v>
      </c>
      <c r="J33" s="22">
        <v>94.088220000000007</v>
      </c>
      <c r="K33" s="22">
        <v>173.11070000000001</v>
      </c>
      <c r="L33" s="22">
        <v>0.64787200487187591</v>
      </c>
    </row>
    <row r="34" spans="1:12" x14ac:dyDescent="0.3">
      <c r="A34" s="22">
        <v>0.5</v>
      </c>
      <c r="B34" s="22">
        <v>203.54840000000002</v>
      </c>
      <c r="C34" s="22">
        <v>1188.8499999999999</v>
      </c>
      <c r="D34" s="22">
        <v>0.85381454043612792</v>
      </c>
      <c r="E34" s="22">
        <v>220.68699999999998</v>
      </c>
      <c r="F34" s="22">
        <v>54.766200000000005</v>
      </c>
      <c r="G34" s="22">
        <v>0.1988221592633522</v>
      </c>
      <c r="I34" s="22" t="s">
        <v>7</v>
      </c>
      <c r="J34" s="22">
        <v>203.54840000000002</v>
      </c>
      <c r="K34" s="22">
        <v>1188.8499999999999</v>
      </c>
      <c r="L34" s="22">
        <v>0.85381454043612792</v>
      </c>
    </row>
    <row r="35" spans="1:12" x14ac:dyDescent="0.3">
      <c r="A35" s="22">
        <v>0.5</v>
      </c>
      <c r="B35" s="22">
        <v>122.83700000000002</v>
      </c>
      <c r="C35" s="22">
        <v>908.94860000000006</v>
      </c>
      <c r="D35" s="22">
        <v>0.88094716576777188</v>
      </c>
      <c r="E35" s="22">
        <v>281.4162</v>
      </c>
      <c r="F35" s="22">
        <v>333.5498</v>
      </c>
      <c r="G35" s="22">
        <v>0.54238738401797826</v>
      </c>
      <c r="I35" s="22" t="s">
        <v>7</v>
      </c>
      <c r="J35" s="22">
        <v>122.83700000000002</v>
      </c>
      <c r="K35" s="22">
        <v>908.94860000000006</v>
      </c>
      <c r="L35" s="22">
        <v>0.88094716576777188</v>
      </c>
    </row>
    <row r="36" spans="1:12" x14ac:dyDescent="0.3">
      <c r="A36" s="22">
        <v>0.5</v>
      </c>
      <c r="B36" s="22">
        <v>53.334220000000002</v>
      </c>
      <c r="C36" s="22">
        <v>1242.7579999999998</v>
      </c>
      <c r="D36" s="22">
        <v>0.95884998059783122</v>
      </c>
      <c r="E36" s="22">
        <v>458.83639999999997</v>
      </c>
      <c r="F36" s="22">
        <v>219.61640000000003</v>
      </c>
      <c r="G36" s="22">
        <v>0.32370181094395956</v>
      </c>
      <c r="I36" s="22" t="s">
        <v>7</v>
      </c>
      <c r="J36" s="22">
        <v>53.334220000000002</v>
      </c>
      <c r="K36" s="22">
        <v>1242.7579999999998</v>
      </c>
      <c r="L36" s="22">
        <v>0.95884998059783122</v>
      </c>
    </row>
    <row r="37" spans="1:12" x14ac:dyDescent="0.3">
      <c r="A37" s="22">
        <v>0.5</v>
      </c>
      <c r="B37" s="22">
        <v>59.215119999999999</v>
      </c>
      <c r="C37" s="22">
        <v>264.2996</v>
      </c>
      <c r="D37" s="22">
        <v>0.81696313540230869</v>
      </c>
      <c r="E37" s="22">
        <v>310.52480000000003</v>
      </c>
      <c r="F37" s="22">
        <v>569.99239999999998</v>
      </c>
      <c r="G37" s="22">
        <v>0.6473381780617119</v>
      </c>
      <c r="I37" s="22" t="s">
        <v>7</v>
      </c>
      <c r="J37" s="22">
        <v>59.215119999999999</v>
      </c>
      <c r="K37" s="22">
        <v>264.2996</v>
      </c>
      <c r="L37" s="22">
        <v>0.81696313540230869</v>
      </c>
    </row>
    <row r="38" spans="1:12" x14ac:dyDescent="0.3">
      <c r="A38" s="22">
        <v>0.5</v>
      </c>
      <c r="B38" s="22">
        <v>152.70940000000002</v>
      </c>
      <c r="C38" s="22">
        <v>251.18700000000004</v>
      </c>
      <c r="D38" s="22">
        <v>0.62190947975768041</v>
      </c>
      <c r="E38" s="22">
        <v>1636.546</v>
      </c>
      <c r="F38" s="22">
        <v>162.19170000000003</v>
      </c>
      <c r="G38" s="22">
        <v>9.0169734030703871E-2</v>
      </c>
      <c r="I38" s="22" t="s">
        <v>7</v>
      </c>
      <c r="J38" s="22">
        <v>152.70940000000002</v>
      </c>
      <c r="K38" s="22">
        <v>251.18700000000004</v>
      </c>
      <c r="L38" s="22">
        <v>0.62190947975768041</v>
      </c>
    </row>
    <row r="39" spans="1:12" x14ac:dyDescent="0.3">
      <c r="A39" s="22">
        <v>0.5</v>
      </c>
      <c r="B39" s="22">
        <v>130.25909999999999</v>
      </c>
      <c r="C39" s="22">
        <v>1212.9020000000003</v>
      </c>
      <c r="D39" s="22">
        <v>0.90302049396755169</v>
      </c>
      <c r="E39" s="22">
        <v>419.34180000000003</v>
      </c>
      <c r="F39" s="22">
        <v>2887.7020000000002</v>
      </c>
      <c r="G39" s="22">
        <v>0.87319738553205728</v>
      </c>
      <c r="I39" s="22" t="s">
        <v>7</v>
      </c>
      <c r="J39" s="22">
        <v>130.25909999999999</v>
      </c>
      <c r="K39" s="22">
        <v>1212.9020000000003</v>
      </c>
      <c r="L39" s="22">
        <v>0.90302049396755169</v>
      </c>
    </row>
    <row r="40" spans="1:12" x14ac:dyDescent="0.3">
      <c r="A40" s="22">
        <v>0.5</v>
      </c>
      <c r="B40" s="22">
        <v>93.788520000000005</v>
      </c>
      <c r="C40" s="22">
        <v>184.48179999999999</v>
      </c>
      <c r="D40" s="22">
        <v>0.6629589530065586</v>
      </c>
      <c r="E40" s="22">
        <v>128.28280000000001</v>
      </c>
      <c r="F40" s="22">
        <v>1773.6260000000002</v>
      </c>
      <c r="G40" s="22">
        <v>0.93255049874105433</v>
      </c>
      <c r="I40" s="22" t="s">
        <v>7</v>
      </c>
      <c r="J40" s="22">
        <v>93.788520000000005</v>
      </c>
      <c r="K40" s="22">
        <v>184.48179999999999</v>
      </c>
      <c r="L40" s="22">
        <v>0.6629589530065586</v>
      </c>
    </row>
    <row r="41" spans="1:12" x14ac:dyDescent="0.3">
      <c r="A41" s="22">
        <v>0.5</v>
      </c>
      <c r="B41" s="22">
        <v>120.14482000000001</v>
      </c>
      <c r="C41" s="22">
        <v>800.99019999999996</v>
      </c>
      <c r="D41" s="22">
        <v>0.86956871968671867</v>
      </c>
      <c r="E41" s="22">
        <v>233.27260000000001</v>
      </c>
      <c r="F41" s="22">
        <v>0</v>
      </c>
      <c r="G41" s="22">
        <v>0</v>
      </c>
      <c r="I41" s="22" t="s">
        <v>7</v>
      </c>
      <c r="J41" s="22">
        <v>120.14482000000001</v>
      </c>
      <c r="K41" s="22">
        <v>800.99019999999996</v>
      </c>
      <c r="L41" s="22">
        <v>0.86956871968671867</v>
      </c>
    </row>
    <row r="42" spans="1:12" x14ac:dyDescent="0.3">
      <c r="A42" s="22">
        <v>0.5</v>
      </c>
      <c r="B42" s="22">
        <v>53.451279999999997</v>
      </c>
      <c r="C42" s="22">
        <v>278.13538</v>
      </c>
      <c r="D42" s="22">
        <v>0.83880147651295744</v>
      </c>
      <c r="E42" s="22">
        <v>278.90674999999999</v>
      </c>
      <c r="F42" s="22">
        <v>101.26652799999999</v>
      </c>
      <c r="G42" s="22">
        <v>0.26636940011338722</v>
      </c>
      <c r="I42" s="22" t="s">
        <v>7</v>
      </c>
      <c r="J42" s="22">
        <v>53.451279999999997</v>
      </c>
      <c r="K42" s="22">
        <v>278.13538</v>
      </c>
      <c r="L42" s="22">
        <v>0.83880147651295744</v>
      </c>
    </row>
    <row r="43" spans="1:12" x14ac:dyDescent="0.3">
      <c r="A43" s="22">
        <v>0.5</v>
      </c>
      <c r="B43" s="22">
        <v>19.2819</v>
      </c>
      <c r="C43" s="22">
        <v>23.396459999999998</v>
      </c>
      <c r="D43" s="22">
        <v>0.54820428901204266</v>
      </c>
      <c r="E43" s="22">
        <v>60.980680000000007</v>
      </c>
      <c r="F43" s="22">
        <v>0</v>
      </c>
      <c r="G43" s="22">
        <v>0</v>
      </c>
      <c r="I43" s="22" t="s">
        <v>7</v>
      </c>
      <c r="J43" s="22">
        <v>19.2819</v>
      </c>
      <c r="K43" s="22">
        <v>23.396459999999998</v>
      </c>
      <c r="L43" s="22">
        <v>0.54820428901204266</v>
      </c>
    </row>
    <row r="44" spans="1:12" x14ac:dyDescent="0.3">
      <c r="A44" s="22">
        <v>0.5</v>
      </c>
      <c r="B44" s="22">
        <v>17.164639999999999</v>
      </c>
      <c r="C44" s="22">
        <v>284.9418</v>
      </c>
      <c r="D44" s="22">
        <v>0.94318346871387437</v>
      </c>
      <c r="E44" s="22">
        <v>48.130299999999998</v>
      </c>
      <c r="F44" s="22">
        <v>0</v>
      </c>
      <c r="G44" s="22">
        <v>0</v>
      </c>
      <c r="I44" s="22" t="s">
        <v>7</v>
      </c>
      <c r="J44" s="22">
        <v>17.164639999999999</v>
      </c>
      <c r="K44" s="22">
        <v>284.9418</v>
      </c>
      <c r="L44" s="22">
        <v>0.94318346871387437</v>
      </c>
    </row>
    <row r="45" spans="1:12" x14ac:dyDescent="0.3">
      <c r="A45" s="22">
        <v>0.5</v>
      </c>
      <c r="B45" s="22">
        <v>12.415316000000001</v>
      </c>
      <c r="C45" s="22">
        <v>0</v>
      </c>
      <c r="E45" s="22">
        <v>104.59399999999998</v>
      </c>
      <c r="F45" s="22">
        <v>0</v>
      </c>
      <c r="G45" s="22">
        <v>0</v>
      </c>
      <c r="I45" s="22" t="s">
        <v>7</v>
      </c>
      <c r="J45" s="22">
        <v>12.415316000000001</v>
      </c>
      <c r="K45" s="22">
        <v>0</v>
      </c>
    </row>
    <row r="46" spans="1:12" x14ac:dyDescent="0.3">
      <c r="A46" s="22">
        <v>0.5</v>
      </c>
      <c r="C46" s="22">
        <v>1265.184</v>
      </c>
      <c r="I46" s="22" t="s">
        <v>7</v>
      </c>
      <c r="K46" s="22">
        <v>1265.184</v>
      </c>
    </row>
    <row r="47" spans="1:12" x14ac:dyDescent="0.3">
      <c r="A47" s="22">
        <v>1</v>
      </c>
      <c r="B47" s="22">
        <v>89.902759999999986</v>
      </c>
      <c r="C47" s="22">
        <v>856.21479999999997</v>
      </c>
      <c r="D47" s="22">
        <v>0.90497717852314252</v>
      </c>
      <c r="E47" s="22">
        <v>340.00339999999994</v>
      </c>
      <c r="F47" s="22">
        <v>157.9392</v>
      </c>
      <c r="G47" s="22">
        <v>0.31718354685861383</v>
      </c>
      <c r="I47" s="22" t="s">
        <v>7</v>
      </c>
      <c r="J47" s="22">
        <v>89.902759999999986</v>
      </c>
      <c r="K47" s="22">
        <v>856.21479999999997</v>
      </c>
      <c r="L47" s="22">
        <v>0.90497717852314252</v>
      </c>
    </row>
    <row r="48" spans="1:12" x14ac:dyDescent="0.3">
      <c r="A48" s="22">
        <v>1</v>
      </c>
      <c r="B48" s="22">
        <v>199.28939999999997</v>
      </c>
      <c r="C48" s="22">
        <v>684.29660000000001</v>
      </c>
      <c r="D48" s="22">
        <v>0.77445387319400716</v>
      </c>
      <c r="E48" s="22">
        <v>561.47619999999995</v>
      </c>
      <c r="F48" s="22">
        <v>2442.21</v>
      </c>
      <c r="G48" s="22">
        <v>0.81307095261815299</v>
      </c>
      <c r="I48" s="22" t="s">
        <v>7</v>
      </c>
      <c r="J48" s="22">
        <v>199.28939999999997</v>
      </c>
      <c r="K48" s="22">
        <v>684.29660000000001</v>
      </c>
      <c r="L48" s="22">
        <v>0.77445387319400716</v>
      </c>
    </row>
    <row r="49" spans="1:12" x14ac:dyDescent="0.3">
      <c r="A49" s="22">
        <v>1</v>
      </c>
      <c r="B49" s="22">
        <v>322.54879999999997</v>
      </c>
      <c r="C49" s="22">
        <v>1197.902</v>
      </c>
      <c r="D49" s="22">
        <v>0.78785975843480105</v>
      </c>
      <c r="E49" s="22">
        <v>359.42580000000004</v>
      </c>
      <c r="F49" s="22">
        <v>439.74539999999996</v>
      </c>
      <c r="G49" s="22">
        <v>0.55025181087606756</v>
      </c>
      <c r="I49" s="22" t="s">
        <v>7</v>
      </c>
      <c r="J49" s="22">
        <v>322.54879999999997</v>
      </c>
      <c r="K49" s="22">
        <v>1197.902</v>
      </c>
      <c r="L49" s="22">
        <v>0.78785975843480105</v>
      </c>
    </row>
    <row r="50" spans="1:12" x14ac:dyDescent="0.3">
      <c r="A50" s="22">
        <v>1</v>
      </c>
      <c r="B50" s="22">
        <v>181.34339999999997</v>
      </c>
      <c r="C50" s="22">
        <v>1546.1739999999998</v>
      </c>
      <c r="D50" s="22">
        <v>0.89502658554987635</v>
      </c>
      <c r="E50" s="22">
        <v>366.46440000000001</v>
      </c>
      <c r="F50" s="22">
        <v>427.71620000000001</v>
      </c>
      <c r="G50" s="22">
        <v>0.53856289111066169</v>
      </c>
      <c r="I50" s="22" t="s">
        <v>7</v>
      </c>
      <c r="J50" s="22">
        <v>181.34339999999997</v>
      </c>
      <c r="K50" s="22">
        <v>1546.1739999999998</v>
      </c>
      <c r="L50" s="22">
        <v>0.89502658554987635</v>
      </c>
    </row>
    <row r="51" spans="1:12" x14ac:dyDescent="0.3">
      <c r="A51" s="22">
        <v>1</v>
      </c>
      <c r="B51" s="22">
        <v>52.990160000000003</v>
      </c>
      <c r="C51" s="22">
        <v>1986.136</v>
      </c>
      <c r="D51" s="22">
        <v>0.97401329989312679</v>
      </c>
      <c r="E51" s="22">
        <v>697.24559999999997</v>
      </c>
      <c r="F51" s="22">
        <v>484.86719999999997</v>
      </c>
      <c r="G51" s="22">
        <v>0.41016999392951337</v>
      </c>
      <c r="I51" s="22" t="s">
        <v>7</v>
      </c>
      <c r="J51" s="22">
        <v>52.990160000000003</v>
      </c>
      <c r="K51" s="22">
        <v>1986.136</v>
      </c>
      <c r="L51" s="22">
        <v>0.97401329989312679</v>
      </c>
    </row>
    <row r="52" spans="1:12" x14ac:dyDescent="0.3">
      <c r="A52" s="22">
        <v>1</v>
      </c>
      <c r="B52" s="22">
        <v>135.08359999999999</v>
      </c>
      <c r="C52" s="22">
        <v>836.9785999999998</v>
      </c>
      <c r="D52" s="22">
        <v>0.86103399556118931</v>
      </c>
      <c r="E52" s="22">
        <v>609.21780000000001</v>
      </c>
      <c r="F52" s="22">
        <v>167.62860000000001</v>
      </c>
      <c r="G52" s="22">
        <v>0.21578088023578407</v>
      </c>
      <c r="I52" s="22" t="s">
        <v>7</v>
      </c>
      <c r="J52" s="22">
        <v>135.08359999999999</v>
      </c>
      <c r="K52" s="22">
        <v>836.9785999999998</v>
      </c>
      <c r="L52" s="22">
        <v>0.86103399556118931</v>
      </c>
    </row>
    <row r="53" spans="1:12" x14ac:dyDescent="0.3">
      <c r="A53" s="22">
        <v>1</v>
      </c>
      <c r="B53" s="22">
        <v>229.0668</v>
      </c>
      <c r="C53" s="22">
        <v>564.90519999999992</v>
      </c>
      <c r="D53" s="22">
        <v>0.71149259671625686</v>
      </c>
      <c r="E53" s="22">
        <v>386.82220000000001</v>
      </c>
      <c r="F53" s="22">
        <v>422.49539999999996</v>
      </c>
      <c r="G53" s="22">
        <v>0.52203906105588216</v>
      </c>
      <c r="I53" s="22" t="s">
        <v>7</v>
      </c>
      <c r="J53" s="22">
        <v>229.0668</v>
      </c>
      <c r="K53" s="22">
        <v>564.90519999999992</v>
      </c>
      <c r="L53" s="22">
        <v>0.71149259671625686</v>
      </c>
    </row>
    <row r="54" spans="1:12" x14ac:dyDescent="0.3">
      <c r="A54" s="22">
        <v>1</v>
      </c>
      <c r="B54" s="22">
        <v>140.77719999999999</v>
      </c>
      <c r="C54" s="22">
        <v>1476</v>
      </c>
      <c r="D54" s="22">
        <v>0.91292727284872643</v>
      </c>
      <c r="E54" s="22">
        <v>1501.058</v>
      </c>
      <c r="F54" s="22">
        <v>275.50460000000004</v>
      </c>
      <c r="G54" s="22">
        <v>0.15507733867638554</v>
      </c>
      <c r="I54" s="22" t="s">
        <v>7</v>
      </c>
      <c r="J54" s="22">
        <v>140.77719999999999</v>
      </c>
      <c r="K54" s="22">
        <v>1476</v>
      </c>
      <c r="L54" s="22">
        <v>0.91292727284872643</v>
      </c>
    </row>
    <row r="55" spans="1:12" x14ac:dyDescent="0.3">
      <c r="A55" s="22">
        <v>1</v>
      </c>
      <c r="B55" s="22">
        <v>94.023820000000001</v>
      </c>
      <c r="C55" s="22">
        <v>197.12582</v>
      </c>
      <c r="D55" s="22">
        <v>0.67706015367218042</v>
      </c>
      <c r="E55" s="22">
        <v>846.90499999999997</v>
      </c>
      <c r="F55" s="22">
        <v>3062.2139999999999</v>
      </c>
      <c r="G55" s="22">
        <v>0.78335144056755501</v>
      </c>
      <c r="I55" s="22" t="s">
        <v>7</v>
      </c>
      <c r="J55" s="22">
        <v>94.023820000000001</v>
      </c>
      <c r="K55" s="22">
        <v>197.12582</v>
      </c>
      <c r="L55" s="22">
        <v>0.67706015367218042</v>
      </c>
    </row>
    <row r="56" spans="1:12" x14ac:dyDescent="0.3">
      <c r="A56" s="22">
        <v>1</v>
      </c>
      <c r="B56" s="22">
        <v>334.84299999999996</v>
      </c>
      <c r="C56" s="22">
        <v>1120.0720000000001</v>
      </c>
      <c r="D56" s="22">
        <v>0.76985390899124706</v>
      </c>
      <c r="E56" s="22">
        <v>137.97819999999999</v>
      </c>
      <c r="F56" s="22">
        <v>217.24529999999999</v>
      </c>
      <c r="G56" s="22">
        <v>0.61157355861872886</v>
      </c>
      <c r="I56" s="22" t="s">
        <v>7</v>
      </c>
      <c r="J56" s="22">
        <v>334.84299999999996</v>
      </c>
      <c r="K56" s="22">
        <v>1120.0720000000001</v>
      </c>
      <c r="L56" s="22">
        <v>0.76985390899124706</v>
      </c>
    </row>
    <row r="57" spans="1:12" x14ac:dyDescent="0.3">
      <c r="A57" s="22">
        <v>1</v>
      </c>
      <c r="B57" s="22">
        <v>65.767059999999987</v>
      </c>
      <c r="C57" s="22">
        <v>341.81619999999992</v>
      </c>
      <c r="D57" s="22">
        <v>0.83864141034644069</v>
      </c>
      <c r="E57" s="22">
        <v>218.74780000000001</v>
      </c>
      <c r="F57" s="22">
        <v>71.451220000000006</v>
      </c>
      <c r="G57" s="22">
        <v>0.24621454614147215</v>
      </c>
      <c r="I57" s="22" t="s">
        <v>7</v>
      </c>
      <c r="J57" s="22">
        <v>65.767059999999987</v>
      </c>
      <c r="K57" s="22">
        <v>341.81619999999992</v>
      </c>
      <c r="L57" s="22">
        <v>0.83864141034644069</v>
      </c>
    </row>
    <row r="58" spans="1:12" x14ac:dyDescent="0.3">
      <c r="A58" s="22">
        <v>1</v>
      </c>
      <c r="B58" s="22">
        <v>28.82142</v>
      </c>
      <c r="C58" s="22">
        <v>235.45439999999999</v>
      </c>
      <c r="D58" s="22">
        <v>0.89094189547874636</v>
      </c>
      <c r="E58" s="22">
        <v>418.18880000000001</v>
      </c>
      <c r="F58" s="22">
        <v>48.428876000000002</v>
      </c>
      <c r="G58" s="22">
        <v>0.10378705842253606</v>
      </c>
      <c r="I58" s="22" t="s">
        <v>7</v>
      </c>
      <c r="J58" s="22">
        <v>28.82142</v>
      </c>
      <c r="K58" s="22">
        <v>235.45439999999999</v>
      </c>
      <c r="L58" s="22">
        <v>0.89094189547874636</v>
      </c>
    </row>
    <row r="59" spans="1:12" x14ac:dyDescent="0.3">
      <c r="A59" s="22">
        <v>1</v>
      </c>
      <c r="B59" s="22">
        <v>45.823999999999998</v>
      </c>
      <c r="C59" s="22">
        <v>763.45499999999993</v>
      </c>
      <c r="D59" s="22">
        <v>0.94337675881865224</v>
      </c>
      <c r="E59" s="22">
        <v>160.94799999999998</v>
      </c>
      <c r="F59" s="22">
        <v>0</v>
      </c>
      <c r="G59" s="22">
        <v>0</v>
      </c>
      <c r="I59" s="22" t="s">
        <v>7</v>
      </c>
      <c r="J59" s="22">
        <v>45.823999999999998</v>
      </c>
      <c r="K59" s="22">
        <v>763.45499999999993</v>
      </c>
      <c r="L59" s="22">
        <v>0.94337675881865224</v>
      </c>
    </row>
    <row r="60" spans="1:12" x14ac:dyDescent="0.3">
      <c r="A60" s="22">
        <v>1</v>
      </c>
      <c r="B60" s="22">
        <v>53.828580000000002</v>
      </c>
      <c r="C60" s="22">
        <v>66.781400000000005</v>
      </c>
      <c r="D60" s="22">
        <v>0.55369713186255398</v>
      </c>
      <c r="E60" s="22">
        <v>70.72435999999999</v>
      </c>
      <c r="F60" s="22">
        <v>0</v>
      </c>
      <c r="G60" s="22">
        <v>0</v>
      </c>
      <c r="I60" s="22" t="s">
        <v>7</v>
      </c>
      <c r="J60" s="22">
        <v>53.828580000000002</v>
      </c>
      <c r="K60" s="22">
        <v>66.781400000000005</v>
      </c>
      <c r="L60" s="22">
        <v>0.55369713186255398</v>
      </c>
    </row>
    <row r="61" spans="1:12" x14ac:dyDescent="0.3">
      <c r="A61" s="22">
        <v>1</v>
      </c>
      <c r="C61" s="22">
        <v>2109.2379999999998</v>
      </c>
      <c r="E61" s="22">
        <v>103.53009999999999</v>
      </c>
      <c r="F61" s="22">
        <v>0</v>
      </c>
      <c r="G61" s="22">
        <v>0</v>
      </c>
      <c r="I61" s="22" t="s">
        <v>7</v>
      </c>
      <c r="K61" s="22">
        <v>2109.2379999999998</v>
      </c>
    </row>
    <row r="62" spans="1:12" x14ac:dyDescent="0.3">
      <c r="A62" s="22">
        <v>2</v>
      </c>
      <c r="B62" s="22">
        <v>159.63380000000001</v>
      </c>
      <c r="C62" s="22">
        <v>1182.1479999999999</v>
      </c>
      <c r="D62" s="22">
        <v>0.88102849509510406</v>
      </c>
      <c r="E62" s="22">
        <v>676.38580000000013</v>
      </c>
      <c r="F62" s="22">
        <v>695.06</v>
      </c>
      <c r="G62" s="22">
        <v>0.50680821655511288</v>
      </c>
      <c r="I62" s="22" t="s">
        <v>7</v>
      </c>
      <c r="J62" s="22">
        <v>159.63380000000001</v>
      </c>
      <c r="K62" s="22">
        <v>1182.1479999999999</v>
      </c>
      <c r="L62" s="22">
        <v>0.88102849509510406</v>
      </c>
    </row>
    <row r="63" spans="1:12" x14ac:dyDescent="0.3">
      <c r="A63" s="22">
        <v>2</v>
      </c>
      <c r="B63" s="22">
        <v>271.67079999999999</v>
      </c>
      <c r="C63" s="22">
        <v>1016.409</v>
      </c>
      <c r="D63" s="22">
        <v>0.78908853317938843</v>
      </c>
      <c r="E63" s="22">
        <v>506.91199999999998</v>
      </c>
      <c r="F63" s="22">
        <v>2758.6700000000005</v>
      </c>
      <c r="G63" s="22">
        <v>0.84477131488353385</v>
      </c>
      <c r="I63" s="22" t="s">
        <v>7</v>
      </c>
      <c r="J63" s="22">
        <v>271.67079999999999</v>
      </c>
      <c r="K63" s="22">
        <v>1016.409</v>
      </c>
      <c r="L63" s="22">
        <v>0.78908853317938843</v>
      </c>
    </row>
    <row r="64" spans="1:12" x14ac:dyDescent="0.3">
      <c r="A64" s="22">
        <v>2</v>
      </c>
      <c r="B64" s="22">
        <v>360.73020000000002</v>
      </c>
      <c r="C64" s="22">
        <v>1956.8040000000001</v>
      </c>
      <c r="D64" s="22">
        <v>0.84434741027769944</v>
      </c>
      <c r="E64" s="22">
        <v>447.18799999999993</v>
      </c>
      <c r="F64" s="22">
        <v>102.92549999999999</v>
      </c>
      <c r="G64" s="22">
        <v>0.18709866236694792</v>
      </c>
      <c r="I64" s="22" t="s">
        <v>7</v>
      </c>
      <c r="J64" s="22">
        <v>360.73020000000002</v>
      </c>
      <c r="K64" s="22">
        <v>1956.8040000000001</v>
      </c>
      <c r="L64" s="22">
        <v>0.84434741027769944</v>
      </c>
    </row>
    <row r="65" spans="1:12" x14ac:dyDescent="0.3">
      <c r="A65" s="22">
        <v>2</v>
      </c>
      <c r="B65" s="22">
        <v>170.6636</v>
      </c>
      <c r="C65" s="22">
        <v>2273.42</v>
      </c>
      <c r="D65" s="22">
        <v>0.93017276495779444</v>
      </c>
      <c r="E65" s="22">
        <v>490.50319999999999</v>
      </c>
      <c r="F65" s="22">
        <v>1383.1239999999998</v>
      </c>
      <c r="G65" s="22">
        <v>0.73820661869127424</v>
      </c>
      <c r="I65" s="22" t="s">
        <v>7</v>
      </c>
      <c r="J65" s="22">
        <v>170.6636</v>
      </c>
      <c r="K65" s="22">
        <v>2273.42</v>
      </c>
      <c r="L65" s="22">
        <v>0.93017276495779444</v>
      </c>
    </row>
    <row r="66" spans="1:12" x14ac:dyDescent="0.3">
      <c r="A66" s="22">
        <v>2</v>
      </c>
      <c r="B66" s="22">
        <v>56.938660000000006</v>
      </c>
      <c r="C66" s="22">
        <v>2162.2400000000002</v>
      </c>
      <c r="D66" s="22">
        <v>0.97434246235947497</v>
      </c>
      <c r="E66" s="22">
        <v>651.89740000000006</v>
      </c>
      <c r="F66" s="22">
        <v>1161.8968</v>
      </c>
      <c r="G66" s="22">
        <v>0.64058910321799456</v>
      </c>
      <c r="I66" s="22" t="s">
        <v>7</v>
      </c>
      <c r="J66" s="22">
        <v>56.938660000000006</v>
      </c>
      <c r="K66" s="22">
        <v>2162.2400000000002</v>
      </c>
      <c r="L66" s="22">
        <v>0.97434246235947497</v>
      </c>
    </row>
    <row r="67" spans="1:12" x14ac:dyDescent="0.3">
      <c r="A67" s="22">
        <v>2</v>
      </c>
      <c r="B67" s="22">
        <v>267.0154</v>
      </c>
      <c r="C67" s="22">
        <v>1234.317</v>
      </c>
      <c r="D67" s="22">
        <v>0.82214771359094097</v>
      </c>
      <c r="E67" s="22">
        <v>502.98660000000001</v>
      </c>
      <c r="F67" s="22">
        <v>797.43639999999994</v>
      </c>
      <c r="G67" s="22">
        <v>0.6132130852807125</v>
      </c>
      <c r="I67" s="22" t="s">
        <v>7</v>
      </c>
      <c r="J67" s="22">
        <v>267.0154</v>
      </c>
      <c r="K67" s="22">
        <v>1234.317</v>
      </c>
      <c r="L67" s="22">
        <v>0.82214771359094097</v>
      </c>
    </row>
    <row r="68" spans="1:12" x14ac:dyDescent="0.3">
      <c r="A68" s="22">
        <v>2</v>
      </c>
      <c r="B68" s="22">
        <v>348.13440000000003</v>
      </c>
      <c r="C68" s="22">
        <v>937.22839999999997</v>
      </c>
      <c r="D68" s="22">
        <v>0.72915475692932774</v>
      </c>
      <c r="E68" s="22">
        <v>392.15139999999997</v>
      </c>
      <c r="F68" s="22">
        <v>717.69600000000014</v>
      </c>
      <c r="G68" s="22">
        <v>0.64666187441624867</v>
      </c>
      <c r="I68" s="22" t="s">
        <v>7</v>
      </c>
      <c r="J68" s="22">
        <v>348.13440000000003</v>
      </c>
      <c r="K68" s="22">
        <v>937.22839999999997</v>
      </c>
      <c r="L68" s="22">
        <v>0.72915475692932774</v>
      </c>
    </row>
    <row r="69" spans="1:12" x14ac:dyDescent="0.3">
      <c r="A69" s="22">
        <v>2</v>
      </c>
      <c r="B69" s="22">
        <v>168.99839999999998</v>
      </c>
      <c r="C69" s="22">
        <v>1589.7159999999999</v>
      </c>
      <c r="D69" s="22">
        <v>0.90390799097340646</v>
      </c>
      <c r="E69" s="22">
        <v>1436.684</v>
      </c>
      <c r="F69" s="22">
        <v>413.9572</v>
      </c>
      <c r="G69" s="22">
        <v>0.22368312128790821</v>
      </c>
      <c r="I69" s="22" t="s">
        <v>7</v>
      </c>
      <c r="J69" s="22">
        <v>168.99839999999998</v>
      </c>
      <c r="K69" s="22">
        <v>1589.7159999999999</v>
      </c>
      <c r="L69" s="22">
        <v>0.90390799097340646</v>
      </c>
    </row>
    <row r="70" spans="1:12" x14ac:dyDescent="0.3">
      <c r="A70" s="22">
        <v>2</v>
      </c>
      <c r="B70" s="22">
        <v>75.452979999999997</v>
      </c>
      <c r="C70" s="22">
        <v>336.68520000000001</v>
      </c>
      <c r="D70" s="22">
        <v>0.81692310088815356</v>
      </c>
      <c r="E70" s="22">
        <v>805.32560000000001</v>
      </c>
      <c r="F70" s="22">
        <v>2989.2620000000002</v>
      </c>
      <c r="G70" s="22">
        <v>0.78776992788359923</v>
      </c>
      <c r="I70" s="22" t="s">
        <v>7</v>
      </c>
      <c r="J70" s="22">
        <v>75.452979999999997</v>
      </c>
      <c r="K70" s="22">
        <v>336.68520000000001</v>
      </c>
      <c r="L70" s="22">
        <v>0.81692310088815356</v>
      </c>
    </row>
    <row r="71" spans="1:12" x14ac:dyDescent="0.3">
      <c r="A71" s="22">
        <v>2</v>
      </c>
      <c r="B71" s="22">
        <v>434.24680000000001</v>
      </c>
      <c r="C71" s="22">
        <v>658.42739999999992</v>
      </c>
      <c r="D71" s="22">
        <v>0.6025834599187937</v>
      </c>
      <c r="E71" s="22">
        <v>345.81380000000001</v>
      </c>
      <c r="F71" s="22">
        <v>2337.308</v>
      </c>
      <c r="G71" s="22">
        <v>0.87111513163509757</v>
      </c>
      <c r="I71" s="22" t="s">
        <v>7</v>
      </c>
      <c r="J71" s="22">
        <v>434.24680000000001</v>
      </c>
      <c r="K71" s="22">
        <v>658.42739999999992</v>
      </c>
      <c r="L71" s="22">
        <v>0.6025834599187937</v>
      </c>
    </row>
    <row r="72" spans="1:12" x14ac:dyDescent="0.3">
      <c r="A72" s="22">
        <v>2</v>
      </c>
      <c r="B72" s="22">
        <v>69.767780000000002</v>
      </c>
      <c r="C72" s="22">
        <v>234.53519999999997</v>
      </c>
      <c r="D72" s="22">
        <v>0.77072922519523135</v>
      </c>
      <c r="E72" s="22">
        <v>297.5102</v>
      </c>
      <c r="F72" s="22">
        <v>554.11979999999994</v>
      </c>
      <c r="G72" s="22">
        <v>0.65065791482216462</v>
      </c>
      <c r="I72" s="22" t="s">
        <v>7</v>
      </c>
      <c r="J72" s="22">
        <v>69.767780000000002</v>
      </c>
      <c r="K72" s="22">
        <v>234.53519999999997</v>
      </c>
      <c r="L72" s="22">
        <v>0.77072922519523135</v>
      </c>
    </row>
    <row r="73" spans="1:12" x14ac:dyDescent="0.3">
      <c r="A73" s="22">
        <v>2</v>
      </c>
      <c r="B73" s="22">
        <v>43.708680000000001</v>
      </c>
      <c r="C73" s="22">
        <v>620.31660000000011</v>
      </c>
      <c r="D73" s="22">
        <v>0.93417618076227471</v>
      </c>
      <c r="E73" s="22">
        <v>451.6028</v>
      </c>
      <c r="F73" s="22">
        <v>87.03192</v>
      </c>
      <c r="G73" s="22">
        <v>0.16157874115504473</v>
      </c>
      <c r="I73" s="22" t="s">
        <v>7</v>
      </c>
      <c r="J73" s="22">
        <v>43.708680000000001</v>
      </c>
      <c r="K73" s="22">
        <v>620.31660000000011</v>
      </c>
      <c r="L73" s="22">
        <v>0.93417618076227471</v>
      </c>
    </row>
    <row r="74" spans="1:12" x14ac:dyDescent="0.3">
      <c r="A74" s="22">
        <v>2</v>
      </c>
      <c r="B74" s="22">
        <v>123.16860000000001</v>
      </c>
      <c r="C74" s="22">
        <v>1379.232</v>
      </c>
      <c r="D74" s="22">
        <v>0.91801880270814595</v>
      </c>
      <c r="E74" s="22">
        <v>306.74920000000003</v>
      </c>
      <c r="F74" s="22">
        <v>97.775080000000003</v>
      </c>
      <c r="G74" s="22">
        <v>0.24170386014901254</v>
      </c>
      <c r="I74" s="22" t="s">
        <v>7</v>
      </c>
      <c r="J74" s="22">
        <v>123.16860000000001</v>
      </c>
      <c r="K74" s="22">
        <v>1379.232</v>
      </c>
      <c r="L74" s="22">
        <v>0.91801880270814595</v>
      </c>
    </row>
    <row r="75" spans="1:12" x14ac:dyDescent="0.3">
      <c r="A75" s="22">
        <v>2</v>
      </c>
      <c r="B75" s="22">
        <v>81.727720000000005</v>
      </c>
      <c r="C75" s="22">
        <v>216.07157599999999</v>
      </c>
      <c r="D75" s="22">
        <v>0.72556107050031438</v>
      </c>
      <c r="E75" s="22">
        <v>90.991280000000003</v>
      </c>
      <c r="F75" s="22">
        <v>35.704796666666667</v>
      </c>
      <c r="G75" s="22">
        <v>0.28181454079754059</v>
      </c>
      <c r="I75" s="22" t="s">
        <v>7</v>
      </c>
      <c r="J75" s="22">
        <v>81.727720000000005</v>
      </c>
      <c r="K75" s="22">
        <v>216.07157599999999</v>
      </c>
      <c r="L75" s="22">
        <v>0.72556107050031438</v>
      </c>
    </row>
    <row r="76" spans="1:12" x14ac:dyDescent="0.3">
      <c r="A76" s="22">
        <v>2</v>
      </c>
      <c r="C76" s="22">
        <v>3071.2439999999997</v>
      </c>
      <c r="E76" s="22">
        <v>95.424840000000003</v>
      </c>
      <c r="F76" s="22">
        <v>0</v>
      </c>
      <c r="G76" s="22">
        <v>0</v>
      </c>
      <c r="I76" s="22" t="s">
        <v>7</v>
      </c>
      <c r="K76" s="22">
        <v>3071.2439999999997</v>
      </c>
    </row>
    <row r="77" spans="1:12" x14ac:dyDescent="0.3">
      <c r="A77" s="22">
        <v>3</v>
      </c>
      <c r="B77" s="22">
        <v>254.18159999999997</v>
      </c>
      <c r="C77" s="22">
        <v>1534.9680000000001</v>
      </c>
      <c r="D77" s="22">
        <v>0.85793161175566324</v>
      </c>
      <c r="E77" s="22">
        <v>642.59780000000012</v>
      </c>
      <c r="F77" s="22">
        <v>673.89359999999999</v>
      </c>
      <c r="G77" s="22">
        <v>0.51188606321317398</v>
      </c>
      <c r="I77" s="22" t="s">
        <v>7</v>
      </c>
      <c r="J77" s="22">
        <v>254.18159999999997</v>
      </c>
      <c r="K77" s="22">
        <v>1534.9680000000001</v>
      </c>
      <c r="L77" s="22">
        <v>0.85793161175566324</v>
      </c>
    </row>
    <row r="78" spans="1:12" x14ac:dyDescent="0.3">
      <c r="A78" s="22">
        <v>3</v>
      </c>
      <c r="B78" s="22">
        <v>334.02059999999994</v>
      </c>
      <c r="C78" s="22">
        <v>1063.329</v>
      </c>
      <c r="D78" s="22">
        <v>0.76096132277849438</v>
      </c>
      <c r="E78" s="22">
        <v>610.63260000000002</v>
      </c>
      <c r="F78" s="22">
        <v>3473.6440000000002</v>
      </c>
      <c r="G78" s="22">
        <v>0.85049185943968642</v>
      </c>
      <c r="I78" s="22" t="s">
        <v>7</v>
      </c>
      <c r="J78" s="22">
        <v>334.02059999999994</v>
      </c>
      <c r="K78" s="22">
        <v>1063.329</v>
      </c>
      <c r="L78" s="22">
        <v>0.76096132277849438</v>
      </c>
    </row>
    <row r="79" spans="1:12" x14ac:dyDescent="0.3">
      <c r="A79" s="22">
        <v>3</v>
      </c>
      <c r="B79" s="22">
        <v>412.13080000000002</v>
      </c>
      <c r="C79" s="22">
        <v>1890.1220000000001</v>
      </c>
      <c r="D79" s="22">
        <v>0.82098803398132469</v>
      </c>
      <c r="E79" s="22">
        <v>455.19660000000005</v>
      </c>
      <c r="F79" s="22">
        <v>272.91700000000003</v>
      </c>
      <c r="G79" s="22">
        <v>0.37482749944514149</v>
      </c>
      <c r="I79" s="22" t="s">
        <v>7</v>
      </c>
      <c r="J79" s="22">
        <v>412.13080000000002</v>
      </c>
      <c r="K79" s="22">
        <v>1890.1220000000001</v>
      </c>
      <c r="L79" s="22">
        <v>0.82098803398132469</v>
      </c>
    </row>
    <row r="80" spans="1:12" x14ac:dyDescent="0.3">
      <c r="A80" s="22">
        <v>3</v>
      </c>
      <c r="B80" s="22">
        <v>178.98840000000001</v>
      </c>
      <c r="C80" s="22">
        <v>3042.326</v>
      </c>
      <c r="D80" s="22">
        <v>0.94443622143805639</v>
      </c>
      <c r="E80" s="22">
        <v>497.12880000000007</v>
      </c>
      <c r="F80" s="22">
        <v>1382.6940000000002</v>
      </c>
      <c r="G80" s="22">
        <v>0.73554486093050897</v>
      </c>
      <c r="I80" s="22" t="s">
        <v>7</v>
      </c>
      <c r="J80" s="22">
        <v>178.98840000000001</v>
      </c>
      <c r="K80" s="22">
        <v>3042.326</v>
      </c>
      <c r="L80" s="22">
        <v>0.94443622143805639</v>
      </c>
    </row>
    <row r="81" spans="1:12" x14ac:dyDescent="0.3">
      <c r="A81" s="22">
        <v>3</v>
      </c>
      <c r="B81" s="22">
        <v>70.757080000000002</v>
      </c>
      <c r="C81" s="22">
        <v>2144.7460000000001</v>
      </c>
      <c r="D81" s="22">
        <v>0.96806274807796711</v>
      </c>
      <c r="E81" s="22">
        <v>603.83979999999997</v>
      </c>
      <c r="F81" s="22">
        <v>1218.0151999999998</v>
      </c>
      <c r="G81" s="22">
        <v>0.6685577062938598</v>
      </c>
      <c r="I81" s="22" t="s">
        <v>7</v>
      </c>
      <c r="J81" s="22">
        <v>70.757080000000002</v>
      </c>
      <c r="K81" s="22">
        <v>2144.7460000000001</v>
      </c>
      <c r="L81" s="22">
        <v>0.96806274807796711</v>
      </c>
    </row>
    <row r="82" spans="1:12" x14ac:dyDescent="0.3">
      <c r="A82" s="22">
        <v>3</v>
      </c>
      <c r="B82" s="22">
        <v>257.84799999999996</v>
      </c>
      <c r="C82" s="22">
        <v>1479.1979999999999</v>
      </c>
      <c r="D82" s="22">
        <v>0.85155948662269165</v>
      </c>
      <c r="E82" s="22">
        <v>502.01679999999999</v>
      </c>
      <c r="F82" s="22">
        <v>878.21640000000002</v>
      </c>
      <c r="G82" s="22">
        <v>0.63628117335534307</v>
      </c>
      <c r="I82" s="22" t="s">
        <v>7</v>
      </c>
      <c r="J82" s="22">
        <v>257.84799999999996</v>
      </c>
      <c r="K82" s="22">
        <v>1479.1979999999999</v>
      </c>
      <c r="L82" s="22">
        <v>0.85155948662269165</v>
      </c>
    </row>
    <row r="83" spans="1:12" x14ac:dyDescent="0.3">
      <c r="A83" s="22">
        <v>3</v>
      </c>
      <c r="B83" s="22">
        <v>345.12920000000003</v>
      </c>
      <c r="C83" s="22">
        <v>1070.424</v>
      </c>
      <c r="D83" s="22">
        <v>0.75618775754948664</v>
      </c>
      <c r="E83" s="22">
        <v>342.56479999999999</v>
      </c>
      <c r="F83" s="22">
        <v>798.22559999999999</v>
      </c>
      <c r="G83" s="22">
        <v>0.69971276055618992</v>
      </c>
      <c r="I83" s="22" t="s">
        <v>7</v>
      </c>
      <c r="J83" s="22">
        <v>345.12920000000003</v>
      </c>
      <c r="K83" s="22">
        <v>1070.424</v>
      </c>
      <c r="L83" s="22">
        <v>0.75618775754948664</v>
      </c>
    </row>
    <row r="84" spans="1:12" x14ac:dyDescent="0.3">
      <c r="A84" s="22">
        <v>3</v>
      </c>
      <c r="B84" s="22">
        <v>140.00819999999999</v>
      </c>
      <c r="C84" s="22">
        <v>1710.6959999999999</v>
      </c>
      <c r="D84" s="22">
        <v>0.92434868846139762</v>
      </c>
      <c r="E84" s="22">
        <v>1608.828</v>
      </c>
      <c r="F84" s="22">
        <v>698.94659999999999</v>
      </c>
      <c r="G84" s="22">
        <v>0.30286605979630771</v>
      </c>
      <c r="I84" s="22" t="s">
        <v>7</v>
      </c>
      <c r="J84" s="22">
        <v>140.00819999999999</v>
      </c>
      <c r="K84" s="22">
        <v>1710.6959999999999</v>
      </c>
      <c r="L84" s="22">
        <v>0.92434868846139762</v>
      </c>
    </row>
    <row r="85" spans="1:12" x14ac:dyDescent="0.3">
      <c r="A85" s="22">
        <v>3</v>
      </c>
      <c r="B85" s="22">
        <v>141.29679999999999</v>
      </c>
      <c r="C85" s="22">
        <v>1004.1022</v>
      </c>
      <c r="D85" s="22">
        <v>0.87663966879663757</v>
      </c>
      <c r="E85" s="22">
        <v>744.23979999999995</v>
      </c>
      <c r="F85" s="22">
        <v>2304.2400000000002</v>
      </c>
      <c r="G85" s="22">
        <v>0.75586526766554274</v>
      </c>
      <c r="I85" s="22" t="s">
        <v>7</v>
      </c>
      <c r="J85" s="22">
        <v>141.29679999999999</v>
      </c>
      <c r="K85" s="22">
        <v>1004.1022</v>
      </c>
      <c r="L85" s="22">
        <v>0.87663966879663757</v>
      </c>
    </row>
    <row r="86" spans="1:12" x14ac:dyDescent="0.3">
      <c r="A86" s="22">
        <v>3</v>
      </c>
      <c r="B86" s="22">
        <v>462.41660000000002</v>
      </c>
      <c r="C86" s="22">
        <v>1449.068</v>
      </c>
      <c r="D86" s="22">
        <v>0.75808510306596244</v>
      </c>
      <c r="E86" s="22">
        <v>303.54200000000003</v>
      </c>
      <c r="F86" s="22">
        <v>2333.1840000000002</v>
      </c>
      <c r="G86" s="22">
        <v>0.8848792024654818</v>
      </c>
      <c r="I86" s="22" t="s">
        <v>7</v>
      </c>
      <c r="J86" s="22">
        <v>462.41660000000002</v>
      </c>
      <c r="K86" s="22">
        <v>1449.068</v>
      </c>
      <c r="L86" s="22">
        <v>0.75808510306596244</v>
      </c>
    </row>
    <row r="87" spans="1:12" x14ac:dyDescent="0.3">
      <c r="A87" s="22">
        <v>3</v>
      </c>
      <c r="B87" s="22">
        <v>62.586940000000006</v>
      </c>
      <c r="C87" s="22">
        <v>567.7983999999999</v>
      </c>
      <c r="D87" s="22">
        <v>0.90071637770002699</v>
      </c>
      <c r="E87" s="22">
        <v>277.79679999999996</v>
      </c>
      <c r="F87" s="22">
        <v>710.09739999999988</v>
      </c>
      <c r="G87" s="22">
        <v>0.71879903738679707</v>
      </c>
      <c r="I87" s="22" t="s">
        <v>7</v>
      </c>
      <c r="J87" s="22">
        <v>62.586940000000006</v>
      </c>
      <c r="K87" s="22">
        <v>567.7983999999999</v>
      </c>
      <c r="L87" s="22">
        <v>0.90071637770002699</v>
      </c>
    </row>
    <row r="88" spans="1:12" x14ac:dyDescent="0.3">
      <c r="A88" s="22">
        <v>3</v>
      </c>
      <c r="B88" s="22">
        <v>47.141800000000003</v>
      </c>
      <c r="C88" s="22">
        <v>698.13100000000009</v>
      </c>
      <c r="D88" s="22">
        <v>0.93674557826342253</v>
      </c>
      <c r="E88" s="22">
        <v>1083.056</v>
      </c>
      <c r="F88" s="22">
        <v>172.44433999999998</v>
      </c>
      <c r="G88" s="22">
        <v>0.13735108984518474</v>
      </c>
      <c r="I88" s="22" t="s">
        <v>7</v>
      </c>
      <c r="J88" s="22">
        <v>47.141800000000003</v>
      </c>
      <c r="K88" s="22">
        <v>698.13100000000009</v>
      </c>
      <c r="L88" s="22">
        <v>0.93674557826342253</v>
      </c>
    </row>
    <row r="89" spans="1:12" x14ac:dyDescent="0.3">
      <c r="A89" s="22">
        <v>3</v>
      </c>
      <c r="B89" s="22">
        <v>181.88719999999998</v>
      </c>
      <c r="C89" s="22">
        <v>1981.0020000000004</v>
      </c>
      <c r="D89" s="22">
        <v>0.91590544721384703</v>
      </c>
      <c r="E89" s="22">
        <v>486.67759999999998</v>
      </c>
      <c r="F89" s="22">
        <v>367.53735999999998</v>
      </c>
      <c r="G89" s="22">
        <v>0.43026331451746053</v>
      </c>
      <c r="I89" s="22" t="s">
        <v>7</v>
      </c>
      <c r="J89" s="22">
        <v>181.88719999999998</v>
      </c>
      <c r="K89" s="22">
        <v>1981.0020000000004</v>
      </c>
      <c r="L89" s="22">
        <v>0.91590544721384703</v>
      </c>
    </row>
    <row r="90" spans="1:12" x14ac:dyDescent="0.3">
      <c r="A90" s="22">
        <v>3</v>
      </c>
      <c r="B90" s="22">
        <v>67.515320000000003</v>
      </c>
      <c r="C90" s="22">
        <v>809.93359999999996</v>
      </c>
      <c r="D90" s="22">
        <v>0.92305498535458907</v>
      </c>
      <c r="E90" s="22">
        <v>73.164560000000009</v>
      </c>
      <c r="F90" s="22">
        <v>22.922372499999998</v>
      </c>
      <c r="G90" s="22">
        <v>0.23855868746772613</v>
      </c>
      <c r="I90" s="22" t="s">
        <v>7</v>
      </c>
      <c r="J90" s="22">
        <v>67.515320000000003</v>
      </c>
      <c r="K90" s="22">
        <v>809.93359999999996</v>
      </c>
      <c r="L90" s="22">
        <v>0.92305498535458907</v>
      </c>
    </row>
    <row r="91" spans="1:12" x14ac:dyDescent="0.3">
      <c r="A91" s="22">
        <v>3</v>
      </c>
      <c r="C91" s="22">
        <v>3406.1099999999997</v>
      </c>
      <c r="E91" s="22">
        <v>299.09019999999998</v>
      </c>
      <c r="F91" s="22">
        <v>175.41951800000001</v>
      </c>
      <c r="G91" s="22">
        <v>0.36968582801501232</v>
      </c>
      <c r="I91" s="22" t="s">
        <v>7</v>
      </c>
      <c r="K91" s="22">
        <v>3406.1099999999997</v>
      </c>
    </row>
    <row r="92" spans="1:12" x14ac:dyDescent="0.3">
      <c r="A92" s="22">
        <v>4</v>
      </c>
      <c r="B92" s="22">
        <v>235.923</v>
      </c>
      <c r="C92" s="22">
        <v>1647.2639999999999</v>
      </c>
      <c r="D92" s="22">
        <v>0.87472141640739876</v>
      </c>
      <c r="E92" s="22">
        <v>410.73559999999998</v>
      </c>
      <c r="F92" s="22">
        <v>618.41599999999994</v>
      </c>
      <c r="G92" s="22">
        <v>0.60089883745018713</v>
      </c>
      <c r="I92" s="22" t="s">
        <v>7</v>
      </c>
      <c r="J92" s="22">
        <v>235.923</v>
      </c>
      <c r="K92" s="22">
        <v>1647.2639999999999</v>
      </c>
      <c r="L92" s="22">
        <v>0.87472141640739876</v>
      </c>
    </row>
    <row r="93" spans="1:12" x14ac:dyDescent="0.3">
      <c r="A93" s="22">
        <v>4</v>
      </c>
      <c r="B93" s="22">
        <v>426.19480000000004</v>
      </c>
      <c r="C93" s="22">
        <v>1544.5920000000001</v>
      </c>
      <c r="D93" s="22">
        <v>0.7837438326662225</v>
      </c>
      <c r="E93" s="22">
        <v>800.82100000000014</v>
      </c>
      <c r="F93" s="22">
        <v>3435.1400000000003</v>
      </c>
      <c r="G93" s="22">
        <v>0.81094703185416483</v>
      </c>
      <c r="I93" s="22" t="s">
        <v>7</v>
      </c>
      <c r="J93" s="22">
        <v>426.19480000000004</v>
      </c>
      <c r="K93" s="22">
        <v>1544.5920000000001</v>
      </c>
      <c r="L93" s="22">
        <v>0.7837438326662225</v>
      </c>
    </row>
    <row r="94" spans="1:12" x14ac:dyDescent="0.3">
      <c r="A94" s="22">
        <v>4</v>
      </c>
      <c r="B94" s="22">
        <v>571.52640000000008</v>
      </c>
      <c r="C94" s="22">
        <v>1800.164</v>
      </c>
      <c r="D94" s="22">
        <v>0.7590214979155796</v>
      </c>
      <c r="E94" s="22">
        <v>474.16100000000006</v>
      </c>
      <c r="F94" s="22">
        <v>472.98559999999998</v>
      </c>
      <c r="G94" s="22">
        <v>0.49937950471447606</v>
      </c>
      <c r="I94" s="22" t="s">
        <v>7</v>
      </c>
      <c r="J94" s="22">
        <v>571.52640000000008</v>
      </c>
      <c r="K94" s="22">
        <v>1800.164</v>
      </c>
      <c r="L94" s="22">
        <v>0.7590214979155796</v>
      </c>
    </row>
    <row r="95" spans="1:12" x14ac:dyDescent="0.3">
      <c r="A95" s="22">
        <v>4</v>
      </c>
      <c r="B95" s="22">
        <v>193.5444</v>
      </c>
      <c r="C95" s="22">
        <v>2477.1760000000004</v>
      </c>
      <c r="D95" s="22">
        <v>0.92753101372947921</v>
      </c>
      <c r="E95" s="22">
        <v>735.94560000000001</v>
      </c>
      <c r="F95" s="22">
        <v>1435.2388000000001</v>
      </c>
      <c r="G95" s="22">
        <v>0.66103956900206173</v>
      </c>
      <c r="I95" s="22" t="s">
        <v>7</v>
      </c>
      <c r="J95" s="22">
        <v>193.5444</v>
      </c>
      <c r="K95" s="22">
        <v>2477.1760000000004</v>
      </c>
      <c r="L95" s="22">
        <v>0.92753101372947921</v>
      </c>
    </row>
    <row r="96" spans="1:12" x14ac:dyDescent="0.3">
      <c r="A96" s="22">
        <v>4</v>
      </c>
      <c r="B96" s="22">
        <v>318.5686</v>
      </c>
      <c r="C96" s="22">
        <v>1839.432</v>
      </c>
      <c r="D96" s="22">
        <v>0.85237789090512772</v>
      </c>
      <c r="E96" s="22">
        <v>508.96479999999991</v>
      </c>
      <c r="F96" s="22">
        <v>898.27420000000006</v>
      </c>
      <c r="G96" s="22">
        <v>0.63832383838139795</v>
      </c>
      <c r="I96" s="22" t="s">
        <v>7</v>
      </c>
      <c r="J96" s="22">
        <v>318.5686</v>
      </c>
      <c r="K96" s="22">
        <v>1839.432</v>
      </c>
      <c r="L96" s="22">
        <v>0.85237789090512772</v>
      </c>
    </row>
    <row r="97" spans="1:12" x14ac:dyDescent="0.3">
      <c r="A97" s="22">
        <v>4</v>
      </c>
      <c r="B97" s="22">
        <v>365.55219999999997</v>
      </c>
      <c r="C97" s="22">
        <v>1179.702</v>
      </c>
      <c r="D97" s="22">
        <v>0.76343555642819161</v>
      </c>
      <c r="E97" s="22">
        <v>292.37880000000001</v>
      </c>
      <c r="F97" s="22">
        <v>867.50320000000011</v>
      </c>
      <c r="G97" s="22">
        <v>0.74792366809727207</v>
      </c>
      <c r="I97" s="22" t="s">
        <v>7</v>
      </c>
      <c r="J97" s="22">
        <v>365.55219999999997</v>
      </c>
      <c r="K97" s="22">
        <v>1179.702</v>
      </c>
      <c r="L97" s="22">
        <v>0.76343555642819161</v>
      </c>
    </row>
    <row r="98" spans="1:12" x14ac:dyDescent="0.3">
      <c r="A98" s="22">
        <v>4</v>
      </c>
      <c r="B98" s="22">
        <v>280.03399999999999</v>
      </c>
      <c r="C98" s="22">
        <v>2370.8879999999999</v>
      </c>
      <c r="D98" s="22">
        <v>0.89436354596627132</v>
      </c>
      <c r="E98" s="22">
        <v>1290.2449999999999</v>
      </c>
      <c r="F98" s="22">
        <v>1228.8527999999999</v>
      </c>
      <c r="G98" s="22">
        <v>0.48781464538613789</v>
      </c>
      <c r="I98" s="22" t="s">
        <v>7</v>
      </c>
      <c r="J98" s="22">
        <v>280.03399999999999</v>
      </c>
      <c r="K98" s="22">
        <v>2370.8879999999999</v>
      </c>
      <c r="L98" s="22">
        <v>0.89436354596627132</v>
      </c>
    </row>
    <row r="99" spans="1:12" x14ac:dyDescent="0.3">
      <c r="A99" s="22">
        <v>4</v>
      </c>
      <c r="B99" s="22">
        <v>199.48939999999999</v>
      </c>
      <c r="C99" s="22">
        <v>2073.0920000000001</v>
      </c>
      <c r="D99" s="22">
        <v>0.91221902986621295</v>
      </c>
      <c r="E99" s="22">
        <v>738.54099999999994</v>
      </c>
      <c r="F99" s="22">
        <v>2366.1239999999998</v>
      </c>
      <c r="G99" s="22">
        <v>0.76211894036876759</v>
      </c>
      <c r="I99" s="22" t="s">
        <v>7</v>
      </c>
      <c r="J99" s="22">
        <v>199.48939999999999</v>
      </c>
      <c r="K99" s="22">
        <v>2073.0920000000001</v>
      </c>
      <c r="L99" s="22">
        <v>0.91221902986621295</v>
      </c>
    </row>
    <row r="100" spans="1:12" x14ac:dyDescent="0.3">
      <c r="A100" s="22">
        <v>4</v>
      </c>
      <c r="B100" s="22">
        <v>490.541</v>
      </c>
      <c r="C100" s="22">
        <v>2603.5620000000004</v>
      </c>
      <c r="D100" s="22">
        <v>0.84145938257388331</v>
      </c>
      <c r="E100" s="22">
        <v>181.94760000000002</v>
      </c>
      <c r="F100" s="22">
        <v>2070.1819999999998</v>
      </c>
      <c r="G100" s="22">
        <v>0.91921086601765722</v>
      </c>
      <c r="I100" s="22" t="s">
        <v>7</v>
      </c>
      <c r="J100" s="22">
        <v>490.541</v>
      </c>
      <c r="K100" s="22">
        <v>2603.5620000000004</v>
      </c>
      <c r="L100" s="22">
        <v>0.84145938257388331</v>
      </c>
    </row>
    <row r="101" spans="1:12" x14ac:dyDescent="0.3">
      <c r="A101" s="22">
        <v>4</v>
      </c>
      <c r="B101" s="22">
        <v>87.526240000000001</v>
      </c>
      <c r="C101" s="22">
        <v>570.41840000000002</v>
      </c>
      <c r="D101" s="22">
        <v>0.86697020588236717</v>
      </c>
      <c r="E101" s="22">
        <v>358.54380000000003</v>
      </c>
      <c r="F101" s="22">
        <v>581.26700000000005</v>
      </c>
      <c r="G101" s="22">
        <v>0.61849363722996165</v>
      </c>
      <c r="I101" s="22" t="s">
        <v>7</v>
      </c>
      <c r="J101" s="22">
        <v>87.526240000000001</v>
      </c>
      <c r="K101" s="22">
        <v>570.41840000000002</v>
      </c>
      <c r="L101" s="22">
        <v>0.86697020588236717</v>
      </c>
    </row>
    <row r="102" spans="1:12" x14ac:dyDescent="0.3">
      <c r="A102" s="22">
        <v>4</v>
      </c>
      <c r="B102" s="22">
        <v>102.35514000000001</v>
      </c>
      <c r="C102" s="22">
        <v>631.53819999999996</v>
      </c>
      <c r="D102" s="22">
        <v>0.86053131371923886</v>
      </c>
      <c r="E102" s="22">
        <v>866.42149999999992</v>
      </c>
      <c r="F102" s="22">
        <v>1452.8418799999999</v>
      </c>
      <c r="G102" s="22">
        <v>0.6264238432462983</v>
      </c>
      <c r="I102" s="22" t="s">
        <v>7</v>
      </c>
      <c r="J102" s="22">
        <v>102.35514000000001</v>
      </c>
      <c r="K102" s="22">
        <v>631.53819999999996</v>
      </c>
      <c r="L102" s="22">
        <v>0.86053131371923886</v>
      </c>
    </row>
    <row r="103" spans="1:12" x14ac:dyDescent="0.3">
      <c r="A103" s="22">
        <v>4</v>
      </c>
      <c r="B103" s="22">
        <v>311.16340000000002</v>
      </c>
      <c r="C103" s="22">
        <v>1475.2020000000002</v>
      </c>
      <c r="D103" s="22">
        <v>0.82581200912198593</v>
      </c>
      <c r="E103" s="22">
        <v>728.42700000000002</v>
      </c>
      <c r="F103" s="22">
        <v>562.61839999999995</v>
      </c>
      <c r="G103" s="22">
        <v>0.43578513970151628</v>
      </c>
      <c r="I103" s="22" t="s">
        <v>7</v>
      </c>
      <c r="J103" s="22">
        <v>311.16340000000002</v>
      </c>
      <c r="K103" s="22">
        <v>1475.2020000000002</v>
      </c>
      <c r="L103" s="22">
        <v>0.82581200912198593</v>
      </c>
    </row>
    <row r="104" spans="1:12" x14ac:dyDescent="0.3">
      <c r="A104" s="22">
        <v>4</v>
      </c>
      <c r="B104" s="22">
        <v>66.254940000000005</v>
      </c>
      <c r="C104" s="22">
        <v>1181.6369999999999</v>
      </c>
      <c r="D104" s="22">
        <v>0.94690650858759451</v>
      </c>
      <c r="E104" s="22">
        <v>249.66600000000003</v>
      </c>
      <c r="F104" s="22">
        <v>28.494417499999997</v>
      </c>
      <c r="G104" s="22">
        <v>0.10243879325497489</v>
      </c>
      <c r="I104" s="22" t="s">
        <v>7</v>
      </c>
      <c r="J104" s="22">
        <v>66.254940000000005</v>
      </c>
      <c r="K104" s="22">
        <v>1181.6369999999999</v>
      </c>
      <c r="L104" s="22">
        <v>0.94690650858759451</v>
      </c>
    </row>
    <row r="105" spans="1:12" x14ac:dyDescent="0.3">
      <c r="A105" s="22">
        <v>4</v>
      </c>
      <c r="C105" s="22">
        <v>3533.1419999999998</v>
      </c>
      <c r="E105" s="22">
        <v>291.98760000000004</v>
      </c>
      <c r="F105" s="22">
        <v>884.49860000000012</v>
      </c>
      <c r="G105" s="22">
        <v>0.75181383343043029</v>
      </c>
      <c r="I105" s="22" t="s">
        <v>7</v>
      </c>
      <c r="K105" s="22">
        <v>3533.1419999999998</v>
      </c>
    </row>
    <row r="106" spans="1:12" x14ac:dyDescent="0.3">
      <c r="A106" s="22">
        <v>5</v>
      </c>
      <c r="B106" s="22">
        <v>482.44749999999999</v>
      </c>
      <c r="C106" s="22">
        <v>2176.5280000000002</v>
      </c>
      <c r="D106" s="22">
        <v>0.81855887728187038</v>
      </c>
      <c r="E106" s="22">
        <v>866.00879999999995</v>
      </c>
      <c r="F106" s="22">
        <v>3286.5720000000001</v>
      </c>
      <c r="G106" s="22">
        <v>0.79145287191040337</v>
      </c>
      <c r="I106" s="22" t="s">
        <v>7</v>
      </c>
      <c r="J106" s="22">
        <v>482.44749999999999</v>
      </c>
      <c r="K106" s="22">
        <v>2176.5280000000002</v>
      </c>
      <c r="L106" s="22">
        <v>0.81855887728187038</v>
      </c>
    </row>
    <row r="107" spans="1:12" x14ac:dyDescent="0.3">
      <c r="A107" s="22">
        <v>5</v>
      </c>
      <c r="B107" s="22">
        <v>453.40719999999999</v>
      </c>
      <c r="C107" s="22">
        <v>1798.4099999999999</v>
      </c>
      <c r="D107" s="22">
        <v>0.79864830946313048</v>
      </c>
      <c r="E107" s="22">
        <v>531.55520000000001</v>
      </c>
      <c r="F107" s="22">
        <v>574.8732</v>
      </c>
      <c r="G107" s="22">
        <v>0.51957560019247517</v>
      </c>
      <c r="I107" s="22" t="s">
        <v>7</v>
      </c>
      <c r="J107" s="22">
        <v>453.40719999999999</v>
      </c>
      <c r="K107" s="22">
        <v>1798.4099999999999</v>
      </c>
      <c r="L107" s="22">
        <v>0.79864830946313048</v>
      </c>
    </row>
    <row r="108" spans="1:12" x14ac:dyDescent="0.3">
      <c r="A108" s="22">
        <v>5</v>
      </c>
      <c r="B108" s="22">
        <v>427.02880000000005</v>
      </c>
      <c r="C108" s="22">
        <v>1907.748</v>
      </c>
      <c r="D108" s="22">
        <v>0.81710080381131078</v>
      </c>
      <c r="E108" s="22">
        <v>767.76699999999994</v>
      </c>
      <c r="F108" s="22">
        <v>1465.2059999999999</v>
      </c>
      <c r="G108" s="22">
        <v>0.65616825640077148</v>
      </c>
      <c r="I108" s="22" t="s">
        <v>7</v>
      </c>
      <c r="J108" s="22">
        <v>427.02880000000005</v>
      </c>
      <c r="K108" s="22">
        <v>1907.748</v>
      </c>
      <c r="L108" s="22">
        <v>0.81710080381131078</v>
      </c>
    </row>
    <row r="109" spans="1:12" x14ac:dyDescent="0.3">
      <c r="A109" s="22">
        <v>5</v>
      </c>
      <c r="B109" s="22">
        <v>324.39240000000007</v>
      </c>
      <c r="C109" s="22">
        <v>1677.2279999999998</v>
      </c>
      <c r="D109" s="22">
        <v>0.83793510497794688</v>
      </c>
      <c r="E109" s="22">
        <v>564.01459999999997</v>
      </c>
      <c r="F109" s="22">
        <v>1186.9983999999999</v>
      </c>
      <c r="G109" s="22">
        <v>0.67789239714382477</v>
      </c>
      <c r="I109" s="22" t="s">
        <v>7</v>
      </c>
      <c r="J109" s="22">
        <v>324.39240000000007</v>
      </c>
      <c r="K109" s="22">
        <v>1677.2279999999998</v>
      </c>
      <c r="L109" s="22">
        <v>0.83793510497794688</v>
      </c>
    </row>
    <row r="110" spans="1:12" x14ac:dyDescent="0.3">
      <c r="A110" s="22">
        <v>5</v>
      </c>
      <c r="B110" s="22">
        <v>356.6354</v>
      </c>
      <c r="C110" s="22">
        <v>1431.248</v>
      </c>
      <c r="D110" s="22">
        <v>0.80052647728593485</v>
      </c>
      <c r="E110" s="22">
        <v>325.62479999999999</v>
      </c>
      <c r="F110" s="22">
        <v>624.47979999999995</v>
      </c>
      <c r="G110" s="22">
        <v>0.65727478848118415</v>
      </c>
      <c r="I110" s="22" t="s">
        <v>7</v>
      </c>
      <c r="J110" s="22">
        <v>356.6354</v>
      </c>
      <c r="K110" s="22">
        <v>1431.248</v>
      </c>
      <c r="L110" s="22">
        <v>0.80052647728593485</v>
      </c>
    </row>
    <row r="111" spans="1:12" x14ac:dyDescent="0.3">
      <c r="A111" s="22">
        <v>5</v>
      </c>
      <c r="B111" s="22">
        <v>307.14219999999995</v>
      </c>
      <c r="C111" s="22">
        <v>2426.8759999999997</v>
      </c>
      <c r="D111" s="22">
        <v>0.88765905069688278</v>
      </c>
      <c r="E111" s="22">
        <v>1445.1566666666665</v>
      </c>
      <c r="F111" s="22">
        <v>2202.3720000000003</v>
      </c>
      <c r="G111" s="22">
        <v>0.60379840743312418</v>
      </c>
      <c r="I111" s="22" t="s">
        <v>7</v>
      </c>
      <c r="J111" s="22">
        <v>307.14219999999995</v>
      </c>
      <c r="K111" s="22">
        <v>2426.8759999999997</v>
      </c>
      <c r="L111" s="22">
        <v>0.88765905069688278</v>
      </c>
    </row>
    <row r="112" spans="1:12" x14ac:dyDescent="0.3">
      <c r="A112" s="22">
        <v>5</v>
      </c>
      <c r="B112" s="22">
        <v>199.50280000000001</v>
      </c>
      <c r="C112" s="22">
        <v>2333.886</v>
      </c>
      <c r="D112" s="22">
        <v>0.92125061893381699</v>
      </c>
      <c r="E112" s="22">
        <v>587.00319999999999</v>
      </c>
      <c r="F112" s="22">
        <v>2776.04</v>
      </c>
      <c r="G112" s="22">
        <v>0.82545475478875796</v>
      </c>
      <c r="I112" s="22" t="s">
        <v>7</v>
      </c>
      <c r="J112" s="22">
        <v>199.50280000000001</v>
      </c>
      <c r="K112" s="22">
        <v>2333.886</v>
      </c>
      <c r="L112" s="22">
        <v>0.92125061893381699</v>
      </c>
    </row>
    <row r="113" spans="1:12" x14ac:dyDescent="0.3">
      <c r="A113" s="22">
        <v>5</v>
      </c>
      <c r="B113" s="22">
        <v>591.92199999999991</v>
      </c>
      <c r="C113" s="22">
        <v>3662.5399999999995</v>
      </c>
      <c r="D113" s="22">
        <v>0.8608703051055574</v>
      </c>
      <c r="E113" s="22">
        <v>172.52820000000003</v>
      </c>
      <c r="F113" s="22">
        <v>1316.0233999999998</v>
      </c>
      <c r="G113" s="22">
        <v>0.88409659430012366</v>
      </c>
      <c r="I113" s="22" t="s">
        <v>7</v>
      </c>
      <c r="J113" s="22">
        <v>591.92199999999991</v>
      </c>
      <c r="K113" s="22">
        <v>3662.5399999999995</v>
      </c>
      <c r="L113" s="22">
        <v>0.8608703051055574</v>
      </c>
    </row>
    <row r="114" spans="1:12" x14ac:dyDescent="0.3">
      <c r="A114" s="22">
        <v>5</v>
      </c>
      <c r="B114" s="22">
        <v>99.547620000000009</v>
      </c>
      <c r="C114" s="22">
        <v>536.1404</v>
      </c>
      <c r="D114" s="22">
        <v>0.84340176805597178</v>
      </c>
      <c r="E114" s="22">
        <v>376.19400000000002</v>
      </c>
      <c r="F114" s="22">
        <v>554.38440000000003</v>
      </c>
      <c r="G114" s="22">
        <v>0.59574174513399403</v>
      </c>
      <c r="I114" s="22" t="s">
        <v>7</v>
      </c>
      <c r="J114" s="22">
        <v>99.547620000000009</v>
      </c>
      <c r="K114" s="22">
        <v>536.1404</v>
      </c>
      <c r="L114" s="22">
        <v>0.84340176805597178</v>
      </c>
    </row>
    <row r="115" spans="1:12" x14ac:dyDescent="0.3">
      <c r="A115" s="22">
        <v>5</v>
      </c>
      <c r="B115" s="22">
        <v>76.881999999999991</v>
      </c>
      <c r="C115" s="22">
        <v>671.16059999999993</v>
      </c>
      <c r="D115" s="22">
        <v>0.89722243091503084</v>
      </c>
      <c r="E115" s="22">
        <v>795.71320000000003</v>
      </c>
      <c r="F115" s="22">
        <v>93.795999999999992</v>
      </c>
      <c r="G115" s="22">
        <v>0.10544691387115501</v>
      </c>
      <c r="I115" s="22" t="s">
        <v>7</v>
      </c>
      <c r="J115" s="22">
        <v>76.881999999999991</v>
      </c>
      <c r="K115" s="22">
        <v>671.16059999999993</v>
      </c>
      <c r="L115" s="22">
        <v>0.89722243091503084</v>
      </c>
    </row>
    <row r="116" spans="1:12" x14ac:dyDescent="0.3">
      <c r="A116" s="22">
        <v>5</v>
      </c>
      <c r="B116" s="22">
        <v>289.59719999999999</v>
      </c>
      <c r="C116" s="22">
        <v>1394.0499999999997</v>
      </c>
      <c r="D116" s="22">
        <v>0.82799413083691165</v>
      </c>
      <c r="E116" s="22">
        <v>680.85340000000008</v>
      </c>
      <c r="F116" s="22">
        <v>1408.6089999999999</v>
      </c>
      <c r="G116" s="22">
        <v>0.67414900598354865</v>
      </c>
      <c r="I116" s="22" t="s">
        <v>7</v>
      </c>
      <c r="J116" s="22">
        <v>289.59719999999999</v>
      </c>
      <c r="K116" s="22">
        <v>1394.0499999999997</v>
      </c>
      <c r="L116" s="22">
        <v>0.82799413083691165</v>
      </c>
    </row>
    <row r="117" spans="1:12" x14ac:dyDescent="0.3">
      <c r="A117" s="22">
        <v>5</v>
      </c>
      <c r="B117" s="22">
        <v>72.165319999999994</v>
      </c>
      <c r="C117" s="22">
        <v>898.20900000000006</v>
      </c>
      <c r="D117" s="22">
        <v>0.92563146147560871</v>
      </c>
      <c r="E117" s="22">
        <v>240.97060000000002</v>
      </c>
      <c r="F117" s="22">
        <v>14.944280000000001</v>
      </c>
      <c r="G117" s="22">
        <v>5.8395510257160506E-2</v>
      </c>
      <c r="I117" s="22" t="s">
        <v>7</v>
      </c>
      <c r="J117" s="22">
        <v>72.165319999999994</v>
      </c>
      <c r="K117" s="22">
        <v>898.20900000000006</v>
      </c>
      <c r="L117" s="22">
        <v>0.92563146147560871</v>
      </c>
    </row>
    <row r="118" spans="1:12" x14ac:dyDescent="0.3">
      <c r="A118" s="22">
        <v>5</v>
      </c>
      <c r="C118" s="22">
        <v>3678.7740000000003</v>
      </c>
      <c r="E118" s="22">
        <v>277.76159999999999</v>
      </c>
      <c r="F118" s="22">
        <v>883.3492</v>
      </c>
      <c r="G118" s="22">
        <v>0.76077941915620806</v>
      </c>
      <c r="I118" s="22" t="s">
        <v>7</v>
      </c>
      <c r="K118" s="22">
        <v>3678.7740000000003</v>
      </c>
    </row>
    <row r="119" spans="1:12" x14ac:dyDescent="0.3">
      <c r="I119" s="22" t="s">
        <v>8</v>
      </c>
      <c r="J119" s="22">
        <v>5.8330320000000002</v>
      </c>
      <c r="K119" s="22">
        <v>0</v>
      </c>
      <c r="L119" s="22">
        <v>0</v>
      </c>
    </row>
    <row r="120" spans="1:12" x14ac:dyDescent="0.3">
      <c r="I120" s="22" t="s">
        <v>8</v>
      </c>
      <c r="J120" s="22">
        <v>209.94400000000002</v>
      </c>
      <c r="K120" s="22">
        <v>0</v>
      </c>
      <c r="L120" s="22">
        <v>0</v>
      </c>
    </row>
    <row r="121" spans="1:12" x14ac:dyDescent="0.3">
      <c r="I121" s="22" t="s">
        <v>8</v>
      </c>
      <c r="J121" s="22">
        <v>39.016299999999994</v>
      </c>
      <c r="K121" s="22">
        <v>0</v>
      </c>
      <c r="L121" s="22">
        <v>0</v>
      </c>
    </row>
    <row r="122" spans="1:12" x14ac:dyDescent="0.3">
      <c r="I122" s="22" t="s">
        <v>8</v>
      </c>
      <c r="J122" s="22">
        <v>94.132459999999995</v>
      </c>
      <c r="K122" s="22">
        <v>0</v>
      </c>
      <c r="L122" s="22">
        <v>0</v>
      </c>
    </row>
    <row r="123" spans="1:12" x14ac:dyDescent="0.3">
      <c r="I123" s="22" t="s">
        <v>8</v>
      </c>
      <c r="J123" s="22">
        <v>139.44868000000002</v>
      </c>
      <c r="K123" s="22">
        <v>0</v>
      </c>
      <c r="L123" s="22">
        <v>0</v>
      </c>
    </row>
    <row r="124" spans="1:12" x14ac:dyDescent="0.3">
      <c r="I124" s="22" t="s">
        <v>8</v>
      </c>
      <c r="J124" s="22">
        <v>40.209400000000002</v>
      </c>
      <c r="K124" s="22">
        <v>0</v>
      </c>
      <c r="L124" s="22">
        <v>0</v>
      </c>
    </row>
    <row r="125" spans="1:12" x14ac:dyDescent="0.3">
      <c r="I125" s="22" t="s">
        <v>8</v>
      </c>
      <c r="J125" s="22">
        <v>58.710519999999995</v>
      </c>
      <c r="K125" s="22">
        <v>0</v>
      </c>
      <c r="L125" s="22">
        <v>0</v>
      </c>
    </row>
    <row r="126" spans="1:12" x14ac:dyDescent="0.3">
      <c r="I126" s="22" t="s">
        <v>8</v>
      </c>
      <c r="J126" s="22">
        <v>20.112402000000003</v>
      </c>
      <c r="K126" s="22">
        <v>0</v>
      </c>
      <c r="L126" s="22">
        <v>0</v>
      </c>
    </row>
    <row r="127" spans="1:12" x14ac:dyDescent="0.3">
      <c r="I127" s="22" t="s">
        <v>8</v>
      </c>
      <c r="J127" s="22">
        <v>8.7885062400000002</v>
      </c>
      <c r="K127" s="22">
        <v>0</v>
      </c>
      <c r="L127" s="22">
        <v>0</v>
      </c>
    </row>
    <row r="128" spans="1:12" x14ac:dyDescent="0.3">
      <c r="I128" s="22" t="s">
        <v>8</v>
      </c>
      <c r="J128" s="22">
        <v>166.80699999999999</v>
      </c>
      <c r="K128" s="22">
        <v>288.73879999999997</v>
      </c>
      <c r="L128" s="22">
        <v>0.63383045129600579</v>
      </c>
    </row>
    <row r="129" spans="9:12" x14ac:dyDescent="0.3">
      <c r="I129" s="22" t="s">
        <v>8</v>
      </c>
      <c r="J129" s="22">
        <v>215.42848199999997</v>
      </c>
      <c r="K129" s="22">
        <v>0</v>
      </c>
      <c r="L129" s="22">
        <v>0</v>
      </c>
    </row>
    <row r="130" spans="9:12" x14ac:dyDescent="0.3">
      <c r="I130" s="22" t="s">
        <v>8</v>
      </c>
      <c r="J130" s="22">
        <v>0</v>
      </c>
      <c r="K130" s="22">
        <v>0</v>
      </c>
    </row>
    <row r="131" spans="9:12" x14ac:dyDescent="0.3">
      <c r="I131" s="22" t="s">
        <v>8</v>
      </c>
      <c r="J131" s="22">
        <v>0</v>
      </c>
      <c r="K131" s="22">
        <v>0</v>
      </c>
    </row>
    <row r="132" spans="9:12" x14ac:dyDescent="0.3">
      <c r="I132" s="22" t="s">
        <v>8</v>
      </c>
      <c r="J132" s="22">
        <v>0</v>
      </c>
      <c r="K132" s="22">
        <v>0</v>
      </c>
    </row>
    <row r="133" spans="9:12" x14ac:dyDescent="0.3">
      <c r="I133" s="22" t="s">
        <v>8</v>
      </c>
      <c r="J133" s="22">
        <v>160.64479999999998</v>
      </c>
      <c r="K133" s="22">
        <v>0</v>
      </c>
    </row>
    <row r="134" spans="9:12" x14ac:dyDescent="0.3">
      <c r="I134" s="22" t="s">
        <v>8</v>
      </c>
      <c r="J134" s="22">
        <v>41.89134</v>
      </c>
      <c r="K134" s="22">
        <v>0.96775800000000056</v>
      </c>
      <c r="L134" s="22">
        <v>2.2579989900860735E-2</v>
      </c>
    </row>
    <row r="135" spans="9:12" x14ac:dyDescent="0.3">
      <c r="I135" s="22" t="s">
        <v>8</v>
      </c>
      <c r="J135" s="22">
        <v>388.7054</v>
      </c>
      <c r="K135" s="22">
        <v>1004.537</v>
      </c>
      <c r="L135" s="22">
        <v>0.72100662454717135</v>
      </c>
    </row>
    <row r="136" spans="9:12" x14ac:dyDescent="0.3">
      <c r="I136" s="22" t="s">
        <v>8</v>
      </c>
      <c r="J136" s="22">
        <v>140.40360000000001</v>
      </c>
      <c r="K136" s="22">
        <v>433.17899999999997</v>
      </c>
      <c r="L136" s="22">
        <v>0.75521642392917776</v>
      </c>
    </row>
    <row r="137" spans="9:12" x14ac:dyDescent="0.3">
      <c r="I137" s="22" t="s">
        <v>8</v>
      </c>
      <c r="J137" s="22">
        <v>144.124</v>
      </c>
      <c r="K137" s="22">
        <v>41.061959999999999</v>
      </c>
      <c r="L137" s="22">
        <v>0.2217336562663822</v>
      </c>
    </row>
    <row r="138" spans="9:12" x14ac:dyDescent="0.3">
      <c r="I138" s="22" t="s">
        <v>8</v>
      </c>
      <c r="J138" s="22">
        <v>281.34979999999996</v>
      </c>
      <c r="K138" s="22">
        <v>261.74299999999999</v>
      </c>
      <c r="L138" s="22">
        <v>0.48194894132273536</v>
      </c>
    </row>
    <row r="139" spans="9:12" x14ac:dyDescent="0.3">
      <c r="I139" s="22" t="s">
        <v>8</v>
      </c>
      <c r="J139" s="22">
        <v>124.95420000000001</v>
      </c>
      <c r="K139" s="22">
        <v>182.17500000000001</v>
      </c>
      <c r="L139" s="22">
        <v>0.59315428165084916</v>
      </c>
    </row>
    <row r="140" spans="9:12" x14ac:dyDescent="0.3">
      <c r="I140" s="22" t="s">
        <v>8</v>
      </c>
      <c r="J140" s="22">
        <v>270.09999999999997</v>
      </c>
      <c r="K140" s="22">
        <v>0</v>
      </c>
      <c r="L140" s="22">
        <v>0</v>
      </c>
    </row>
    <row r="141" spans="9:12" x14ac:dyDescent="0.3">
      <c r="I141" s="22" t="s">
        <v>8</v>
      </c>
      <c r="J141" s="22">
        <v>1914.6379999999997</v>
      </c>
      <c r="K141" s="22">
        <v>0</v>
      </c>
      <c r="L141" s="22">
        <v>0</v>
      </c>
    </row>
    <row r="142" spans="9:12" x14ac:dyDescent="0.3">
      <c r="I142" s="22" t="s">
        <v>8</v>
      </c>
      <c r="J142" s="22">
        <v>298.91699999999997</v>
      </c>
      <c r="K142" s="22">
        <v>2236.1079999999997</v>
      </c>
      <c r="L142" s="22">
        <v>0.88208518653662193</v>
      </c>
    </row>
    <row r="143" spans="9:12" x14ac:dyDescent="0.3">
      <c r="I143" s="22" t="s">
        <v>8</v>
      </c>
      <c r="J143" s="22">
        <v>120.08539999999998</v>
      </c>
      <c r="K143" s="22">
        <v>254.96277999999998</v>
      </c>
      <c r="L143" s="22">
        <v>0.67981340424048986</v>
      </c>
    </row>
    <row r="144" spans="9:12" x14ac:dyDescent="0.3">
      <c r="I144" s="22" t="s">
        <v>8</v>
      </c>
      <c r="J144" s="22">
        <v>226.40200000000004</v>
      </c>
      <c r="K144" s="22">
        <v>0</v>
      </c>
      <c r="L144" s="22">
        <v>0</v>
      </c>
    </row>
    <row r="145" spans="9:12" x14ac:dyDescent="0.3">
      <c r="I145" s="22" t="s">
        <v>8</v>
      </c>
      <c r="J145" s="22">
        <v>262.15659999999997</v>
      </c>
      <c r="K145" s="22">
        <v>0</v>
      </c>
      <c r="L145" s="22">
        <v>0</v>
      </c>
    </row>
    <row r="146" spans="9:12" x14ac:dyDescent="0.3">
      <c r="I146" s="22" t="s">
        <v>8</v>
      </c>
      <c r="J146" s="22">
        <v>34.22184</v>
      </c>
      <c r="K146" s="22">
        <v>0</v>
      </c>
      <c r="L146" s="22">
        <v>0</v>
      </c>
    </row>
    <row r="147" spans="9:12" x14ac:dyDescent="0.3">
      <c r="I147" s="22" t="s">
        <v>8</v>
      </c>
      <c r="J147" s="22">
        <v>22.273479999999999</v>
      </c>
      <c r="K147" s="22">
        <v>0</v>
      </c>
      <c r="L147" s="22">
        <v>0</v>
      </c>
    </row>
    <row r="148" spans="9:12" x14ac:dyDescent="0.3">
      <c r="I148" s="22" t="s">
        <v>8</v>
      </c>
      <c r="J148" s="22">
        <v>79.634</v>
      </c>
      <c r="K148" s="22">
        <v>0</v>
      </c>
      <c r="L148" s="22">
        <v>0</v>
      </c>
    </row>
    <row r="149" spans="9:12" x14ac:dyDescent="0.3">
      <c r="I149" s="22" t="s">
        <v>8</v>
      </c>
      <c r="J149" s="22">
        <v>499.71199999999988</v>
      </c>
      <c r="K149" s="22">
        <v>2362.3380000000002</v>
      </c>
      <c r="L149" s="22">
        <v>0.82540067434181796</v>
      </c>
    </row>
    <row r="150" spans="9:12" x14ac:dyDescent="0.3">
      <c r="I150" s="22" t="s">
        <v>8</v>
      </c>
      <c r="J150" s="22">
        <v>232.48380000000003</v>
      </c>
      <c r="K150" s="22">
        <v>482.6026</v>
      </c>
      <c r="L150" s="22">
        <v>0.67488711853560635</v>
      </c>
    </row>
    <row r="151" spans="9:12" x14ac:dyDescent="0.3">
      <c r="I151" s="22" t="s">
        <v>8</v>
      </c>
      <c r="J151" s="22">
        <v>220.68699999999998</v>
      </c>
      <c r="K151" s="22">
        <v>54.766200000000005</v>
      </c>
      <c r="L151" s="22">
        <v>0.1988221592633522</v>
      </c>
    </row>
    <row r="152" spans="9:12" x14ac:dyDescent="0.3">
      <c r="I152" s="22" t="s">
        <v>8</v>
      </c>
      <c r="J152" s="22">
        <v>281.4162</v>
      </c>
      <c r="K152" s="22">
        <v>333.5498</v>
      </c>
      <c r="L152" s="22">
        <v>0.54238738401797826</v>
      </c>
    </row>
    <row r="153" spans="9:12" x14ac:dyDescent="0.3">
      <c r="I153" s="22" t="s">
        <v>8</v>
      </c>
      <c r="J153" s="22">
        <v>458.83639999999997</v>
      </c>
      <c r="K153" s="22">
        <v>219.61640000000003</v>
      </c>
      <c r="L153" s="22">
        <v>0.32370181094395956</v>
      </c>
    </row>
    <row r="154" spans="9:12" x14ac:dyDescent="0.3">
      <c r="I154" s="22" t="s">
        <v>8</v>
      </c>
      <c r="J154" s="22">
        <v>310.52480000000003</v>
      </c>
      <c r="K154" s="22">
        <v>569.99239999999998</v>
      </c>
      <c r="L154" s="22">
        <v>0.6473381780617119</v>
      </c>
    </row>
    <row r="155" spans="9:12" x14ac:dyDescent="0.3">
      <c r="I155" s="22" t="s">
        <v>8</v>
      </c>
      <c r="J155" s="22">
        <v>1636.546</v>
      </c>
      <c r="K155" s="22">
        <v>162.19170000000003</v>
      </c>
      <c r="L155" s="22">
        <v>9.0169734030703871E-2</v>
      </c>
    </row>
    <row r="156" spans="9:12" x14ac:dyDescent="0.3">
      <c r="I156" s="22" t="s">
        <v>8</v>
      </c>
      <c r="J156" s="22">
        <v>419.34180000000003</v>
      </c>
      <c r="K156" s="22">
        <v>2887.7020000000002</v>
      </c>
      <c r="L156" s="22">
        <v>0.87319738553205728</v>
      </c>
    </row>
    <row r="157" spans="9:12" x14ac:dyDescent="0.3">
      <c r="I157" s="22" t="s">
        <v>8</v>
      </c>
      <c r="J157" s="22">
        <v>128.28280000000001</v>
      </c>
      <c r="K157" s="22">
        <v>1773.6260000000002</v>
      </c>
      <c r="L157" s="22">
        <v>0.93255049874105433</v>
      </c>
    </row>
    <row r="158" spans="9:12" x14ac:dyDescent="0.3">
      <c r="I158" s="22" t="s">
        <v>8</v>
      </c>
      <c r="J158" s="22">
        <v>233.27260000000001</v>
      </c>
      <c r="K158" s="22">
        <v>0</v>
      </c>
      <c r="L158" s="22">
        <v>0</v>
      </c>
    </row>
    <row r="159" spans="9:12" x14ac:dyDescent="0.3">
      <c r="I159" s="22" t="s">
        <v>8</v>
      </c>
      <c r="J159" s="22">
        <v>278.90674999999999</v>
      </c>
      <c r="K159" s="22">
        <v>101.26652799999999</v>
      </c>
      <c r="L159" s="22">
        <v>0.26636940011338722</v>
      </c>
    </row>
    <row r="160" spans="9:12" x14ac:dyDescent="0.3">
      <c r="I160" s="22" t="s">
        <v>8</v>
      </c>
      <c r="J160" s="22">
        <v>60.980680000000007</v>
      </c>
      <c r="K160" s="22">
        <v>0</v>
      </c>
      <c r="L160" s="22">
        <v>0</v>
      </c>
    </row>
    <row r="161" spans="9:12" x14ac:dyDescent="0.3">
      <c r="I161" s="22" t="s">
        <v>8</v>
      </c>
      <c r="J161" s="22">
        <v>48.130299999999998</v>
      </c>
      <c r="K161" s="22">
        <v>0</v>
      </c>
      <c r="L161" s="22">
        <v>0</v>
      </c>
    </row>
    <row r="162" spans="9:12" x14ac:dyDescent="0.3">
      <c r="I162" s="22" t="s">
        <v>8</v>
      </c>
      <c r="J162" s="22">
        <v>104.59399999999998</v>
      </c>
      <c r="K162" s="22">
        <v>0</v>
      </c>
      <c r="L162" s="22">
        <v>0</v>
      </c>
    </row>
    <row r="163" spans="9:12" x14ac:dyDescent="0.3">
      <c r="I163" s="22" t="s">
        <v>8</v>
      </c>
    </row>
    <row r="164" spans="9:12" x14ac:dyDescent="0.3">
      <c r="I164" s="22" t="s">
        <v>8</v>
      </c>
      <c r="J164" s="22">
        <v>340.00339999999994</v>
      </c>
      <c r="K164" s="22">
        <v>157.9392</v>
      </c>
      <c r="L164" s="22">
        <v>0.31718354685861383</v>
      </c>
    </row>
    <row r="165" spans="9:12" x14ac:dyDescent="0.3">
      <c r="I165" s="22" t="s">
        <v>8</v>
      </c>
      <c r="J165" s="22">
        <v>561.47619999999995</v>
      </c>
      <c r="K165" s="22">
        <v>2442.21</v>
      </c>
      <c r="L165" s="22">
        <v>0.81307095261815299</v>
      </c>
    </row>
    <row r="166" spans="9:12" x14ac:dyDescent="0.3">
      <c r="I166" s="22" t="s">
        <v>8</v>
      </c>
      <c r="J166" s="22">
        <v>359.42580000000004</v>
      </c>
      <c r="K166" s="22">
        <v>439.74539999999996</v>
      </c>
      <c r="L166" s="22">
        <v>0.55025181087606756</v>
      </c>
    </row>
    <row r="167" spans="9:12" x14ac:dyDescent="0.3">
      <c r="I167" s="22" t="s">
        <v>8</v>
      </c>
      <c r="J167" s="22">
        <v>366.46440000000001</v>
      </c>
      <c r="K167" s="22">
        <v>427.71620000000001</v>
      </c>
      <c r="L167" s="22">
        <v>0.53856289111066169</v>
      </c>
    </row>
    <row r="168" spans="9:12" x14ac:dyDescent="0.3">
      <c r="I168" s="22" t="s">
        <v>8</v>
      </c>
      <c r="J168" s="22">
        <v>697.24559999999997</v>
      </c>
      <c r="K168" s="22">
        <v>484.86719999999997</v>
      </c>
      <c r="L168" s="22">
        <v>0.41016999392951337</v>
      </c>
    </row>
    <row r="169" spans="9:12" x14ac:dyDescent="0.3">
      <c r="I169" s="22" t="s">
        <v>8</v>
      </c>
      <c r="J169" s="22">
        <v>609.21780000000001</v>
      </c>
      <c r="K169" s="22">
        <v>167.62860000000001</v>
      </c>
      <c r="L169" s="22">
        <v>0.21578088023578407</v>
      </c>
    </row>
    <row r="170" spans="9:12" x14ac:dyDescent="0.3">
      <c r="I170" s="22" t="s">
        <v>8</v>
      </c>
      <c r="J170" s="22">
        <v>386.82220000000001</v>
      </c>
      <c r="K170" s="22">
        <v>422.49539999999996</v>
      </c>
      <c r="L170" s="22">
        <v>0.52203906105588216</v>
      </c>
    </row>
    <row r="171" spans="9:12" x14ac:dyDescent="0.3">
      <c r="I171" s="22" t="s">
        <v>8</v>
      </c>
      <c r="J171" s="22">
        <v>1501.058</v>
      </c>
      <c r="K171" s="22">
        <v>275.50460000000004</v>
      </c>
      <c r="L171" s="22">
        <v>0.15507733867638554</v>
      </c>
    </row>
    <row r="172" spans="9:12" x14ac:dyDescent="0.3">
      <c r="I172" s="22" t="s">
        <v>8</v>
      </c>
      <c r="J172" s="22">
        <v>846.90499999999997</v>
      </c>
      <c r="K172" s="22">
        <v>3062.2139999999999</v>
      </c>
      <c r="L172" s="22">
        <v>0.78335144056755501</v>
      </c>
    </row>
    <row r="173" spans="9:12" x14ac:dyDescent="0.3">
      <c r="I173" s="22" t="s">
        <v>8</v>
      </c>
      <c r="J173" s="22">
        <v>137.97819999999999</v>
      </c>
      <c r="K173" s="22">
        <v>217.24529999999999</v>
      </c>
      <c r="L173" s="22">
        <v>0.61157355861872886</v>
      </c>
    </row>
    <row r="174" spans="9:12" x14ac:dyDescent="0.3">
      <c r="I174" s="22" t="s">
        <v>8</v>
      </c>
      <c r="J174" s="22">
        <v>218.74780000000001</v>
      </c>
      <c r="K174" s="22">
        <v>71.451220000000006</v>
      </c>
      <c r="L174" s="22">
        <v>0.24621454614147215</v>
      </c>
    </row>
    <row r="175" spans="9:12" x14ac:dyDescent="0.3">
      <c r="I175" s="22" t="s">
        <v>8</v>
      </c>
      <c r="J175" s="22">
        <v>418.18880000000001</v>
      </c>
      <c r="K175" s="22">
        <v>48.428876000000002</v>
      </c>
      <c r="L175" s="22">
        <v>0.10378705842253606</v>
      </c>
    </row>
    <row r="176" spans="9:12" x14ac:dyDescent="0.3">
      <c r="I176" s="22" t="s">
        <v>8</v>
      </c>
      <c r="J176" s="22">
        <v>160.94799999999998</v>
      </c>
      <c r="K176" s="22">
        <v>0</v>
      </c>
      <c r="L176" s="22">
        <v>0</v>
      </c>
    </row>
    <row r="177" spans="9:12" x14ac:dyDescent="0.3">
      <c r="I177" s="22" t="s">
        <v>8</v>
      </c>
      <c r="J177" s="22">
        <v>70.72435999999999</v>
      </c>
      <c r="K177" s="22">
        <v>0</v>
      </c>
      <c r="L177" s="22">
        <v>0</v>
      </c>
    </row>
    <row r="178" spans="9:12" x14ac:dyDescent="0.3">
      <c r="I178" s="22" t="s">
        <v>8</v>
      </c>
      <c r="J178" s="22">
        <v>103.53009999999999</v>
      </c>
      <c r="K178" s="22">
        <v>0</v>
      </c>
      <c r="L178" s="22">
        <v>0</v>
      </c>
    </row>
    <row r="179" spans="9:12" x14ac:dyDescent="0.3">
      <c r="I179" s="22" t="s">
        <v>8</v>
      </c>
      <c r="J179" s="22">
        <v>676.38580000000013</v>
      </c>
      <c r="K179" s="22">
        <v>695.06</v>
      </c>
      <c r="L179" s="22">
        <v>0.50680821655511288</v>
      </c>
    </row>
    <row r="180" spans="9:12" x14ac:dyDescent="0.3">
      <c r="I180" s="22" t="s">
        <v>8</v>
      </c>
      <c r="J180" s="22">
        <v>506.91199999999998</v>
      </c>
      <c r="K180" s="22">
        <v>2758.6700000000005</v>
      </c>
      <c r="L180" s="22">
        <v>0.84477131488353385</v>
      </c>
    </row>
    <row r="181" spans="9:12" x14ac:dyDescent="0.3">
      <c r="I181" s="22" t="s">
        <v>8</v>
      </c>
      <c r="J181" s="22">
        <v>447.18799999999993</v>
      </c>
      <c r="K181" s="22">
        <v>102.92549999999999</v>
      </c>
      <c r="L181" s="22">
        <v>0.18709866236694792</v>
      </c>
    </row>
    <row r="182" spans="9:12" x14ac:dyDescent="0.3">
      <c r="I182" s="22" t="s">
        <v>8</v>
      </c>
      <c r="J182" s="22">
        <v>490.50319999999999</v>
      </c>
      <c r="K182" s="22">
        <v>1383.1239999999998</v>
      </c>
      <c r="L182" s="22">
        <v>0.73820661869127424</v>
      </c>
    </row>
    <row r="183" spans="9:12" x14ac:dyDescent="0.3">
      <c r="I183" s="22" t="s">
        <v>8</v>
      </c>
      <c r="J183" s="22">
        <v>651.89740000000006</v>
      </c>
      <c r="K183" s="22">
        <v>1161.8968</v>
      </c>
      <c r="L183" s="22">
        <v>0.64058910321799456</v>
      </c>
    </row>
    <row r="184" spans="9:12" x14ac:dyDescent="0.3">
      <c r="I184" s="22" t="s">
        <v>8</v>
      </c>
      <c r="J184" s="22">
        <v>502.98660000000001</v>
      </c>
      <c r="K184" s="22">
        <v>797.43639999999994</v>
      </c>
      <c r="L184" s="22">
        <v>0.6132130852807125</v>
      </c>
    </row>
    <row r="185" spans="9:12" x14ac:dyDescent="0.3">
      <c r="I185" s="22" t="s">
        <v>8</v>
      </c>
      <c r="J185" s="22">
        <v>392.15139999999997</v>
      </c>
      <c r="K185" s="22">
        <v>717.69600000000014</v>
      </c>
      <c r="L185" s="22">
        <v>0.64666187441624867</v>
      </c>
    </row>
    <row r="186" spans="9:12" x14ac:dyDescent="0.3">
      <c r="I186" s="22" t="s">
        <v>8</v>
      </c>
      <c r="J186" s="22">
        <v>1436.684</v>
      </c>
      <c r="K186" s="22">
        <v>413.9572</v>
      </c>
      <c r="L186" s="22">
        <v>0.22368312128790821</v>
      </c>
    </row>
    <row r="187" spans="9:12" x14ac:dyDescent="0.3">
      <c r="I187" s="22" t="s">
        <v>8</v>
      </c>
      <c r="J187" s="22">
        <v>805.32560000000001</v>
      </c>
      <c r="K187" s="22">
        <v>2989.2620000000002</v>
      </c>
      <c r="L187" s="22">
        <v>0.78776992788359923</v>
      </c>
    </row>
    <row r="188" spans="9:12" x14ac:dyDescent="0.3">
      <c r="I188" s="22" t="s">
        <v>8</v>
      </c>
      <c r="J188" s="22">
        <v>345.81380000000001</v>
      </c>
      <c r="K188" s="22">
        <v>2337.308</v>
      </c>
      <c r="L188" s="22">
        <v>0.87111513163509757</v>
      </c>
    </row>
    <row r="189" spans="9:12" x14ac:dyDescent="0.3">
      <c r="I189" s="22" t="s">
        <v>8</v>
      </c>
      <c r="J189" s="22">
        <v>297.5102</v>
      </c>
      <c r="K189" s="22">
        <v>554.11979999999994</v>
      </c>
      <c r="L189" s="22">
        <v>0.65065791482216462</v>
      </c>
    </row>
    <row r="190" spans="9:12" x14ac:dyDescent="0.3">
      <c r="I190" s="22" t="s">
        <v>8</v>
      </c>
      <c r="J190" s="22">
        <v>451.6028</v>
      </c>
      <c r="K190" s="22">
        <v>87.03192</v>
      </c>
      <c r="L190" s="22">
        <v>0.16157874115504473</v>
      </c>
    </row>
    <row r="191" spans="9:12" x14ac:dyDescent="0.3">
      <c r="I191" s="22" t="s">
        <v>8</v>
      </c>
      <c r="J191" s="22">
        <v>306.74920000000003</v>
      </c>
      <c r="K191" s="22">
        <v>97.775080000000003</v>
      </c>
      <c r="L191" s="22">
        <v>0.24170386014901254</v>
      </c>
    </row>
    <row r="192" spans="9:12" x14ac:dyDescent="0.3">
      <c r="I192" s="22" t="s">
        <v>8</v>
      </c>
      <c r="J192" s="22">
        <v>90.991280000000003</v>
      </c>
      <c r="K192" s="22">
        <v>35.704796666666667</v>
      </c>
      <c r="L192" s="22">
        <v>0.28181454079754059</v>
      </c>
    </row>
    <row r="193" spans="9:12" x14ac:dyDescent="0.3">
      <c r="I193" s="22" t="s">
        <v>8</v>
      </c>
      <c r="J193" s="22">
        <v>95.424840000000003</v>
      </c>
      <c r="K193" s="22">
        <v>0</v>
      </c>
      <c r="L193" s="22">
        <v>0</v>
      </c>
    </row>
    <row r="194" spans="9:12" x14ac:dyDescent="0.3">
      <c r="I194" s="22" t="s">
        <v>8</v>
      </c>
      <c r="J194" s="22">
        <v>642.59780000000012</v>
      </c>
      <c r="K194" s="22">
        <v>673.89359999999999</v>
      </c>
      <c r="L194" s="22">
        <v>0.51188606321317398</v>
      </c>
    </row>
    <row r="195" spans="9:12" x14ac:dyDescent="0.3">
      <c r="I195" s="22" t="s">
        <v>8</v>
      </c>
      <c r="J195" s="22">
        <v>610.63260000000002</v>
      </c>
      <c r="K195" s="22">
        <v>3473.6440000000002</v>
      </c>
      <c r="L195" s="22">
        <v>0.85049185943968642</v>
      </c>
    </row>
    <row r="196" spans="9:12" x14ac:dyDescent="0.3">
      <c r="I196" s="22" t="s">
        <v>8</v>
      </c>
      <c r="J196" s="22">
        <v>455.19660000000005</v>
      </c>
      <c r="K196" s="22">
        <v>272.91700000000003</v>
      </c>
      <c r="L196" s="22">
        <v>0.37482749944514149</v>
      </c>
    </row>
    <row r="197" spans="9:12" x14ac:dyDescent="0.3">
      <c r="I197" s="22" t="s">
        <v>8</v>
      </c>
      <c r="J197" s="22">
        <v>497.12880000000007</v>
      </c>
      <c r="K197" s="22">
        <v>1382.6940000000002</v>
      </c>
      <c r="L197" s="22">
        <v>0.73554486093050897</v>
      </c>
    </row>
    <row r="198" spans="9:12" x14ac:dyDescent="0.3">
      <c r="I198" s="22" t="s">
        <v>8</v>
      </c>
      <c r="J198" s="22">
        <v>603.83979999999997</v>
      </c>
      <c r="K198" s="22">
        <v>1218.0151999999998</v>
      </c>
      <c r="L198" s="22">
        <v>0.6685577062938598</v>
      </c>
    </row>
    <row r="199" spans="9:12" x14ac:dyDescent="0.3">
      <c r="I199" s="22" t="s">
        <v>8</v>
      </c>
      <c r="J199" s="22">
        <v>502.01679999999999</v>
      </c>
      <c r="K199" s="22">
        <v>878.21640000000002</v>
      </c>
      <c r="L199" s="22">
        <v>0.63628117335534307</v>
      </c>
    </row>
    <row r="200" spans="9:12" x14ac:dyDescent="0.3">
      <c r="I200" s="22" t="s">
        <v>8</v>
      </c>
      <c r="J200" s="22">
        <v>342.56479999999999</v>
      </c>
      <c r="K200" s="22">
        <v>798.22559999999999</v>
      </c>
      <c r="L200" s="22">
        <v>0.69971276055618992</v>
      </c>
    </row>
    <row r="201" spans="9:12" x14ac:dyDescent="0.3">
      <c r="I201" s="22" t="s">
        <v>8</v>
      </c>
      <c r="J201" s="22">
        <v>1608.828</v>
      </c>
      <c r="K201" s="22">
        <v>698.94659999999999</v>
      </c>
      <c r="L201" s="22">
        <v>0.30286605979630771</v>
      </c>
    </row>
    <row r="202" spans="9:12" x14ac:dyDescent="0.3">
      <c r="I202" s="22" t="s">
        <v>8</v>
      </c>
      <c r="J202" s="22">
        <v>744.23979999999995</v>
      </c>
      <c r="K202" s="22">
        <v>2304.2400000000002</v>
      </c>
      <c r="L202" s="22">
        <v>0.75586526766554274</v>
      </c>
    </row>
    <row r="203" spans="9:12" x14ac:dyDescent="0.3">
      <c r="I203" s="22" t="s">
        <v>8</v>
      </c>
      <c r="J203" s="22">
        <v>303.54200000000003</v>
      </c>
      <c r="K203" s="22">
        <v>2333.1840000000002</v>
      </c>
      <c r="L203" s="22">
        <v>0.8848792024654818</v>
      </c>
    </row>
    <row r="204" spans="9:12" x14ac:dyDescent="0.3">
      <c r="I204" s="22" t="s">
        <v>8</v>
      </c>
      <c r="J204" s="22">
        <v>277.79679999999996</v>
      </c>
      <c r="K204" s="22">
        <v>710.09739999999988</v>
      </c>
      <c r="L204" s="22">
        <v>0.71879903738679707</v>
      </c>
    </row>
    <row r="205" spans="9:12" x14ac:dyDescent="0.3">
      <c r="I205" s="22" t="s">
        <v>8</v>
      </c>
      <c r="J205" s="22">
        <v>1083.056</v>
      </c>
      <c r="K205" s="22">
        <v>172.44433999999998</v>
      </c>
      <c r="L205" s="22">
        <v>0.13735108984518474</v>
      </c>
    </row>
    <row r="206" spans="9:12" x14ac:dyDescent="0.3">
      <c r="I206" s="22" t="s">
        <v>8</v>
      </c>
      <c r="J206" s="22">
        <v>486.67759999999998</v>
      </c>
      <c r="K206" s="22">
        <v>367.53735999999998</v>
      </c>
      <c r="L206" s="22">
        <v>0.43026331451746053</v>
      </c>
    </row>
    <row r="207" spans="9:12" x14ac:dyDescent="0.3">
      <c r="I207" s="22" t="s">
        <v>8</v>
      </c>
      <c r="J207" s="22">
        <v>73.164560000000009</v>
      </c>
      <c r="K207" s="22">
        <v>22.922372499999998</v>
      </c>
      <c r="L207" s="22">
        <v>0.23855868746772613</v>
      </c>
    </row>
    <row r="208" spans="9:12" x14ac:dyDescent="0.3">
      <c r="I208" s="22" t="s">
        <v>8</v>
      </c>
      <c r="J208" s="22">
        <v>299.09019999999998</v>
      </c>
      <c r="K208" s="22">
        <v>175.41951800000001</v>
      </c>
      <c r="L208" s="22">
        <v>0.36968582801501232</v>
      </c>
    </row>
    <row r="209" spans="9:12" x14ac:dyDescent="0.3">
      <c r="I209" s="22" t="s">
        <v>8</v>
      </c>
      <c r="J209" s="22">
        <v>410.73559999999998</v>
      </c>
      <c r="K209" s="22">
        <v>618.41599999999994</v>
      </c>
      <c r="L209" s="22">
        <v>0.60089883745018713</v>
      </c>
    </row>
    <row r="210" spans="9:12" x14ac:dyDescent="0.3">
      <c r="I210" s="22" t="s">
        <v>8</v>
      </c>
      <c r="J210" s="22">
        <v>800.82100000000014</v>
      </c>
      <c r="K210" s="22">
        <v>3435.1400000000003</v>
      </c>
      <c r="L210" s="22">
        <v>0.81094703185416483</v>
      </c>
    </row>
    <row r="211" spans="9:12" x14ac:dyDescent="0.3">
      <c r="I211" s="22" t="s">
        <v>8</v>
      </c>
      <c r="J211" s="22">
        <v>474.16100000000006</v>
      </c>
      <c r="K211" s="22">
        <v>472.98559999999998</v>
      </c>
      <c r="L211" s="22">
        <v>0.49937950471447606</v>
      </c>
    </row>
    <row r="212" spans="9:12" x14ac:dyDescent="0.3">
      <c r="I212" s="22" t="s">
        <v>8</v>
      </c>
      <c r="J212" s="22">
        <v>735.94560000000001</v>
      </c>
      <c r="K212" s="22">
        <v>1435.2388000000001</v>
      </c>
      <c r="L212" s="22">
        <v>0.66103956900206173</v>
      </c>
    </row>
    <row r="213" spans="9:12" x14ac:dyDescent="0.3">
      <c r="I213" s="22" t="s">
        <v>8</v>
      </c>
      <c r="J213" s="22">
        <v>508.96479999999991</v>
      </c>
      <c r="K213" s="22">
        <v>898.27420000000006</v>
      </c>
      <c r="L213" s="22">
        <v>0.63832383838139795</v>
      </c>
    </row>
    <row r="214" spans="9:12" x14ac:dyDescent="0.3">
      <c r="I214" s="22" t="s">
        <v>8</v>
      </c>
      <c r="J214" s="22">
        <v>292.37880000000001</v>
      </c>
      <c r="K214" s="22">
        <v>867.50320000000011</v>
      </c>
      <c r="L214" s="22">
        <v>0.74792366809727207</v>
      </c>
    </row>
    <row r="215" spans="9:12" x14ac:dyDescent="0.3">
      <c r="I215" s="22" t="s">
        <v>8</v>
      </c>
      <c r="J215" s="22">
        <v>1290.2449999999999</v>
      </c>
      <c r="K215" s="22">
        <v>1228.8527999999999</v>
      </c>
      <c r="L215" s="22">
        <v>0.48781464538613789</v>
      </c>
    </row>
    <row r="216" spans="9:12" x14ac:dyDescent="0.3">
      <c r="I216" s="22" t="s">
        <v>8</v>
      </c>
      <c r="J216" s="22">
        <v>738.54099999999994</v>
      </c>
      <c r="K216" s="22">
        <v>2366.1239999999998</v>
      </c>
      <c r="L216" s="22">
        <v>0.76211894036876759</v>
      </c>
    </row>
    <row r="217" spans="9:12" x14ac:dyDescent="0.3">
      <c r="I217" s="22" t="s">
        <v>8</v>
      </c>
      <c r="J217" s="22">
        <v>181.94760000000002</v>
      </c>
      <c r="K217" s="22">
        <v>2070.1819999999998</v>
      </c>
      <c r="L217" s="22">
        <v>0.91921086601765722</v>
      </c>
    </row>
    <row r="218" spans="9:12" x14ac:dyDescent="0.3">
      <c r="I218" s="22" t="s">
        <v>8</v>
      </c>
      <c r="J218" s="22">
        <v>358.54380000000003</v>
      </c>
      <c r="K218" s="22">
        <v>581.26700000000005</v>
      </c>
      <c r="L218" s="22">
        <v>0.61849363722996165</v>
      </c>
    </row>
    <row r="219" spans="9:12" x14ac:dyDescent="0.3">
      <c r="I219" s="22" t="s">
        <v>8</v>
      </c>
      <c r="J219" s="22">
        <v>866.42149999999992</v>
      </c>
      <c r="K219" s="22">
        <v>1452.8418799999999</v>
      </c>
      <c r="L219" s="22">
        <v>0.6264238432462983</v>
      </c>
    </row>
    <row r="220" spans="9:12" x14ac:dyDescent="0.3">
      <c r="I220" s="22" t="s">
        <v>8</v>
      </c>
      <c r="J220" s="22">
        <v>728.42700000000002</v>
      </c>
      <c r="K220" s="22">
        <v>562.61839999999995</v>
      </c>
      <c r="L220" s="22">
        <v>0.43578513970151628</v>
      </c>
    </row>
    <row r="221" spans="9:12" x14ac:dyDescent="0.3">
      <c r="I221" s="22" t="s">
        <v>8</v>
      </c>
      <c r="J221" s="22">
        <v>249.66600000000003</v>
      </c>
      <c r="K221" s="22">
        <v>28.494417499999997</v>
      </c>
      <c r="L221" s="22">
        <v>0.10243879325497489</v>
      </c>
    </row>
    <row r="222" spans="9:12" x14ac:dyDescent="0.3">
      <c r="I222" s="22" t="s">
        <v>8</v>
      </c>
      <c r="J222" s="22">
        <v>291.98760000000004</v>
      </c>
      <c r="K222" s="22">
        <v>884.49860000000012</v>
      </c>
      <c r="L222" s="22">
        <v>0.75181383343043029</v>
      </c>
    </row>
    <row r="223" spans="9:12" x14ac:dyDescent="0.3">
      <c r="I223" s="22" t="s">
        <v>8</v>
      </c>
      <c r="J223" s="22">
        <v>866.00879999999995</v>
      </c>
      <c r="K223" s="22">
        <v>3286.5720000000001</v>
      </c>
      <c r="L223" s="22">
        <v>0.79145287191040337</v>
      </c>
    </row>
    <row r="224" spans="9:12" x14ac:dyDescent="0.3">
      <c r="I224" s="22" t="s">
        <v>8</v>
      </c>
      <c r="J224" s="22">
        <v>531.55520000000001</v>
      </c>
      <c r="K224" s="22">
        <v>574.8732</v>
      </c>
      <c r="L224" s="22">
        <v>0.51957560019247517</v>
      </c>
    </row>
    <row r="225" spans="9:12" x14ac:dyDescent="0.3">
      <c r="I225" s="22" t="s">
        <v>8</v>
      </c>
      <c r="J225" s="22">
        <v>767.76699999999994</v>
      </c>
      <c r="K225" s="22">
        <v>1465.2059999999999</v>
      </c>
      <c r="L225" s="22">
        <v>0.65616825640077148</v>
      </c>
    </row>
    <row r="226" spans="9:12" x14ac:dyDescent="0.3">
      <c r="I226" s="22" t="s">
        <v>8</v>
      </c>
      <c r="J226" s="22">
        <v>564.01459999999997</v>
      </c>
      <c r="K226" s="22">
        <v>1186.9983999999999</v>
      </c>
      <c r="L226" s="22">
        <v>0.67789239714382477</v>
      </c>
    </row>
    <row r="227" spans="9:12" x14ac:dyDescent="0.3">
      <c r="I227" s="22" t="s">
        <v>8</v>
      </c>
      <c r="J227" s="22">
        <v>325.62479999999999</v>
      </c>
      <c r="K227" s="22">
        <v>624.47979999999995</v>
      </c>
      <c r="L227" s="22">
        <v>0.65727478848118415</v>
      </c>
    </row>
    <row r="228" spans="9:12" x14ac:dyDescent="0.3">
      <c r="I228" s="22" t="s">
        <v>8</v>
      </c>
      <c r="J228" s="22">
        <v>1445.1566666666665</v>
      </c>
      <c r="K228" s="22">
        <v>2202.3720000000003</v>
      </c>
      <c r="L228" s="22">
        <v>0.60379840743312418</v>
      </c>
    </row>
    <row r="229" spans="9:12" x14ac:dyDescent="0.3">
      <c r="I229" s="22" t="s">
        <v>8</v>
      </c>
      <c r="J229" s="22">
        <v>587.00319999999999</v>
      </c>
      <c r="K229" s="22">
        <v>2776.04</v>
      </c>
      <c r="L229" s="22">
        <v>0.82545475478875796</v>
      </c>
    </row>
    <row r="230" spans="9:12" x14ac:dyDescent="0.3">
      <c r="I230" s="22" t="s">
        <v>8</v>
      </c>
      <c r="J230" s="22">
        <v>172.52820000000003</v>
      </c>
      <c r="K230" s="22">
        <v>1316.0233999999998</v>
      </c>
      <c r="L230" s="22">
        <v>0.88409659430012366</v>
      </c>
    </row>
    <row r="231" spans="9:12" x14ac:dyDescent="0.3">
      <c r="I231" s="22" t="s">
        <v>8</v>
      </c>
      <c r="J231" s="22">
        <v>376.19400000000002</v>
      </c>
      <c r="K231" s="22">
        <v>554.38440000000003</v>
      </c>
      <c r="L231" s="22">
        <v>0.59574174513399403</v>
      </c>
    </row>
    <row r="232" spans="9:12" x14ac:dyDescent="0.3">
      <c r="I232" s="22" t="s">
        <v>8</v>
      </c>
      <c r="J232" s="22">
        <v>795.71320000000003</v>
      </c>
      <c r="K232" s="22">
        <v>93.795999999999992</v>
      </c>
      <c r="L232" s="22">
        <v>0.10544691387115501</v>
      </c>
    </row>
    <row r="233" spans="9:12" x14ac:dyDescent="0.3">
      <c r="I233" s="22" t="s">
        <v>8</v>
      </c>
      <c r="J233" s="22">
        <v>680.85340000000008</v>
      </c>
      <c r="K233" s="22">
        <v>1408.6089999999999</v>
      </c>
      <c r="L233" s="22">
        <v>0.67414900598354865</v>
      </c>
    </row>
    <row r="234" spans="9:12" x14ac:dyDescent="0.3">
      <c r="I234" s="22" t="s">
        <v>8</v>
      </c>
      <c r="J234" s="22">
        <v>240.97060000000002</v>
      </c>
      <c r="K234" s="22">
        <v>14.944280000000001</v>
      </c>
      <c r="L234" s="22">
        <v>5.8395510257160506E-2</v>
      </c>
    </row>
    <row r="235" spans="9:12" x14ac:dyDescent="0.3">
      <c r="I235" s="22" t="s">
        <v>8</v>
      </c>
      <c r="J235" s="22">
        <v>277.76159999999999</v>
      </c>
      <c r="K235" s="22">
        <v>883.3492</v>
      </c>
      <c r="L235" s="22">
        <v>0.76077941915620806</v>
      </c>
    </row>
  </sheetData>
  <phoneticPr fontId="3" type="noConversion"/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P56"/>
  <sheetViews>
    <sheetView tabSelected="1" topLeftCell="A22" workbookViewId="0">
      <selection activeCell="I30" sqref="I30"/>
    </sheetView>
  </sheetViews>
  <sheetFormatPr defaultRowHeight="14.4" x14ac:dyDescent="0.3"/>
  <cols>
    <col min="1" max="1" width="26.21875" customWidth="1"/>
    <col min="2" max="2" width="8.88671875" customWidth="1"/>
    <col min="14" max="14" width="48" customWidth="1"/>
  </cols>
  <sheetData>
    <row r="2" spans="1:8" x14ac:dyDescent="0.3">
      <c r="A2" s="17" t="s">
        <v>85</v>
      </c>
    </row>
    <row r="3" spans="1:8" x14ac:dyDescent="0.3">
      <c r="A3" s="7" t="s">
        <v>36</v>
      </c>
      <c r="B3" s="7" t="s">
        <v>3</v>
      </c>
      <c r="C3" s="7" t="s">
        <v>4</v>
      </c>
      <c r="D3" s="7" t="s">
        <v>37</v>
      </c>
    </row>
    <row r="4" spans="1:8" x14ac:dyDescent="0.3">
      <c r="A4" s="7">
        <v>0.1</v>
      </c>
      <c r="B4" s="2">
        <v>4.8555000000000001E-2</v>
      </c>
      <c r="C4" s="1">
        <v>0.32582100000000003</v>
      </c>
      <c r="D4" s="1">
        <v>0.50921899999999998</v>
      </c>
      <c r="G4" s="2" t="s">
        <v>52</v>
      </c>
    </row>
    <row r="5" spans="1:8" x14ac:dyDescent="0.3">
      <c r="A5" s="7">
        <v>0.25</v>
      </c>
      <c r="B5" s="2">
        <v>3.4099999999999999E-4</v>
      </c>
      <c r="C5" s="1">
        <v>0.52348700000000004</v>
      </c>
      <c r="D5" s="1">
        <v>9.4220999999999999E-2</v>
      </c>
      <c r="G5" s="1" t="s">
        <v>53</v>
      </c>
    </row>
    <row r="6" spans="1:8" x14ac:dyDescent="0.3">
      <c r="A6" s="7">
        <v>0.5</v>
      </c>
      <c r="B6" s="2">
        <v>7.94E-4</v>
      </c>
      <c r="C6" s="1">
        <v>0.32491500000000001</v>
      </c>
      <c r="D6" s="2">
        <v>1.3703E-2</v>
      </c>
    </row>
    <row r="7" spans="1:8" x14ac:dyDescent="0.3">
      <c r="A7" s="7">
        <v>1</v>
      </c>
      <c r="B7" s="2">
        <v>6.29E-4</v>
      </c>
      <c r="C7" s="2">
        <v>1.6093E-2</v>
      </c>
      <c r="D7" s="2">
        <v>3.0000000000000001E-5</v>
      </c>
    </row>
    <row r="8" spans="1:8" x14ac:dyDescent="0.3">
      <c r="A8" s="7">
        <v>2</v>
      </c>
      <c r="B8" s="2">
        <v>4.2099999999999999E-4</v>
      </c>
      <c r="C8" s="1">
        <v>0.18726799999999999</v>
      </c>
      <c r="D8" s="2">
        <v>7.6499999999999995E-4</v>
      </c>
    </row>
    <row r="9" spans="1:8" x14ac:dyDescent="0.3">
      <c r="A9" s="7">
        <v>3</v>
      </c>
      <c r="B9" s="2">
        <v>2.7599999999999999E-4</v>
      </c>
      <c r="C9" s="2" t="s">
        <v>51</v>
      </c>
      <c r="D9" s="2">
        <v>4.2099999999999999E-4</v>
      </c>
    </row>
    <row r="10" spans="1:8" x14ac:dyDescent="0.3">
      <c r="A10" s="7">
        <v>4</v>
      </c>
      <c r="B10" s="2">
        <v>1.0699E-2</v>
      </c>
      <c r="C10" s="2">
        <v>3.5045E-2</v>
      </c>
      <c r="D10" s="2">
        <v>9.1500000000000001E-3</v>
      </c>
    </row>
    <row r="11" spans="1:8" x14ac:dyDescent="0.3">
      <c r="A11" s="7">
        <v>5</v>
      </c>
      <c r="B11" s="2">
        <v>2.5666000000000001E-2</v>
      </c>
      <c r="C11" s="1">
        <v>9.0846999999999997E-2</v>
      </c>
      <c r="D11" s="2">
        <v>9.5560000000000003E-3</v>
      </c>
    </row>
    <row r="15" spans="1:8" x14ac:dyDescent="0.3">
      <c r="A15" t="s">
        <v>54</v>
      </c>
    </row>
    <row r="16" spans="1:8" x14ac:dyDescent="0.3">
      <c r="B16" t="s">
        <v>55</v>
      </c>
      <c r="C16" t="s">
        <v>56</v>
      </c>
      <c r="D16" t="s">
        <v>57</v>
      </c>
      <c r="E16" t="s">
        <v>58</v>
      </c>
      <c r="H16" t="s">
        <v>73</v>
      </c>
    </row>
    <row r="17" spans="1:16" x14ac:dyDescent="0.3">
      <c r="A17">
        <v>1</v>
      </c>
      <c r="B17" t="s">
        <v>69</v>
      </c>
      <c r="C17" t="s">
        <v>70</v>
      </c>
      <c r="D17">
        <v>0</v>
      </c>
      <c r="E17" t="s">
        <v>60</v>
      </c>
    </row>
    <row r="18" spans="1:16" x14ac:dyDescent="0.3">
      <c r="A18">
        <v>2</v>
      </c>
      <c r="B18" t="s">
        <v>71</v>
      </c>
      <c r="C18" t="s">
        <v>70</v>
      </c>
      <c r="D18">
        <v>4.0000000000000001E-3</v>
      </c>
      <c r="E18" t="s">
        <v>60</v>
      </c>
    </row>
    <row r="19" spans="1:16" x14ac:dyDescent="0.3">
      <c r="A19">
        <v>3</v>
      </c>
      <c r="B19" t="s">
        <v>72</v>
      </c>
      <c r="C19" t="s">
        <v>70</v>
      </c>
      <c r="D19">
        <v>0</v>
      </c>
      <c r="E19" t="s">
        <v>60</v>
      </c>
    </row>
    <row r="20" spans="1:16" x14ac:dyDescent="0.3">
      <c r="A20" t="s">
        <v>61</v>
      </c>
    </row>
    <row r="23" spans="1:16" x14ac:dyDescent="0.3">
      <c r="A23" t="s">
        <v>54</v>
      </c>
      <c r="P23" s="18"/>
    </row>
    <row r="24" spans="1:16" x14ac:dyDescent="0.3">
      <c r="B24" t="s">
        <v>55</v>
      </c>
      <c r="C24" t="s">
        <v>56</v>
      </c>
      <c r="D24" t="s">
        <v>57</v>
      </c>
      <c r="E24" t="s">
        <v>58</v>
      </c>
    </row>
    <row r="25" spans="1:16" x14ac:dyDescent="0.3">
      <c r="A25">
        <v>1</v>
      </c>
      <c r="B25" t="s">
        <v>69</v>
      </c>
      <c r="C25" t="s">
        <v>59</v>
      </c>
      <c r="D25" s="18">
        <v>2.735511817E-11</v>
      </c>
      <c r="E25" t="s">
        <v>60</v>
      </c>
    </row>
    <row r="26" spans="1:16" x14ac:dyDescent="0.3">
      <c r="A26">
        <v>2</v>
      </c>
      <c r="B26" t="s">
        <v>71</v>
      </c>
      <c r="C26" t="s">
        <v>59</v>
      </c>
      <c r="D26">
        <v>3.654376E-3</v>
      </c>
      <c r="E26" t="s">
        <v>60</v>
      </c>
    </row>
    <row r="27" spans="1:16" x14ac:dyDescent="0.3">
      <c r="A27">
        <v>3</v>
      </c>
      <c r="B27" t="s">
        <v>72</v>
      </c>
      <c r="C27" t="s">
        <v>59</v>
      </c>
      <c r="D27" s="18">
        <v>3.5971225999999997E-14</v>
      </c>
      <c r="E27" t="s">
        <v>60</v>
      </c>
    </row>
    <row r="28" spans="1:16" x14ac:dyDescent="0.3">
      <c r="A28" t="s">
        <v>61</v>
      </c>
    </row>
    <row r="29" spans="1:16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</row>
    <row r="30" spans="1:16" x14ac:dyDescent="0.3">
      <c r="A30" t="s">
        <v>76</v>
      </c>
    </row>
    <row r="31" spans="1:16" x14ac:dyDescent="0.3">
      <c r="A31" t="s">
        <v>62</v>
      </c>
    </row>
    <row r="32" spans="1:16" x14ac:dyDescent="0.3">
      <c r="A32" t="s">
        <v>63</v>
      </c>
      <c r="B32">
        <v>225</v>
      </c>
    </row>
    <row r="33" spans="1:16" x14ac:dyDescent="0.3">
      <c r="A33" t="s">
        <v>64</v>
      </c>
      <c r="B33" t="s">
        <v>74</v>
      </c>
    </row>
    <row r="34" spans="1:16" x14ac:dyDescent="0.3">
      <c r="A34" t="s">
        <v>65</v>
      </c>
      <c r="B34">
        <v>1</v>
      </c>
    </row>
    <row r="35" spans="1:16" x14ac:dyDescent="0.3">
      <c r="A35" t="s">
        <v>66</v>
      </c>
      <c r="B35">
        <v>0</v>
      </c>
    </row>
    <row r="36" spans="1:16" x14ac:dyDescent="0.3">
      <c r="A36" t="s">
        <v>67</v>
      </c>
    </row>
    <row r="37" spans="1:16" x14ac:dyDescent="0.3">
      <c r="A37" t="s">
        <v>68</v>
      </c>
    </row>
    <row r="39" spans="1:16" x14ac:dyDescent="0.3">
      <c r="A39" t="s">
        <v>77</v>
      </c>
    </row>
    <row r="40" spans="1:16" x14ac:dyDescent="0.3">
      <c r="A40" t="s">
        <v>62</v>
      </c>
    </row>
    <row r="41" spans="1:16" x14ac:dyDescent="0.3">
      <c r="A41" t="s">
        <v>63</v>
      </c>
      <c r="B41">
        <v>233</v>
      </c>
    </row>
    <row r="42" spans="1:16" x14ac:dyDescent="0.3">
      <c r="A42" t="s">
        <v>64</v>
      </c>
      <c r="B42" t="s">
        <v>75</v>
      </c>
    </row>
    <row r="43" spans="1:16" x14ac:dyDescent="0.3">
      <c r="A43" t="s">
        <v>65</v>
      </c>
      <c r="B43">
        <v>1</v>
      </c>
    </row>
    <row r="44" spans="1:16" x14ac:dyDescent="0.3">
      <c r="A44" t="s">
        <v>66</v>
      </c>
      <c r="B44">
        <v>4.0000000000000001E-3</v>
      </c>
    </row>
    <row r="45" spans="1:16" x14ac:dyDescent="0.3">
      <c r="A45" t="s">
        <v>67</v>
      </c>
      <c r="P45" s="18"/>
    </row>
    <row r="46" spans="1:16" x14ac:dyDescent="0.3">
      <c r="A46" t="s">
        <v>68</v>
      </c>
      <c r="P46" s="18"/>
    </row>
    <row r="47" spans="1:16" x14ac:dyDescent="0.3">
      <c r="P47" s="18"/>
    </row>
    <row r="48" spans="1:16" x14ac:dyDescent="0.3">
      <c r="P48" s="18"/>
    </row>
    <row r="49" spans="1:16" x14ac:dyDescent="0.3">
      <c r="A49" t="s">
        <v>78</v>
      </c>
      <c r="P49" s="18"/>
    </row>
    <row r="50" spans="1:16" x14ac:dyDescent="0.3">
      <c r="A50" t="s">
        <v>62</v>
      </c>
      <c r="P50" s="18"/>
    </row>
    <row r="51" spans="1:16" x14ac:dyDescent="0.3">
      <c r="A51" t="s">
        <v>63</v>
      </c>
      <c r="B51">
        <v>215</v>
      </c>
    </row>
    <row r="52" spans="1:16" x14ac:dyDescent="0.3">
      <c r="A52" t="s">
        <v>64</v>
      </c>
      <c r="B52" t="s">
        <v>79</v>
      </c>
    </row>
    <row r="53" spans="1:16" x14ac:dyDescent="0.3">
      <c r="A53" t="s">
        <v>65</v>
      </c>
      <c r="B53">
        <v>1</v>
      </c>
    </row>
    <row r="54" spans="1:16" x14ac:dyDescent="0.3">
      <c r="A54" t="s">
        <v>66</v>
      </c>
      <c r="B54">
        <v>0</v>
      </c>
    </row>
    <row r="55" spans="1:16" x14ac:dyDescent="0.3">
      <c r="A55" t="s">
        <v>67</v>
      </c>
    </row>
    <row r="56" spans="1:16" s="13" customFormat="1" x14ac:dyDescent="0.3">
      <c r="A56" t="s">
        <v>68</v>
      </c>
      <c r="B56"/>
      <c r="C56"/>
      <c r="D56"/>
      <c r="E56"/>
      <c r="F56"/>
      <c r="G56"/>
      <c r="H56"/>
      <c r="I56"/>
      <c r="J56"/>
      <c r="K56"/>
      <c r="L56"/>
      <c r="M5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08"/>
  <sheetViews>
    <sheetView zoomScale="80" zoomScaleNormal="80" workbookViewId="0">
      <selection activeCell="U29" sqref="U27:U29"/>
    </sheetView>
  </sheetViews>
  <sheetFormatPr defaultColWidth="9.109375" defaultRowHeight="14.4" x14ac:dyDescent="0.3"/>
  <cols>
    <col min="1" max="3" width="9.109375" style="15"/>
    <col min="4" max="4" width="9.109375" style="9"/>
    <col min="5" max="5" width="9.109375" style="2"/>
    <col min="6" max="6" width="9.109375" style="15"/>
    <col min="7" max="7" width="9.109375" style="1"/>
    <col min="8" max="11" width="9.109375" style="15"/>
    <col min="12" max="12" width="9.109375" style="9"/>
    <col min="13" max="13" width="9.109375" style="2"/>
    <col min="14" max="14" width="9.109375" style="15"/>
    <col min="15" max="15" width="9.109375" style="1"/>
    <col min="16" max="18" width="9.109375" style="15"/>
    <col min="19" max="16384" width="9.109375" style="13"/>
  </cols>
  <sheetData>
    <row r="1" spans="1:15" x14ac:dyDescent="0.3">
      <c r="A1" s="14" t="s">
        <v>7</v>
      </c>
      <c r="I1" s="14" t="s">
        <v>8</v>
      </c>
    </row>
    <row r="2" spans="1:15" x14ac:dyDescent="0.3">
      <c r="A2" s="15" t="s">
        <v>0</v>
      </c>
      <c r="B2" s="15" t="s">
        <v>1</v>
      </c>
      <c r="C2" s="15" t="s">
        <v>2</v>
      </c>
      <c r="D2" s="9" t="s">
        <v>3</v>
      </c>
      <c r="E2" s="2" t="s">
        <v>4</v>
      </c>
      <c r="F2" s="15" t="s">
        <v>5</v>
      </c>
      <c r="G2" s="1" t="s">
        <v>6</v>
      </c>
      <c r="I2" s="15" t="s">
        <v>0</v>
      </c>
      <c r="J2" s="15" t="s">
        <v>1</v>
      </c>
      <c r="K2" s="15" t="s">
        <v>2</v>
      </c>
      <c r="L2" s="9" t="s">
        <v>3</v>
      </c>
      <c r="M2" s="2" t="s">
        <v>4</v>
      </c>
      <c r="N2" s="15" t="s">
        <v>5</v>
      </c>
      <c r="O2" s="1" t="s">
        <v>6</v>
      </c>
    </row>
    <row r="3" spans="1:15" x14ac:dyDescent="0.3">
      <c r="A3" s="15" t="s">
        <v>9</v>
      </c>
      <c r="B3" s="15" t="s">
        <v>7</v>
      </c>
      <c r="C3" s="15">
        <v>0.1</v>
      </c>
      <c r="D3" s="9">
        <v>14.901992000000002</v>
      </c>
      <c r="E3" s="2">
        <v>28.160700000000002</v>
      </c>
      <c r="F3" s="15">
        <v>0.6539465763078629</v>
      </c>
      <c r="G3" s="1">
        <v>0.34605342369213704</v>
      </c>
      <c r="I3" s="15" t="s">
        <v>10</v>
      </c>
      <c r="J3" s="15" t="s">
        <v>8</v>
      </c>
      <c r="K3" s="15">
        <v>0.1</v>
      </c>
      <c r="L3" s="9">
        <v>5.8330320000000002</v>
      </c>
      <c r="M3" s="2">
        <v>0</v>
      </c>
      <c r="N3" s="15">
        <v>0</v>
      </c>
      <c r="O3" s="1">
        <v>1</v>
      </c>
    </row>
    <row r="4" spans="1:15" x14ac:dyDescent="0.3">
      <c r="A4" s="15" t="s">
        <v>12</v>
      </c>
      <c r="B4" s="15" t="s">
        <v>7</v>
      </c>
      <c r="C4" s="15">
        <v>0.1</v>
      </c>
      <c r="D4" s="9">
        <v>34.436439999999997</v>
      </c>
      <c r="E4" s="2">
        <v>0</v>
      </c>
      <c r="F4" s="15">
        <v>0</v>
      </c>
      <c r="G4" s="1">
        <v>1</v>
      </c>
      <c r="I4" s="15" t="s">
        <v>11</v>
      </c>
      <c r="J4" s="15" t="s">
        <v>8</v>
      </c>
      <c r="K4" s="15">
        <v>0.1</v>
      </c>
      <c r="L4" s="9">
        <v>209.94400000000002</v>
      </c>
      <c r="M4" s="2">
        <v>0</v>
      </c>
      <c r="N4" s="15">
        <v>0</v>
      </c>
      <c r="O4" s="1">
        <v>1</v>
      </c>
    </row>
    <row r="5" spans="1:15" x14ac:dyDescent="0.3">
      <c r="A5" s="15" t="s">
        <v>13</v>
      </c>
      <c r="B5" s="15" t="s">
        <v>7</v>
      </c>
      <c r="C5" s="15">
        <v>0.1</v>
      </c>
      <c r="D5" s="9">
        <v>24.213739999999998</v>
      </c>
      <c r="E5" s="2">
        <v>0</v>
      </c>
      <c r="F5" s="15">
        <v>0</v>
      </c>
      <c r="G5" s="1">
        <v>1</v>
      </c>
      <c r="I5" s="15" t="s">
        <v>15</v>
      </c>
      <c r="J5" s="15" t="s">
        <v>8</v>
      </c>
      <c r="K5" s="15">
        <v>0.1</v>
      </c>
      <c r="L5" s="9">
        <v>39.016299999999994</v>
      </c>
      <c r="M5" s="2">
        <v>0</v>
      </c>
      <c r="N5" s="15">
        <v>0</v>
      </c>
      <c r="O5" s="1">
        <v>1</v>
      </c>
    </row>
    <row r="6" spans="1:15" x14ac:dyDescent="0.3">
      <c r="A6" s="15" t="s">
        <v>14</v>
      </c>
      <c r="B6" s="15" t="s">
        <v>7</v>
      </c>
      <c r="C6" s="15">
        <v>0.1</v>
      </c>
      <c r="D6" s="9">
        <v>8.9747820000000011</v>
      </c>
      <c r="E6" s="2">
        <v>0</v>
      </c>
      <c r="F6" s="15">
        <v>0</v>
      </c>
      <c r="G6" s="1">
        <v>1</v>
      </c>
      <c r="I6" s="15" t="s">
        <v>16</v>
      </c>
      <c r="J6" s="15" t="s">
        <v>8</v>
      </c>
      <c r="K6" s="15">
        <v>0.1</v>
      </c>
      <c r="L6" s="9">
        <v>94.132459999999995</v>
      </c>
      <c r="M6" s="2">
        <v>0</v>
      </c>
      <c r="N6" s="15">
        <v>0</v>
      </c>
      <c r="O6" s="1">
        <v>1</v>
      </c>
    </row>
    <row r="7" spans="1:15" x14ac:dyDescent="0.3">
      <c r="A7" s="15" t="s">
        <v>17</v>
      </c>
      <c r="B7" s="15" t="s">
        <v>7</v>
      </c>
      <c r="C7" s="15">
        <v>0.1</v>
      </c>
      <c r="D7" s="9">
        <v>10.439375999999999</v>
      </c>
      <c r="E7" s="2">
        <v>0</v>
      </c>
      <c r="F7" s="15">
        <v>0</v>
      </c>
      <c r="G7" s="1">
        <v>1</v>
      </c>
      <c r="I7" s="15" t="s">
        <v>18</v>
      </c>
      <c r="J7" s="15" t="s">
        <v>8</v>
      </c>
      <c r="K7" s="15">
        <v>0.1</v>
      </c>
      <c r="L7" s="9">
        <v>139.44868000000002</v>
      </c>
      <c r="M7" s="2">
        <v>0</v>
      </c>
      <c r="N7" s="15">
        <v>0</v>
      </c>
      <c r="O7" s="1">
        <v>1</v>
      </c>
    </row>
    <row r="8" spans="1:15" x14ac:dyDescent="0.3">
      <c r="A8" s="15" t="s">
        <v>19</v>
      </c>
      <c r="B8" s="15" t="s">
        <v>7</v>
      </c>
      <c r="C8" s="15">
        <v>0.1</v>
      </c>
      <c r="D8" s="9">
        <v>30.404800000000002</v>
      </c>
      <c r="E8" s="2">
        <v>0</v>
      </c>
      <c r="F8" s="15">
        <v>0</v>
      </c>
      <c r="G8" s="1">
        <v>1</v>
      </c>
      <c r="I8" s="15" t="s">
        <v>20</v>
      </c>
      <c r="J8" s="15" t="s">
        <v>8</v>
      </c>
      <c r="K8" s="15">
        <v>0.1</v>
      </c>
      <c r="L8" s="9">
        <v>40.209400000000002</v>
      </c>
      <c r="M8" s="2">
        <v>0</v>
      </c>
      <c r="N8" s="15">
        <v>0</v>
      </c>
      <c r="O8" s="1">
        <v>1</v>
      </c>
    </row>
    <row r="9" spans="1:15" x14ac:dyDescent="0.3">
      <c r="A9" s="15" t="s">
        <v>21</v>
      </c>
      <c r="B9" s="15" t="s">
        <v>7</v>
      </c>
      <c r="C9" s="15">
        <v>0.1</v>
      </c>
      <c r="D9" s="9">
        <v>6.3028439999999986</v>
      </c>
      <c r="E9" s="2">
        <v>0</v>
      </c>
      <c r="F9" s="15">
        <v>0</v>
      </c>
      <c r="G9" s="1">
        <v>1</v>
      </c>
      <c r="I9" s="15" t="s">
        <v>22</v>
      </c>
      <c r="J9" s="15" t="s">
        <v>8</v>
      </c>
      <c r="K9" s="15">
        <v>0.1</v>
      </c>
      <c r="L9" s="9">
        <v>58.710519999999995</v>
      </c>
      <c r="M9" s="2">
        <v>0</v>
      </c>
      <c r="N9" s="15">
        <v>0</v>
      </c>
      <c r="O9" s="1">
        <v>1</v>
      </c>
    </row>
    <row r="10" spans="1:15" x14ac:dyDescent="0.3">
      <c r="A10" s="15" t="s">
        <v>23</v>
      </c>
      <c r="B10" s="15" t="s">
        <v>7</v>
      </c>
      <c r="C10" s="15">
        <v>0.1</v>
      </c>
      <c r="D10" s="9">
        <v>12.175925999999999</v>
      </c>
      <c r="E10" s="2">
        <v>62.235860000000002</v>
      </c>
      <c r="F10" s="15">
        <v>0.83637100176576862</v>
      </c>
      <c r="G10" s="1">
        <v>0.1636289982342313</v>
      </c>
      <c r="I10" s="15" t="s">
        <v>25</v>
      </c>
      <c r="J10" s="15" t="s">
        <v>8</v>
      </c>
      <c r="K10" s="15">
        <v>0.1</v>
      </c>
      <c r="L10" s="9">
        <v>20.112402000000003</v>
      </c>
      <c r="M10" s="2">
        <v>0</v>
      </c>
      <c r="N10" s="15">
        <v>0</v>
      </c>
      <c r="O10" s="1">
        <v>1</v>
      </c>
    </row>
    <row r="11" spans="1:15" x14ac:dyDescent="0.3">
      <c r="A11" s="15" t="s">
        <v>24</v>
      </c>
      <c r="B11" s="15" t="s">
        <v>7</v>
      </c>
      <c r="C11" s="15">
        <v>0.1</v>
      </c>
      <c r="D11" s="9">
        <v>6.5534679999999996</v>
      </c>
      <c r="E11" s="2">
        <v>0</v>
      </c>
      <c r="F11" s="15">
        <v>0</v>
      </c>
      <c r="G11" s="1">
        <v>1</v>
      </c>
      <c r="I11" s="15" t="s">
        <v>27</v>
      </c>
      <c r="J11" s="15" t="s">
        <v>8</v>
      </c>
      <c r="K11" s="15">
        <v>0.1</v>
      </c>
      <c r="L11" s="9">
        <v>8.7885062400000002</v>
      </c>
      <c r="M11" s="2">
        <v>0</v>
      </c>
      <c r="N11" s="15">
        <v>0</v>
      </c>
      <c r="O11" s="1">
        <v>1</v>
      </c>
    </row>
    <row r="12" spans="1:15" x14ac:dyDescent="0.3">
      <c r="A12" s="15" t="s">
        <v>26</v>
      </c>
      <c r="B12" s="15" t="s">
        <v>7</v>
      </c>
      <c r="C12" s="15">
        <v>0.1</v>
      </c>
      <c r="D12" s="9">
        <v>6.163435999999999</v>
      </c>
      <c r="E12" s="2">
        <v>0</v>
      </c>
      <c r="F12" s="15">
        <v>0</v>
      </c>
      <c r="G12" s="1">
        <v>1</v>
      </c>
      <c r="I12" s="15" t="s">
        <v>28</v>
      </c>
      <c r="J12" s="15" t="s">
        <v>8</v>
      </c>
      <c r="K12" s="15">
        <v>0.1</v>
      </c>
      <c r="L12" s="9">
        <v>166.80699999999999</v>
      </c>
      <c r="M12" s="2">
        <v>288.73879999999997</v>
      </c>
      <c r="N12" s="15">
        <v>0.63383045129600579</v>
      </c>
      <c r="O12" s="1">
        <v>0.36616954870399421</v>
      </c>
    </row>
    <row r="13" spans="1:15" x14ac:dyDescent="0.3">
      <c r="A13" s="15" t="s">
        <v>38</v>
      </c>
      <c r="B13" s="15" t="s">
        <v>7</v>
      </c>
      <c r="C13" s="15">
        <v>0.1</v>
      </c>
      <c r="D13" s="9">
        <v>9.6591319999999996</v>
      </c>
      <c r="E13" s="2">
        <v>0</v>
      </c>
      <c r="F13" s="15">
        <v>0</v>
      </c>
      <c r="G13" s="1">
        <v>1</v>
      </c>
      <c r="I13" s="15" t="s">
        <v>39</v>
      </c>
      <c r="J13" s="15" t="s">
        <v>8</v>
      </c>
      <c r="K13" s="15">
        <v>0.1</v>
      </c>
      <c r="L13" s="9">
        <v>215.42848199999997</v>
      </c>
      <c r="M13" s="2">
        <v>0</v>
      </c>
      <c r="N13" s="15">
        <v>0</v>
      </c>
      <c r="O13" s="1">
        <v>1</v>
      </c>
    </row>
    <row r="14" spans="1:15" x14ac:dyDescent="0.3">
      <c r="A14" s="15" t="s">
        <v>40</v>
      </c>
      <c r="B14" s="15" t="s">
        <v>7</v>
      </c>
      <c r="C14" s="15">
        <v>0.1</v>
      </c>
      <c r="D14" s="9">
        <v>0</v>
      </c>
      <c r="E14" s="2">
        <v>0</v>
      </c>
      <c r="I14" s="15" t="s">
        <v>41</v>
      </c>
      <c r="J14" s="15" t="s">
        <v>8</v>
      </c>
      <c r="K14" s="15">
        <v>0.1</v>
      </c>
      <c r="L14" s="9">
        <v>0</v>
      </c>
      <c r="M14" s="2">
        <v>0</v>
      </c>
    </row>
    <row r="15" spans="1:15" x14ac:dyDescent="0.3">
      <c r="A15" s="15" t="s">
        <v>42</v>
      </c>
      <c r="B15" s="15" t="s">
        <v>7</v>
      </c>
      <c r="C15" s="15">
        <v>0.1</v>
      </c>
      <c r="D15" s="9">
        <v>0</v>
      </c>
      <c r="E15" s="2">
        <v>0</v>
      </c>
      <c r="I15" s="15" t="s">
        <v>43</v>
      </c>
      <c r="J15" s="15" t="s">
        <v>8</v>
      </c>
      <c r="K15" s="15">
        <v>0.1</v>
      </c>
      <c r="L15" s="9">
        <v>0</v>
      </c>
      <c r="M15" s="2">
        <v>0</v>
      </c>
    </row>
    <row r="16" spans="1:15" x14ac:dyDescent="0.3">
      <c r="A16" s="15" t="s">
        <v>44</v>
      </c>
      <c r="B16" s="15" t="s">
        <v>7</v>
      </c>
      <c r="C16" s="15">
        <v>0.1</v>
      </c>
      <c r="D16" s="9">
        <v>0</v>
      </c>
      <c r="E16" s="2">
        <v>0</v>
      </c>
      <c r="I16" s="15" t="s">
        <v>45</v>
      </c>
      <c r="J16" s="15" t="s">
        <v>8</v>
      </c>
      <c r="K16" s="15">
        <v>0.1</v>
      </c>
      <c r="L16" s="9">
        <v>0</v>
      </c>
      <c r="M16" s="2">
        <v>0</v>
      </c>
    </row>
    <row r="17" spans="1:18" x14ac:dyDescent="0.3">
      <c r="A17" s="15" t="s">
        <v>47</v>
      </c>
      <c r="B17" s="15" t="s">
        <v>7</v>
      </c>
      <c r="C17" s="15">
        <v>0.1</v>
      </c>
      <c r="D17" s="9" t="s">
        <v>48</v>
      </c>
      <c r="E17" s="2">
        <v>359.75250000000005</v>
      </c>
      <c r="F17" s="15" t="s">
        <v>48</v>
      </c>
      <c r="G17" s="1" t="s">
        <v>48</v>
      </c>
      <c r="I17" s="15" t="s">
        <v>46</v>
      </c>
      <c r="J17" s="15" t="s">
        <v>8</v>
      </c>
      <c r="K17" s="15">
        <v>0.1</v>
      </c>
      <c r="L17" s="9">
        <v>160.64479999999998</v>
      </c>
      <c r="M17" s="2">
        <v>0</v>
      </c>
      <c r="N17" s="15">
        <v>0</v>
      </c>
      <c r="O17" s="1">
        <v>1</v>
      </c>
    </row>
    <row r="24" spans="1:18" s="16" customFormat="1" x14ac:dyDescent="0.3">
      <c r="A24" s="14" t="s">
        <v>32</v>
      </c>
      <c r="B24" s="14"/>
      <c r="C24" s="14"/>
      <c r="D24" s="10">
        <f>AVERAGE(D3:D17)</f>
        <v>11.730423999999999</v>
      </c>
      <c r="E24" s="11">
        <f t="shared" ref="E24:G24" si="0">AVERAGE(E3:E17)</f>
        <v>30.009937333333337</v>
      </c>
      <c r="F24" s="14">
        <f t="shared" si="0"/>
        <v>0.13548341618851195</v>
      </c>
      <c r="G24" s="12">
        <f t="shared" si="0"/>
        <v>0.86451658381148799</v>
      </c>
      <c r="H24" s="14"/>
      <c r="I24" s="14"/>
      <c r="J24" s="14"/>
      <c r="K24" s="14"/>
      <c r="L24" s="10">
        <f>AVERAGE(L3:L17)</f>
        <v>77.271705482666661</v>
      </c>
      <c r="M24" s="11">
        <f t="shared" ref="M24:O24" si="1">AVERAGE(M3:M17)</f>
        <v>19.249253333333332</v>
      </c>
      <c r="N24" s="14">
        <f t="shared" si="1"/>
        <v>5.2819204274667152E-2</v>
      </c>
      <c r="O24" s="12">
        <f t="shared" si="1"/>
        <v>0.94718079572533276</v>
      </c>
      <c r="P24" s="14"/>
      <c r="Q24" s="14"/>
      <c r="R24" s="14"/>
    </row>
    <row r="25" spans="1:18" s="16" customFormat="1" x14ac:dyDescent="0.3">
      <c r="A25" s="14" t="s">
        <v>33</v>
      </c>
      <c r="B25" s="14"/>
      <c r="C25" s="14"/>
      <c r="D25" s="10">
        <f>MEDIAN(D3:D17)</f>
        <v>9.3169570000000004</v>
      </c>
      <c r="E25" s="11">
        <f t="shared" ref="E25:G25" si="2">MEDIAN(E3:E17)</f>
        <v>0</v>
      </c>
      <c r="F25" s="14">
        <f t="shared" si="2"/>
        <v>0</v>
      </c>
      <c r="G25" s="12">
        <f t="shared" si="2"/>
        <v>1</v>
      </c>
      <c r="H25" s="14"/>
      <c r="I25" s="14"/>
      <c r="J25" s="14"/>
      <c r="K25" s="14"/>
      <c r="L25" s="10">
        <f>MEDIAN(L3:L17)</f>
        <v>40.209400000000002</v>
      </c>
      <c r="M25" s="11">
        <f t="shared" ref="M25:O25" si="3">MEDIAN(M3:M17)</f>
        <v>0</v>
      </c>
      <c r="N25" s="14">
        <f t="shared" si="3"/>
        <v>0</v>
      </c>
      <c r="O25" s="12">
        <f t="shared" si="3"/>
        <v>1</v>
      </c>
      <c r="P25" s="14"/>
      <c r="Q25" s="14"/>
      <c r="R25" s="14"/>
    </row>
    <row r="26" spans="1:18" s="16" customFormat="1" x14ac:dyDescent="0.3">
      <c r="A26" s="14" t="s">
        <v>34</v>
      </c>
      <c r="B26" s="14"/>
      <c r="C26" s="14"/>
      <c r="D26" s="10">
        <f>STDEV(D3:D17)</f>
        <v>10.898115535765649</v>
      </c>
      <c r="E26" s="11">
        <f t="shared" ref="E26:G26" si="4">STDEV(E3:E17)</f>
        <v>92.805188998022203</v>
      </c>
      <c r="F26" s="14">
        <f t="shared" si="4"/>
        <v>0.30417910194098574</v>
      </c>
      <c r="G26" s="12">
        <f t="shared" si="4"/>
        <v>0.30417910194098602</v>
      </c>
      <c r="H26" s="14"/>
      <c r="I26" s="14"/>
      <c r="J26" s="14"/>
      <c r="K26" s="14"/>
      <c r="L26" s="10">
        <f>STDEV(L3:L17)</f>
        <v>80.161494076659395</v>
      </c>
      <c r="M26" s="11">
        <f t="shared" ref="M26:O26" si="5">STDEV(M3:M17)</f>
        <v>74.552037586927597</v>
      </c>
      <c r="N26" s="14">
        <f t="shared" si="5"/>
        <v>0.18297109083816548</v>
      </c>
      <c r="O26" s="12">
        <f t="shared" si="5"/>
        <v>0.18297109083816585</v>
      </c>
      <c r="P26" s="14"/>
      <c r="Q26" s="14"/>
      <c r="R26" s="14"/>
    </row>
    <row r="27" spans="1:18" s="16" customFormat="1" x14ac:dyDescent="0.3">
      <c r="A27" s="14" t="s">
        <v>35</v>
      </c>
      <c r="B27" s="14"/>
      <c r="C27" s="14"/>
      <c r="D27" s="10">
        <f>STDEV(D3:D17)/SQRT(COUNT(D3:D17))</f>
        <v>2.9126438925938136</v>
      </c>
      <c r="E27" s="11">
        <f t="shared" ref="E27:G27" si="6">STDEV(E3:E17)/SQRT(COUNT(E3:E17))</f>
        <v>23.962196762064785</v>
      </c>
      <c r="F27" s="14">
        <f t="shared" si="6"/>
        <v>9.1713450018683237E-2</v>
      </c>
      <c r="G27" s="12">
        <f t="shared" si="6"/>
        <v>9.1713450018683321E-2</v>
      </c>
      <c r="H27" s="14"/>
      <c r="I27" s="14"/>
      <c r="J27" s="14"/>
      <c r="K27" s="14"/>
      <c r="L27" s="10">
        <f>STDEV(L3:L17)/SQRT(COUNT(L3:L17))</f>
        <v>20.697608771067088</v>
      </c>
      <c r="M27" s="11">
        <f t="shared" ref="M27:O27" si="7">STDEV(M3:M17)/SQRT(COUNT(M3:M17))</f>
        <v>19.249253333333328</v>
      </c>
      <c r="N27" s="14">
        <f t="shared" si="7"/>
        <v>5.2819204274667159E-2</v>
      </c>
      <c r="O27" s="12">
        <f t="shared" si="7"/>
        <v>5.2819204274667263E-2</v>
      </c>
      <c r="P27" s="14"/>
      <c r="Q27" s="14"/>
      <c r="R27" s="14"/>
    </row>
    <row r="30" spans="1:18" x14ac:dyDescent="0.3">
      <c r="A30" s="15" t="s">
        <v>9</v>
      </c>
      <c r="B30" s="15" t="s">
        <v>7</v>
      </c>
      <c r="C30" s="15">
        <v>0.25</v>
      </c>
      <c r="D30" s="9">
        <v>74.331919999999997</v>
      </c>
      <c r="E30" s="2">
        <v>67.733480000000014</v>
      </c>
      <c r="F30" s="15">
        <v>0.47677675211557502</v>
      </c>
      <c r="G30" s="1">
        <v>0.52322324788442498</v>
      </c>
      <c r="I30" s="15" t="s">
        <v>10</v>
      </c>
      <c r="J30" s="15" t="s">
        <v>8</v>
      </c>
      <c r="K30" s="15">
        <v>0.25</v>
      </c>
      <c r="L30" s="9">
        <v>41.89134</v>
      </c>
      <c r="M30" s="2">
        <v>0.96775800000000056</v>
      </c>
      <c r="N30" s="15">
        <v>2.2579989900860735E-2</v>
      </c>
      <c r="O30" s="1">
        <v>0.97742001009913915</v>
      </c>
    </row>
    <row r="31" spans="1:18" x14ac:dyDescent="0.3">
      <c r="A31" s="15" t="s">
        <v>12</v>
      </c>
      <c r="B31" s="15" t="s">
        <v>7</v>
      </c>
      <c r="C31" s="15">
        <v>0.25</v>
      </c>
      <c r="D31" s="9">
        <v>83.442959999999999</v>
      </c>
      <c r="E31" s="2">
        <v>5.7688879999999996</v>
      </c>
      <c r="F31" s="15">
        <v>6.4665043145390275E-2</v>
      </c>
      <c r="G31" s="1">
        <v>0.93533495685460966</v>
      </c>
      <c r="I31" s="15" t="s">
        <v>11</v>
      </c>
      <c r="J31" s="15" t="s">
        <v>8</v>
      </c>
      <c r="K31" s="15">
        <v>0.25</v>
      </c>
      <c r="L31" s="9">
        <v>388.7054</v>
      </c>
      <c r="M31" s="2">
        <v>1004.537</v>
      </c>
      <c r="N31" s="15">
        <v>0.72100662454717135</v>
      </c>
      <c r="O31" s="1">
        <v>0.2789933754528286</v>
      </c>
    </row>
    <row r="32" spans="1:18" x14ac:dyDescent="0.3">
      <c r="A32" s="15" t="s">
        <v>13</v>
      </c>
      <c r="B32" s="15" t="s">
        <v>7</v>
      </c>
      <c r="C32" s="15">
        <v>0.25</v>
      </c>
      <c r="D32" s="9">
        <v>84.504616666666664</v>
      </c>
      <c r="E32" s="2">
        <v>825.05539999999996</v>
      </c>
      <c r="F32" s="15">
        <v>0.90709286345242279</v>
      </c>
      <c r="G32" s="1">
        <v>9.290713654757729E-2</v>
      </c>
      <c r="I32" s="15" t="s">
        <v>15</v>
      </c>
      <c r="J32" s="15" t="s">
        <v>8</v>
      </c>
      <c r="K32" s="15">
        <v>0.25</v>
      </c>
      <c r="L32" s="9">
        <v>140.40360000000001</v>
      </c>
      <c r="M32" s="2">
        <v>433.17899999999997</v>
      </c>
      <c r="N32" s="15">
        <v>0.75521642392917776</v>
      </c>
      <c r="O32" s="1">
        <v>0.24478357607082227</v>
      </c>
    </row>
    <row r="33" spans="1:15" x14ac:dyDescent="0.3">
      <c r="A33" s="15" t="s">
        <v>14</v>
      </c>
      <c r="B33" s="15" t="s">
        <v>7</v>
      </c>
      <c r="C33" s="15">
        <v>0.25</v>
      </c>
      <c r="D33" s="9">
        <v>67.361379999999997</v>
      </c>
      <c r="E33" s="2">
        <v>438.46900000000005</v>
      </c>
      <c r="F33" s="15">
        <v>0.86683010221726897</v>
      </c>
      <c r="G33" s="1">
        <v>0.13316989778273103</v>
      </c>
      <c r="I33" s="15" t="s">
        <v>16</v>
      </c>
      <c r="J33" s="15" t="s">
        <v>8</v>
      </c>
      <c r="K33" s="15">
        <v>0.25</v>
      </c>
      <c r="L33" s="9">
        <v>144.124</v>
      </c>
      <c r="M33" s="2">
        <v>41.061959999999999</v>
      </c>
      <c r="N33" s="15">
        <v>0.2217336562663822</v>
      </c>
      <c r="O33" s="1">
        <v>0.7782663437336178</v>
      </c>
    </row>
    <row r="34" spans="1:15" x14ac:dyDescent="0.3">
      <c r="A34" s="15" t="s">
        <v>17</v>
      </c>
      <c r="B34" s="15" t="s">
        <v>7</v>
      </c>
      <c r="C34" s="15">
        <v>0.25</v>
      </c>
      <c r="D34" s="9">
        <v>32.635199999999998</v>
      </c>
      <c r="E34" s="2">
        <v>137.75664</v>
      </c>
      <c r="F34" s="15">
        <v>0.80846970136598095</v>
      </c>
      <c r="G34" s="1">
        <v>0.19153029863401907</v>
      </c>
      <c r="I34" s="15" t="s">
        <v>18</v>
      </c>
      <c r="J34" s="15" t="s">
        <v>8</v>
      </c>
      <c r="K34" s="15">
        <v>0.25</v>
      </c>
      <c r="L34" s="9">
        <v>281.34979999999996</v>
      </c>
      <c r="M34" s="2">
        <v>261.74299999999999</v>
      </c>
      <c r="N34" s="15">
        <v>0.48194894132273536</v>
      </c>
      <c r="O34" s="1">
        <v>0.51805105867726475</v>
      </c>
    </row>
    <row r="35" spans="1:15" x14ac:dyDescent="0.3">
      <c r="A35" s="15" t="s">
        <v>19</v>
      </c>
      <c r="B35" s="15" t="s">
        <v>7</v>
      </c>
      <c r="C35" s="15">
        <v>0.25</v>
      </c>
      <c r="D35" s="9">
        <v>56.623519999999999</v>
      </c>
      <c r="E35" s="2">
        <v>279.39439999999996</v>
      </c>
      <c r="F35" s="15">
        <v>0.8314866064286095</v>
      </c>
      <c r="G35" s="1">
        <v>0.1685133935713905</v>
      </c>
      <c r="I35" s="15" t="s">
        <v>20</v>
      </c>
      <c r="J35" s="15" t="s">
        <v>8</v>
      </c>
      <c r="K35" s="15">
        <v>0.25</v>
      </c>
      <c r="L35" s="9">
        <v>124.95420000000001</v>
      </c>
      <c r="M35" s="2">
        <v>182.17500000000001</v>
      </c>
      <c r="N35" s="15">
        <v>0.59315428165084916</v>
      </c>
      <c r="O35" s="1">
        <v>0.40684571834915079</v>
      </c>
    </row>
    <row r="36" spans="1:15" x14ac:dyDescent="0.3">
      <c r="A36" s="15" t="s">
        <v>21</v>
      </c>
      <c r="B36" s="15" t="s">
        <v>7</v>
      </c>
      <c r="C36" s="15">
        <v>0.25</v>
      </c>
      <c r="D36" s="9">
        <v>44.418219999999998</v>
      </c>
      <c r="E36" s="2">
        <v>79.340299999999999</v>
      </c>
      <c r="F36" s="15">
        <v>0.6410895993261716</v>
      </c>
      <c r="G36" s="1">
        <v>0.35891040067382834</v>
      </c>
      <c r="I36" s="15" t="s">
        <v>22</v>
      </c>
      <c r="J36" s="15" t="s">
        <v>8</v>
      </c>
      <c r="K36" s="15">
        <v>0.25</v>
      </c>
      <c r="L36" s="9">
        <v>270.09999999999997</v>
      </c>
      <c r="M36" s="2">
        <v>0</v>
      </c>
      <c r="N36" s="15">
        <v>0</v>
      </c>
      <c r="O36" s="1">
        <v>1</v>
      </c>
    </row>
    <row r="37" spans="1:15" x14ac:dyDescent="0.3">
      <c r="A37" s="15" t="s">
        <v>23</v>
      </c>
      <c r="B37" s="15" t="s">
        <v>7</v>
      </c>
      <c r="C37" s="15">
        <v>0.25</v>
      </c>
      <c r="D37" s="9">
        <v>116.53402000000001</v>
      </c>
      <c r="E37" s="2">
        <v>42.675799999999995</v>
      </c>
      <c r="F37" s="15">
        <v>0.26804753626378069</v>
      </c>
      <c r="G37" s="1">
        <v>0.73195246373621936</v>
      </c>
      <c r="I37" s="15" t="s">
        <v>25</v>
      </c>
      <c r="J37" s="15" t="s">
        <v>8</v>
      </c>
      <c r="K37" s="15">
        <v>0.25</v>
      </c>
      <c r="L37" s="9">
        <v>1914.6379999999997</v>
      </c>
      <c r="M37" s="2">
        <v>0</v>
      </c>
      <c r="N37" s="15">
        <v>0</v>
      </c>
      <c r="O37" s="1">
        <v>1</v>
      </c>
    </row>
    <row r="38" spans="1:15" x14ac:dyDescent="0.3">
      <c r="A38" s="15" t="s">
        <v>24</v>
      </c>
      <c r="B38" s="15" t="s">
        <v>7</v>
      </c>
      <c r="C38" s="15">
        <v>0.25</v>
      </c>
      <c r="D38" s="9">
        <v>25.864160000000005</v>
      </c>
      <c r="E38" s="2">
        <v>152.61805999999999</v>
      </c>
      <c r="F38" s="15">
        <v>0.85508831075722835</v>
      </c>
      <c r="G38" s="1">
        <v>0.14491168924277167</v>
      </c>
      <c r="I38" s="15" t="s">
        <v>27</v>
      </c>
      <c r="J38" s="15" t="s">
        <v>8</v>
      </c>
      <c r="K38" s="15">
        <v>0.25</v>
      </c>
      <c r="L38" s="9">
        <v>298.91699999999997</v>
      </c>
      <c r="M38" s="2">
        <v>2236.1079999999997</v>
      </c>
      <c r="N38" s="15">
        <v>0.88208518653662193</v>
      </c>
      <c r="O38" s="1">
        <v>0.11791481346337808</v>
      </c>
    </row>
    <row r="39" spans="1:15" x14ac:dyDescent="0.3">
      <c r="A39" s="15" t="s">
        <v>26</v>
      </c>
      <c r="B39" s="15" t="s">
        <v>7</v>
      </c>
      <c r="C39" s="15">
        <v>0.25</v>
      </c>
      <c r="D39" s="9">
        <v>24.905760000000001</v>
      </c>
      <c r="E39" s="2">
        <v>0</v>
      </c>
      <c r="F39" s="15">
        <v>0</v>
      </c>
      <c r="G39" s="1">
        <v>1</v>
      </c>
      <c r="I39" s="15" t="s">
        <v>28</v>
      </c>
      <c r="J39" s="15" t="s">
        <v>8</v>
      </c>
      <c r="K39" s="15">
        <v>0.25</v>
      </c>
      <c r="L39" s="9">
        <v>120.08539999999998</v>
      </c>
      <c r="M39" s="2">
        <v>254.96277999999998</v>
      </c>
      <c r="N39" s="15">
        <v>0.67981340424048986</v>
      </c>
      <c r="O39" s="1">
        <v>0.32018659575951014</v>
      </c>
    </row>
    <row r="40" spans="1:15" x14ac:dyDescent="0.3">
      <c r="A40" s="15" t="s">
        <v>38</v>
      </c>
      <c r="B40" s="15" t="s">
        <v>7</v>
      </c>
      <c r="C40" s="15">
        <v>0.25</v>
      </c>
      <c r="D40" s="9">
        <v>20.091861999999999</v>
      </c>
      <c r="E40" s="2">
        <v>223.75979999999998</v>
      </c>
      <c r="F40" s="15">
        <v>0.91760621258345165</v>
      </c>
      <c r="G40" s="1">
        <v>8.2393787416548347E-2</v>
      </c>
      <c r="I40" s="15" t="s">
        <v>39</v>
      </c>
      <c r="J40" s="15" t="s">
        <v>8</v>
      </c>
      <c r="K40" s="15">
        <v>0.25</v>
      </c>
      <c r="L40" s="9">
        <v>226.40200000000004</v>
      </c>
      <c r="M40" s="2">
        <v>0</v>
      </c>
      <c r="N40" s="15">
        <v>0</v>
      </c>
      <c r="O40" s="1">
        <v>1</v>
      </c>
    </row>
    <row r="41" spans="1:15" x14ac:dyDescent="0.3">
      <c r="A41" s="15" t="s">
        <v>40</v>
      </c>
      <c r="B41" s="15" t="s">
        <v>7</v>
      </c>
      <c r="C41" s="15">
        <v>0.25</v>
      </c>
      <c r="D41" s="9">
        <v>11.450973999999999</v>
      </c>
      <c r="E41" s="2">
        <v>0</v>
      </c>
      <c r="F41" s="15">
        <v>0</v>
      </c>
      <c r="G41" s="1">
        <v>1</v>
      </c>
      <c r="I41" s="15" t="s">
        <v>41</v>
      </c>
      <c r="J41" s="15" t="s">
        <v>8</v>
      </c>
      <c r="K41" s="15">
        <v>0.25</v>
      </c>
      <c r="L41" s="9">
        <v>262.15659999999997</v>
      </c>
      <c r="M41" s="2">
        <v>0</v>
      </c>
      <c r="N41" s="15">
        <v>0</v>
      </c>
      <c r="O41" s="1">
        <v>1</v>
      </c>
    </row>
    <row r="42" spans="1:15" x14ac:dyDescent="0.3">
      <c r="A42" s="15" t="s">
        <v>42</v>
      </c>
      <c r="B42" s="15" t="s">
        <v>7</v>
      </c>
      <c r="C42" s="15">
        <v>0.25</v>
      </c>
      <c r="D42" s="9">
        <v>16.047060000000002</v>
      </c>
      <c r="E42" s="2">
        <v>0</v>
      </c>
      <c r="F42" s="15">
        <v>0</v>
      </c>
      <c r="G42" s="1">
        <v>1</v>
      </c>
      <c r="I42" s="15" t="s">
        <v>43</v>
      </c>
      <c r="J42" s="15" t="s">
        <v>8</v>
      </c>
      <c r="K42" s="15">
        <v>0.25</v>
      </c>
      <c r="L42" s="9">
        <v>34.22184</v>
      </c>
      <c r="M42" s="2">
        <v>0</v>
      </c>
      <c r="N42" s="15">
        <v>0</v>
      </c>
      <c r="O42" s="1">
        <v>1</v>
      </c>
    </row>
    <row r="43" spans="1:15" x14ac:dyDescent="0.3">
      <c r="A43" s="15" t="s">
        <v>44</v>
      </c>
      <c r="B43" s="15" t="s">
        <v>7</v>
      </c>
      <c r="C43" s="15">
        <v>0.25</v>
      </c>
      <c r="D43" s="9">
        <v>0</v>
      </c>
      <c r="E43" s="2">
        <v>0</v>
      </c>
      <c r="I43" s="15" t="s">
        <v>45</v>
      </c>
      <c r="J43" s="15" t="s">
        <v>8</v>
      </c>
      <c r="K43" s="15">
        <v>0.25</v>
      </c>
      <c r="L43" s="9">
        <v>22.273479999999999</v>
      </c>
      <c r="M43" s="2">
        <v>0</v>
      </c>
      <c r="N43" s="15">
        <v>0</v>
      </c>
      <c r="O43" s="1">
        <v>1</v>
      </c>
    </row>
    <row r="44" spans="1:15" x14ac:dyDescent="0.3">
      <c r="A44" s="15" t="s">
        <v>47</v>
      </c>
      <c r="B44" s="15" t="s">
        <v>7</v>
      </c>
      <c r="C44" s="15">
        <v>0.25</v>
      </c>
      <c r="D44" s="9" t="s">
        <v>48</v>
      </c>
      <c r="E44" s="2">
        <v>767.24779999999998</v>
      </c>
      <c r="F44" s="15" t="s">
        <v>48</v>
      </c>
      <c r="G44" s="1" t="s">
        <v>48</v>
      </c>
      <c r="I44" s="15" t="s">
        <v>46</v>
      </c>
      <c r="J44" s="15" t="s">
        <v>8</v>
      </c>
      <c r="K44" s="15">
        <v>0.25</v>
      </c>
      <c r="L44" s="9">
        <v>79.634</v>
      </c>
      <c r="M44" s="2">
        <v>0</v>
      </c>
      <c r="N44" s="15">
        <v>0</v>
      </c>
      <c r="O44" s="1">
        <v>1</v>
      </c>
    </row>
    <row r="50" spans="1:18" s="16" customFormat="1" x14ac:dyDescent="0.3">
      <c r="A50" s="14" t="s">
        <v>32</v>
      </c>
      <c r="B50" s="14"/>
      <c r="C50" s="14"/>
      <c r="D50" s="10">
        <f>AVERAGE(D30:D44)</f>
        <v>47.015118047619048</v>
      </c>
      <c r="E50" s="11">
        <f t="shared" ref="E50:G50" si="8">AVERAGE(E30:E44)</f>
        <v>201.32130453333335</v>
      </c>
      <c r="F50" s="14">
        <f t="shared" si="8"/>
        <v>0.51055020981968302</v>
      </c>
      <c r="G50" s="12">
        <f t="shared" si="8"/>
        <v>0.48944979018031692</v>
      </c>
      <c r="H50" s="14"/>
      <c r="I50" s="14"/>
      <c r="J50" s="14"/>
      <c r="K50" s="14"/>
      <c r="L50" s="10">
        <f>AVERAGE(L30:L44)</f>
        <v>289.99044399999997</v>
      </c>
      <c r="M50" s="11">
        <f t="shared" ref="M50:O50" si="9">AVERAGE(M30:M44)</f>
        <v>294.31563319999998</v>
      </c>
      <c r="N50" s="14">
        <f t="shared" si="9"/>
        <v>0.29050256722628587</v>
      </c>
      <c r="O50" s="12">
        <f t="shared" si="9"/>
        <v>0.70949743277371413</v>
      </c>
      <c r="P50" s="14"/>
      <c r="Q50" s="14"/>
      <c r="R50" s="14"/>
    </row>
    <row r="51" spans="1:18" s="16" customFormat="1" x14ac:dyDescent="0.3">
      <c r="A51" s="14" t="s">
        <v>33</v>
      </c>
      <c r="B51" s="14"/>
      <c r="C51" s="14"/>
      <c r="D51" s="10">
        <f>MEDIAN(D30:D44)</f>
        <v>38.526709999999994</v>
      </c>
      <c r="E51" s="11">
        <f t="shared" ref="E51:G51" si="10">MEDIAN(E30:E44)</f>
        <v>79.340299999999999</v>
      </c>
      <c r="F51" s="14">
        <f t="shared" si="10"/>
        <v>0.6410895993261716</v>
      </c>
      <c r="G51" s="12">
        <f t="shared" si="10"/>
        <v>0.35891040067382834</v>
      </c>
      <c r="H51" s="14"/>
      <c r="I51" s="14"/>
      <c r="J51" s="14"/>
      <c r="K51" s="14"/>
      <c r="L51" s="10">
        <f>MEDIAN(L30:L44)</f>
        <v>144.124</v>
      </c>
      <c r="M51" s="11">
        <f t="shared" ref="M51:O51" si="11">MEDIAN(M30:M44)</f>
        <v>0.96775800000000056</v>
      </c>
      <c r="N51" s="14">
        <f t="shared" si="11"/>
        <v>2.2579989900860735E-2</v>
      </c>
      <c r="O51" s="12">
        <f t="shared" si="11"/>
        <v>0.97742001009913915</v>
      </c>
      <c r="P51" s="14"/>
      <c r="Q51" s="14"/>
      <c r="R51" s="14"/>
    </row>
    <row r="52" spans="1:18" s="16" customFormat="1" x14ac:dyDescent="0.3">
      <c r="A52" s="14" t="s">
        <v>34</v>
      </c>
      <c r="B52" s="14"/>
      <c r="C52" s="14"/>
      <c r="D52" s="10">
        <f>STDEV(D30:D44)</f>
        <v>34.111414739117023</v>
      </c>
      <c r="E52" s="11">
        <f t="shared" ref="E52:G52" si="12">STDEV(E30:E44)</f>
        <v>272.13740006409091</v>
      </c>
      <c r="F52" s="14">
        <f t="shared" si="12"/>
        <v>0.38924345229055479</v>
      </c>
      <c r="G52" s="12">
        <f t="shared" si="12"/>
        <v>0.38924345229055463</v>
      </c>
      <c r="H52" s="14"/>
      <c r="I52" s="14"/>
      <c r="J52" s="14"/>
      <c r="K52" s="14"/>
      <c r="L52" s="10">
        <f>STDEV(L30:L44)</f>
        <v>462.69732396545101</v>
      </c>
      <c r="M52" s="11">
        <f t="shared" ref="M52:O52" si="13">STDEV(M30:M44)</f>
        <v>601.54458378049947</v>
      </c>
      <c r="N52" s="14">
        <f t="shared" si="13"/>
        <v>0.34829475111685754</v>
      </c>
      <c r="O52" s="12">
        <f t="shared" si="13"/>
        <v>0.34829475111685748</v>
      </c>
      <c r="P52" s="14"/>
      <c r="Q52" s="14"/>
      <c r="R52" s="14"/>
    </row>
    <row r="53" spans="1:18" s="16" customFormat="1" x14ac:dyDescent="0.3">
      <c r="A53" s="14" t="s">
        <v>35</v>
      </c>
      <c r="B53" s="14"/>
      <c r="C53" s="14"/>
      <c r="D53" s="10">
        <f>STDEV(D30:D44)/SQRT(COUNT(D30:D44))</f>
        <v>9.1166590665661928</v>
      </c>
      <c r="E53" s="11">
        <f t="shared" ref="E53:G53" si="14">STDEV(E30:E44)/SQRT(COUNT(E30:E44))</f>
        <v>70.265574555227289</v>
      </c>
      <c r="F53" s="14">
        <f t="shared" si="14"/>
        <v>0.10795670968247818</v>
      </c>
      <c r="G53" s="12">
        <f t="shared" si="14"/>
        <v>0.10795670968247814</v>
      </c>
      <c r="H53" s="14"/>
      <c r="I53" s="14"/>
      <c r="J53" s="14"/>
      <c r="K53" s="14"/>
      <c r="L53" s="10">
        <f>STDEV(L30:L44)/SQRT(COUNT(L30:L44))</f>
        <v>119.46793533686197</v>
      </c>
      <c r="M53" s="11">
        <f t="shared" ref="M53:O53" si="15">STDEV(M30:M44)/SQRT(COUNT(M30:M44))</f>
        <v>155.31814366554312</v>
      </c>
      <c r="N53" s="14">
        <f t="shared" si="15"/>
        <v>8.9929318043136419E-2</v>
      </c>
      <c r="O53" s="12">
        <f t="shared" si="15"/>
        <v>8.9929318043136405E-2</v>
      </c>
      <c r="P53" s="14"/>
      <c r="Q53" s="14"/>
      <c r="R53" s="14"/>
    </row>
    <row r="56" spans="1:18" x14ac:dyDescent="0.3">
      <c r="A56" s="15" t="s">
        <v>9</v>
      </c>
      <c r="B56" s="15" t="s">
        <v>7</v>
      </c>
      <c r="C56" s="15">
        <v>0.5</v>
      </c>
      <c r="D56" s="9">
        <v>112.96169999999999</v>
      </c>
      <c r="E56" s="2">
        <v>496.41859999999997</v>
      </c>
      <c r="F56" s="15">
        <v>0.81462856610231749</v>
      </c>
      <c r="G56" s="1">
        <v>0.18537143389768262</v>
      </c>
      <c r="I56" s="15" t="s">
        <v>11</v>
      </c>
      <c r="J56" s="15" t="s">
        <v>8</v>
      </c>
      <c r="K56" s="15">
        <v>0.5</v>
      </c>
      <c r="L56" s="9">
        <v>499.71199999999988</v>
      </c>
      <c r="M56" s="2">
        <v>2362.3380000000002</v>
      </c>
      <c r="N56" s="15">
        <v>0.82540067434181796</v>
      </c>
      <c r="O56" s="1">
        <v>0.17459932565818201</v>
      </c>
    </row>
    <row r="57" spans="1:18" x14ac:dyDescent="0.3">
      <c r="A57" s="15" t="s">
        <v>12</v>
      </c>
      <c r="B57" s="15" t="s">
        <v>7</v>
      </c>
      <c r="C57" s="15">
        <v>0.5</v>
      </c>
      <c r="D57" s="9">
        <v>94.088220000000007</v>
      </c>
      <c r="E57" s="2">
        <v>173.11070000000001</v>
      </c>
      <c r="F57" s="15">
        <v>0.64787200487187591</v>
      </c>
      <c r="G57" s="1">
        <v>0.35212799512812398</v>
      </c>
      <c r="I57" s="15" t="s">
        <v>15</v>
      </c>
      <c r="J57" s="15" t="s">
        <v>8</v>
      </c>
      <c r="K57" s="15">
        <v>0.5</v>
      </c>
      <c r="L57" s="9">
        <v>232.48380000000003</v>
      </c>
      <c r="M57" s="2">
        <v>482.6026</v>
      </c>
      <c r="N57" s="15">
        <v>0.67488711853560635</v>
      </c>
      <c r="O57" s="1">
        <v>0.32511288146439371</v>
      </c>
    </row>
    <row r="58" spans="1:18" x14ac:dyDescent="0.3">
      <c r="A58" s="15" t="s">
        <v>13</v>
      </c>
      <c r="B58" s="15" t="s">
        <v>7</v>
      </c>
      <c r="C58" s="15">
        <v>0.5</v>
      </c>
      <c r="D58" s="9">
        <v>203.54840000000002</v>
      </c>
      <c r="E58" s="2">
        <v>1188.8499999999999</v>
      </c>
      <c r="F58" s="15">
        <v>0.85381454043612792</v>
      </c>
      <c r="G58" s="1">
        <v>0.14618545956387197</v>
      </c>
      <c r="I58" s="15" t="s">
        <v>16</v>
      </c>
      <c r="J58" s="15" t="s">
        <v>8</v>
      </c>
      <c r="K58" s="15">
        <v>0.5</v>
      </c>
      <c r="L58" s="9">
        <v>220.68699999999998</v>
      </c>
      <c r="M58" s="2">
        <v>54.766200000000005</v>
      </c>
      <c r="N58" s="15">
        <v>0.1988221592633522</v>
      </c>
      <c r="O58" s="1">
        <v>0.80117784073664777</v>
      </c>
    </row>
    <row r="59" spans="1:18" x14ac:dyDescent="0.3">
      <c r="A59" s="15" t="s">
        <v>14</v>
      </c>
      <c r="B59" s="15" t="s">
        <v>7</v>
      </c>
      <c r="C59" s="15">
        <v>0.5</v>
      </c>
      <c r="D59" s="9">
        <v>122.83700000000002</v>
      </c>
      <c r="E59" s="2">
        <v>908.94860000000006</v>
      </c>
      <c r="F59" s="15">
        <v>0.88094716576777188</v>
      </c>
      <c r="G59" s="1">
        <v>0.11905283423222809</v>
      </c>
      <c r="I59" s="15" t="s">
        <v>18</v>
      </c>
      <c r="J59" s="15" t="s">
        <v>8</v>
      </c>
      <c r="K59" s="15">
        <v>0.5</v>
      </c>
      <c r="L59" s="9">
        <v>281.4162</v>
      </c>
      <c r="M59" s="2">
        <v>333.5498</v>
      </c>
      <c r="N59" s="15">
        <v>0.54238738401797826</v>
      </c>
      <c r="O59" s="1">
        <v>0.4576126159820218</v>
      </c>
    </row>
    <row r="60" spans="1:18" x14ac:dyDescent="0.3">
      <c r="A60" s="15" t="s">
        <v>17</v>
      </c>
      <c r="B60" s="15" t="s">
        <v>7</v>
      </c>
      <c r="C60" s="15">
        <v>0.5</v>
      </c>
      <c r="D60" s="9">
        <v>53.334220000000002</v>
      </c>
      <c r="E60" s="2">
        <v>1242.7579999999998</v>
      </c>
      <c r="F60" s="15">
        <v>0.95884998059783122</v>
      </c>
      <c r="G60" s="1">
        <v>4.115001940216878E-2</v>
      </c>
      <c r="I60" s="15" t="s">
        <v>20</v>
      </c>
      <c r="J60" s="15" t="s">
        <v>8</v>
      </c>
      <c r="K60" s="15">
        <v>0.5</v>
      </c>
      <c r="L60" s="9">
        <v>458.83639999999997</v>
      </c>
      <c r="M60" s="2">
        <v>219.61640000000003</v>
      </c>
      <c r="N60" s="15">
        <v>0.32370181094395956</v>
      </c>
      <c r="O60" s="1">
        <v>0.67629818905604033</v>
      </c>
    </row>
    <row r="61" spans="1:18" x14ac:dyDescent="0.3">
      <c r="A61" s="15" t="s">
        <v>19</v>
      </c>
      <c r="B61" s="15" t="s">
        <v>7</v>
      </c>
      <c r="C61" s="15">
        <v>0.5</v>
      </c>
      <c r="D61" s="9">
        <v>59.215119999999999</v>
      </c>
      <c r="E61" s="2">
        <v>264.2996</v>
      </c>
      <c r="F61" s="15">
        <v>0.81696313540230869</v>
      </c>
      <c r="G61" s="1">
        <v>0.18303686459769125</v>
      </c>
      <c r="I61" s="15" t="s">
        <v>22</v>
      </c>
      <c r="J61" s="15" t="s">
        <v>8</v>
      </c>
      <c r="K61" s="15">
        <v>0.5</v>
      </c>
      <c r="L61" s="9">
        <v>310.52480000000003</v>
      </c>
      <c r="M61" s="2">
        <v>569.99239999999998</v>
      </c>
      <c r="N61" s="15">
        <v>0.6473381780617119</v>
      </c>
      <c r="O61" s="1">
        <v>0.3526618219382881</v>
      </c>
    </row>
    <row r="62" spans="1:18" x14ac:dyDescent="0.3">
      <c r="A62" s="15" t="s">
        <v>21</v>
      </c>
      <c r="B62" s="15" t="s">
        <v>7</v>
      </c>
      <c r="C62" s="15">
        <v>0.5</v>
      </c>
      <c r="D62" s="9">
        <v>152.70940000000002</v>
      </c>
      <c r="E62" s="2">
        <v>251.18700000000004</v>
      </c>
      <c r="F62" s="15">
        <v>0.62190947975768041</v>
      </c>
      <c r="G62" s="1">
        <v>0.37809052024231954</v>
      </c>
      <c r="I62" s="15" t="s">
        <v>25</v>
      </c>
      <c r="J62" s="15" t="s">
        <v>8</v>
      </c>
      <c r="K62" s="15">
        <v>0.5</v>
      </c>
      <c r="L62" s="9">
        <v>1636.546</v>
      </c>
      <c r="M62" s="2">
        <v>162.19170000000003</v>
      </c>
      <c r="N62" s="15">
        <v>9.0169734030703871E-2</v>
      </c>
      <c r="O62" s="1">
        <v>0.90983026596929606</v>
      </c>
    </row>
    <row r="63" spans="1:18" x14ac:dyDescent="0.3">
      <c r="A63" s="15" t="s">
        <v>23</v>
      </c>
      <c r="B63" s="15" t="s">
        <v>7</v>
      </c>
      <c r="C63" s="15">
        <v>0.5</v>
      </c>
      <c r="D63" s="9">
        <v>130.25909999999999</v>
      </c>
      <c r="E63" s="2">
        <v>1212.9020000000003</v>
      </c>
      <c r="F63" s="15">
        <v>0.90302049396755169</v>
      </c>
      <c r="G63" s="1">
        <v>9.6979506032448357E-2</v>
      </c>
      <c r="I63" s="15" t="s">
        <v>27</v>
      </c>
      <c r="J63" s="15" t="s">
        <v>8</v>
      </c>
      <c r="K63" s="15">
        <v>0.5</v>
      </c>
      <c r="L63" s="9">
        <v>419.34180000000003</v>
      </c>
      <c r="M63" s="2">
        <v>2887.7020000000002</v>
      </c>
      <c r="N63" s="15">
        <v>0.87319738553205728</v>
      </c>
      <c r="O63" s="1">
        <v>0.12680261446794264</v>
      </c>
    </row>
    <row r="64" spans="1:18" x14ac:dyDescent="0.3">
      <c r="A64" s="15" t="s">
        <v>24</v>
      </c>
      <c r="B64" s="15" t="s">
        <v>7</v>
      </c>
      <c r="C64" s="15">
        <v>0.5</v>
      </c>
      <c r="D64" s="9">
        <v>93.788520000000005</v>
      </c>
      <c r="E64" s="2">
        <v>184.48179999999999</v>
      </c>
      <c r="F64" s="15">
        <v>0.6629589530065586</v>
      </c>
      <c r="G64" s="1">
        <v>0.33704104699344156</v>
      </c>
      <c r="I64" s="15" t="s">
        <v>28</v>
      </c>
      <c r="J64" s="15" t="s">
        <v>8</v>
      </c>
      <c r="K64" s="15">
        <v>0.5</v>
      </c>
      <c r="L64" s="9">
        <v>128.28280000000001</v>
      </c>
      <c r="M64" s="2">
        <v>1773.6260000000002</v>
      </c>
      <c r="N64" s="15">
        <v>0.93255049874105433</v>
      </c>
      <c r="O64" s="1">
        <v>6.7449501258945749E-2</v>
      </c>
    </row>
    <row r="65" spans="1:18" x14ac:dyDescent="0.3">
      <c r="A65" s="15" t="s">
        <v>26</v>
      </c>
      <c r="B65" s="15" t="s">
        <v>7</v>
      </c>
      <c r="C65" s="15">
        <v>0.5</v>
      </c>
      <c r="D65" s="9">
        <v>120.14482000000001</v>
      </c>
      <c r="E65" s="2">
        <v>800.99019999999996</v>
      </c>
      <c r="F65" s="15">
        <v>0.86956871968671867</v>
      </c>
      <c r="G65" s="1">
        <v>0.13043128031328136</v>
      </c>
      <c r="I65" s="15" t="s">
        <v>39</v>
      </c>
      <c r="J65" s="15" t="s">
        <v>8</v>
      </c>
      <c r="K65" s="15">
        <v>0.5</v>
      </c>
      <c r="L65" s="9">
        <v>233.27260000000001</v>
      </c>
      <c r="M65" s="2">
        <v>0</v>
      </c>
      <c r="N65" s="15">
        <v>0</v>
      </c>
      <c r="O65" s="1">
        <v>1</v>
      </c>
    </row>
    <row r="66" spans="1:18" x14ac:dyDescent="0.3">
      <c r="A66" s="15" t="s">
        <v>38</v>
      </c>
      <c r="B66" s="15" t="s">
        <v>7</v>
      </c>
      <c r="C66" s="15">
        <v>0.5</v>
      </c>
      <c r="D66" s="9">
        <v>53.451279999999997</v>
      </c>
      <c r="E66" s="2">
        <v>278.13538</v>
      </c>
      <c r="F66" s="15">
        <v>0.83880147651295744</v>
      </c>
      <c r="G66" s="1">
        <v>0.16119852348704256</v>
      </c>
      <c r="I66" s="15" t="s">
        <v>41</v>
      </c>
      <c r="J66" s="15" t="s">
        <v>8</v>
      </c>
      <c r="K66" s="15">
        <v>0.5</v>
      </c>
      <c r="L66" s="9">
        <v>278.90674999999999</v>
      </c>
      <c r="M66" s="2">
        <v>101.26652799999999</v>
      </c>
      <c r="N66" s="15">
        <v>0.26636940011338722</v>
      </c>
      <c r="O66" s="1">
        <v>0.73363059988661272</v>
      </c>
    </row>
    <row r="67" spans="1:18" x14ac:dyDescent="0.3">
      <c r="A67" s="15" t="s">
        <v>40</v>
      </c>
      <c r="B67" s="15" t="s">
        <v>7</v>
      </c>
      <c r="C67" s="15">
        <v>0.5</v>
      </c>
      <c r="D67" s="9">
        <v>19.2819</v>
      </c>
      <c r="E67" s="2">
        <v>23.396459999999998</v>
      </c>
      <c r="F67" s="15">
        <v>0.54820428901204266</v>
      </c>
      <c r="G67" s="1">
        <v>0.4517957109879574</v>
      </c>
      <c r="I67" s="15" t="s">
        <v>43</v>
      </c>
      <c r="J67" s="15" t="s">
        <v>8</v>
      </c>
      <c r="K67" s="15">
        <v>0.5</v>
      </c>
      <c r="L67" s="9">
        <v>60.980680000000007</v>
      </c>
      <c r="M67" s="2">
        <v>0</v>
      </c>
      <c r="N67" s="15">
        <v>0</v>
      </c>
      <c r="O67" s="1">
        <v>1</v>
      </c>
    </row>
    <row r="68" spans="1:18" x14ac:dyDescent="0.3">
      <c r="A68" s="15" t="s">
        <v>42</v>
      </c>
      <c r="B68" s="15" t="s">
        <v>7</v>
      </c>
      <c r="C68" s="15">
        <v>0.5</v>
      </c>
      <c r="D68" s="9">
        <v>17.164639999999999</v>
      </c>
      <c r="E68" s="2">
        <v>284.9418</v>
      </c>
      <c r="F68" s="15">
        <v>0.98178462237017672</v>
      </c>
      <c r="G68" s="1">
        <v>1.8215377629823334E-2</v>
      </c>
      <c r="I68" s="15" t="s">
        <v>45</v>
      </c>
      <c r="J68" s="15" t="s">
        <v>8</v>
      </c>
      <c r="K68" s="15">
        <v>0.5</v>
      </c>
      <c r="L68" s="9">
        <v>48.130299999999998</v>
      </c>
      <c r="M68" s="2">
        <v>0</v>
      </c>
      <c r="N68" s="15">
        <v>0</v>
      </c>
      <c r="O68" s="1">
        <v>1</v>
      </c>
    </row>
    <row r="69" spans="1:18" x14ac:dyDescent="0.3">
      <c r="A69" s="15" t="s">
        <v>44</v>
      </c>
      <c r="B69" s="15" t="s">
        <v>7</v>
      </c>
      <c r="C69" s="15">
        <v>0.5</v>
      </c>
      <c r="D69" s="9">
        <v>12.415316000000001</v>
      </c>
      <c r="E69" s="2">
        <v>0</v>
      </c>
      <c r="F69" s="15">
        <v>0</v>
      </c>
      <c r="G69" s="1">
        <v>1</v>
      </c>
      <c r="I69" s="15" t="s">
        <v>46</v>
      </c>
      <c r="J69" s="15" t="s">
        <v>8</v>
      </c>
      <c r="K69" s="15">
        <v>0.5</v>
      </c>
      <c r="L69" s="9">
        <v>104.59399999999998</v>
      </c>
      <c r="M69" s="2">
        <v>0</v>
      </c>
      <c r="N69" s="15">
        <v>0</v>
      </c>
      <c r="O69" s="1">
        <v>1</v>
      </c>
    </row>
    <row r="70" spans="1:18" x14ac:dyDescent="0.3">
      <c r="A70" s="15" t="s">
        <v>47</v>
      </c>
      <c r="B70" s="15" t="s">
        <v>7</v>
      </c>
      <c r="C70" s="15">
        <v>0.5</v>
      </c>
      <c r="D70" s="9" t="s">
        <v>48</v>
      </c>
      <c r="E70" s="2">
        <v>1265.184</v>
      </c>
      <c r="F70" s="15" t="s">
        <v>48</v>
      </c>
      <c r="G70" s="1" t="s">
        <v>48</v>
      </c>
    </row>
    <row r="77" spans="1:18" s="16" customFormat="1" x14ac:dyDescent="0.3">
      <c r="A77" s="14" t="s">
        <v>32</v>
      </c>
      <c r="B77" s="14"/>
      <c r="C77" s="14"/>
      <c r="D77" s="10">
        <f>AVERAGE(D57:D71)</f>
        <v>87.095225846153852</v>
      </c>
      <c r="E77" s="11">
        <f t="shared" ref="E77:G77" si="16">AVERAGE(E57:E71)</f>
        <v>577.08468142857134</v>
      </c>
      <c r="F77" s="14">
        <f t="shared" si="16"/>
        <v>0.73728422010689243</v>
      </c>
      <c r="G77" s="12">
        <f t="shared" si="16"/>
        <v>0.26271577989310757</v>
      </c>
      <c r="H77" s="14"/>
      <c r="I77" s="14"/>
      <c r="J77" s="14"/>
      <c r="K77" s="14"/>
      <c r="L77" s="10">
        <f>AVERAGE(L57:L71)</f>
        <v>339.53870230769229</v>
      </c>
      <c r="M77" s="11">
        <f t="shared" ref="M77:O77" si="17">AVERAGE(M57:M71)</f>
        <v>506.56258676923085</v>
      </c>
      <c r="N77" s="14">
        <f t="shared" si="17"/>
        <v>0.34995566686460078</v>
      </c>
      <c r="O77" s="12">
        <f t="shared" si="17"/>
        <v>0.65004433313539911</v>
      </c>
      <c r="P77" s="14"/>
      <c r="Q77" s="14"/>
      <c r="R77" s="14"/>
    </row>
    <row r="78" spans="1:18" s="16" customFormat="1" x14ac:dyDescent="0.3">
      <c r="A78" s="14" t="s">
        <v>33</v>
      </c>
      <c r="B78" s="14"/>
      <c r="C78" s="14"/>
      <c r="D78" s="10">
        <f>MEDIAN(D57:D71)</f>
        <v>93.788520000000005</v>
      </c>
      <c r="E78" s="11">
        <f t="shared" ref="E78:G78" si="18">MEDIAN(E57:E71)</f>
        <v>281.53859</v>
      </c>
      <c r="F78" s="14">
        <f t="shared" si="18"/>
        <v>0.83880147651295744</v>
      </c>
      <c r="G78" s="12">
        <f t="shared" si="18"/>
        <v>0.16119852348704256</v>
      </c>
      <c r="H78" s="14"/>
      <c r="I78" s="14"/>
      <c r="J78" s="14"/>
      <c r="K78" s="14"/>
      <c r="L78" s="10">
        <f>MEDIAN(L57:L71)</f>
        <v>233.27260000000001</v>
      </c>
      <c r="M78" s="11">
        <f t="shared" ref="M78:O78" si="19">MEDIAN(M57:M71)</f>
        <v>162.19170000000003</v>
      </c>
      <c r="N78" s="14">
        <f t="shared" si="19"/>
        <v>0.26636940011338722</v>
      </c>
      <c r="O78" s="12">
        <f t="shared" si="19"/>
        <v>0.73363059988661272</v>
      </c>
      <c r="P78" s="14"/>
      <c r="Q78" s="14"/>
      <c r="R78" s="14"/>
    </row>
    <row r="79" spans="1:18" s="16" customFormat="1" x14ac:dyDescent="0.3">
      <c r="A79" s="14" t="s">
        <v>34</v>
      </c>
      <c r="B79" s="14"/>
      <c r="C79" s="14"/>
      <c r="D79" s="10">
        <f>STDEV(D57:D71)</f>
        <v>57.957008307306822</v>
      </c>
      <c r="E79" s="11">
        <f t="shared" ref="E79:G79" si="20">STDEV(E57:E71)</f>
        <v>495.44702260912339</v>
      </c>
      <c r="F79" s="14">
        <f t="shared" si="20"/>
        <v>0.25994899122534243</v>
      </c>
      <c r="G79" s="12">
        <f t="shared" si="20"/>
        <v>0.2599489912253426</v>
      </c>
      <c r="H79" s="14"/>
      <c r="I79" s="14"/>
      <c r="J79" s="14"/>
      <c r="K79" s="14"/>
      <c r="L79" s="10">
        <f>STDEV(L57:L71)</f>
        <v>409.26205262890983</v>
      </c>
      <c r="M79" s="11">
        <f t="shared" ref="M79:O79" si="21">STDEV(M57:M71)</f>
        <v>861.46882098307719</v>
      </c>
      <c r="N79" s="14">
        <f t="shared" si="21"/>
        <v>0.34546192244849055</v>
      </c>
      <c r="O79" s="12">
        <f t="shared" si="21"/>
        <v>0.3454619224484905</v>
      </c>
      <c r="P79" s="14"/>
      <c r="Q79" s="14"/>
      <c r="R79" s="14"/>
    </row>
    <row r="80" spans="1:18" s="16" customFormat="1" x14ac:dyDescent="0.3">
      <c r="A80" s="14" t="s">
        <v>35</v>
      </c>
      <c r="B80" s="14"/>
      <c r="C80" s="14"/>
      <c r="D80" s="10">
        <f>STDEV(D57:D71)/SQRT(COUNT(D57:D71))</f>
        <v>16.074381940345166</v>
      </c>
      <c r="E80" s="11">
        <f t="shared" ref="E80:G80" si="22">STDEV(E57:E71)/SQRT(COUNT(E57:E71))</f>
        <v>132.41378656432732</v>
      </c>
      <c r="F80" s="14">
        <f t="shared" si="22"/>
        <v>7.2096878220623911E-2</v>
      </c>
      <c r="G80" s="12">
        <f t="shared" si="22"/>
        <v>7.2096878220623953E-2</v>
      </c>
      <c r="H80" s="14"/>
      <c r="I80" s="14"/>
      <c r="J80" s="14"/>
      <c r="K80" s="14"/>
      <c r="L80" s="10">
        <f>STDEV(L57:L71)/SQRT(COUNT(L57:L71))</f>
        <v>113.50887045039816</v>
      </c>
      <c r="M80" s="11">
        <f t="shared" ref="M80:O80" si="23">STDEV(M57:M71)/SQRT(COUNT(M57:M71))</f>
        <v>238.92846202061486</v>
      </c>
      <c r="N80" s="14">
        <f t="shared" si="23"/>
        <v>9.5813898085261306E-2</v>
      </c>
      <c r="O80" s="12">
        <f t="shared" si="23"/>
        <v>9.5813898085261293E-2</v>
      </c>
      <c r="P80" s="14"/>
      <c r="Q80" s="14"/>
      <c r="R80" s="14"/>
    </row>
    <row r="83" spans="1:15" x14ac:dyDescent="0.3">
      <c r="A83" s="15" t="s">
        <v>9</v>
      </c>
      <c r="B83" s="15" t="s">
        <v>7</v>
      </c>
      <c r="C83" s="15">
        <v>1</v>
      </c>
      <c r="D83" s="9">
        <v>89.902759999999986</v>
      </c>
      <c r="E83" s="2">
        <v>856.21479999999997</v>
      </c>
      <c r="F83" s="15">
        <v>0.90497717852314252</v>
      </c>
      <c r="G83" s="1">
        <v>9.5022821476857477E-2</v>
      </c>
      <c r="I83" s="15" t="s">
        <v>10</v>
      </c>
      <c r="J83" s="15" t="s">
        <v>8</v>
      </c>
      <c r="K83" s="15">
        <v>1</v>
      </c>
      <c r="L83" s="9">
        <v>340.00339999999994</v>
      </c>
      <c r="M83" s="2">
        <v>157.9392</v>
      </c>
      <c r="N83" s="15">
        <v>0.31718354685861383</v>
      </c>
      <c r="O83" s="1">
        <v>0.68281645314138595</v>
      </c>
    </row>
    <row r="84" spans="1:15" x14ac:dyDescent="0.3">
      <c r="A84" s="15" t="s">
        <v>12</v>
      </c>
      <c r="B84" s="15" t="s">
        <v>7</v>
      </c>
      <c r="C84" s="15">
        <v>1</v>
      </c>
      <c r="D84" s="9">
        <v>199.28939999999997</v>
      </c>
      <c r="E84" s="2">
        <v>684.29660000000001</v>
      </c>
      <c r="F84" s="15">
        <v>0.77445387319400716</v>
      </c>
      <c r="G84" s="1">
        <v>0.22554612680599281</v>
      </c>
      <c r="I84" s="15" t="s">
        <v>11</v>
      </c>
      <c r="J84" s="15" t="s">
        <v>8</v>
      </c>
      <c r="K84" s="15">
        <v>1</v>
      </c>
      <c r="L84" s="9">
        <v>561.47619999999995</v>
      </c>
      <c r="M84" s="2">
        <v>2442.21</v>
      </c>
      <c r="N84" s="15">
        <v>0.81307095261815299</v>
      </c>
      <c r="O84" s="1">
        <v>0.18692904738184699</v>
      </c>
    </row>
    <row r="85" spans="1:15" x14ac:dyDescent="0.3">
      <c r="A85" s="15" t="s">
        <v>13</v>
      </c>
      <c r="B85" s="15" t="s">
        <v>7</v>
      </c>
      <c r="C85" s="15">
        <v>1</v>
      </c>
      <c r="D85" s="9">
        <v>322.54879999999997</v>
      </c>
      <c r="E85" s="2">
        <v>1197.902</v>
      </c>
      <c r="F85" s="15">
        <v>0.78785975843480105</v>
      </c>
      <c r="G85" s="1">
        <v>0.21214024156519892</v>
      </c>
      <c r="I85" s="15" t="s">
        <v>15</v>
      </c>
      <c r="J85" s="15" t="s">
        <v>8</v>
      </c>
      <c r="K85" s="15">
        <v>1</v>
      </c>
      <c r="L85" s="9">
        <v>359.42580000000004</v>
      </c>
      <c r="M85" s="2">
        <v>439.74539999999996</v>
      </c>
      <c r="N85" s="15">
        <v>0.55025181087606756</v>
      </c>
      <c r="O85" s="1">
        <v>0.44974818912393244</v>
      </c>
    </row>
    <row r="86" spans="1:15" x14ac:dyDescent="0.3">
      <c r="A86" s="15" t="s">
        <v>14</v>
      </c>
      <c r="B86" s="15" t="s">
        <v>7</v>
      </c>
      <c r="C86" s="15">
        <v>1</v>
      </c>
      <c r="D86" s="9">
        <v>181.34339999999997</v>
      </c>
      <c r="E86" s="2">
        <v>1546.1739999999998</v>
      </c>
      <c r="F86" s="15">
        <v>0.89502658554987635</v>
      </c>
      <c r="G86" s="1">
        <v>0.10497341445012363</v>
      </c>
      <c r="I86" s="15" t="s">
        <v>16</v>
      </c>
      <c r="J86" s="15" t="s">
        <v>8</v>
      </c>
      <c r="K86" s="15">
        <v>1</v>
      </c>
      <c r="L86" s="9">
        <v>366.46440000000001</v>
      </c>
      <c r="M86" s="2">
        <v>427.71620000000001</v>
      </c>
      <c r="N86" s="15">
        <v>0.53856289111066169</v>
      </c>
      <c r="O86" s="1">
        <v>0.46143710888933825</v>
      </c>
    </row>
    <row r="87" spans="1:15" x14ac:dyDescent="0.3">
      <c r="A87" s="15" t="s">
        <v>17</v>
      </c>
      <c r="B87" s="15" t="s">
        <v>7</v>
      </c>
      <c r="C87" s="15">
        <v>1</v>
      </c>
      <c r="D87" s="9">
        <v>52.990160000000003</v>
      </c>
      <c r="E87" s="2">
        <v>1986.136</v>
      </c>
      <c r="F87" s="15">
        <v>0.97401329989312679</v>
      </c>
      <c r="G87" s="1">
        <v>2.598670010687323E-2</v>
      </c>
      <c r="I87" s="15" t="s">
        <v>18</v>
      </c>
      <c r="J87" s="15" t="s">
        <v>8</v>
      </c>
      <c r="K87" s="15">
        <v>1</v>
      </c>
      <c r="L87" s="9">
        <v>697.24559999999997</v>
      </c>
      <c r="M87" s="2">
        <v>484.86719999999997</v>
      </c>
      <c r="N87" s="15">
        <v>0.41016999392951337</v>
      </c>
      <c r="O87" s="1">
        <v>0.58983000607048675</v>
      </c>
    </row>
    <row r="88" spans="1:15" x14ac:dyDescent="0.3">
      <c r="A88" s="15" t="s">
        <v>19</v>
      </c>
      <c r="B88" s="15" t="s">
        <v>7</v>
      </c>
      <c r="C88" s="15">
        <v>1</v>
      </c>
      <c r="D88" s="9">
        <v>135.08359999999999</v>
      </c>
      <c r="E88" s="2">
        <v>836.9785999999998</v>
      </c>
      <c r="F88" s="15">
        <v>0.86103399556118931</v>
      </c>
      <c r="G88" s="1">
        <v>0.1389660044388106</v>
      </c>
      <c r="I88" s="15" t="s">
        <v>20</v>
      </c>
      <c r="J88" s="15" t="s">
        <v>8</v>
      </c>
      <c r="K88" s="15">
        <v>1</v>
      </c>
      <c r="L88" s="9">
        <v>609.21780000000001</v>
      </c>
      <c r="M88" s="2">
        <v>167.62860000000001</v>
      </c>
      <c r="N88" s="15">
        <v>0.21578088023578407</v>
      </c>
      <c r="O88" s="1">
        <v>0.78421911976421599</v>
      </c>
    </row>
    <row r="89" spans="1:15" x14ac:dyDescent="0.3">
      <c r="A89" s="15" t="s">
        <v>21</v>
      </c>
      <c r="B89" s="15" t="s">
        <v>7</v>
      </c>
      <c r="C89" s="15">
        <v>1</v>
      </c>
      <c r="D89" s="9">
        <v>229.0668</v>
      </c>
      <c r="E89" s="2">
        <v>564.90519999999992</v>
      </c>
      <c r="F89" s="15">
        <v>0.71149259671625686</v>
      </c>
      <c r="G89" s="1">
        <v>0.28850740328374302</v>
      </c>
      <c r="I89" s="15" t="s">
        <v>22</v>
      </c>
      <c r="J89" s="15" t="s">
        <v>8</v>
      </c>
      <c r="K89" s="15">
        <v>1</v>
      </c>
      <c r="L89" s="9">
        <v>386.82220000000001</v>
      </c>
      <c r="M89" s="2">
        <v>422.49539999999996</v>
      </c>
      <c r="N89" s="15">
        <v>0.52203906105588216</v>
      </c>
      <c r="O89" s="1">
        <v>0.4779609389441179</v>
      </c>
    </row>
    <row r="90" spans="1:15" x14ac:dyDescent="0.3">
      <c r="A90" s="15" t="s">
        <v>23</v>
      </c>
      <c r="B90" s="15" t="s">
        <v>7</v>
      </c>
      <c r="C90" s="15">
        <v>1</v>
      </c>
      <c r="D90" s="9">
        <v>140.77719999999999</v>
      </c>
      <c r="E90" s="2">
        <v>1476</v>
      </c>
      <c r="F90" s="15">
        <v>0.91292727284872643</v>
      </c>
      <c r="G90" s="1">
        <v>8.7072727151273524E-2</v>
      </c>
      <c r="I90" s="15" t="s">
        <v>25</v>
      </c>
      <c r="J90" s="15" t="s">
        <v>8</v>
      </c>
      <c r="K90" s="15">
        <v>1</v>
      </c>
      <c r="L90" s="9">
        <v>1501.058</v>
      </c>
      <c r="M90" s="2">
        <v>275.50460000000004</v>
      </c>
      <c r="N90" s="15">
        <v>0.15507733867638554</v>
      </c>
      <c r="O90" s="1">
        <v>0.84492266132361449</v>
      </c>
    </row>
    <row r="91" spans="1:15" x14ac:dyDescent="0.3">
      <c r="A91" s="15" t="s">
        <v>24</v>
      </c>
      <c r="B91" s="15" t="s">
        <v>7</v>
      </c>
      <c r="C91" s="15">
        <v>1</v>
      </c>
      <c r="D91" s="9">
        <v>94.023820000000001</v>
      </c>
      <c r="E91" s="2">
        <v>197.12582</v>
      </c>
      <c r="F91" s="15">
        <v>0.67706015367218042</v>
      </c>
      <c r="G91" s="1">
        <v>0.32293984632781964</v>
      </c>
      <c r="I91" s="15" t="s">
        <v>27</v>
      </c>
      <c r="J91" s="15" t="s">
        <v>8</v>
      </c>
      <c r="K91" s="15">
        <v>1</v>
      </c>
      <c r="L91" s="9">
        <v>846.90499999999997</v>
      </c>
      <c r="M91" s="2">
        <v>3062.2139999999999</v>
      </c>
      <c r="N91" s="15">
        <v>0.78335144056755501</v>
      </c>
      <c r="O91" s="1">
        <v>0.21664855943244501</v>
      </c>
    </row>
    <row r="92" spans="1:15" x14ac:dyDescent="0.3">
      <c r="A92" s="15" t="s">
        <v>26</v>
      </c>
      <c r="B92" s="15" t="s">
        <v>7</v>
      </c>
      <c r="C92" s="15">
        <v>1</v>
      </c>
      <c r="D92" s="9">
        <v>334.84299999999996</v>
      </c>
      <c r="E92" s="2">
        <v>1120.0720000000001</v>
      </c>
      <c r="F92" s="15">
        <v>0.76985390899124706</v>
      </c>
      <c r="G92" s="1">
        <v>0.23014609100875308</v>
      </c>
      <c r="I92" s="15" t="s">
        <v>28</v>
      </c>
      <c r="J92" s="15" t="s">
        <v>8</v>
      </c>
      <c r="K92" s="15">
        <v>1</v>
      </c>
      <c r="L92" s="9">
        <v>137.97819999999999</v>
      </c>
      <c r="M92" s="2">
        <v>217.24529999999999</v>
      </c>
      <c r="N92" s="15">
        <v>0.61157355861872886</v>
      </c>
      <c r="O92" s="1">
        <v>0.38842644138127125</v>
      </c>
    </row>
    <row r="93" spans="1:15" x14ac:dyDescent="0.3">
      <c r="A93" s="15" t="s">
        <v>38</v>
      </c>
      <c r="B93" s="15" t="s">
        <v>7</v>
      </c>
      <c r="C93" s="15">
        <v>1</v>
      </c>
      <c r="D93" s="9">
        <v>65.767059999999987</v>
      </c>
      <c r="E93" s="2">
        <v>341.81619999999992</v>
      </c>
      <c r="F93" s="15">
        <v>0.83864141034644069</v>
      </c>
      <c r="G93" s="1">
        <v>0.1613585896535594</v>
      </c>
      <c r="I93" s="15" t="s">
        <v>39</v>
      </c>
      <c r="J93" s="15" t="s">
        <v>8</v>
      </c>
      <c r="K93" s="15">
        <v>1</v>
      </c>
      <c r="L93" s="9">
        <v>218.74780000000001</v>
      </c>
      <c r="M93" s="2">
        <v>71.451220000000006</v>
      </c>
      <c r="N93" s="15">
        <v>0.24621454614147215</v>
      </c>
      <c r="O93" s="1">
        <v>0.7537854538585278</v>
      </c>
    </row>
    <row r="94" spans="1:15" x14ac:dyDescent="0.3">
      <c r="A94" s="15" t="s">
        <v>40</v>
      </c>
      <c r="B94" s="15" t="s">
        <v>7</v>
      </c>
      <c r="C94" s="15">
        <v>1</v>
      </c>
      <c r="D94" s="9">
        <v>28.82142</v>
      </c>
      <c r="E94" s="2">
        <v>235.45439999999999</v>
      </c>
      <c r="F94" s="15">
        <v>0.89094189547874636</v>
      </c>
      <c r="G94" s="1">
        <v>0.10905810452125358</v>
      </c>
      <c r="I94" s="15" t="s">
        <v>41</v>
      </c>
      <c r="J94" s="15" t="s">
        <v>8</v>
      </c>
      <c r="K94" s="15">
        <v>1</v>
      </c>
      <c r="L94" s="9">
        <v>418.18880000000001</v>
      </c>
      <c r="M94" s="2">
        <v>48.428876000000002</v>
      </c>
      <c r="N94" s="15">
        <v>0.10378705842253606</v>
      </c>
      <c r="O94" s="1">
        <v>0.8962129415774639</v>
      </c>
    </row>
    <row r="95" spans="1:15" x14ac:dyDescent="0.3">
      <c r="A95" s="15" t="s">
        <v>42</v>
      </c>
      <c r="B95" s="15" t="s">
        <v>7</v>
      </c>
      <c r="C95" s="15">
        <v>1</v>
      </c>
      <c r="D95" s="9">
        <v>45.823999999999998</v>
      </c>
      <c r="E95" s="2">
        <v>763.45499999999993</v>
      </c>
      <c r="F95" s="15">
        <v>0.97883848223355774</v>
      </c>
      <c r="G95" s="1">
        <v>2.1161517766442216E-2</v>
      </c>
      <c r="I95" s="15" t="s">
        <v>43</v>
      </c>
      <c r="J95" s="15" t="s">
        <v>8</v>
      </c>
      <c r="K95" s="15">
        <v>1</v>
      </c>
      <c r="L95" s="9">
        <v>160.94799999999998</v>
      </c>
      <c r="M95" s="2">
        <v>0</v>
      </c>
      <c r="N95" s="15">
        <v>0</v>
      </c>
      <c r="O95" s="1">
        <v>1</v>
      </c>
    </row>
    <row r="96" spans="1:15" x14ac:dyDescent="0.3">
      <c r="A96" s="15" t="s">
        <v>44</v>
      </c>
      <c r="B96" s="15" t="s">
        <v>7</v>
      </c>
      <c r="C96" s="15">
        <v>1</v>
      </c>
      <c r="D96" s="9">
        <v>53.828580000000002</v>
      </c>
      <c r="E96" s="2">
        <v>66.781400000000005</v>
      </c>
      <c r="F96" s="15">
        <v>0.89835181950698573</v>
      </c>
      <c r="G96" s="1">
        <v>0.10164818049301429</v>
      </c>
      <c r="I96" s="15" t="s">
        <v>45</v>
      </c>
      <c r="J96" s="15" t="s">
        <v>8</v>
      </c>
      <c r="K96" s="15">
        <v>1</v>
      </c>
      <c r="L96" s="9">
        <v>70.72435999999999</v>
      </c>
      <c r="M96" s="2">
        <v>0</v>
      </c>
      <c r="N96" s="15">
        <v>0</v>
      </c>
      <c r="O96" s="1">
        <v>1</v>
      </c>
    </row>
    <row r="97" spans="1:18" x14ac:dyDescent="0.3">
      <c r="A97" s="15" t="s">
        <v>47</v>
      </c>
      <c r="B97" s="15" t="s">
        <v>7</v>
      </c>
      <c r="C97" s="15">
        <v>1</v>
      </c>
      <c r="D97" s="9" t="s">
        <v>48</v>
      </c>
      <c r="E97" s="2">
        <v>2109.2379999999998</v>
      </c>
      <c r="F97" s="15" t="s">
        <v>48</v>
      </c>
      <c r="G97" s="1" t="s">
        <v>48</v>
      </c>
      <c r="I97" s="15" t="s">
        <v>46</v>
      </c>
      <c r="J97" s="15" t="s">
        <v>8</v>
      </c>
      <c r="K97" s="15">
        <v>1</v>
      </c>
      <c r="L97" s="9">
        <v>103.53009999999999</v>
      </c>
      <c r="M97" s="2">
        <v>0</v>
      </c>
      <c r="N97" s="15">
        <v>0</v>
      </c>
      <c r="O97" s="1">
        <v>1</v>
      </c>
    </row>
    <row r="103" spans="1:18" s="16" customFormat="1" x14ac:dyDescent="0.3">
      <c r="A103" s="14" t="s">
        <v>32</v>
      </c>
      <c r="B103" s="14"/>
      <c r="C103" s="14"/>
      <c r="D103" s="10">
        <f>AVERAGE(D83:D97)</f>
        <v>141.00785714285715</v>
      </c>
      <c r="E103" s="11">
        <f t="shared" ref="E103:G103" si="24">AVERAGE(E83:E97)</f>
        <v>932.17000133333318</v>
      </c>
      <c r="F103" s="14">
        <f t="shared" si="24"/>
        <v>0.8482480164964491</v>
      </c>
      <c r="G103" s="12">
        <f t="shared" si="24"/>
        <v>0.1517519835035511</v>
      </c>
      <c r="H103" s="14"/>
      <c r="I103" s="14"/>
      <c r="J103" s="14"/>
      <c r="K103" s="14"/>
      <c r="L103" s="10">
        <f>AVERAGE(L83:L97)</f>
        <v>451.9157106666666</v>
      </c>
      <c r="M103" s="11">
        <f t="shared" ref="M103:O103" si="25">AVERAGE(M83:M97)</f>
        <v>547.82973306666656</v>
      </c>
      <c r="N103" s="14">
        <f t="shared" si="25"/>
        <v>0.35113753860742347</v>
      </c>
      <c r="O103" s="12">
        <f t="shared" si="25"/>
        <v>0.64886246139257653</v>
      </c>
      <c r="P103" s="14"/>
      <c r="Q103" s="14"/>
      <c r="R103" s="14"/>
    </row>
    <row r="104" spans="1:18" s="16" customFormat="1" x14ac:dyDescent="0.3">
      <c r="A104" s="14" t="s">
        <v>33</v>
      </c>
      <c r="B104" s="14"/>
      <c r="C104" s="14"/>
      <c r="D104" s="10">
        <f>MEDIAN(D83:D97)</f>
        <v>114.55371</v>
      </c>
      <c r="E104" s="11">
        <f t="shared" ref="E104:G104" si="26">MEDIAN(E83:E97)</f>
        <v>836.9785999999998</v>
      </c>
      <c r="F104" s="14">
        <f t="shared" si="26"/>
        <v>0.87598794551996784</v>
      </c>
      <c r="G104" s="12">
        <f t="shared" si="26"/>
        <v>0.12401205448003209</v>
      </c>
      <c r="H104" s="14"/>
      <c r="I104" s="14"/>
      <c r="J104" s="14"/>
      <c r="K104" s="14"/>
      <c r="L104" s="10">
        <f>MEDIAN(L83:L97)</f>
        <v>366.46440000000001</v>
      </c>
      <c r="M104" s="11">
        <f t="shared" ref="M104:O104" si="27">MEDIAN(M83:M97)</f>
        <v>217.24529999999999</v>
      </c>
      <c r="N104" s="14">
        <f t="shared" si="27"/>
        <v>0.31718354685861383</v>
      </c>
      <c r="O104" s="12">
        <f t="shared" si="27"/>
        <v>0.68281645314138595</v>
      </c>
      <c r="P104" s="14"/>
      <c r="Q104" s="14"/>
      <c r="R104" s="14"/>
    </row>
    <row r="105" spans="1:18" s="16" customFormat="1" x14ac:dyDescent="0.3">
      <c r="A105" s="14" t="s">
        <v>34</v>
      </c>
      <c r="B105" s="14"/>
      <c r="C105" s="14"/>
      <c r="D105" s="10">
        <f>STDEV(D83:D97)</f>
        <v>100.31332115144421</v>
      </c>
      <c r="E105" s="11">
        <f t="shared" ref="E105:G105" si="28">STDEV(E83:E97)</f>
        <v>634.58330862274352</v>
      </c>
      <c r="F105" s="14">
        <f t="shared" si="28"/>
        <v>9.210981068858648E-2</v>
      </c>
      <c r="G105" s="12">
        <f t="shared" si="28"/>
        <v>9.2109810688587812E-2</v>
      </c>
      <c r="H105" s="14"/>
      <c r="I105" s="14"/>
      <c r="J105" s="14"/>
      <c r="K105" s="14"/>
      <c r="L105" s="10">
        <f>STDEV(L83:L97)</f>
        <v>367.58587461509342</v>
      </c>
      <c r="M105" s="11">
        <f t="shared" ref="M105:O105" si="29">STDEV(M83:M97)</f>
        <v>918.58943980649462</v>
      </c>
      <c r="N105" s="14">
        <f t="shared" si="29"/>
        <v>0.2771645825983553</v>
      </c>
      <c r="O105" s="12">
        <f t="shared" si="29"/>
        <v>0.27716458259835508</v>
      </c>
      <c r="P105" s="14"/>
      <c r="Q105" s="14"/>
      <c r="R105" s="14"/>
    </row>
    <row r="106" spans="1:18" s="16" customFormat="1" x14ac:dyDescent="0.3">
      <c r="A106" s="14" t="s">
        <v>35</v>
      </c>
      <c r="B106" s="14"/>
      <c r="C106" s="14"/>
      <c r="D106" s="10">
        <f>STDEV(D83:D97)/SQRT(COUNT(D83:D97))</f>
        <v>26.809862791294851</v>
      </c>
      <c r="E106" s="11">
        <f t="shared" ref="E106:G106" si="30">STDEV(E83:E97)/SQRT(COUNT(E83:E97))</f>
        <v>163.84870573847246</v>
      </c>
      <c r="F106" s="14">
        <f t="shared" si="30"/>
        <v>2.4617382396949924E-2</v>
      </c>
      <c r="G106" s="12">
        <f t="shared" si="30"/>
        <v>2.4617382396950282E-2</v>
      </c>
      <c r="H106" s="14"/>
      <c r="I106" s="14"/>
      <c r="J106" s="14"/>
      <c r="K106" s="14"/>
      <c r="L106" s="10">
        <f>STDEV(L83:L97)/SQRT(COUNT(L83:L97))</f>
        <v>94.910264712356295</v>
      </c>
      <c r="M106" s="11">
        <f t="shared" ref="M106:O106" si="31">STDEV(M83:M97)/SQRT(COUNT(M83:M97))</f>
        <v>237.17877349150359</v>
      </c>
      <c r="N106" s="14">
        <f t="shared" si="31"/>
        <v>7.1563587504130666E-2</v>
      </c>
      <c r="O106" s="12">
        <f t="shared" si="31"/>
        <v>7.156358750413061E-2</v>
      </c>
      <c r="P106" s="14"/>
      <c r="Q106" s="14"/>
      <c r="R106" s="14"/>
    </row>
    <row r="109" spans="1:18" x14ac:dyDescent="0.3">
      <c r="A109" s="15" t="s">
        <v>9</v>
      </c>
      <c r="B109" s="15" t="s">
        <v>7</v>
      </c>
      <c r="C109" s="15">
        <v>2</v>
      </c>
      <c r="D109" s="9">
        <v>159.63380000000001</v>
      </c>
      <c r="E109" s="2">
        <v>1182.1479999999999</v>
      </c>
      <c r="F109" s="15">
        <v>0.88102849509510406</v>
      </c>
      <c r="G109" s="1">
        <v>0.11897150490489587</v>
      </c>
      <c r="I109" s="15" t="s">
        <v>10</v>
      </c>
      <c r="J109" s="15" t="s">
        <v>8</v>
      </c>
      <c r="K109" s="15">
        <v>2</v>
      </c>
      <c r="L109" s="9">
        <v>676.38580000000013</v>
      </c>
      <c r="M109" s="2">
        <v>695.06</v>
      </c>
      <c r="N109" s="15">
        <v>0.50680821655511288</v>
      </c>
      <c r="O109" s="1">
        <v>0.49319178344488723</v>
      </c>
    </row>
    <row r="110" spans="1:18" x14ac:dyDescent="0.3">
      <c r="A110" s="15" t="s">
        <v>12</v>
      </c>
      <c r="B110" s="15" t="s">
        <v>7</v>
      </c>
      <c r="C110" s="15">
        <v>2</v>
      </c>
      <c r="D110" s="9">
        <v>271.67079999999999</v>
      </c>
      <c r="E110" s="2">
        <v>1016.409</v>
      </c>
      <c r="F110" s="15">
        <v>0.78908853317938843</v>
      </c>
      <c r="G110" s="1">
        <v>0.21091146682061157</v>
      </c>
      <c r="I110" s="15" t="s">
        <v>11</v>
      </c>
      <c r="J110" s="15" t="s">
        <v>8</v>
      </c>
      <c r="K110" s="15">
        <v>2</v>
      </c>
      <c r="L110" s="9">
        <v>506.91199999999998</v>
      </c>
      <c r="M110" s="2">
        <v>2758.6700000000005</v>
      </c>
      <c r="N110" s="15">
        <v>0.84477131488353385</v>
      </c>
      <c r="O110" s="1">
        <v>0.1552286851164662</v>
      </c>
    </row>
    <row r="111" spans="1:18" x14ac:dyDescent="0.3">
      <c r="A111" s="15" t="s">
        <v>13</v>
      </c>
      <c r="B111" s="15" t="s">
        <v>7</v>
      </c>
      <c r="C111" s="15">
        <v>2</v>
      </c>
      <c r="D111" s="9">
        <v>360.73020000000002</v>
      </c>
      <c r="E111" s="2">
        <v>1956.8040000000001</v>
      </c>
      <c r="F111" s="15">
        <v>0.84434741027769944</v>
      </c>
      <c r="G111" s="1">
        <v>0.15565258972230053</v>
      </c>
      <c r="I111" s="15" t="s">
        <v>15</v>
      </c>
      <c r="J111" s="15" t="s">
        <v>8</v>
      </c>
      <c r="K111" s="15">
        <v>2</v>
      </c>
      <c r="L111" s="9">
        <v>447.18799999999993</v>
      </c>
      <c r="M111" s="2">
        <v>102.92549999999999</v>
      </c>
      <c r="N111" s="15">
        <v>0.18709866236694792</v>
      </c>
      <c r="O111" s="1">
        <v>0.81290133763305206</v>
      </c>
    </row>
    <row r="112" spans="1:18" x14ac:dyDescent="0.3">
      <c r="A112" s="15" t="s">
        <v>14</v>
      </c>
      <c r="B112" s="15" t="s">
        <v>7</v>
      </c>
      <c r="C112" s="15">
        <v>2</v>
      </c>
      <c r="D112" s="9">
        <v>170.6636</v>
      </c>
      <c r="E112" s="2">
        <v>2273.42</v>
      </c>
      <c r="F112" s="15">
        <v>0.93017276495779444</v>
      </c>
      <c r="G112" s="1">
        <v>6.9827235042205602E-2</v>
      </c>
      <c r="I112" s="15" t="s">
        <v>16</v>
      </c>
      <c r="J112" s="15" t="s">
        <v>8</v>
      </c>
      <c r="K112" s="15">
        <v>2</v>
      </c>
      <c r="L112" s="9">
        <v>490.50319999999999</v>
      </c>
      <c r="M112" s="2">
        <v>1383.1239999999998</v>
      </c>
      <c r="N112" s="15">
        <v>0.73820661869127424</v>
      </c>
      <c r="O112" s="1">
        <v>0.26179338130872565</v>
      </c>
    </row>
    <row r="113" spans="1:15" x14ac:dyDescent="0.3">
      <c r="A113" s="15" t="s">
        <v>17</v>
      </c>
      <c r="B113" s="15" t="s">
        <v>7</v>
      </c>
      <c r="C113" s="15">
        <v>2</v>
      </c>
      <c r="D113" s="9">
        <v>56.938660000000006</v>
      </c>
      <c r="E113" s="2">
        <v>2162.2400000000002</v>
      </c>
      <c r="F113" s="15">
        <v>0.97434246235947497</v>
      </c>
      <c r="G113" s="1">
        <v>2.5657537640525079E-2</v>
      </c>
      <c r="I113" s="15" t="s">
        <v>18</v>
      </c>
      <c r="J113" s="15" t="s">
        <v>8</v>
      </c>
      <c r="K113" s="15">
        <v>2</v>
      </c>
      <c r="L113" s="9">
        <v>651.89740000000006</v>
      </c>
      <c r="M113" s="2">
        <v>1161.8968</v>
      </c>
      <c r="N113" s="15">
        <v>0.64058910321799456</v>
      </c>
      <c r="O113" s="1">
        <v>0.35941089678200538</v>
      </c>
    </row>
    <row r="114" spans="1:15" x14ac:dyDescent="0.3">
      <c r="A114" s="15" t="s">
        <v>19</v>
      </c>
      <c r="B114" s="15" t="s">
        <v>7</v>
      </c>
      <c r="C114" s="15">
        <v>2</v>
      </c>
      <c r="D114" s="9">
        <v>267.0154</v>
      </c>
      <c r="E114" s="2">
        <v>1234.317</v>
      </c>
      <c r="F114" s="15">
        <v>0.82214771359094097</v>
      </c>
      <c r="G114" s="1">
        <v>0.17785228640905903</v>
      </c>
      <c r="I114" s="15" t="s">
        <v>20</v>
      </c>
      <c r="J114" s="15" t="s">
        <v>8</v>
      </c>
      <c r="K114" s="15">
        <v>2</v>
      </c>
      <c r="L114" s="9">
        <v>502.98660000000001</v>
      </c>
      <c r="M114" s="2">
        <v>797.43639999999994</v>
      </c>
      <c r="N114" s="15">
        <v>0.6132130852807125</v>
      </c>
      <c r="O114" s="1">
        <v>0.3867869147192875</v>
      </c>
    </row>
    <row r="115" spans="1:15" x14ac:dyDescent="0.3">
      <c r="A115" s="15" t="s">
        <v>21</v>
      </c>
      <c r="B115" s="15" t="s">
        <v>7</v>
      </c>
      <c r="C115" s="15">
        <v>2</v>
      </c>
      <c r="D115" s="9">
        <v>348.13440000000003</v>
      </c>
      <c r="E115" s="2">
        <v>937.22839999999997</v>
      </c>
      <c r="F115" s="15">
        <v>0.72915475692932774</v>
      </c>
      <c r="G115" s="1">
        <v>0.27084524307067237</v>
      </c>
      <c r="I115" s="15" t="s">
        <v>22</v>
      </c>
      <c r="J115" s="15" t="s">
        <v>8</v>
      </c>
      <c r="K115" s="15">
        <v>2</v>
      </c>
      <c r="L115" s="9">
        <v>392.15139999999997</v>
      </c>
      <c r="M115" s="2">
        <v>717.69600000000014</v>
      </c>
      <c r="N115" s="15">
        <v>0.64666187441624867</v>
      </c>
      <c r="O115" s="1">
        <v>0.35333812558375138</v>
      </c>
    </row>
    <row r="116" spans="1:15" x14ac:dyDescent="0.3">
      <c r="A116" s="15" t="s">
        <v>23</v>
      </c>
      <c r="B116" s="15" t="s">
        <v>7</v>
      </c>
      <c r="C116" s="15">
        <v>2</v>
      </c>
      <c r="D116" s="9">
        <v>168.99839999999998</v>
      </c>
      <c r="E116" s="2">
        <v>1589.7159999999999</v>
      </c>
      <c r="F116" s="15">
        <v>0.90390799097340646</v>
      </c>
      <c r="G116" s="1">
        <v>9.6092009026593511E-2</v>
      </c>
      <c r="I116" s="15" t="s">
        <v>25</v>
      </c>
      <c r="J116" s="15" t="s">
        <v>8</v>
      </c>
      <c r="K116" s="15">
        <v>2</v>
      </c>
      <c r="L116" s="9">
        <v>1436.684</v>
      </c>
      <c r="M116" s="2">
        <v>413.9572</v>
      </c>
      <c r="N116" s="15">
        <v>0.22368312128790821</v>
      </c>
      <c r="O116" s="1">
        <v>0.77631687871209176</v>
      </c>
    </row>
    <row r="117" spans="1:15" x14ac:dyDescent="0.3">
      <c r="A117" s="15" t="s">
        <v>24</v>
      </c>
      <c r="B117" s="15" t="s">
        <v>7</v>
      </c>
      <c r="C117" s="15">
        <v>2</v>
      </c>
      <c r="D117" s="9">
        <v>75.452979999999997</v>
      </c>
      <c r="E117" s="2">
        <v>336.68520000000001</v>
      </c>
      <c r="F117" s="15">
        <v>0.81692310088815356</v>
      </c>
      <c r="G117" s="1">
        <v>0.18307689911184641</v>
      </c>
      <c r="I117" s="15" t="s">
        <v>27</v>
      </c>
      <c r="J117" s="15" t="s">
        <v>8</v>
      </c>
      <c r="K117" s="15">
        <v>2</v>
      </c>
      <c r="L117" s="9">
        <v>805.32560000000001</v>
      </c>
      <c r="M117" s="2">
        <v>2989.2620000000002</v>
      </c>
      <c r="N117" s="15">
        <v>0.78776992788359923</v>
      </c>
      <c r="O117" s="1">
        <v>0.21223007211640071</v>
      </c>
    </row>
    <row r="118" spans="1:15" x14ac:dyDescent="0.3">
      <c r="A118" s="15" t="s">
        <v>26</v>
      </c>
      <c r="B118" s="15" t="s">
        <v>7</v>
      </c>
      <c r="C118" s="15">
        <v>2</v>
      </c>
      <c r="D118" s="9">
        <v>434.24680000000001</v>
      </c>
      <c r="E118" s="2">
        <v>658.42739999999992</v>
      </c>
      <c r="F118" s="15">
        <v>0.6025834599187937</v>
      </c>
      <c r="G118" s="1">
        <v>0.3974165400812063</v>
      </c>
      <c r="I118" s="15" t="s">
        <v>28</v>
      </c>
      <c r="J118" s="15" t="s">
        <v>8</v>
      </c>
      <c r="K118" s="15">
        <v>2</v>
      </c>
      <c r="L118" s="9">
        <v>345.81380000000001</v>
      </c>
      <c r="M118" s="2">
        <v>2337.308</v>
      </c>
      <c r="N118" s="15">
        <v>0.87111513163509757</v>
      </c>
      <c r="O118" s="1">
        <v>0.12888486836490243</v>
      </c>
    </row>
    <row r="119" spans="1:15" x14ac:dyDescent="0.3">
      <c r="A119" s="15" t="s">
        <v>38</v>
      </c>
      <c r="B119" s="15" t="s">
        <v>7</v>
      </c>
      <c r="C119" s="15">
        <v>2</v>
      </c>
      <c r="D119" s="9">
        <v>69.767780000000002</v>
      </c>
      <c r="E119" s="2">
        <v>234.53519999999997</v>
      </c>
      <c r="F119" s="15">
        <v>0.77072922519523135</v>
      </c>
      <c r="G119" s="1">
        <v>0.2292707748047686</v>
      </c>
      <c r="I119" s="15" t="s">
        <v>39</v>
      </c>
      <c r="J119" s="15" t="s">
        <v>8</v>
      </c>
      <c r="K119" s="15">
        <v>2</v>
      </c>
      <c r="L119" s="9">
        <v>297.5102</v>
      </c>
      <c r="M119" s="2">
        <v>554.11979999999994</v>
      </c>
      <c r="N119" s="15">
        <v>0.65065791482216462</v>
      </c>
      <c r="O119" s="1">
        <v>0.34934208517783549</v>
      </c>
    </row>
    <row r="120" spans="1:15" x14ac:dyDescent="0.3">
      <c r="A120" s="15" t="s">
        <v>40</v>
      </c>
      <c r="B120" s="15" t="s">
        <v>7</v>
      </c>
      <c r="C120" s="15">
        <v>2</v>
      </c>
      <c r="D120" s="9">
        <v>43.708680000000001</v>
      </c>
      <c r="E120" s="2">
        <v>620.31660000000011</v>
      </c>
      <c r="F120" s="15">
        <v>0.93417618076227471</v>
      </c>
      <c r="G120" s="1">
        <v>6.5823819237725401E-2</v>
      </c>
      <c r="I120" s="15" t="s">
        <v>41</v>
      </c>
      <c r="J120" s="15" t="s">
        <v>8</v>
      </c>
      <c r="K120" s="15">
        <v>2</v>
      </c>
      <c r="L120" s="9">
        <v>451.6028</v>
      </c>
      <c r="M120" s="2">
        <v>87.03192</v>
      </c>
      <c r="N120" s="15">
        <v>0.16157874115504473</v>
      </c>
      <c r="O120" s="1">
        <v>0.83842125884495522</v>
      </c>
    </row>
    <row r="121" spans="1:15" x14ac:dyDescent="0.3">
      <c r="A121" s="15" t="s">
        <v>42</v>
      </c>
      <c r="B121" s="15" t="s">
        <v>7</v>
      </c>
      <c r="C121" s="15">
        <v>2</v>
      </c>
      <c r="D121" s="9">
        <v>123.16860000000001</v>
      </c>
      <c r="E121" s="2">
        <v>1379.232</v>
      </c>
      <c r="F121" s="15">
        <v>0.98932400142886268</v>
      </c>
      <c r="G121" s="1">
        <v>1.0675998571137404E-2</v>
      </c>
      <c r="I121" s="15" t="s">
        <v>43</v>
      </c>
      <c r="J121" s="15" t="s">
        <v>8</v>
      </c>
      <c r="K121" s="15">
        <v>2</v>
      </c>
      <c r="L121" s="9">
        <v>306.74920000000003</v>
      </c>
      <c r="M121" s="2">
        <v>97.775080000000003</v>
      </c>
      <c r="N121" s="15">
        <v>0.8481627254630616</v>
      </c>
      <c r="O121" s="1">
        <v>0.1518372745369384</v>
      </c>
    </row>
    <row r="122" spans="1:15" x14ac:dyDescent="0.3">
      <c r="A122" s="15" t="s">
        <v>44</v>
      </c>
      <c r="B122" s="15" t="s">
        <v>7</v>
      </c>
      <c r="C122" s="15">
        <v>2</v>
      </c>
      <c r="D122" s="9">
        <v>81.727720000000005</v>
      </c>
      <c r="E122" s="2">
        <v>216.07157599999999</v>
      </c>
      <c r="F122" s="15">
        <v>0.95562533670162553</v>
      </c>
      <c r="G122" s="1">
        <v>4.4374663298374417E-2</v>
      </c>
      <c r="I122" s="15" t="s">
        <v>45</v>
      </c>
      <c r="J122" s="15" t="s">
        <v>8</v>
      </c>
      <c r="K122" s="15">
        <v>2</v>
      </c>
      <c r="L122" s="9">
        <v>90.991280000000003</v>
      </c>
      <c r="M122" s="2">
        <v>35.704796666666667</v>
      </c>
      <c r="N122" s="15">
        <v>0.72112327944508048</v>
      </c>
      <c r="O122" s="1">
        <v>0.27887672055491952</v>
      </c>
    </row>
    <row r="123" spans="1:15" x14ac:dyDescent="0.3">
      <c r="A123" s="15" t="s">
        <v>47</v>
      </c>
      <c r="B123" s="15" t="s">
        <v>7</v>
      </c>
      <c r="C123" s="15">
        <v>2</v>
      </c>
      <c r="D123" s="9" t="s">
        <v>48</v>
      </c>
      <c r="E123" s="2">
        <v>3071.2439999999997</v>
      </c>
      <c r="F123" s="15" t="s">
        <v>48</v>
      </c>
      <c r="G123" s="1" t="s">
        <v>48</v>
      </c>
      <c r="I123" s="15" t="s">
        <v>46</v>
      </c>
      <c r="J123" s="15" t="s">
        <v>8</v>
      </c>
      <c r="K123" s="15">
        <v>2</v>
      </c>
      <c r="L123" s="9">
        <v>95.424840000000003</v>
      </c>
      <c r="M123" s="2">
        <v>0</v>
      </c>
      <c r="N123" s="15">
        <v>0</v>
      </c>
      <c r="O123" s="1">
        <v>1</v>
      </c>
    </row>
    <row r="129" spans="1:18" s="16" customFormat="1" x14ac:dyDescent="0.3">
      <c r="A129" s="14" t="s">
        <v>32</v>
      </c>
      <c r="B129" s="14"/>
      <c r="C129" s="14"/>
      <c r="D129" s="10">
        <f>AVERAGE(D109:D123)</f>
        <v>187.9898442857143</v>
      </c>
      <c r="E129" s="11">
        <f t="shared" ref="E129:G129" si="32">AVERAGE(E109:E123)</f>
        <v>1257.9196250666669</v>
      </c>
      <c r="F129" s="14">
        <f t="shared" si="32"/>
        <v>0.85311081658986265</v>
      </c>
      <c r="G129" s="12">
        <f t="shared" si="32"/>
        <v>0.14688918341013729</v>
      </c>
      <c r="H129" s="14"/>
      <c r="I129" s="14"/>
      <c r="J129" s="14"/>
      <c r="K129" s="14"/>
      <c r="L129" s="10">
        <f>AVERAGE(L109:L123)</f>
        <v>499.87507466666665</v>
      </c>
      <c r="M129" s="11">
        <f t="shared" ref="M129:O129" si="33">AVERAGE(M109:M123)</f>
        <v>942.13116644444449</v>
      </c>
      <c r="N129" s="14">
        <f t="shared" si="33"/>
        <v>0.56276264780691865</v>
      </c>
      <c r="O129" s="12">
        <f t="shared" si="33"/>
        <v>0.43723735219308135</v>
      </c>
      <c r="P129" s="14"/>
      <c r="Q129" s="14"/>
      <c r="R129" s="14"/>
    </row>
    <row r="130" spans="1:18" s="16" customFormat="1" x14ac:dyDescent="0.3">
      <c r="A130" s="14" t="s">
        <v>33</v>
      </c>
      <c r="B130" s="14"/>
      <c r="C130" s="14"/>
      <c r="D130" s="10">
        <f>MEDIAN(D109:D123)</f>
        <v>164.31610000000001</v>
      </c>
      <c r="E130" s="11">
        <f t="shared" ref="E130:G130" si="34">MEDIAN(E109:E123)</f>
        <v>1182.1479999999999</v>
      </c>
      <c r="F130" s="14">
        <f t="shared" si="34"/>
        <v>0.86268795268640175</v>
      </c>
      <c r="G130" s="12">
        <f t="shared" si="34"/>
        <v>0.1373120473135982</v>
      </c>
      <c r="H130" s="14"/>
      <c r="I130" s="14"/>
      <c r="J130" s="14"/>
      <c r="K130" s="14"/>
      <c r="L130" s="10">
        <f>MEDIAN(L109:L123)</f>
        <v>451.6028</v>
      </c>
      <c r="M130" s="11">
        <f t="shared" ref="M130:O130" si="35">MEDIAN(M109:M123)</f>
        <v>695.06</v>
      </c>
      <c r="N130" s="14">
        <f t="shared" si="35"/>
        <v>0.64666187441624867</v>
      </c>
      <c r="O130" s="12">
        <f t="shared" si="35"/>
        <v>0.35333812558375138</v>
      </c>
      <c r="P130" s="14"/>
      <c r="Q130" s="14"/>
      <c r="R130" s="14"/>
    </row>
    <row r="131" spans="1:18" s="16" customFormat="1" x14ac:dyDescent="0.3">
      <c r="A131" s="14" t="s">
        <v>34</v>
      </c>
      <c r="B131" s="14"/>
      <c r="C131" s="14"/>
      <c r="D131" s="10">
        <f>STDEV(D109:D123)</f>
        <v>127.38988595004939</v>
      </c>
      <c r="E131" s="11">
        <f t="shared" ref="E131:G131" si="36">STDEV(E109:E123)</f>
        <v>830.88849407272335</v>
      </c>
      <c r="F131" s="14">
        <f t="shared" si="36"/>
        <v>0.10777111061913497</v>
      </c>
      <c r="G131" s="12">
        <f t="shared" si="36"/>
        <v>0.10777111061913471</v>
      </c>
      <c r="H131" s="14"/>
      <c r="I131" s="14"/>
      <c r="J131" s="14"/>
      <c r="K131" s="14"/>
      <c r="L131" s="10">
        <f>STDEV(L109:L123)</f>
        <v>324.56403111519785</v>
      </c>
      <c r="M131" s="11">
        <f t="shared" ref="M131:O131" si="37">STDEV(M109:M123)</f>
        <v>1003.5415289475243</v>
      </c>
      <c r="N131" s="14">
        <f t="shared" si="37"/>
        <v>0.28319563403726811</v>
      </c>
      <c r="O131" s="12">
        <f t="shared" si="37"/>
        <v>0.28319563403726777</v>
      </c>
      <c r="P131" s="14"/>
      <c r="Q131" s="14"/>
      <c r="R131" s="14"/>
    </row>
    <row r="132" spans="1:18" s="16" customFormat="1" x14ac:dyDescent="0.3">
      <c r="A132" s="14" t="s">
        <v>35</v>
      </c>
      <c r="B132" s="14"/>
      <c r="C132" s="14"/>
      <c r="D132" s="10">
        <f>STDEV(D109:D123)/SQRT(COUNT(D109:D123))</f>
        <v>34.046379126092305</v>
      </c>
      <c r="E132" s="11">
        <f t="shared" ref="E132:G132" si="38">STDEV(E109:E123)/SQRT(COUNT(E109:E123))</f>
        <v>214.53448667326782</v>
      </c>
      <c r="F132" s="14">
        <f t="shared" si="38"/>
        <v>2.8803040866351281E-2</v>
      </c>
      <c r="G132" s="12">
        <f t="shared" si="38"/>
        <v>2.8803040866351208E-2</v>
      </c>
      <c r="H132" s="14"/>
      <c r="I132" s="14"/>
      <c r="J132" s="14"/>
      <c r="K132" s="14"/>
      <c r="L132" s="10">
        <f>STDEV(L109:L123)/SQRT(COUNT(L109:L123))</f>
        <v>83.802072485807145</v>
      </c>
      <c r="M132" s="11">
        <f t="shared" ref="M132:O132" si="39">STDEV(M109:M123)/SQRT(COUNT(M109:M123))</f>
        <v>259.11330858941932</v>
      </c>
      <c r="N132" s="14">
        <f t="shared" si="39"/>
        <v>7.3120798289665973E-2</v>
      </c>
      <c r="O132" s="12">
        <f t="shared" si="39"/>
        <v>7.3120798289665889E-2</v>
      </c>
      <c r="P132" s="14"/>
      <c r="Q132" s="14"/>
      <c r="R132" s="14"/>
    </row>
    <row r="135" spans="1:18" x14ac:dyDescent="0.3">
      <c r="A135" s="15" t="s">
        <v>9</v>
      </c>
      <c r="B135" s="15" t="s">
        <v>7</v>
      </c>
      <c r="C135" s="15">
        <v>3</v>
      </c>
      <c r="D135" s="9">
        <v>254.18159999999997</v>
      </c>
      <c r="E135" s="2">
        <v>1534.9680000000001</v>
      </c>
      <c r="F135" s="15">
        <v>0.85793161175566324</v>
      </c>
      <c r="G135" s="1">
        <v>0.14206838824433685</v>
      </c>
      <c r="I135" s="15" t="s">
        <v>10</v>
      </c>
      <c r="J135" s="15" t="s">
        <v>8</v>
      </c>
      <c r="K135" s="15">
        <v>3</v>
      </c>
      <c r="L135" s="9">
        <v>642.59780000000012</v>
      </c>
      <c r="M135" s="2">
        <v>673.89359999999999</v>
      </c>
      <c r="N135" s="15">
        <v>0.51188606321317398</v>
      </c>
      <c r="O135" s="1">
        <v>0.48811393678682602</v>
      </c>
    </row>
    <row r="136" spans="1:18" x14ac:dyDescent="0.3">
      <c r="A136" s="15" t="s">
        <v>12</v>
      </c>
      <c r="B136" s="15" t="s">
        <v>7</v>
      </c>
      <c r="C136" s="15">
        <v>3</v>
      </c>
      <c r="D136" s="9">
        <v>334.02059999999994</v>
      </c>
      <c r="E136" s="2">
        <v>1063.329</v>
      </c>
      <c r="F136" s="15">
        <v>0.76096132277849438</v>
      </c>
      <c r="G136" s="1">
        <v>0.2390386772215056</v>
      </c>
      <c r="I136" s="15" t="s">
        <v>11</v>
      </c>
      <c r="J136" s="15" t="s">
        <v>8</v>
      </c>
      <c r="K136" s="15">
        <v>3</v>
      </c>
      <c r="L136" s="9">
        <v>610.63260000000002</v>
      </c>
      <c r="M136" s="2">
        <v>3473.6440000000002</v>
      </c>
      <c r="N136" s="15">
        <v>0.85049185943968642</v>
      </c>
      <c r="O136" s="1">
        <v>0.14950814056031367</v>
      </c>
    </row>
    <row r="137" spans="1:18" x14ac:dyDescent="0.3">
      <c r="A137" s="15" t="s">
        <v>13</v>
      </c>
      <c r="B137" s="15" t="s">
        <v>7</v>
      </c>
      <c r="C137" s="15">
        <v>3</v>
      </c>
      <c r="D137" s="9">
        <v>412.13080000000002</v>
      </c>
      <c r="E137" s="2">
        <v>1890.1220000000001</v>
      </c>
      <c r="F137" s="15">
        <v>0.82098803398132469</v>
      </c>
      <c r="G137" s="1">
        <v>0.17901196601867528</v>
      </c>
      <c r="I137" s="15" t="s">
        <v>15</v>
      </c>
      <c r="J137" s="15" t="s">
        <v>8</v>
      </c>
      <c r="K137" s="15">
        <v>3</v>
      </c>
      <c r="L137" s="9">
        <v>455.19660000000005</v>
      </c>
      <c r="M137" s="2">
        <v>272.91700000000003</v>
      </c>
      <c r="N137" s="15">
        <v>0.37482749944514149</v>
      </c>
      <c r="O137" s="1">
        <v>0.6251725005548584</v>
      </c>
    </row>
    <row r="138" spans="1:18" x14ac:dyDescent="0.3">
      <c r="A138" s="15" t="s">
        <v>14</v>
      </c>
      <c r="B138" s="15" t="s">
        <v>7</v>
      </c>
      <c r="C138" s="15">
        <v>3</v>
      </c>
      <c r="D138" s="9">
        <v>178.98840000000001</v>
      </c>
      <c r="E138" s="2">
        <v>3042.326</v>
      </c>
      <c r="F138" s="15">
        <v>0.94443622143805639</v>
      </c>
      <c r="G138" s="1">
        <v>5.5563778561943535E-2</v>
      </c>
      <c r="I138" s="15" t="s">
        <v>16</v>
      </c>
      <c r="J138" s="15" t="s">
        <v>8</v>
      </c>
      <c r="K138" s="15">
        <v>3</v>
      </c>
      <c r="L138" s="9">
        <v>497.12880000000007</v>
      </c>
      <c r="M138" s="2">
        <v>1382.6940000000002</v>
      </c>
      <c r="N138" s="15">
        <v>0.73554486093050897</v>
      </c>
      <c r="O138" s="1">
        <v>0.26445513906949103</v>
      </c>
    </row>
    <row r="139" spans="1:18" x14ac:dyDescent="0.3">
      <c r="A139" s="15" t="s">
        <v>17</v>
      </c>
      <c r="B139" s="15" t="s">
        <v>7</v>
      </c>
      <c r="C139" s="15">
        <v>3</v>
      </c>
      <c r="D139" s="9">
        <v>70.757080000000002</v>
      </c>
      <c r="E139" s="2">
        <v>2144.7460000000001</v>
      </c>
      <c r="F139" s="15">
        <v>0.96806274807796711</v>
      </c>
      <c r="G139" s="1">
        <v>3.1937251922032985E-2</v>
      </c>
      <c r="I139" s="15" t="s">
        <v>18</v>
      </c>
      <c r="J139" s="15" t="s">
        <v>8</v>
      </c>
      <c r="K139" s="15">
        <v>3</v>
      </c>
      <c r="L139" s="9">
        <v>603.83979999999997</v>
      </c>
      <c r="M139" s="2">
        <v>1218.0151999999998</v>
      </c>
      <c r="N139" s="15">
        <v>0.6685577062938598</v>
      </c>
      <c r="O139" s="1">
        <v>0.3314422937061402</v>
      </c>
    </row>
    <row r="140" spans="1:18" x14ac:dyDescent="0.3">
      <c r="A140" s="15" t="s">
        <v>19</v>
      </c>
      <c r="B140" s="15" t="s">
        <v>7</v>
      </c>
      <c r="C140" s="15">
        <v>3</v>
      </c>
      <c r="D140" s="9">
        <v>257.84799999999996</v>
      </c>
      <c r="E140" s="2">
        <v>1479.1979999999999</v>
      </c>
      <c r="F140" s="15">
        <v>0.85155948662269165</v>
      </c>
      <c r="G140" s="1">
        <v>0.14844051337730838</v>
      </c>
      <c r="I140" s="15" t="s">
        <v>20</v>
      </c>
      <c r="J140" s="15" t="s">
        <v>8</v>
      </c>
      <c r="K140" s="15">
        <v>3</v>
      </c>
      <c r="L140" s="9">
        <v>502.01679999999999</v>
      </c>
      <c r="M140" s="2">
        <v>878.21640000000002</v>
      </c>
      <c r="N140" s="15">
        <v>0.63628117335534307</v>
      </c>
      <c r="O140" s="1">
        <v>0.36371882664465682</v>
      </c>
    </row>
    <row r="141" spans="1:18" x14ac:dyDescent="0.3">
      <c r="A141" s="15" t="s">
        <v>21</v>
      </c>
      <c r="B141" s="15" t="s">
        <v>7</v>
      </c>
      <c r="C141" s="15">
        <v>3</v>
      </c>
      <c r="D141" s="9">
        <v>345.12920000000003</v>
      </c>
      <c r="E141" s="2">
        <v>1070.424</v>
      </c>
      <c r="F141" s="15">
        <v>0.75618775754948664</v>
      </c>
      <c r="G141" s="1">
        <v>0.24381224245051336</v>
      </c>
      <c r="I141" s="15" t="s">
        <v>22</v>
      </c>
      <c r="J141" s="15" t="s">
        <v>8</v>
      </c>
      <c r="K141" s="15">
        <v>3</v>
      </c>
      <c r="L141" s="9">
        <v>342.56479999999999</v>
      </c>
      <c r="M141" s="2">
        <v>798.22559999999999</v>
      </c>
      <c r="N141" s="15">
        <v>0.69971276055618992</v>
      </c>
      <c r="O141" s="1">
        <v>0.30028723944381019</v>
      </c>
    </row>
    <row r="142" spans="1:18" x14ac:dyDescent="0.3">
      <c r="A142" s="15" t="s">
        <v>23</v>
      </c>
      <c r="B142" s="15" t="s">
        <v>7</v>
      </c>
      <c r="C142" s="15">
        <v>3</v>
      </c>
      <c r="D142" s="9">
        <v>140.00819999999999</v>
      </c>
      <c r="E142" s="2">
        <v>1710.6959999999999</v>
      </c>
      <c r="F142" s="15">
        <v>0.92434868846139762</v>
      </c>
      <c r="G142" s="1">
        <v>7.5651311538602439E-2</v>
      </c>
      <c r="I142" s="15" t="s">
        <v>25</v>
      </c>
      <c r="J142" s="15" t="s">
        <v>8</v>
      </c>
      <c r="K142" s="15">
        <v>3</v>
      </c>
      <c r="L142" s="9">
        <v>1608.828</v>
      </c>
      <c r="M142" s="2">
        <v>698.94659999999999</v>
      </c>
      <c r="N142" s="15">
        <v>0.30286605979630771</v>
      </c>
      <c r="O142" s="1">
        <v>0.69713394020369246</v>
      </c>
    </row>
    <row r="143" spans="1:18" x14ac:dyDescent="0.3">
      <c r="A143" s="15" t="s">
        <v>24</v>
      </c>
      <c r="B143" s="15" t="s">
        <v>7</v>
      </c>
      <c r="C143" s="15">
        <v>3</v>
      </c>
      <c r="D143" s="9">
        <v>141.29679999999999</v>
      </c>
      <c r="E143" s="2">
        <v>1004.1022</v>
      </c>
      <c r="F143" s="15">
        <v>0.87663966879663757</v>
      </c>
      <c r="G143" s="1">
        <v>0.1233603312033623</v>
      </c>
      <c r="I143" s="15" t="s">
        <v>27</v>
      </c>
      <c r="J143" s="15" t="s">
        <v>8</v>
      </c>
      <c r="K143" s="15">
        <v>3</v>
      </c>
      <c r="L143" s="9">
        <v>744.23979999999995</v>
      </c>
      <c r="M143" s="2">
        <v>2304.2400000000002</v>
      </c>
      <c r="N143" s="15">
        <v>0.75586526766554274</v>
      </c>
      <c r="O143" s="1">
        <v>0.24413473233445729</v>
      </c>
    </row>
    <row r="144" spans="1:18" x14ac:dyDescent="0.3">
      <c r="A144" s="15" t="s">
        <v>26</v>
      </c>
      <c r="B144" s="15" t="s">
        <v>7</v>
      </c>
      <c r="C144" s="15">
        <v>3</v>
      </c>
      <c r="D144" s="9">
        <v>462.41660000000002</v>
      </c>
      <c r="E144" s="2">
        <v>1449.068</v>
      </c>
      <c r="F144" s="15">
        <v>0.75808510306596244</v>
      </c>
      <c r="G144" s="1">
        <v>0.24191489693403756</v>
      </c>
      <c r="I144" s="15" t="s">
        <v>28</v>
      </c>
      <c r="J144" s="15" t="s">
        <v>8</v>
      </c>
      <c r="K144" s="15">
        <v>3</v>
      </c>
      <c r="L144" s="9">
        <v>303.54200000000003</v>
      </c>
      <c r="M144" s="2">
        <v>2333.1840000000002</v>
      </c>
      <c r="N144" s="15">
        <v>0.8848792024654818</v>
      </c>
      <c r="O144" s="1">
        <v>0.11512079753451819</v>
      </c>
    </row>
    <row r="145" spans="1:18" x14ac:dyDescent="0.3">
      <c r="A145" s="15" t="s">
        <v>38</v>
      </c>
      <c r="B145" s="15" t="s">
        <v>7</v>
      </c>
      <c r="C145" s="15">
        <v>3</v>
      </c>
      <c r="D145" s="9">
        <v>62.586940000000006</v>
      </c>
      <c r="E145" s="2">
        <v>567.7983999999999</v>
      </c>
      <c r="F145" s="15">
        <v>0.90071637770002699</v>
      </c>
      <c r="G145" s="1">
        <v>9.9283622299972923E-2</v>
      </c>
      <c r="I145" s="15" t="s">
        <v>39</v>
      </c>
      <c r="J145" s="15" t="s">
        <v>8</v>
      </c>
      <c r="K145" s="15">
        <v>3</v>
      </c>
      <c r="L145" s="9">
        <v>277.79679999999996</v>
      </c>
      <c r="M145" s="2">
        <v>710.09739999999988</v>
      </c>
      <c r="N145" s="15">
        <v>0.71879903738679707</v>
      </c>
      <c r="O145" s="1">
        <v>0.28120096261320293</v>
      </c>
    </row>
    <row r="146" spans="1:18" x14ac:dyDescent="0.3">
      <c r="A146" s="15" t="s">
        <v>40</v>
      </c>
      <c r="B146" s="15" t="s">
        <v>7</v>
      </c>
      <c r="C146" s="15">
        <v>3</v>
      </c>
      <c r="D146" s="9">
        <v>47.141800000000003</v>
      </c>
      <c r="E146" s="2">
        <v>698.13100000000009</v>
      </c>
      <c r="F146" s="15">
        <v>0.93674557826342253</v>
      </c>
      <c r="G146" s="1">
        <v>6.3254421736577526E-2</v>
      </c>
      <c r="I146" s="15" t="s">
        <v>41</v>
      </c>
      <c r="J146" s="15" t="s">
        <v>8</v>
      </c>
      <c r="K146" s="15">
        <v>3</v>
      </c>
      <c r="L146" s="9">
        <v>1083.056</v>
      </c>
      <c r="M146" s="2">
        <v>172.44433999999998</v>
      </c>
      <c r="N146" s="15">
        <v>0.13735108984518474</v>
      </c>
      <c r="O146" s="1">
        <v>0.86264891015481526</v>
      </c>
    </row>
    <row r="147" spans="1:18" x14ac:dyDescent="0.3">
      <c r="A147" s="15" t="s">
        <v>42</v>
      </c>
      <c r="B147" s="15" t="s">
        <v>7</v>
      </c>
      <c r="C147" s="15">
        <v>3</v>
      </c>
      <c r="D147" s="9">
        <v>181.88719999999998</v>
      </c>
      <c r="E147" s="2">
        <v>1981.0020000000004</v>
      </c>
      <c r="F147" s="15">
        <v>0.99339247082385829</v>
      </c>
      <c r="G147" s="1">
        <v>6.6075291761416273E-3</v>
      </c>
      <c r="I147" s="15" t="s">
        <v>43</v>
      </c>
      <c r="J147" s="15" t="s">
        <v>8</v>
      </c>
      <c r="K147" s="15">
        <v>3</v>
      </c>
      <c r="L147" s="9">
        <v>486.67759999999998</v>
      </c>
      <c r="M147" s="2">
        <v>367.53735999999998</v>
      </c>
      <c r="N147" s="15">
        <v>0.89590789746444643</v>
      </c>
      <c r="O147" s="1">
        <v>0.10409210253555365</v>
      </c>
    </row>
    <row r="148" spans="1:18" x14ac:dyDescent="0.3">
      <c r="A148" s="15" t="s">
        <v>44</v>
      </c>
      <c r="B148" s="15" t="s">
        <v>7</v>
      </c>
      <c r="C148" s="15">
        <v>3</v>
      </c>
      <c r="D148" s="9">
        <v>67.515320000000003</v>
      </c>
      <c r="E148" s="2">
        <v>809.93359999999996</v>
      </c>
      <c r="F148" s="15">
        <v>0.99297955867155074</v>
      </c>
      <c r="G148" s="1">
        <v>7.0204413284492536E-3</v>
      </c>
      <c r="I148" s="15" t="s">
        <v>45</v>
      </c>
      <c r="J148" s="15" t="s">
        <v>8</v>
      </c>
      <c r="K148" s="15">
        <v>3</v>
      </c>
      <c r="L148" s="9">
        <v>73.164560000000009</v>
      </c>
      <c r="M148" s="2">
        <v>22.922372499999998</v>
      </c>
      <c r="N148" s="15">
        <v>0.71872148816374448</v>
      </c>
      <c r="O148" s="1">
        <v>0.28127851183625552</v>
      </c>
    </row>
    <row r="149" spans="1:18" x14ac:dyDescent="0.3">
      <c r="A149" s="15" t="s">
        <v>47</v>
      </c>
      <c r="B149" s="15" t="s">
        <v>7</v>
      </c>
      <c r="C149" s="15">
        <v>3</v>
      </c>
      <c r="D149" s="9" t="s">
        <v>48</v>
      </c>
      <c r="E149" s="2">
        <v>3406.1099999999997</v>
      </c>
      <c r="F149" s="15" t="s">
        <v>48</v>
      </c>
      <c r="G149" s="1" t="s">
        <v>48</v>
      </c>
      <c r="I149" s="15" t="s">
        <v>46</v>
      </c>
      <c r="J149" s="15" t="s">
        <v>8</v>
      </c>
      <c r="K149" s="15">
        <v>3</v>
      </c>
      <c r="L149" s="9">
        <v>299.09019999999998</v>
      </c>
      <c r="M149" s="2">
        <v>175.41951800000001</v>
      </c>
      <c r="N149" s="15">
        <v>0.94328106483681629</v>
      </c>
      <c r="O149" s="1">
        <v>5.6718935163183777E-2</v>
      </c>
    </row>
    <row r="155" spans="1:18" s="16" customFormat="1" x14ac:dyDescent="0.3">
      <c r="A155" s="14" t="s">
        <v>32</v>
      </c>
      <c r="B155" s="14"/>
      <c r="C155" s="14"/>
      <c r="D155" s="10">
        <f>AVERAGE(D135:D149)</f>
        <v>211.13632428571432</v>
      </c>
      <c r="E155" s="11">
        <f t="shared" ref="E155:G155" si="40">AVERAGE(E135:E149)</f>
        <v>1590.1302800000003</v>
      </c>
      <c r="F155" s="14">
        <f t="shared" si="40"/>
        <v>0.88164533057046712</v>
      </c>
      <c r="G155" s="12">
        <f t="shared" si="40"/>
        <v>0.11835466942953281</v>
      </c>
      <c r="H155" s="14"/>
      <c r="I155" s="14"/>
      <c r="J155" s="14"/>
      <c r="K155" s="14"/>
      <c r="L155" s="10">
        <f>AVERAGE(L135:L149)</f>
        <v>568.69147733333341</v>
      </c>
      <c r="M155" s="11">
        <f t="shared" ref="M155:O155" si="41">AVERAGE(M135:M149)</f>
        <v>1032.1598260333333</v>
      </c>
      <c r="N155" s="14">
        <f t="shared" si="41"/>
        <v>0.65566486872388163</v>
      </c>
      <c r="O155" s="12">
        <f t="shared" si="41"/>
        <v>0.34433513127611831</v>
      </c>
      <c r="P155" s="14"/>
      <c r="Q155" s="14"/>
      <c r="R155" s="14"/>
    </row>
    <row r="156" spans="1:18" s="16" customFormat="1" x14ac:dyDescent="0.3">
      <c r="A156" s="14" t="s">
        <v>33</v>
      </c>
      <c r="B156" s="14"/>
      <c r="C156" s="14"/>
      <c r="D156" s="10">
        <f>MEDIAN(D135:D149)</f>
        <v>180.43779999999998</v>
      </c>
      <c r="E156" s="11">
        <f t="shared" ref="E156:G156" si="42">MEDIAN(E135:E149)</f>
        <v>1479.1979999999999</v>
      </c>
      <c r="F156" s="14">
        <f t="shared" si="42"/>
        <v>0.88867802324833223</v>
      </c>
      <c r="G156" s="12">
        <f t="shared" si="42"/>
        <v>0.11132197675166761</v>
      </c>
      <c r="H156" s="14"/>
      <c r="I156" s="14"/>
      <c r="J156" s="14"/>
      <c r="K156" s="14"/>
      <c r="L156" s="10">
        <f>MEDIAN(L135:L149)</f>
        <v>497.12880000000007</v>
      </c>
      <c r="M156" s="11">
        <f t="shared" ref="M156:O156" si="43">MEDIAN(M135:M149)</f>
        <v>710.09739999999988</v>
      </c>
      <c r="N156" s="14">
        <f t="shared" si="43"/>
        <v>0.71872148816374448</v>
      </c>
      <c r="O156" s="12">
        <f t="shared" si="43"/>
        <v>0.28127851183625552</v>
      </c>
      <c r="P156" s="14"/>
      <c r="Q156" s="14"/>
      <c r="R156" s="14"/>
    </row>
    <row r="157" spans="1:18" s="16" customFormat="1" x14ac:dyDescent="0.3">
      <c r="A157" s="14" t="s">
        <v>34</v>
      </c>
      <c r="B157" s="14"/>
      <c r="C157" s="14"/>
      <c r="D157" s="10">
        <f>STDEV(D135:D149)</f>
        <v>136.3677964437239</v>
      </c>
      <c r="E157" s="11">
        <f t="shared" ref="E157:G157" si="44">STDEV(E135:E149)</f>
        <v>817.11110256671805</v>
      </c>
      <c r="F157" s="14">
        <f t="shared" si="44"/>
        <v>8.424321180928708E-2</v>
      </c>
      <c r="G157" s="12">
        <f t="shared" si="44"/>
        <v>8.4243211809287122E-2</v>
      </c>
      <c r="H157" s="14"/>
      <c r="I157" s="14"/>
      <c r="J157" s="14"/>
      <c r="K157" s="14"/>
      <c r="L157" s="10">
        <f>STDEV(L135:L149)</f>
        <v>372.17428410207179</v>
      </c>
      <c r="M157" s="11">
        <f t="shared" ref="M157:O157" si="45">STDEV(M135:M149)</f>
        <v>976.89356854939547</v>
      </c>
      <c r="N157" s="14">
        <f t="shared" si="45"/>
        <v>0.23152597283723197</v>
      </c>
      <c r="O157" s="12">
        <f t="shared" si="45"/>
        <v>0.23152597283723178</v>
      </c>
      <c r="P157" s="14"/>
      <c r="Q157" s="14"/>
      <c r="R157" s="14"/>
    </row>
    <row r="158" spans="1:18" s="16" customFormat="1" x14ac:dyDescent="0.3">
      <c r="A158" s="14" t="s">
        <v>35</v>
      </c>
      <c r="B158" s="14"/>
      <c r="C158" s="14"/>
      <c r="D158" s="10">
        <f>STDEV(D135:D149)/SQRT(COUNT(D135:D149))</f>
        <v>36.445826634410338</v>
      </c>
      <c r="E158" s="11">
        <f t="shared" ref="E158:G158" si="46">STDEV(E135:E149)/SQRT(COUNT(E135:E149))</f>
        <v>210.9771794828053</v>
      </c>
      <c r="F158" s="14">
        <f t="shared" si="46"/>
        <v>2.251494541084148E-2</v>
      </c>
      <c r="G158" s="12">
        <f t="shared" si="46"/>
        <v>2.2514945410841494E-2</v>
      </c>
      <c r="H158" s="14"/>
      <c r="I158" s="14"/>
      <c r="J158" s="14"/>
      <c r="K158" s="14"/>
      <c r="L158" s="10">
        <f>STDEV(L135:L149)/SQRT(COUNT(L135:L149))</f>
        <v>96.094986947599452</v>
      </c>
      <c r="M158" s="11">
        <f t="shared" ref="M158:O158" si="47">STDEV(M135:M149)/SQRT(COUNT(M135:M149))</f>
        <v>252.23283480059615</v>
      </c>
      <c r="N158" s="14">
        <f t="shared" si="47"/>
        <v>5.9779749134204675E-2</v>
      </c>
      <c r="O158" s="12">
        <f t="shared" si="47"/>
        <v>5.9779749134204627E-2</v>
      </c>
      <c r="P158" s="14"/>
      <c r="Q158" s="14"/>
      <c r="R158" s="14"/>
    </row>
    <row r="161" spans="1:15" x14ac:dyDescent="0.3">
      <c r="A161" s="15" t="s">
        <v>9</v>
      </c>
      <c r="B161" s="15" t="s">
        <v>7</v>
      </c>
      <c r="C161" s="15">
        <v>4</v>
      </c>
      <c r="D161" s="9">
        <v>235.923</v>
      </c>
      <c r="E161" s="2">
        <v>1647.2639999999999</v>
      </c>
      <c r="F161" s="15">
        <v>0.87472141640739876</v>
      </c>
      <c r="G161" s="1">
        <v>0.12527858359260127</v>
      </c>
      <c r="I161" s="15" t="s">
        <v>10</v>
      </c>
      <c r="J161" s="15" t="s">
        <v>8</v>
      </c>
      <c r="K161" s="15">
        <v>4</v>
      </c>
      <c r="L161" s="9">
        <v>410.73559999999998</v>
      </c>
      <c r="M161" s="2">
        <v>618.41599999999994</v>
      </c>
      <c r="N161" s="15">
        <v>0.60089883745018713</v>
      </c>
      <c r="O161" s="1">
        <v>0.39910116254981287</v>
      </c>
    </row>
    <row r="162" spans="1:15" x14ac:dyDescent="0.3">
      <c r="A162" s="15" t="s">
        <v>12</v>
      </c>
      <c r="B162" s="15" t="s">
        <v>7</v>
      </c>
      <c r="C162" s="15">
        <v>4</v>
      </c>
      <c r="D162" s="9">
        <v>426.19480000000004</v>
      </c>
      <c r="E162" s="2">
        <v>1544.5920000000001</v>
      </c>
      <c r="F162" s="15">
        <v>0.7837438326662225</v>
      </c>
      <c r="G162" s="1">
        <v>0.21625616733377756</v>
      </c>
      <c r="I162" s="15" t="s">
        <v>11</v>
      </c>
      <c r="J162" s="15" t="s">
        <v>8</v>
      </c>
      <c r="K162" s="15">
        <v>4</v>
      </c>
      <c r="L162" s="9">
        <v>800.82100000000014</v>
      </c>
      <c r="M162" s="2">
        <v>3435.1400000000003</v>
      </c>
      <c r="N162" s="15">
        <v>0.81094703185416483</v>
      </c>
      <c r="O162" s="1">
        <v>0.18905296814583517</v>
      </c>
    </row>
    <row r="163" spans="1:15" x14ac:dyDescent="0.3">
      <c r="A163" s="15" t="s">
        <v>13</v>
      </c>
      <c r="B163" s="15" t="s">
        <v>7</v>
      </c>
      <c r="C163" s="15">
        <v>4</v>
      </c>
      <c r="D163" s="9">
        <v>571.52640000000008</v>
      </c>
      <c r="E163" s="2">
        <v>1800.164</v>
      </c>
      <c r="F163" s="15">
        <v>0.7590214979155796</v>
      </c>
      <c r="G163" s="1">
        <v>0.24097850208442051</v>
      </c>
      <c r="I163" s="15" t="s">
        <v>15</v>
      </c>
      <c r="J163" s="15" t="s">
        <v>8</v>
      </c>
      <c r="K163" s="15">
        <v>4</v>
      </c>
      <c r="L163" s="9">
        <v>474.16100000000006</v>
      </c>
      <c r="M163" s="2">
        <v>472.98559999999998</v>
      </c>
      <c r="N163" s="15">
        <v>0.49937950471447606</v>
      </c>
      <c r="O163" s="1">
        <v>0.50062049528552399</v>
      </c>
    </row>
    <row r="164" spans="1:15" x14ac:dyDescent="0.3">
      <c r="A164" s="15" t="s">
        <v>14</v>
      </c>
      <c r="B164" s="15" t="s">
        <v>7</v>
      </c>
      <c r="C164" s="15">
        <v>4</v>
      </c>
      <c r="D164" s="9">
        <v>193.5444</v>
      </c>
      <c r="E164" s="2">
        <v>2477.1760000000004</v>
      </c>
      <c r="F164" s="15">
        <v>0.92753101372947921</v>
      </c>
      <c r="G164" s="1">
        <v>7.2468986270520869E-2</v>
      </c>
      <c r="I164" s="15" t="s">
        <v>18</v>
      </c>
      <c r="J164" s="15" t="s">
        <v>8</v>
      </c>
      <c r="K164" s="15">
        <v>4</v>
      </c>
      <c r="L164" s="9">
        <v>735.94560000000001</v>
      </c>
      <c r="M164" s="2">
        <v>1435.2388000000001</v>
      </c>
      <c r="N164" s="15">
        <v>0.66103956900206173</v>
      </c>
      <c r="O164" s="1">
        <v>0.33896043099793827</v>
      </c>
    </row>
    <row r="165" spans="1:15" x14ac:dyDescent="0.3">
      <c r="A165" s="15" t="s">
        <v>19</v>
      </c>
      <c r="B165" s="15" t="s">
        <v>7</v>
      </c>
      <c r="C165" s="15">
        <v>4</v>
      </c>
      <c r="D165" s="9">
        <v>318.5686</v>
      </c>
      <c r="E165" s="2">
        <v>1839.432</v>
      </c>
      <c r="F165" s="15">
        <v>0.85237789090512772</v>
      </c>
      <c r="G165" s="1">
        <v>0.14762210909487236</v>
      </c>
      <c r="I165" s="15" t="s">
        <v>20</v>
      </c>
      <c r="J165" s="15" t="s">
        <v>8</v>
      </c>
      <c r="K165" s="15">
        <v>4</v>
      </c>
      <c r="L165" s="9">
        <v>508.96479999999991</v>
      </c>
      <c r="M165" s="2">
        <v>898.27420000000006</v>
      </c>
      <c r="N165" s="15">
        <v>0.63832383838139795</v>
      </c>
      <c r="O165" s="1">
        <v>0.36167616161860205</v>
      </c>
    </row>
    <row r="166" spans="1:15" x14ac:dyDescent="0.3">
      <c r="A166" s="15" t="s">
        <v>21</v>
      </c>
      <c r="B166" s="15" t="s">
        <v>7</v>
      </c>
      <c r="C166" s="15">
        <v>4</v>
      </c>
      <c r="D166" s="9">
        <v>365.55219999999997</v>
      </c>
      <c r="E166" s="2">
        <v>1179.702</v>
      </c>
      <c r="F166" s="15">
        <v>0.76343555642819161</v>
      </c>
      <c r="G166" s="1">
        <v>0.23656444357180845</v>
      </c>
      <c r="I166" s="15" t="s">
        <v>22</v>
      </c>
      <c r="J166" s="15" t="s">
        <v>8</v>
      </c>
      <c r="K166" s="15">
        <v>4</v>
      </c>
      <c r="L166" s="9">
        <v>292.37880000000001</v>
      </c>
      <c r="M166" s="2">
        <v>867.50320000000011</v>
      </c>
      <c r="N166" s="15">
        <v>0.74792366809727207</v>
      </c>
      <c r="O166" s="1">
        <v>0.25207633190272805</v>
      </c>
    </row>
    <row r="167" spans="1:15" x14ac:dyDescent="0.3">
      <c r="A167" s="15" t="s">
        <v>23</v>
      </c>
      <c r="B167" s="15" t="s">
        <v>7</v>
      </c>
      <c r="C167" s="15">
        <v>4</v>
      </c>
      <c r="D167" s="9">
        <v>280.03399999999999</v>
      </c>
      <c r="E167" s="2">
        <v>2370.8879999999999</v>
      </c>
      <c r="F167" s="15">
        <v>0.89436354596627132</v>
      </c>
      <c r="G167" s="1">
        <v>0.10563645403372864</v>
      </c>
      <c r="I167" s="15" t="s">
        <v>25</v>
      </c>
      <c r="J167" s="15" t="s">
        <v>8</v>
      </c>
      <c r="K167" s="15">
        <v>4</v>
      </c>
      <c r="L167" s="9">
        <v>1290.2449999999999</v>
      </c>
      <c r="M167" s="2">
        <v>1228.8527999999999</v>
      </c>
      <c r="N167" s="15">
        <v>0.48781464538613789</v>
      </c>
      <c r="O167" s="1">
        <v>0.51218535461386216</v>
      </c>
    </row>
    <row r="168" spans="1:15" x14ac:dyDescent="0.3">
      <c r="A168" s="15" t="s">
        <v>24</v>
      </c>
      <c r="B168" s="15" t="s">
        <v>7</v>
      </c>
      <c r="C168" s="15">
        <v>4</v>
      </c>
      <c r="D168" s="9">
        <v>199.48939999999999</v>
      </c>
      <c r="E168" s="2">
        <v>2073.0920000000001</v>
      </c>
      <c r="F168" s="15">
        <v>0.91221902986621295</v>
      </c>
      <c r="G168" s="1">
        <v>8.7780970133787065E-2</v>
      </c>
      <c r="I168" s="15" t="s">
        <v>27</v>
      </c>
      <c r="J168" s="15" t="s">
        <v>8</v>
      </c>
      <c r="K168" s="15">
        <v>4</v>
      </c>
      <c r="L168" s="9">
        <v>738.54099999999994</v>
      </c>
      <c r="M168" s="2">
        <v>2366.1239999999998</v>
      </c>
      <c r="N168" s="15">
        <v>0.76211894036876759</v>
      </c>
      <c r="O168" s="1">
        <v>0.23788105963123235</v>
      </c>
    </row>
    <row r="169" spans="1:15" x14ac:dyDescent="0.3">
      <c r="A169" s="15" t="s">
        <v>26</v>
      </c>
      <c r="B169" s="15" t="s">
        <v>7</v>
      </c>
      <c r="C169" s="15">
        <v>4</v>
      </c>
      <c r="D169" s="9">
        <v>490.541</v>
      </c>
      <c r="E169" s="2">
        <v>2603.5620000000004</v>
      </c>
      <c r="F169" s="15">
        <v>0.84145938257388331</v>
      </c>
      <c r="G169" s="1">
        <v>0.15854061742611669</v>
      </c>
      <c r="I169" s="15" t="s">
        <v>28</v>
      </c>
      <c r="J169" s="15" t="s">
        <v>8</v>
      </c>
      <c r="K169" s="15">
        <v>4</v>
      </c>
      <c r="L169" s="9">
        <v>181.94760000000002</v>
      </c>
      <c r="M169" s="2">
        <v>2070.1819999999998</v>
      </c>
      <c r="N169" s="15">
        <v>0.91921086601765722</v>
      </c>
      <c r="O169" s="1">
        <v>8.0789133982342776E-2</v>
      </c>
    </row>
    <row r="170" spans="1:15" x14ac:dyDescent="0.3">
      <c r="A170" s="15" t="s">
        <v>38</v>
      </c>
      <c r="B170" s="15" t="s">
        <v>7</v>
      </c>
      <c r="C170" s="15">
        <v>4</v>
      </c>
      <c r="D170" s="9">
        <v>87.526240000000001</v>
      </c>
      <c r="E170" s="2">
        <v>570.41840000000002</v>
      </c>
      <c r="F170" s="15">
        <v>0.86697020588236717</v>
      </c>
      <c r="G170" s="1">
        <v>0.13302979411763274</v>
      </c>
      <c r="I170" s="15" t="s">
        <v>39</v>
      </c>
      <c r="J170" s="15" t="s">
        <v>8</v>
      </c>
      <c r="K170" s="15">
        <v>4</v>
      </c>
      <c r="L170" s="9">
        <v>358.54380000000003</v>
      </c>
      <c r="M170" s="2">
        <v>581.26700000000005</v>
      </c>
      <c r="N170" s="15">
        <v>0.61849363722996165</v>
      </c>
      <c r="O170" s="1">
        <v>0.38150636277003841</v>
      </c>
    </row>
    <row r="171" spans="1:15" x14ac:dyDescent="0.3">
      <c r="A171" s="15" t="s">
        <v>40</v>
      </c>
      <c r="B171" s="15" t="s">
        <v>7</v>
      </c>
      <c r="C171" s="15">
        <v>4</v>
      </c>
      <c r="D171" s="9">
        <v>102.35514000000001</v>
      </c>
      <c r="E171" s="2">
        <v>631.53819999999996</v>
      </c>
      <c r="F171" s="15">
        <v>0.86053131371923886</v>
      </c>
      <c r="G171" s="1">
        <v>0.1394686862807612</v>
      </c>
      <c r="I171" s="15" t="s">
        <v>41</v>
      </c>
      <c r="J171" s="15" t="s">
        <v>8</v>
      </c>
      <c r="K171" s="15">
        <v>4</v>
      </c>
      <c r="L171" s="9">
        <v>866.42149999999992</v>
      </c>
      <c r="M171" s="2">
        <v>1452.8418799999999</v>
      </c>
      <c r="N171" s="15">
        <v>0.6264238432462983</v>
      </c>
      <c r="O171" s="1">
        <v>0.37357615675370165</v>
      </c>
    </row>
    <row r="172" spans="1:15" x14ac:dyDescent="0.3">
      <c r="A172" s="15" t="s">
        <v>42</v>
      </c>
      <c r="B172" s="15" t="s">
        <v>7</v>
      </c>
      <c r="C172" s="15">
        <v>4</v>
      </c>
      <c r="D172" s="9">
        <v>311.16340000000002</v>
      </c>
      <c r="E172" s="2">
        <v>1475.2020000000002</v>
      </c>
      <c r="F172" s="15">
        <v>0.99197939536461166</v>
      </c>
      <c r="G172" s="1">
        <v>8.0206046353883797E-3</v>
      </c>
      <c r="I172" s="15" t="s">
        <v>43</v>
      </c>
      <c r="J172" s="15" t="s">
        <v>8</v>
      </c>
      <c r="K172" s="15">
        <v>4</v>
      </c>
      <c r="L172" s="9">
        <v>728.42700000000002</v>
      </c>
      <c r="M172" s="2">
        <v>562.61839999999995</v>
      </c>
      <c r="N172" s="15">
        <v>0.93892453084410721</v>
      </c>
      <c r="O172" s="1">
        <v>6.1075469155892702E-2</v>
      </c>
    </row>
    <row r="173" spans="1:15" x14ac:dyDescent="0.3">
      <c r="A173" s="15" t="s">
        <v>44</v>
      </c>
      <c r="B173" s="15" t="s">
        <v>7</v>
      </c>
      <c r="C173" s="15">
        <v>4</v>
      </c>
      <c r="D173" s="9">
        <v>66.254940000000005</v>
      </c>
      <c r="E173" s="2">
        <v>1181.6369999999999</v>
      </c>
      <c r="F173" s="15">
        <v>0.99227552379305983</v>
      </c>
      <c r="G173" s="1">
        <v>7.724476206940052E-3</v>
      </c>
      <c r="I173" s="15" t="s">
        <v>45</v>
      </c>
      <c r="J173" s="15" t="s">
        <v>8</v>
      </c>
      <c r="K173" s="15">
        <v>4</v>
      </c>
      <c r="L173" s="9">
        <v>249.66600000000003</v>
      </c>
      <c r="M173" s="2">
        <v>28.494417499999997</v>
      </c>
      <c r="N173" s="15">
        <v>0.52945291861522792</v>
      </c>
      <c r="O173" s="1">
        <v>0.47054708138477208</v>
      </c>
    </row>
    <row r="174" spans="1:15" x14ac:dyDescent="0.3">
      <c r="A174" s="15" t="s">
        <v>47</v>
      </c>
      <c r="B174" s="15" t="s">
        <v>7</v>
      </c>
      <c r="C174" s="15">
        <v>4</v>
      </c>
      <c r="D174" s="9" t="s">
        <v>48</v>
      </c>
      <c r="E174" s="2">
        <v>3533.1419999999998</v>
      </c>
      <c r="F174" s="15" t="s">
        <v>48</v>
      </c>
      <c r="G174" s="1" t="s">
        <v>48</v>
      </c>
      <c r="I174" s="15" t="s">
        <v>46</v>
      </c>
      <c r="J174" s="15" t="s">
        <v>8</v>
      </c>
      <c r="K174" s="15">
        <v>4</v>
      </c>
      <c r="L174" s="9">
        <v>291.98760000000004</v>
      </c>
      <c r="M174" s="2">
        <v>884.49860000000012</v>
      </c>
      <c r="N174" s="15">
        <v>0.99298223234075755</v>
      </c>
      <c r="O174" s="1">
        <v>7.0177676592424352E-3</v>
      </c>
    </row>
    <row r="180" spans="1:18" s="16" customFormat="1" x14ac:dyDescent="0.3">
      <c r="A180" s="14" t="s">
        <v>32</v>
      </c>
      <c r="B180" s="14"/>
      <c r="C180" s="14"/>
      <c r="D180" s="10">
        <f>AVERAGE(D160:D174)</f>
        <v>280.66719384615385</v>
      </c>
      <c r="E180" s="11">
        <f t="shared" ref="E180:G180" si="48">AVERAGE(E160:E174)</f>
        <v>1780.5578285714287</v>
      </c>
      <c r="F180" s="14">
        <f t="shared" si="48"/>
        <v>0.87081766193981891</v>
      </c>
      <c r="G180" s="12">
        <f t="shared" si="48"/>
        <v>0.1291823380601812</v>
      </c>
      <c r="H180" s="14"/>
      <c r="I180" s="14"/>
      <c r="J180" s="14"/>
      <c r="K180" s="14"/>
      <c r="L180" s="10">
        <f>AVERAGE(L160:L174)</f>
        <v>566.34187857142865</v>
      </c>
      <c r="M180" s="11">
        <f t="shared" ref="M180:O180" si="49">AVERAGE(M160:M174)</f>
        <v>1207.31692125</v>
      </c>
      <c r="N180" s="14">
        <f t="shared" si="49"/>
        <v>0.70242386168203386</v>
      </c>
      <c r="O180" s="12">
        <f t="shared" si="49"/>
        <v>0.29757613831796609</v>
      </c>
      <c r="P180" s="14"/>
      <c r="Q180" s="14"/>
      <c r="R180" s="14"/>
    </row>
    <row r="181" spans="1:18" s="16" customFormat="1" x14ac:dyDescent="0.3">
      <c r="A181" s="14" t="s">
        <v>33</v>
      </c>
      <c r="B181" s="14"/>
      <c r="C181" s="14"/>
      <c r="D181" s="10">
        <f>MEDIAN(D160:D174)</f>
        <v>280.03399999999999</v>
      </c>
      <c r="E181" s="11">
        <f t="shared" ref="E181:G181" si="50">MEDIAN(E160:E174)</f>
        <v>1723.7139999999999</v>
      </c>
      <c r="F181" s="14">
        <f t="shared" si="50"/>
        <v>0.86697020588236717</v>
      </c>
      <c r="G181" s="12">
        <f t="shared" si="50"/>
        <v>0.13302979411763274</v>
      </c>
      <c r="H181" s="14"/>
      <c r="I181" s="14"/>
      <c r="J181" s="14"/>
      <c r="K181" s="14"/>
      <c r="L181" s="10">
        <f>MEDIAN(L160:L174)</f>
        <v>491.56290000000001</v>
      </c>
      <c r="M181" s="11">
        <f t="shared" ref="M181:O181" si="51">MEDIAN(M160:M174)</f>
        <v>891.38640000000009</v>
      </c>
      <c r="N181" s="14">
        <f t="shared" si="51"/>
        <v>0.64968170369172984</v>
      </c>
      <c r="O181" s="12">
        <f t="shared" si="51"/>
        <v>0.35031829630827016</v>
      </c>
      <c r="P181" s="14"/>
      <c r="Q181" s="14"/>
      <c r="R181" s="14"/>
    </row>
    <row r="182" spans="1:18" s="16" customFormat="1" x14ac:dyDescent="0.3">
      <c r="A182" s="14" t="s">
        <v>34</v>
      </c>
      <c r="B182" s="14"/>
      <c r="C182" s="14"/>
      <c r="D182" s="10">
        <f>STDEV(D160:D174)</f>
        <v>155.63050963534127</v>
      </c>
      <c r="E182" s="11">
        <f t="shared" ref="E182:G182" si="52">STDEV(E160:E174)</f>
        <v>801.11399706182203</v>
      </c>
      <c r="F182" s="14">
        <f t="shared" si="52"/>
        <v>7.5203058206524925E-2</v>
      </c>
      <c r="G182" s="12">
        <f t="shared" si="52"/>
        <v>7.5203058206524939E-2</v>
      </c>
      <c r="H182" s="14"/>
      <c r="I182" s="14"/>
      <c r="J182" s="14"/>
      <c r="K182" s="14"/>
      <c r="L182" s="10">
        <f>STDEV(L160:L174)</f>
        <v>307.75926207333413</v>
      </c>
      <c r="M182" s="11">
        <f t="shared" ref="M182:O182" si="53">STDEV(M160:M174)</f>
        <v>901.35354399585515</v>
      </c>
      <c r="N182" s="14">
        <f t="shared" si="53"/>
        <v>0.16429722459919988</v>
      </c>
      <c r="O182" s="12">
        <f t="shared" si="53"/>
        <v>0.16429722459919999</v>
      </c>
      <c r="P182" s="14"/>
      <c r="Q182" s="14"/>
      <c r="R182" s="14"/>
    </row>
    <row r="183" spans="1:18" s="16" customFormat="1" x14ac:dyDescent="0.3">
      <c r="A183" s="14" t="s">
        <v>35</v>
      </c>
      <c r="B183" s="14"/>
      <c r="C183" s="14"/>
      <c r="D183" s="10">
        <f>STDEV(D160:D174)/SQRT(COUNT(D160:D174))</f>
        <v>43.164137116678106</v>
      </c>
      <c r="E183" s="11">
        <f t="shared" ref="E183:G183" si="54">STDEV(E160:E174)/SQRT(COUNT(E160:E174))</f>
        <v>214.10672176816885</v>
      </c>
      <c r="F183" s="14">
        <f t="shared" si="54"/>
        <v>2.0857575571948353E-2</v>
      </c>
      <c r="G183" s="12">
        <f t="shared" si="54"/>
        <v>2.0857575571948356E-2</v>
      </c>
      <c r="H183" s="14"/>
      <c r="I183" s="14"/>
      <c r="J183" s="14"/>
      <c r="K183" s="14"/>
      <c r="L183" s="10">
        <f>STDEV(L160:L174)/SQRT(COUNT(L160:L174))</f>
        <v>82.252122591770572</v>
      </c>
      <c r="M183" s="11">
        <f t="shared" ref="M183:O183" si="55">STDEV(M160:M174)/SQRT(COUNT(M160:M174))</f>
        <v>240.89686757049731</v>
      </c>
      <c r="N183" s="14">
        <f t="shared" si="55"/>
        <v>4.3910280289146682E-2</v>
      </c>
      <c r="O183" s="12">
        <f t="shared" si="55"/>
        <v>4.3910280289146709E-2</v>
      </c>
      <c r="P183" s="14"/>
      <c r="Q183" s="14"/>
      <c r="R183" s="14"/>
    </row>
    <row r="186" spans="1:18" x14ac:dyDescent="0.3">
      <c r="A186" s="15" t="s">
        <v>9</v>
      </c>
      <c r="B186" s="15" t="s">
        <v>7</v>
      </c>
      <c r="C186" s="15">
        <v>5</v>
      </c>
      <c r="D186" s="9">
        <v>482.44749999999999</v>
      </c>
      <c r="E186" s="2">
        <v>2176.5280000000002</v>
      </c>
      <c r="F186" s="15">
        <v>0.81855887728187038</v>
      </c>
      <c r="G186" s="1">
        <v>0.18144112271812957</v>
      </c>
      <c r="I186" s="15" t="s">
        <v>11</v>
      </c>
      <c r="J186" s="15" t="s">
        <v>8</v>
      </c>
      <c r="K186" s="15">
        <v>5</v>
      </c>
      <c r="L186" s="9">
        <v>866.00879999999995</v>
      </c>
      <c r="M186" s="2">
        <v>3286.5720000000001</v>
      </c>
      <c r="N186" s="15">
        <v>0.79145287191040337</v>
      </c>
      <c r="O186" s="1">
        <v>0.20854712808959672</v>
      </c>
    </row>
    <row r="187" spans="1:18" x14ac:dyDescent="0.3">
      <c r="A187" s="15" t="s">
        <v>12</v>
      </c>
      <c r="B187" s="15" t="s">
        <v>7</v>
      </c>
      <c r="C187" s="15">
        <v>5</v>
      </c>
      <c r="D187" s="9">
        <v>453.40719999999999</v>
      </c>
      <c r="E187" s="2">
        <v>1798.4099999999999</v>
      </c>
      <c r="F187" s="15">
        <v>0.79864830946313048</v>
      </c>
      <c r="G187" s="1">
        <v>0.20135169053686952</v>
      </c>
      <c r="I187" s="15" t="s">
        <v>15</v>
      </c>
      <c r="J187" s="15" t="s">
        <v>8</v>
      </c>
      <c r="K187" s="15">
        <v>5</v>
      </c>
      <c r="L187" s="9">
        <v>531.55520000000001</v>
      </c>
      <c r="M187" s="2">
        <v>574.8732</v>
      </c>
      <c r="N187" s="15">
        <v>0.51957560019247517</v>
      </c>
      <c r="O187" s="1">
        <v>0.48042439980752483</v>
      </c>
    </row>
    <row r="188" spans="1:18" x14ac:dyDescent="0.3">
      <c r="A188" s="15" t="s">
        <v>13</v>
      </c>
      <c r="B188" s="15" t="s">
        <v>7</v>
      </c>
      <c r="C188" s="15">
        <v>5</v>
      </c>
      <c r="D188" s="9">
        <v>427.02880000000005</v>
      </c>
      <c r="E188" s="2">
        <v>1907.748</v>
      </c>
      <c r="F188" s="15">
        <v>0.81710080381131078</v>
      </c>
      <c r="G188" s="1">
        <v>0.18289919618868922</v>
      </c>
      <c r="I188" s="15" t="s">
        <v>18</v>
      </c>
      <c r="J188" s="15" t="s">
        <v>8</v>
      </c>
      <c r="K188" s="15">
        <v>5</v>
      </c>
      <c r="L188" s="9">
        <v>767.76699999999994</v>
      </c>
      <c r="M188" s="2">
        <v>1465.2059999999999</v>
      </c>
      <c r="N188" s="15">
        <v>0.65616825640077148</v>
      </c>
      <c r="O188" s="1">
        <v>0.34383174359922847</v>
      </c>
    </row>
    <row r="189" spans="1:18" x14ac:dyDescent="0.3">
      <c r="A189" s="15" t="s">
        <v>19</v>
      </c>
      <c r="B189" s="15" t="s">
        <v>7</v>
      </c>
      <c r="C189" s="15">
        <v>5</v>
      </c>
      <c r="D189" s="9">
        <v>324.39240000000007</v>
      </c>
      <c r="E189" s="2">
        <v>1677.2279999999998</v>
      </c>
      <c r="F189" s="15">
        <v>0.83793510497794688</v>
      </c>
      <c r="G189" s="1">
        <v>0.16206489502205318</v>
      </c>
      <c r="I189" s="15" t="s">
        <v>20</v>
      </c>
      <c r="J189" s="15" t="s">
        <v>8</v>
      </c>
      <c r="K189" s="15">
        <v>5</v>
      </c>
      <c r="L189" s="9">
        <v>564.01459999999997</v>
      </c>
      <c r="M189" s="2">
        <v>1186.9983999999999</v>
      </c>
      <c r="N189" s="15">
        <v>0.67789239714382477</v>
      </c>
      <c r="O189" s="1">
        <v>0.32210760285617523</v>
      </c>
    </row>
    <row r="190" spans="1:18" x14ac:dyDescent="0.3">
      <c r="A190" s="15" t="s">
        <v>21</v>
      </c>
      <c r="B190" s="15" t="s">
        <v>7</v>
      </c>
      <c r="C190" s="15">
        <v>5</v>
      </c>
      <c r="D190" s="9">
        <v>356.6354</v>
      </c>
      <c r="E190" s="2">
        <v>1431.248</v>
      </c>
      <c r="F190" s="15">
        <v>0.80052647728593485</v>
      </c>
      <c r="G190" s="1">
        <v>0.19947352271406513</v>
      </c>
      <c r="I190" s="15" t="s">
        <v>22</v>
      </c>
      <c r="J190" s="15" t="s">
        <v>8</v>
      </c>
      <c r="K190" s="15">
        <v>5</v>
      </c>
      <c r="L190" s="9">
        <v>325.62479999999999</v>
      </c>
      <c r="M190" s="2">
        <v>624.47979999999995</v>
      </c>
      <c r="N190" s="15">
        <v>0.65727478848118415</v>
      </c>
      <c r="O190" s="1">
        <v>0.34272521151881596</v>
      </c>
    </row>
    <row r="191" spans="1:18" x14ac:dyDescent="0.3">
      <c r="A191" s="15" t="s">
        <v>23</v>
      </c>
      <c r="B191" s="15" t="s">
        <v>7</v>
      </c>
      <c r="C191" s="15">
        <v>5</v>
      </c>
      <c r="D191" s="9">
        <v>307.14219999999995</v>
      </c>
      <c r="E191" s="2">
        <v>2426.8759999999997</v>
      </c>
      <c r="F191" s="15">
        <v>0.88765905069688278</v>
      </c>
      <c r="G191" s="1">
        <v>0.11234094930311729</v>
      </c>
      <c r="I191" s="15" t="s">
        <v>25</v>
      </c>
      <c r="J191" s="15" t="s">
        <v>8</v>
      </c>
      <c r="K191" s="15">
        <v>5</v>
      </c>
      <c r="L191" s="9">
        <v>1445.1566666666665</v>
      </c>
      <c r="M191" s="2">
        <v>2202.3720000000003</v>
      </c>
      <c r="N191" s="15">
        <v>0.60379840743312418</v>
      </c>
      <c r="O191" s="1">
        <v>0.39620159256687582</v>
      </c>
    </row>
    <row r="192" spans="1:18" x14ac:dyDescent="0.3">
      <c r="A192" s="15" t="s">
        <v>24</v>
      </c>
      <c r="B192" s="15" t="s">
        <v>7</v>
      </c>
      <c r="C192" s="15">
        <v>5</v>
      </c>
      <c r="D192" s="9">
        <v>199.50280000000001</v>
      </c>
      <c r="E192" s="2">
        <v>2333.886</v>
      </c>
      <c r="F192" s="15">
        <v>0.92125061893381699</v>
      </c>
      <c r="G192" s="1">
        <v>7.8749381066182969E-2</v>
      </c>
      <c r="I192" s="15" t="s">
        <v>27</v>
      </c>
      <c r="J192" s="15" t="s">
        <v>8</v>
      </c>
      <c r="K192" s="15">
        <v>5</v>
      </c>
      <c r="L192" s="9">
        <v>587.00319999999999</v>
      </c>
      <c r="M192" s="2">
        <v>2776.04</v>
      </c>
      <c r="N192" s="15">
        <v>0.82545475478875796</v>
      </c>
      <c r="O192" s="1">
        <v>0.17454524521124201</v>
      </c>
    </row>
    <row r="193" spans="1:18" x14ac:dyDescent="0.3">
      <c r="A193" s="15" t="s">
        <v>26</v>
      </c>
      <c r="B193" s="15" t="s">
        <v>7</v>
      </c>
      <c r="C193" s="15">
        <v>5</v>
      </c>
      <c r="D193" s="9">
        <v>591.92199999999991</v>
      </c>
      <c r="E193" s="2">
        <v>3662.5399999999995</v>
      </c>
      <c r="F193" s="15">
        <v>0.8608703051055574</v>
      </c>
      <c r="G193" s="1">
        <v>0.13912969489444257</v>
      </c>
      <c r="I193" s="15" t="s">
        <v>28</v>
      </c>
      <c r="J193" s="15" t="s">
        <v>8</v>
      </c>
      <c r="K193" s="15">
        <v>5</v>
      </c>
      <c r="L193" s="9">
        <v>172.52820000000003</v>
      </c>
      <c r="M193" s="2">
        <v>1316.0233999999998</v>
      </c>
      <c r="N193" s="15">
        <v>0.88409659430012366</v>
      </c>
      <c r="O193" s="1">
        <v>0.11590340569987634</v>
      </c>
    </row>
    <row r="194" spans="1:18" x14ac:dyDescent="0.3">
      <c r="A194" s="15" t="s">
        <v>38</v>
      </c>
      <c r="B194" s="15" t="s">
        <v>7</v>
      </c>
      <c r="C194" s="15">
        <v>5</v>
      </c>
      <c r="D194" s="9">
        <v>99.547620000000009</v>
      </c>
      <c r="E194" s="2">
        <v>536.1404</v>
      </c>
      <c r="F194" s="15">
        <v>0.84340176805597178</v>
      </c>
      <c r="G194" s="1">
        <v>0.15659823194402814</v>
      </c>
      <c r="I194" s="15" t="s">
        <v>39</v>
      </c>
      <c r="J194" s="15" t="s">
        <v>8</v>
      </c>
      <c r="K194" s="15">
        <v>5</v>
      </c>
      <c r="L194" s="9">
        <v>376.19400000000002</v>
      </c>
      <c r="M194" s="2">
        <v>554.38440000000003</v>
      </c>
      <c r="N194" s="15">
        <v>0.59574174513399403</v>
      </c>
      <c r="O194" s="1">
        <v>0.40425825486600592</v>
      </c>
    </row>
    <row r="195" spans="1:18" x14ac:dyDescent="0.3">
      <c r="A195" s="15" t="s">
        <v>40</v>
      </c>
      <c r="B195" s="15" t="s">
        <v>7</v>
      </c>
      <c r="C195" s="15">
        <v>5</v>
      </c>
      <c r="D195" s="9">
        <v>76.881999999999991</v>
      </c>
      <c r="E195" s="2">
        <v>671.16059999999993</v>
      </c>
      <c r="F195" s="15">
        <v>0.89722243091503084</v>
      </c>
      <c r="G195" s="1">
        <v>0.10277756908496923</v>
      </c>
      <c r="I195" s="15" t="s">
        <v>41</v>
      </c>
      <c r="J195" s="15" t="s">
        <v>8</v>
      </c>
      <c r="K195" s="15">
        <v>5</v>
      </c>
      <c r="L195" s="9">
        <v>795.71320000000003</v>
      </c>
      <c r="M195" s="2">
        <v>93.795999999999992</v>
      </c>
      <c r="N195" s="15">
        <v>0.10544691387115501</v>
      </c>
      <c r="O195" s="1">
        <v>0.8945530861288451</v>
      </c>
    </row>
    <row r="196" spans="1:18" x14ac:dyDescent="0.3">
      <c r="A196" s="15" t="s">
        <v>42</v>
      </c>
      <c r="B196" s="15" t="s">
        <v>7</v>
      </c>
      <c r="C196" s="15">
        <v>5</v>
      </c>
      <c r="D196" s="9">
        <v>289.59719999999999</v>
      </c>
      <c r="E196" s="2">
        <v>1394.0499999999997</v>
      </c>
      <c r="F196" s="15">
        <v>0.99249085565959516</v>
      </c>
      <c r="G196" s="1">
        <v>7.5091443404049297E-3</v>
      </c>
      <c r="I196" s="15" t="s">
        <v>43</v>
      </c>
      <c r="J196" s="15" t="s">
        <v>8</v>
      </c>
      <c r="K196" s="15">
        <v>5</v>
      </c>
      <c r="L196" s="9">
        <v>680.85340000000008</v>
      </c>
      <c r="M196" s="2">
        <v>1408.6089999999999</v>
      </c>
      <c r="N196" s="15">
        <v>0.97373000118581843</v>
      </c>
      <c r="O196" s="1">
        <v>2.6269998814181596E-2</v>
      </c>
    </row>
    <row r="197" spans="1:18" x14ac:dyDescent="0.3">
      <c r="A197" s="15" t="s">
        <v>44</v>
      </c>
      <c r="B197" s="15" t="s">
        <v>7</v>
      </c>
      <c r="C197" s="15">
        <v>5</v>
      </c>
      <c r="D197" s="9">
        <v>72.165319999999994</v>
      </c>
      <c r="E197" s="2">
        <v>898.20900000000006</v>
      </c>
      <c r="F197" s="15">
        <v>0.98772123157512726</v>
      </c>
      <c r="G197" s="1">
        <v>1.2278768424872818E-2</v>
      </c>
      <c r="I197" s="15" t="s">
        <v>45</v>
      </c>
      <c r="J197" s="15" t="s">
        <v>8</v>
      </c>
      <c r="K197" s="15">
        <v>5</v>
      </c>
      <c r="L197" s="9">
        <v>240.97060000000002</v>
      </c>
      <c r="M197" s="2">
        <v>14.944280000000001</v>
      </c>
      <c r="N197" s="15">
        <v>0.6164869459409873</v>
      </c>
      <c r="O197" s="1">
        <v>0.3835130540590127</v>
      </c>
    </row>
    <row r="198" spans="1:18" x14ac:dyDescent="0.3">
      <c r="A198" s="15" t="s">
        <v>47</v>
      </c>
      <c r="B198" s="15" t="s">
        <v>7</v>
      </c>
      <c r="C198" s="15">
        <v>5</v>
      </c>
      <c r="D198" s="9" t="s">
        <v>48</v>
      </c>
      <c r="E198" s="2">
        <v>3678.7740000000003</v>
      </c>
      <c r="F198" s="15" t="s">
        <v>48</v>
      </c>
      <c r="G198" s="1" t="s">
        <v>48</v>
      </c>
      <c r="I198" s="15" t="s">
        <v>46</v>
      </c>
      <c r="J198" s="15" t="s">
        <v>8</v>
      </c>
      <c r="K198" s="15">
        <v>5</v>
      </c>
      <c r="L198" s="9">
        <v>277.76159999999999</v>
      </c>
      <c r="M198" s="2">
        <v>883.3492</v>
      </c>
      <c r="N198" s="15">
        <v>0.9836194066097852</v>
      </c>
      <c r="O198" s="1">
        <v>1.6380593390214877E-2</v>
      </c>
    </row>
    <row r="205" spans="1:18" s="16" customFormat="1" x14ac:dyDescent="0.3">
      <c r="A205" s="14" t="s">
        <v>32</v>
      </c>
      <c r="B205" s="14"/>
      <c r="C205" s="14"/>
      <c r="D205" s="10">
        <f>AVERAGE(D186:D200)</f>
        <v>306.72253666666671</v>
      </c>
      <c r="E205" s="11">
        <f t="shared" ref="E205:G205" si="56">AVERAGE(E186:E200)</f>
        <v>1891.7536923076923</v>
      </c>
      <c r="F205" s="14">
        <f t="shared" si="56"/>
        <v>0.87194881948018121</v>
      </c>
      <c r="G205" s="12">
        <f t="shared" si="56"/>
        <v>0.12805118051981873</v>
      </c>
      <c r="H205" s="14"/>
      <c r="I205" s="14"/>
      <c r="J205" s="14"/>
      <c r="K205" s="14"/>
      <c r="L205" s="10">
        <f>AVERAGE(L186:L200)</f>
        <v>587.01163589743578</v>
      </c>
      <c r="M205" s="11">
        <f t="shared" ref="M205:O205" si="57">AVERAGE(M186:M200)</f>
        <v>1260.5882830769233</v>
      </c>
      <c r="N205" s="14">
        <f t="shared" si="57"/>
        <v>0.68390297564556957</v>
      </c>
      <c r="O205" s="12">
        <f t="shared" si="57"/>
        <v>0.31609702435443049</v>
      </c>
      <c r="P205" s="14"/>
      <c r="Q205" s="14"/>
      <c r="R205" s="14"/>
    </row>
    <row r="206" spans="1:18" s="16" customFormat="1" x14ac:dyDescent="0.3">
      <c r="A206" s="14" t="s">
        <v>33</v>
      </c>
      <c r="B206" s="14"/>
      <c r="C206" s="14"/>
      <c r="D206" s="10">
        <f>MEDIAN(D186:D200)</f>
        <v>315.76729999999998</v>
      </c>
      <c r="E206" s="11">
        <f t="shared" ref="E206:G206" si="58">MEDIAN(E186:E200)</f>
        <v>1798.4099999999999</v>
      </c>
      <c r="F206" s="14">
        <f t="shared" si="58"/>
        <v>0.85213603658076464</v>
      </c>
      <c r="G206" s="12">
        <f t="shared" si="58"/>
        <v>0.14786396341923536</v>
      </c>
      <c r="H206" s="14"/>
      <c r="I206" s="14"/>
      <c r="J206" s="14"/>
      <c r="K206" s="14"/>
      <c r="L206" s="10">
        <f>MEDIAN(L186:L200)</f>
        <v>564.01459999999997</v>
      </c>
      <c r="M206" s="11">
        <f t="shared" ref="M206:O206" si="59">MEDIAN(M186:M200)</f>
        <v>1186.9983999999999</v>
      </c>
      <c r="N206" s="14">
        <f t="shared" si="59"/>
        <v>0.65727478848118415</v>
      </c>
      <c r="O206" s="12">
        <f t="shared" si="59"/>
        <v>0.34272521151881596</v>
      </c>
      <c r="P206" s="14"/>
      <c r="Q206" s="14"/>
      <c r="R206" s="14"/>
    </row>
    <row r="207" spans="1:18" s="16" customFormat="1" x14ac:dyDescent="0.3">
      <c r="A207" s="14" t="s">
        <v>34</v>
      </c>
      <c r="B207" s="14"/>
      <c r="C207" s="14"/>
      <c r="D207" s="10">
        <f>STDEV(D186:D200)</f>
        <v>168.83726257190557</v>
      </c>
      <c r="E207" s="11">
        <f t="shared" ref="E207:G207" si="60">STDEV(E186:E200)</f>
        <v>988.3272711983401</v>
      </c>
      <c r="F207" s="14">
        <f t="shared" si="60"/>
        <v>6.7202120503473947E-2</v>
      </c>
      <c r="G207" s="12">
        <f t="shared" si="60"/>
        <v>6.7202120503473864E-2</v>
      </c>
      <c r="H207" s="14"/>
      <c r="I207" s="14"/>
      <c r="J207" s="14"/>
      <c r="K207" s="14"/>
      <c r="L207" s="10">
        <f>STDEV(L186:L200)</f>
        <v>341.91073007343607</v>
      </c>
      <c r="M207" s="11">
        <f t="shared" ref="M207:O207" si="61">STDEV(M186:M200)</f>
        <v>991.18335020761037</v>
      </c>
      <c r="N207" s="14">
        <f t="shared" si="61"/>
        <v>0.22865082263457343</v>
      </c>
      <c r="O207" s="12">
        <f t="shared" si="61"/>
        <v>0.22865082263457379</v>
      </c>
      <c r="P207" s="14"/>
      <c r="Q207" s="14"/>
      <c r="R207" s="14"/>
    </row>
    <row r="208" spans="1:18" s="16" customFormat="1" x14ac:dyDescent="0.3">
      <c r="A208" s="14" t="s">
        <v>35</v>
      </c>
      <c r="B208" s="14"/>
      <c r="C208" s="14"/>
      <c r="D208" s="10">
        <f>STDEV(D186:D200)/SQRT(COUNT(D186:D200))</f>
        <v>48.739119497564609</v>
      </c>
      <c r="E208" s="11">
        <f t="shared" ref="E208:G208" si="62">STDEV(E186:E200)/SQRT(COUNT(E186:E200))</f>
        <v>274.11266563423226</v>
      </c>
      <c r="F208" s="14">
        <f t="shared" si="62"/>
        <v>1.9399581181397178E-2</v>
      </c>
      <c r="G208" s="12">
        <f t="shared" si="62"/>
        <v>1.9399581181397153E-2</v>
      </c>
      <c r="H208" s="14"/>
      <c r="I208" s="14"/>
      <c r="J208" s="14"/>
      <c r="K208" s="14"/>
      <c r="L208" s="10">
        <f>STDEV(L186:L200)/SQRT(COUNT(L186:L200))</f>
        <v>94.828974531623174</v>
      </c>
      <c r="M208" s="11">
        <f t="shared" ref="M208:O208" si="63">STDEV(M186:M200)/SQRT(COUNT(M186:M200))</f>
        <v>274.90479942767075</v>
      </c>
      <c r="N208" s="14">
        <f t="shared" si="63"/>
        <v>6.3416328091228977E-2</v>
      </c>
      <c r="O208" s="12">
        <f t="shared" si="63"/>
        <v>6.3416328091229074E-2</v>
      </c>
      <c r="P208" s="14"/>
      <c r="Q208" s="14"/>
      <c r="R208" s="14"/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MasterSet</vt:lpstr>
      <vt:lpstr>Kruskal Wallis input</vt:lpstr>
      <vt:lpstr>Stats</vt:lpstr>
      <vt:lpstr>For EPSC_IPSC 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Spix</dc:creator>
  <cp:lastModifiedBy>Teresa Spix</cp:lastModifiedBy>
  <dcterms:created xsi:type="dcterms:W3CDTF">2020-01-12T22:38:02Z</dcterms:created>
  <dcterms:modified xsi:type="dcterms:W3CDTF">2021-03-24T14:56:32Z</dcterms:modified>
</cp:coreProperties>
</file>