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resa\Presentations and Writing\Spix et al 2020\Data files\Fig 6 - Pfenning prediction files\"/>
    </mc:Choice>
  </mc:AlternateContent>
  <xr:revisionPtr revIDLastSave="0" documentId="13_ncr:1_{4FE6CF89-BC95-4553-AD13-8B4E13E484D2}" xr6:coauthVersionLast="45" xr6:coauthVersionMax="45" xr10:uidLastSave="{00000000-0000-0000-0000-000000000000}"/>
  <bookViews>
    <workbookView xWindow="-108" yWindow="-108" windowWidth="23256" windowHeight="13176" xr2:uid="{B5553A81-1C27-4EBF-B79A-A2D1C72B1E6B}"/>
  </bookViews>
  <sheets>
    <sheet name="Notes" sheetId="4" r:id="rId1"/>
    <sheet name="Mins" sheetId="3" r:id="rId2"/>
    <sheet name="DataSet 1" sheetId="2" r:id="rId3"/>
    <sheet name="DataSet 2" sheetId="6" r:id="rId4"/>
    <sheet name="DataSet 3" sheetId="7" r:id="rId5"/>
  </sheets>
  <definedNames>
    <definedName name="_xlnm._FilterDatabase" localSheetId="2" hidden="1">'DataSet 1'!$A$1:$M$1</definedName>
    <definedName name="_xlnm._FilterDatabase" localSheetId="3" hidden="1">'DataSet 2'!$A$1:$Z$135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85" i="6" l="1" a="1"/>
  <c r="Z85" i="6" s="1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82" i="6"/>
  <c r="P9" i="2" a="1"/>
  <c r="P9" i="2" s="1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2" i="2"/>
  <c r="K25" i="4" l="1"/>
  <c r="L23" i="4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2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T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<sst xmlns="http://schemas.openxmlformats.org/spreadsheetml/2006/main" count="2487" uniqueCount="123">
  <si>
    <t>Data Set 1</t>
  </si>
  <si>
    <t>Data Set 2</t>
  </si>
  <si>
    <t>Durations</t>
  </si>
  <si>
    <t>Amp Mults</t>
  </si>
  <si>
    <t>Process day</t>
  </si>
  <si>
    <t>CellName</t>
  </si>
  <si>
    <t>Cell Type</t>
  </si>
  <si>
    <t>Slice</t>
  </si>
  <si>
    <t>Duration</t>
  </si>
  <si>
    <t>Frequency</t>
  </si>
  <si>
    <t>Amplitude</t>
  </si>
  <si>
    <t>Modulation Index</t>
  </si>
  <si>
    <t>TS052019a</t>
  </si>
  <si>
    <t>PV</t>
  </si>
  <si>
    <t>L2</t>
  </si>
  <si>
    <t>TS052019b</t>
  </si>
  <si>
    <t>Lhx6</t>
  </si>
  <si>
    <t>TS052019c</t>
  </si>
  <si>
    <t>TS052019d</t>
  </si>
  <si>
    <t>TS052019e</t>
  </si>
  <si>
    <t>TS052019f</t>
  </si>
  <si>
    <t>TS052019g</t>
  </si>
  <si>
    <t>TS052019h</t>
  </si>
  <si>
    <t>TS052019i</t>
  </si>
  <si>
    <t>TS052019j</t>
  </si>
  <si>
    <t>R3</t>
  </si>
  <si>
    <t>L3</t>
  </si>
  <si>
    <t>R2</t>
  </si>
  <si>
    <t>Data Set 1 - tracking down mins</t>
  </si>
  <si>
    <t>Reviewing notes</t>
  </si>
  <si>
    <t>Began data collection on sparse parameters in May 2019</t>
  </si>
  <si>
    <t>Began with absolute amplitudes</t>
  </si>
  <si>
    <t>After discussion with Brian, changed to thresholding approach - 051319 and 051419 were first data sets using amplitude thresholding</t>
  </si>
  <si>
    <t>Did not record mins in spreadsheets - need to revisit IGOR files to pull mins</t>
  </si>
  <si>
    <t>Unique parameter combinations were generated per cell</t>
  </si>
  <si>
    <t>Cells were tested in pairs, but data was not intentionally paired at this point</t>
  </si>
  <si>
    <t>Data collected 05/13/19, 05/14/19, 05/20/19</t>
  </si>
  <si>
    <t>After discussion with Pfenning lab, switched to intentionally paired cells, same parameters for each cell in the pair</t>
  </si>
  <si>
    <t>Data Collected 08/29/19, 08/30/19</t>
  </si>
  <si>
    <t>Not in Data sets, need to check why</t>
  </si>
  <si>
    <t>8 cells</t>
  </si>
  <si>
    <t>10 cells</t>
  </si>
  <si>
    <t>Condition</t>
  </si>
  <si>
    <t>Ringer</t>
  </si>
  <si>
    <t>Animal Line</t>
  </si>
  <si>
    <t>Sweep</t>
  </si>
  <si>
    <t>PW (uS)</t>
  </si>
  <si>
    <t>Calc'd Min</t>
  </si>
  <si>
    <t>AmpMult</t>
  </si>
  <si>
    <t>Amp</t>
  </si>
  <si>
    <t>IPI</t>
  </si>
  <si>
    <t>Pulses</t>
  </si>
  <si>
    <t>Baseline FR</t>
  </si>
  <si>
    <t>Stim FR</t>
  </si>
  <si>
    <t>Post FR</t>
  </si>
  <si>
    <t>Antidromic activity</t>
  </si>
  <si>
    <t>Comment</t>
  </si>
  <si>
    <t>TS082919a</t>
  </si>
  <si>
    <t>Naïve</t>
  </si>
  <si>
    <t>Normal</t>
  </si>
  <si>
    <t>PVtmtxLhx6GFP</t>
  </si>
  <si>
    <t>no</t>
  </si>
  <si>
    <t>TS082919b</t>
  </si>
  <si>
    <t>yes</t>
  </si>
  <si>
    <t>weird that there isn't antidromic activity here</t>
  </si>
  <si>
    <t>TS082919c</t>
  </si>
  <si>
    <t>ignore post…baseline jumps</t>
  </si>
  <si>
    <t>tiny spikes, but not angry</t>
  </si>
  <si>
    <t>TS082919d</t>
  </si>
  <si>
    <t>getting bursty</t>
  </si>
  <si>
    <t>TS082919e</t>
  </si>
  <si>
    <t>TS082919f</t>
  </si>
  <si>
    <t>TS083019a</t>
  </si>
  <si>
    <t>unexpected…now stops? Confirmed with second sweep, high stim amp the cause?</t>
  </si>
  <si>
    <t>cell becomes bursty and sick</t>
  </si>
  <si>
    <t>went back, file TS083019b</t>
  </si>
  <si>
    <t>bursty, sick</t>
  </si>
  <si>
    <t>TS083019b</t>
  </si>
  <si>
    <t>TS083019c</t>
  </si>
  <si>
    <t>TS083019d</t>
  </si>
  <si>
    <t>likely</t>
  </si>
  <si>
    <t>MIN</t>
  </si>
  <si>
    <t>6 cells</t>
  </si>
  <si>
    <t xml:space="preserve">4 cells </t>
  </si>
  <si>
    <t xml:space="preserve">Total Between Data Set 1 and Data Set 2 </t>
  </si>
  <si>
    <t>These 2 data sets together comprise the "first iteration"</t>
  </si>
  <si>
    <t>38 cells, 5 animals</t>
  </si>
  <si>
    <t>MINS</t>
  </si>
  <si>
    <t>AVG</t>
  </si>
  <si>
    <t>Parameter Combinations</t>
  </si>
  <si>
    <t>Frequencies</t>
  </si>
  <si>
    <t>50, 100, 250, 500, 1000, 5000, 10000, 20000, 30000</t>
  </si>
  <si>
    <t>0.5, 1, 1.25, 1.5, 2, 2.5</t>
  </si>
  <si>
    <t>10, 20, 50, 80, 100, 150, 200</t>
  </si>
  <si>
    <t>TS101019c</t>
  </si>
  <si>
    <t>PV x Lhx6</t>
  </si>
  <si>
    <t>TS101019d</t>
  </si>
  <si>
    <t>TS101019e</t>
  </si>
  <si>
    <t>L4</t>
  </si>
  <si>
    <t>TS101119b</t>
  </si>
  <si>
    <t>TS101119c</t>
  </si>
  <si>
    <t>TS101119d</t>
  </si>
  <si>
    <t>TS101119e</t>
  </si>
  <si>
    <t>TS101419a</t>
  </si>
  <si>
    <t>TS101419c</t>
  </si>
  <si>
    <t>TS101419d</t>
  </si>
  <si>
    <t>TS101419e</t>
  </si>
  <si>
    <t>TS101419f1</t>
  </si>
  <si>
    <t>TS101419f2</t>
  </si>
  <si>
    <t>TS101419f3</t>
  </si>
  <si>
    <t>TS101419f4</t>
  </si>
  <si>
    <t>Data Set 3, enriched collection</t>
  </si>
  <si>
    <t>Durations 200-400ms; 200, 225, 250, 275, 325, 350, 325, 275, 350, 400</t>
  </si>
  <si>
    <t>Also 1000ms specifically at 200hz for all cells</t>
  </si>
  <si>
    <t>Some data at 4000ms, random frequencies, not necessarily paired… not quite sure why</t>
  </si>
  <si>
    <t>One point 101419e, spreadsheet says 4000ms, 50hz, 30x amplifier??? (0.725mA, was very low min that slice)</t>
  </si>
  <si>
    <t>Amp Multipliers 1, 1.75, 1.9, 2, 2.1, 2.15, 2.25, 2.4</t>
  </si>
  <si>
    <t>Frequencies: 125, 135, 140, 150, 175, 180, 200</t>
  </si>
  <si>
    <t>3 animals, 16 cells</t>
  </si>
  <si>
    <t>possible combinations</t>
  </si>
  <si>
    <t>Actually tested unique combinations</t>
  </si>
  <si>
    <t>38 neurons</t>
  </si>
  <si>
    <t>Data Set 3, enriched collection, 2nd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</si>
</sst>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1BF1-568F-413E-93F8-E47CE0C25FDD}">
  <dimension ref="A1:L41"/>
  <sheetViews>
    <sheetView tabSelected="1" workbookViewId="0">
      <selection activeCell="M28" sqref="M28"/>
    </sheetView>
  </sheetViews>
  <sheetFormatPr defaultRowHeight="14.4" x14ac:dyDescent="0.3"/>
  <sheetData>
    <row r="1" spans="1:1" x14ac:dyDescent="0.3">
      <c r="A1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9" spans="1:1" x14ac:dyDescent="0.3">
      <c r="A9" t="s">
        <v>0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4" spans="1:1" x14ac:dyDescent="0.3">
      <c r="A14" t="s">
        <v>1</v>
      </c>
    </row>
    <row r="15" spans="1:1" x14ac:dyDescent="0.3">
      <c r="A15" t="s">
        <v>37</v>
      </c>
    </row>
    <row r="16" spans="1:1" x14ac:dyDescent="0.3">
      <c r="A16" t="s">
        <v>38</v>
      </c>
    </row>
    <row r="18" spans="1:12" x14ac:dyDescent="0.3">
      <c r="A18" s="6" t="s">
        <v>85</v>
      </c>
      <c r="B18" s="6"/>
      <c r="C18" s="6"/>
      <c r="D18" s="6"/>
      <c r="E18" s="6"/>
    </row>
    <row r="21" spans="1:12" x14ac:dyDescent="0.3">
      <c r="A21" s="6" t="s">
        <v>84</v>
      </c>
      <c r="B21" s="6"/>
      <c r="C21" s="6"/>
      <c r="D21" s="6"/>
    </row>
    <row r="22" spans="1:12" x14ac:dyDescent="0.3">
      <c r="A22" t="s">
        <v>86</v>
      </c>
    </row>
    <row r="23" spans="1:12" x14ac:dyDescent="0.3">
      <c r="A23" t="s">
        <v>87</v>
      </c>
      <c r="B23">
        <v>0.05</v>
      </c>
      <c r="C23">
        <v>0.58299999999999996</v>
      </c>
      <c r="D23">
        <v>0.11700000000000001</v>
      </c>
      <c r="E23">
        <v>0.67</v>
      </c>
      <c r="F23">
        <v>0.47</v>
      </c>
      <c r="G23">
        <v>0.83</v>
      </c>
      <c r="H23">
        <v>7.0000000000000007E-2</v>
      </c>
      <c r="I23">
        <v>8.3000000000000004E-2</v>
      </c>
      <c r="K23" s="6" t="s">
        <v>88</v>
      </c>
      <c r="L23" s="6">
        <f>AVERAGE(B23:I23)</f>
        <v>0.35912499999999997</v>
      </c>
    </row>
    <row r="24" spans="1:12" x14ac:dyDescent="0.3">
      <c r="A24" t="s">
        <v>89</v>
      </c>
    </row>
    <row r="25" spans="1:12" x14ac:dyDescent="0.3">
      <c r="A25" t="s">
        <v>90</v>
      </c>
      <c r="B25" t="s">
        <v>93</v>
      </c>
      <c r="I25">
        <v>7</v>
      </c>
      <c r="K25" s="6">
        <f>7*9*6</f>
        <v>378</v>
      </c>
      <c r="L25" t="s">
        <v>119</v>
      </c>
    </row>
    <row r="26" spans="1:12" x14ac:dyDescent="0.3">
      <c r="A26" t="s">
        <v>2</v>
      </c>
      <c r="B26" t="s">
        <v>91</v>
      </c>
      <c r="I26">
        <v>9</v>
      </c>
    </row>
    <row r="27" spans="1:12" x14ac:dyDescent="0.3">
      <c r="A27" t="s">
        <v>3</v>
      </c>
      <c r="B27" t="s">
        <v>92</v>
      </c>
      <c r="I27">
        <v>6</v>
      </c>
      <c r="K27">
        <v>208</v>
      </c>
      <c r="L27" t="s">
        <v>120</v>
      </c>
    </row>
    <row r="28" spans="1:12" x14ac:dyDescent="0.3">
      <c r="K28" t="s">
        <v>121</v>
      </c>
    </row>
    <row r="31" spans="1:12" x14ac:dyDescent="0.3">
      <c r="A31" s="6" t="s">
        <v>122</v>
      </c>
      <c r="B31" s="6"/>
      <c r="C31" s="6"/>
    </row>
    <row r="32" spans="1:12" x14ac:dyDescent="0.3">
      <c r="A32" t="s">
        <v>118</v>
      </c>
    </row>
    <row r="34" spans="1:1" x14ac:dyDescent="0.3">
      <c r="A34" t="s">
        <v>112</v>
      </c>
    </row>
    <row r="35" spans="1:1" x14ac:dyDescent="0.3">
      <c r="A35" t="s">
        <v>113</v>
      </c>
    </row>
    <row r="36" spans="1:1" ht="13.8" customHeight="1" x14ac:dyDescent="0.3">
      <c r="A36" t="s">
        <v>114</v>
      </c>
    </row>
    <row r="37" spans="1:1" x14ac:dyDescent="0.3">
      <c r="A37" t="s">
        <v>115</v>
      </c>
    </row>
    <row r="39" spans="1:1" x14ac:dyDescent="0.3">
      <c r="A39" t="s">
        <v>116</v>
      </c>
    </row>
    <row r="41" spans="1:1" x14ac:dyDescent="0.3">
      <c r="A41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8A0E-3061-4444-AA10-5B2F01D2CE97}">
  <dimension ref="A1:J22"/>
  <sheetViews>
    <sheetView workbookViewId="0">
      <selection activeCell="A23" sqref="A23"/>
    </sheetView>
  </sheetViews>
  <sheetFormatPr defaultRowHeight="14.4" x14ac:dyDescent="0.3"/>
  <cols>
    <col min="1" max="1" width="9.5546875" bestFit="1" customWidth="1"/>
    <col min="8" max="8" width="9.5546875" bestFit="1" customWidth="1"/>
  </cols>
  <sheetData>
    <row r="1" spans="1:10" x14ac:dyDescent="0.3">
      <c r="A1" t="s">
        <v>28</v>
      </c>
      <c r="H1" t="s">
        <v>39</v>
      </c>
    </row>
    <row r="3" spans="1:10" x14ac:dyDescent="0.3">
      <c r="A3" s="2">
        <v>43598</v>
      </c>
      <c r="B3">
        <v>0.05</v>
      </c>
      <c r="C3">
        <v>0.58299999999999996</v>
      </c>
      <c r="H3" s="2">
        <v>43608</v>
      </c>
      <c r="I3">
        <v>6.7000000000000004E-2</v>
      </c>
      <c r="J3">
        <v>8.3000000000000004E-2</v>
      </c>
    </row>
    <row r="4" spans="1:10" x14ac:dyDescent="0.3">
      <c r="A4" s="2" t="s">
        <v>40</v>
      </c>
      <c r="H4" s="2">
        <v>43614</v>
      </c>
      <c r="I4">
        <v>0.11700000000000001</v>
      </c>
      <c r="J4">
        <v>4.2000000000000003E-2</v>
      </c>
    </row>
    <row r="5" spans="1:10" x14ac:dyDescent="0.3">
      <c r="A5" s="2"/>
      <c r="H5" s="2"/>
    </row>
    <row r="6" spans="1:10" x14ac:dyDescent="0.3">
      <c r="A6" s="2">
        <v>43599</v>
      </c>
      <c r="B6">
        <v>0.11700000000000001</v>
      </c>
      <c r="C6">
        <v>0.67</v>
      </c>
    </row>
    <row r="7" spans="1:10" x14ac:dyDescent="0.3">
      <c r="A7" s="2" t="s">
        <v>41</v>
      </c>
      <c r="H7" s="2"/>
    </row>
    <row r="8" spans="1:10" x14ac:dyDescent="0.3">
      <c r="A8" s="2"/>
      <c r="H8" s="2"/>
    </row>
    <row r="9" spans="1:10" x14ac:dyDescent="0.3">
      <c r="A9" s="2">
        <v>43605</v>
      </c>
      <c r="B9">
        <v>0.47</v>
      </c>
      <c r="C9">
        <v>0.83</v>
      </c>
    </row>
    <row r="10" spans="1:10" x14ac:dyDescent="0.3">
      <c r="A10" t="s">
        <v>41</v>
      </c>
    </row>
    <row r="12" spans="1:10" x14ac:dyDescent="0.3">
      <c r="A12" t="s">
        <v>1</v>
      </c>
    </row>
    <row r="14" spans="1:10" x14ac:dyDescent="0.3">
      <c r="A14" s="2">
        <v>44072</v>
      </c>
      <c r="B14">
        <v>7.0000000000000007E-2</v>
      </c>
    </row>
    <row r="15" spans="1:10" x14ac:dyDescent="0.3">
      <c r="A15" t="s">
        <v>82</v>
      </c>
    </row>
    <row r="18" spans="1:2" x14ac:dyDescent="0.3">
      <c r="A18" s="2">
        <v>44073</v>
      </c>
      <c r="B18">
        <v>8.3000000000000004E-2</v>
      </c>
    </row>
    <row r="19" spans="1:2" x14ac:dyDescent="0.3">
      <c r="A19" t="s">
        <v>83</v>
      </c>
    </row>
    <row r="22" spans="1:2" x14ac:dyDescent="0.3">
      <c r="A2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E3EC-BD72-4035-9A66-658D7AE2F55A}">
  <dimension ref="A1:P270"/>
  <sheetViews>
    <sheetView topLeftCell="A73" zoomScale="104" workbookViewId="0">
      <selection activeCell="B2" sqref="B2"/>
    </sheetView>
  </sheetViews>
  <sheetFormatPr defaultColWidth="8.77734375" defaultRowHeight="14.4" x14ac:dyDescent="0.3"/>
  <cols>
    <col min="1" max="1" width="15.109375" customWidth="1"/>
    <col min="2" max="2" width="13.5546875" customWidth="1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/>
      <c r="J1" s="1"/>
      <c r="K1" s="1"/>
      <c r="L1" s="1"/>
    </row>
    <row r="2" spans="1:16" x14ac:dyDescent="0.3">
      <c r="A2" s="2">
        <v>43605</v>
      </c>
      <c r="B2" t="s">
        <v>12</v>
      </c>
      <c r="C2" t="s">
        <v>13</v>
      </c>
      <c r="D2" t="s">
        <v>14</v>
      </c>
      <c r="E2">
        <v>20000</v>
      </c>
      <c r="F2">
        <v>200</v>
      </c>
      <c r="G2">
        <v>0.5</v>
      </c>
      <c r="H2">
        <v>0.12536443148688051</v>
      </c>
      <c r="M2" t="str">
        <f>CONCATENATE(E2,F2,G2)</f>
        <v>200002000.5</v>
      </c>
    </row>
    <row r="3" spans="1:16" x14ac:dyDescent="0.3">
      <c r="A3" s="2">
        <v>43605</v>
      </c>
      <c r="B3" t="s">
        <v>15</v>
      </c>
      <c r="C3" t="s">
        <v>16</v>
      </c>
      <c r="D3" t="s">
        <v>14</v>
      </c>
      <c r="E3">
        <v>100</v>
      </c>
      <c r="F3">
        <v>20</v>
      </c>
      <c r="G3">
        <v>1.25</v>
      </c>
      <c r="H3">
        <v>-0.23809523809523808</v>
      </c>
      <c r="M3" t="str">
        <f t="shared" ref="M3:M66" si="0">CONCATENATE(E3,F3,G3)</f>
        <v>100201.25</v>
      </c>
    </row>
    <row r="4" spans="1:16" x14ac:dyDescent="0.3">
      <c r="A4" s="2">
        <v>43605</v>
      </c>
      <c r="B4" t="s">
        <v>15</v>
      </c>
      <c r="C4" t="s">
        <v>16</v>
      </c>
      <c r="D4" t="s">
        <v>14</v>
      </c>
      <c r="E4">
        <v>30000</v>
      </c>
      <c r="F4">
        <v>150</v>
      </c>
      <c r="G4">
        <v>2</v>
      </c>
      <c r="H4">
        <v>0.16496945010183303</v>
      </c>
      <c r="M4" t="str">
        <f t="shared" si="0"/>
        <v>300001502</v>
      </c>
    </row>
    <row r="5" spans="1:16" x14ac:dyDescent="0.3">
      <c r="A5" s="2">
        <v>43605</v>
      </c>
      <c r="B5" t="s">
        <v>15</v>
      </c>
      <c r="C5" t="s">
        <v>16</v>
      </c>
      <c r="D5" t="s">
        <v>14</v>
      </c>
      <c r="E5">
        <v>500</v>
      </c>
      <c r="F5">
        <v>50</v>
      </c>
      <c r="G5">
        <v>1</v>
      </c>
      <c r="H5">
        <v>-1</v>
      </c>
      <c r="M5" t="str">
        <f t="shared" si="0"/>
        <v>500501</v>
      </c>
    </row>
    <row r="6" spans="1:16" x14ac:dyDescent="0.3">
      <c r="A6" s="2">
        <v>43605</v>
      </c>
      <c r="B6" t="s">
        <v>15</v>
      </c>
      <c r="C6" t="s">
        <v>16</v>
      </c>
      <c r="D6" t="s">
        <v>14</v>
      </c>
      <c r="E6">
        <v>500</v>
      </c>
      <c r="F6">
        <v>10</v>
      </c>
      <c r="G6">
        <v>2.5</v>
      </c>
      <c r="H6">
        <v>-0.83333333333333337</v>
      </c>
      <c r="M6" t="str">
        <f t="shared" si="0"/>
        <v>500102.5</v>
      </c>
    </row>
    <row r="7" spans="1:16" x14ac:dyDescent="0.3">
      <c r="A7" s="2">
        <v>43605</v>
      </c>
      <c r="B7" t="s">
        <v>15</v>
      </c>
      <c r="C7" t="s">
        <v>16</v>
      </c>
      <c r="D7" t="s">
        <v>14</v>
      </c>
      <c r="E7">
        <v>100</v>
      </c>
      <c r="F7">
        <v>10</v>
      </c>
      <c r="G7">
        <v>1</v>
      </c>
      <c r="H7">
        <v>-0.45945945945945948</v>
      </c>
      <c r="M7" t="str">
        <f t="shared" si="0"/>
        <v>100101</v>
      </c>
    </row>
    <row r="8" spans="1:16" x14ac:dyDescent="0.3">
      <c r="A8" s="2">
        <v>43605</v>
      </c>
      <c r="B8" t="s">
        <v>15</v>
      </c>
      <c r="C8" t="s">
        <v>16</v>
      </c>
      <c r="D8" t="s">
        <v>14</v>
      </c>
      <c r="E8">
        <v>1000</v>
      </c>
      <c r="F8">
        <v>200</v>
      </c>
      <c r="G8">
        <v>1.25</v>
      </c>
      <c r="H8">
        <v>-0.91111111111111109</v>
      </c>
      <c r="M8" t="str">
        <f t="shared" si="0"/>
        <v>10002001.25</v>
      </c>
    </row>
    <row r="9" spans="1:16" x14ac:dyDescent="0.3">
      <c r="A9" s="2">
        <v>43605</v>
      </c>
      <c r="B9" t="s">
        <v>15</v>
      </c>
      <c r="C9" t="s">
        <v>16</v>
      </c>
      <c r="D9" t="s">
        <v>14</v>
      </c>
      <c r="E9">
        <v>1000</v>
      </c>
      <c r="F9">
        <v>150</v>
      </c>
      <c r="G9">
        <v>1.5</v>
      </c>
      <c r="H9">
        <v>-1</v>
      </c>
      <c r="M9" t="str">
        <f t="shared" si="0"/>
        <v>10001501.5</v>
      </c>
      <c r="P9" cm="1">
        <f t="array" ref="P9">SUMPRODUCT(1/COUNTIF(M2:M270,M2:M270))</f>
        <v>181.00000000000011</v>
      </c>
    </row>
    <row r="10" spans="1:16" x14ac:dyDescent="0.3">
      <c r="A10" s="2">
        <v>43605</v>
      </c>
      <c r="B10" t="s">
        <v>15</v>
      </c>
      <c r="C10" t="s">
        <v>16</v>
      </c>
      <c r="D10" t="s">
        <v>14</v>
      </c>
      <c r="E10">
        <v>50</v>
      </c>
      <c r="F10">
        <v>150</v>
      </c>
      <c r="G10">
        <v>2.5</v>
      </c>
      <c r="H10">
        <v>-1</v>
      </c>
      <c r="M10" t="str">
        <f t="shared" si="0"/>
        <v>501502.5</v>
      </c>
      <c r="P10">
        <v>27</v>
      </c>
    </row>
    <row r="11" spans="1:16" x14ac:dyDescent="0.3">
      <c r="A11" s="2">
        <v>43605</v>
      </c>
      <c r="B11" t="s">
        <v>15</v>
      </c>
      <c r="C11" t="s">
        <v>16</v>
      </c>
      <c r="D11" t="s">
        <v>14</v>
      </c>
      <c r="E11">
        <v>10000</v>
      </c>
      <c r="F11">
        <v>10</v>
      </c>
      <c r="G11">
        <v>2.5</v>
      </c>
      <c r="H11">
        <v>-0.42335766423357662</v>
      </c>
      <c r="M11" t="str">
        <f t="shared" si="0"/>
        <v>10000102.5</v>
      </c>
    </row>
    <row r="12" spans="1:16" x14ac:dyDescent="0.3">
      <c r="A12" s="2">
        <v>43605</v>
      </c>
      <c r="B12" t="s">
        <v>15</v>
      </c>
      <c r="C12" t="s">
        <v>16</v>
      </c>
      <c r="D12" t="s">
        <v>14</v>
      </c>
      <c r="E12">
        <v>50</v>
      </c>
      <c r="F12">
        <v>80</v>
      </c>
      <c r="G12">
        <v>1</v>
      </c>
      <c r="H12">
        <v>-1</v>
      </c>
      <c r="M12" t="str">
        <f t="shared" si="0"/>
        <v>50801</v>
      </c>
    </row>
    <row r="13" spans="1:16" x14ac:dyDescent="0.3">
      <c r="A13" s="2">
        <v>43605</v>
      </c>
      <c r="B13" t="s">
        <v>15</v>
      </c>
      <c r="C13" t="s">
        <v>16</v>
      </c>
      <c r="D13" t="s">
        <v>14</v>
      </c>
      <c r="E13">
        <v>1000</v>
      </c>
      <c r="F13">
        <v>150</v>
      </c>
      <c r="G13">
        <v>2</v>
      </c>
      <c r="H13">
        <v>-1</v>
      </c>
      <c r="M13" t="str">
        <f t="shared" si="0"/>
        <v>10001502</v>
      </c>
    </row>
    <row r="14" spans="1:16" x14ac:dyDescent="0.3">
      <c r="A14" s="2">
        <v>43605</v>
      </c>
      <c r="B14" t="s">
        <v>15</v>
      </c>
      <c r="C14" t="s">
        <v>16</v>
      </c>
      <c r="D14" t="s">
        <v>14</v>
      </c>
      <c r="E14">
        <v>5000</v>
      </c>
      <c r="F14">
        <v>80</v>
      </c>
      <c r="G14">
        <v>0.5</v>
      </c>
      <c r="H14">
        <v>3.2258064516129045E-2</v>
      </c>
      <c r="M14" t="str">
        <f t="shared" si="0"/>
        <v>5000800.5</v>
      </c>
    </row>
    <row r="15" spans="1:16" x14ac:dyDescent="0.3">
      <c r="A15" s="2">
        <v>43605</v>
      </c>
      <c r="B15" t="s">
        <v>17</v>
      </c>
      <c r="C15" t="s">
        <v>13</v>
      </c>
      <c r="D15" t="s">
        <v>14</v>
      </c>
      <c r="E15">
        <v>20000</v>
      </c>
      <c r="F15">
        <v>100</v>
      </c>
      <c r="G15">
        <v>1.25</v>
      </c>
      <c r="H15">
        <v>-4.6402989722827796E-2</v>
      </c>
      <c r="M15" t="str">
        <f t="shared" si="0"/>
        <v>200001001.25</v>
      </c>
    </row>
    <row r="16" spans="1:16" x14ac:dyDescent="0.3">
      <c r="A16" s="2">
        <v>43605</v>
      </c>
      <c r="B16" t="s">
        <v>17</v>
      </c>
      <c r="C16" t="s">
        <v>13</v>
      </c>
      <c r="D16" t="s">
        <v>14</v>
      </c>
      <c r="E16">
        <v>50</v>
      </c>
      <c r="F16">
        <v>20</v>
      </c>
      <c r="G16">
        <v>1</v>
      </c>
      <c r="H16">
        <v>4.3478260869565216E-2</v>
      </c>
      <c r="M16" t="str">
        <f t="shared" si="0"/>
        <v>50201</v>
      </c>
    </row>
    <row r="17" spans="1:13" x14ac:dyDescent="0.3">
      <c r="A17" s="2">
        <v>43605</v>
      </c>
      <c r="B17" t="s">
        <v>17</v>
      </c>
      <c r="C17" t="s">
        <v>13</v>
      </c>
      <c r="D17" t="s">
        <v>14</v>
      </c>
      <c r="E17">
        <v>250</v>
      </c>
      <c r="F17">
        <v>150</v>
      </c>
      <c r="G17">
        <v>0.5</v>
      </c>
      <c r="H17">
        <v>0.44966442953020136</v>
      </c>
      <c r="M17" t="str">
        <f t="shared" si="0"/>
        <v>2501500.5</v>
      </c>
    </row>
    <row r="18" spans="1:13" x14ac:dyDescent="0.3">
      <c r="A18" s="2">
        <v>43605</v>
      </c>
      <c r="B18" t="s">
        <v>17</v>
      </c>
      <c r="C18" t="s">
        <v>13</v>
      </c>
      <c r="D18" t="s">
        <v>14</v>
      </c>
      <c r="E18">
        <v>10000</v>
      </c>
      <c r="F18">
        <v>20</v>
      </c>
      <c r="G18">
        <v>0.5</v>
      </c>
      <c r="H18">
        <v>0.10313901345291483</v>
      </c>
      <c r="M18" t="str">
        <f t="shared" si="0"/>
        <v>10000200.5</v>
      </c>
    </row>
    <row r="19" spans="1:13" x14ac:dyDescent="0.3">
      <c r="A19" s="2">
        <v>43605</v>
      </c>
      <c r="B19" t="s">
        <v>18</v>
      </c>
      <c r="C19" t="s">
        <v>13</v>
      </c>
      <c r="D19" t="s">
        <v>14</v>
      </c>
      <c r="E19">
        <v>500</v>
      </c>
      <c r="F19">
        <v>150</v>
      </c>
      <c r="G19">
        <v>0.5</v>
      </c>
      <c r="H19">
        <v>0.41666666666666669</v>
      </c>
      <c r="M19" t="str">
        <f t="shared" si="0"/>
        <v>5001500.5</v>
      </c>
    </row>
    <row r="20" spans="1:13" x14ac:dyDescent="0.3">
      <c r="A20" s="2">
        <v>43605</v>
      </c>
      <c r="B20" t="s">
        <v>18</v>
      </c>
      <c r="C20" t="s">
        <v>13</v>
      </c>
      <c r="D20" t="s">
        <v>14</v>
      </c>
      <c r="E20">
        <v>500</v>
      </c>
      <c r="F20">
        <v>80</v>
      </c>
      <c r="G20">
        <v>0.5</v>
      </c>
      <c r="H20">
        <v>0.43333333333333335</v>
      </c>
      <c r="M20" t="str">
        <f t="shared" si="0"/>
        <v>500800.5</v>
      </c>
    </row>
    <row r="21" spans="1:13" x14ac:dyDescent="0.3">
      <c r="A21" s="2">
        <v>43605</v>
      </c>
      <c r="B21" t="s">
        <v>18</v>
      </c>
      <c r="C21" t="s">
        <v>13</v>
      </c>
      <c r="D21" t="s">
        <v>14</v>
      </c>
      <c r="E21">
        <v>100</v>
      </c>
      <c r="F21">
        <v>80</v>
      </c>
      <c r="G21">
        <v>1</v>
      </c>
      <c r="H21">
        <v>0.21951219512195122</v>
      </c>
      <c r="M21" t="str">
        <f t="shared" si="0"/>
        <v>100801</v>
      </c>
    </row>
    <row r="22" spans="1:13" x14ac:dyDescent="0.3">
      <c r="A22" s="2">
        <v>43605</v>
      </c>
      <c r="B22" t="s">
        <v>18</v>
      </c>
      <c r="C22" t="s">
        <v>13</v>
      </c>
      <c r="D22" t="s">
        <v>14</v>
      </c>
      <c r="E22">
        <v>500</v>
      </c>
      <c r="F22">
        <v>150</v>
      </c>
      <c r="G22">
        <v>2.5</v>
      </c>
      <c r="H22">
        <v>-0.68</v>
      </c>
      <c r="M22" t="str">
        <f t="shared" si="0"/>
        <v>5001502.5</v>
      </c>
    </row>
    <row r="23" spans="1:13" x14ac:dyDescent="0.3">
      <c r="A23" s="2">
        <v>43605</v>
      </c>
      <c r="B23" t="s">
        <v>18</v>
      </c>
      <c r="C23" t="s">
        <v>13</v>
      </c>
      <c r="D23" t="s">
        <v>14</v>
      </c>
      <c r="E23">
        <v>10000</v>
      </c>
      <c r="F23">
        <v>20</v>
      </c>
      <c r="G23">
        <v>2.5</v>
      </c>
      <c r="H23">
        <v>3.5947712418300637E-2</v>
      </c>
      <c r="M23" t="str">
        <f t="shared" si="0"/>
        <v>10000202.5</v>
      </c>
    </row>
    <row r="24" spans="1:13" x14ac:dyDescent="0.3">
      <c r="A24" s="2">
        <v>43605</v>
      </c>
      <c r="B24" t="s">
        <v>18</v>
      </c>
      <c r="C24" t="s">
        <v>13</v>
      </c>
      <c r="D24" t="s">
        <v>14</v>
      </c>
      <c r="E24">
        <v>100</v>
      </c>
      <c r="F24">
        <v>150</v>
      </c>
      <c r="G24">
        <v>1.5</v>
      </c>
      <c r="H24">
        <v>0.55844155844155841</v>
      </c>
      <c r="M24" t="str">
        <f t="shared" si="0"/>
        <v>1001501.5</v>
      </c>
    </row>
    <row r="25" spans="1:13" x14ac:dyDescent="0.3">
      <c r="A25" s="2">
        <v>43605</v>
      </c>
      <c r="B25" t="s">
        <v>18</v>
      </c>
      <c r="C25" t="s">
        <v>13</v>
      </c>
      <c r="D25" t="s">
        <v>14</v>
      </c>
      <c r="E25">
        <v>1000</v>
      </c>
      <c r="F25">
        <v>50</v>
      </c>
      <c r="G25">
        <v>2.5</v>
      </c>
      <c r="H25">
        <v>0</v>
      </c>
      <c r="M25" t="str">
        <f t="shared" si="0"/>
        <v>1000502.5</v>
      </c>
    </row>
    <row r="26" spans="1:13" x14ac:dyDescent="0.3">
      <c r="A26" s="2">
        <v>43605</v>
      </c>
      <c r="B26" t="s">
        <v>18</v>
      </c>
      <c r="C26" t="s">
        <v>13</v>
      </c>
      <c r="D26" t="s">
        <v>14</v>
      </c>
      <c r="E26">
        <v>50</v>
      </c>
      <c r="F26">
        <v>150</v>
      </c>
      <c r="G26">
        <v>1.25</v>
      </c>
      <c r="H26">
        <v>0.65289256198347112</v>
      </c>
      <c r="M26" t="str">
        <f t="shared" si="0"/>
        <v>501501.25</v>
      </c>
    </row>
    <row r="27" spans="1:13" x14ac:dyDescent="0.3">
      <c r="A27" s="2">
        <v>43605</v>
      </c>
      <c r="B27" t="s">
        <v>18</v>
      </c>
      <c r="C27" t="s">
        <v>13</v>
      </c>
      <c r="D27" t="s">
        <v>14</v>
      </c>
      <c r="E27">
        <v>500</v>
      </c>
      <c r="F27">
        <v>200</v>
      </c>
      <c r="G27">
        <v>0.5</v>
      </c>
      <c r="H27">
        <v>0.75</v>
      </c>
      <c r="M27" t="str">
        <f t="shared" si="0"/>
        <v>5002000.5</v>
      </c>
    </row>
    <row r="28" spans="1:13" x14ac:dyDescent="0.3">
      <c r="A28" s="2">
        <v>43605</v>
      </c>
      <c r="B28" t="s">
        <v>18</v>
      </c>
      <c r="C28" t="s">
        <v>13</v>
      </c>
      <c r="D28" t="s">
        <v>14</v>
      </c>
      <c r="E28">
        <v>500</v>
      </c>
      <c r="F28">
        <v>200</v>
      </c>
      <c r="G28">
        <v>1</v>
      </c>
      <c r="H28">
        <v>0.46478873239436619</v>
      </c>
      <c r="M28" t="str">
        <f t="shared" si="0"/>
        <v>5002001</v>
      </c>
    </row>
    <row r="29" spans="1:13" x14ac:dyDescent="0.3">
      <c r="A29" s="2">
        <v>43605</v>
      </c>
      <c r="B29" t="s">
        <v>18</v>
      </c>
      <c r="C29" t="s">
        <v>13</v>
      </c>
      <c r="D29" t="s">
        <v>14</v>
      </c>
      <c r="E29">
        <v>50</v>
      </c>
      <c r="F29">
        <v>150</v>
      </c>
      <c r="G29">
        <v>2</v>
      </c>
      <c r="H29">
        <v>0.73913043478260865</v>
      </c>
      <c r="M29" t="str">
        <f t="shared" si="0"/>
        <v>501502</v>
      </c>
    </row>
    <row r="30" spans="1:13" x14ac:dyDescent="0.3">
      <c r="A30" s="2">
        <v>43605</v>
      </c>
      <c r="B30" t="s">
        <v>18</v>
      </c>
      <c r="C30" t="s">
        <v>13</v>
      </c>
      <c r="D30" t="s">
        <v>14</v>
      </c>
      <c r="E30">
        <v>50</v>
      </c>
      <c r="F30">
        <v>50</v>
      </c>
      <c r="G30">
        <v>1.5</v>
      </c>
      <c r="H30">
        <v>0.50943396226415094</v>
      </c>
      <c r="M30" t="str">
        <f t="shared" si="0"/>
        <v>50501.5</v>
      </c>
    </row>
    <row r="31" spans="1:13" x14ac:dyDescent="0.3">
      <c r="A31" s="2">
        <v>43605</v>
      </c>
      <c r="B31" t="s">
        <v>18</v>
      </c>
      <c r="C31" t="s">
        <v>13</v>
      </c>
      <c r="D31" t="s">
        <v>14</v>
      </c>
      <c r="E31">
        <v>500</v>
      </c>
      <c r="F31">
        <v>150</v>
      </c>
      <c r="G31">
        <v>1.5</v>
      </c>
      <c r="H31">
        <v>0.36752136752136755</v>
      </c>
      <c r="M31" t="str">
        <f t="shared" si="0"/>
        <v>5001501.5</v>
      </c>
    </row>
    <row r="32" spans="1:13" x14ac:dyDescent="0.3">
      <c r="A32" s="2">
        <v>43605</v>
      </c>
      <c r="B32" t="s">
        <v>19</v>
      </c>
      <c r="C32" t="s">
        <v>16</v>
      </c>
      <c r="D32" t="s">
        <v>14</v>
      </c>
      <c r="E32">
        <v>5000</v>
      </c>
      <c r="F32">
        <v>50</v>
      </c>
      <c r="G32">
        <v>1</v>
      </c>
      <c r="H32">
        <v>-0.51515151515151514</v>
      </c>
      <c r="M32" t="str">
        <f t="shared" si="0"/>
        <v>5000501</v>
      </c>
    </row>
    <row r="33" spans="1:13" x14ac:dyDescent="0.3">
      <c r="A33" s="2">
        <v>43605</v>
      </c>
      <c r="B33" t="s">
        <v>19</v>
      </c>
      <c r="C33" t="s">
        <v>16</v>
      </c>
      <c r="D33" t="s">
        <v>14</v>
      </c>
      <c r="E33">
        <v>30000</v>
      </c>
      <c r="F33">
        <v>80</v>
      </c>
      <c r="G33">
        <v>1.25</v>
      </c>
      <c r="H33">
        <v>0.12832950887905356</v>
      </c>
      <c r="M33" t="str">
        <f t="shared" si="0"/>
        <v>30000801.25</v>
      </c>
    </row>
    <row r="34" spans="1:13" x14ac:dyDescent="0.3">
      <c r="A34" s="2">
        <v>43605</v>
      </c>
      <c r="B34" t="s">
        <v>19</v>
      </c>
      <c r="C34" t="s">
        <v>16</v>
      </c>
      <c r="D34" t="s">
        <v>14</v>
      </c>
      <c r="E34">
        <v>500</v>
      </c>
      <c r="F34">
        <v>20</v>
      </c>
      <c r="G34">
        <v>2.5</v>
      </c>
      <c r="H34">
        <v>0.33333333333333331</v>
      </c>
      <c r="M34" t="str">
        <f t="shared" si="0"/>
        <v>500202.5</v>
      </c>
    </row>
    <row r="35" spans="1:13" x14ac:dyDescent="0.3">
      <c r="A35" s="2">
        <v>43605</v>
      </c>
      <c r="B35" t="s">
        <v>19</v>
      </c>
      <c r="C35" t="s">
        <v>16</v>
      </c>
      <c r="D35" t="s">
        <v>14</v>
      </c>
      <c r="E35">
        <v>20000</v>
      </c>
      <c r="F35">
        <v>200</v>
      </c>
      <c r="G35">
        <v>1.25</v>
      </c>
      <c r="H35">
        <v>0.56834532374100721</v>
      </c>
      <c r="M35" t="str">
        <f t="shared" si="0"/>
        <v>200002001.25</v>
      </c>
    </row>
    <row r="36" spans="1:13" x14ac:dyDescent="0.3">
      <c r="A36" s="2">
        <v>43605</v>
      </c>
      <c r="B36" t="s">
        <v>19</v>
      </c>
      <c r="C36" t="s">
        <v>16</v>
      </c>
      <c r="D36" t="s">
        <v>14</v>
      </c>
      <c r="E36">
        <v>500</v>
      </c>
      <c r="F36">
        <v>200</v>
      </c>
      <c r="G36">
        <v>1.5</v>
      </c>
      <c r="H36">
        <v>0.29032258064516131</v>
      </c>
      <c r="M36" t="str">
        <f t="shared" si="0"/>
        <v>5002001.5</v>
      </c>
    </row>
    <row r="37" spans="1:13" x14ac:dyDescent="0.3">
      <c r="A37" s="2">
        <v>43605</v>
      </c>
      <c r="B37" t="s">
        <v>20</v>
      </c>
      <c r="C37" t="s">
        <v>16</v>
      </c>
      <c r="D37" t="s">
        <v>14</v>
      </c>
      <c r="E37">
        <v>5000</v>
      </c>
      <c r="F37">
        <v>50</v>
      </c>
      <c r="G37">
        <v>1.5</v>
      </c>
      <c r="H37">
        <v>-0.53846153846153855</v>
      </c>
      <c r="M37" t="str">
        <f t="shared" si="0"/>
        <v>5000501.5</v>
      </c>
    </row>
    <row r="38" spans="1:13" x14ac:dyDescent="0.3">
      <c r="A38" s="2">
        <v>43605</v>
      </c>
      <c r="B38" t="s">
        <v>20</v>
      </c>
      <c r="C38" t="s">
        <v>16</v>
      </c>
      <c r="D38" t="s">
        <v>14</v>
      </c>
      <c r="E38">
        <v>500</v>
      </c>
      <c r="F38">
        <v>50</v>
      </c>
      <c r="G38">
        <v>2</v>
      </c>
      <c r="H38">
        <v>-1</v>
      </c>
      <c r="M38" t="str">
        <f t="shared" si="0"/>
        <v>500502</v>
      </c>
    </row>
    <row r="39" spans="1:13" x14ac:dyDescent="0.3">
      <c r="A39" s="2">
        <v>43605</v>
      </c>
      <c r="B39" t="s">
        <v>20</v>
      </c>
      <c r="C39" t="s">
        <v>16</v>
      </c>
      <c r="D39" t="s">
        <v>14</v>
      </c>
      <c r="E39">
        <v>10000</v>
      </c>
      <c r="F39">
        <v>20</v>
      </c>
      <c r="G39">
        <v>0.5</v>
      </c>
      <c r="H39">
        <v>-0.45</v>
      </c>
      <c r="M39" t="str">
        <f t="shared" si="0"/>
        <v>10000200.5</v>
      </c>
    </row>
    <row r="40" spans="1:13" x14ac:dyDescent="0.3">
      <c r="A40" s="2">
        <v>43605</v>
      </c>
      <c r="B40" t="s">
        <v>20</v>
      </c>
      <c r="C40" t="s">
        <v>16</v>
      </c>
      <c r="D40" t="s">
        <v>14</v>
      </c>
      <c r="E40">
        <v>500</v>
      </c>
      <c r="F40">
        <v>80</v>
      </c>
      <c r="G40">
        <v>2</v>
      </c>
      <c r="H40">
        <v>-1</v>
      </c>
      <c r="M40" t="str">
        <f t="shared" si="0"/>
        <v>500802</v>
      </c>
    </row>
    <row r="41" spans="1:13" x14ac:dyDescent="0.3">
      <c r="A41" s="2">
        <v>43605</v>
      </c>
      <c r="B41" t="s">
        <v>20</v>
      </c>
      <c r="C41" t="s">
        <v>16</v>
      </c>
      <c r="D41" t="s">
        <v>14</v>
      </c>
      <c r="E41">
        <v>250</v>
      </c>
      <c r="F41">
        <v>200</v>
      </c>
      <c r="G41">
        <v>1</v>
      </c>
      <c r="H41">
        <v>-1</v>
      </c>
      <c r="M41" t="str">
        <f t="shared" si="0"/>
        <v>2502001</v>
      </c>
    </row>
    <row r="42" spans="1:13" x14ac:dyDescent="0.3">
      <c r="A42" s="2">
        <v>43605</v>
      </c>
      <c r="B42" t="s">
        <v>20</v>
      </c>
      <c r="C42" t="s">
        <v>16</v>
      </c>
      <c r="D42" t="s">
        <v>14</v>
      </c>
      <c r="E42">
        <v>100</v>
      </c>
      <c r="F42">
        <v>20</v>
      </c>
      <c r="G42">
        <v>2.5</v>
      </c>
      <c r="H42">
        <v>-1</v>
      </c>
      <c r="M42" t="str">
        <f t="shared" si="0"/>
        <v>100202.5</v>
      </c>
    </row>
    <row r="43" spans="1:13" x14ac:dyDescent="0.3">
      <c r="A43" s="2">
        <v>43605</v>
      </c>
      <c r="B43" t="s">
        <v>20</v>
      </c>
      <c r="C43" t="s">
        <v>16</v>
      </c>
      <c r="D43" t="s">
        <v>14</v>
      </c>
      <c r="E43">
        <v>10000</v>
      </c>
      <c r="F43">
        <v>20</v>
      </c>
      <c r="G43">
        <v>2.5</v>
      </c>
      <c r="H43">
        <v>-1</v>
      </c>
      <c r="M43" t="str">
        <f t="shared" si="0"/>
        <v>10000202.5</v>
      </c>
    </row>
    <row r="44" spans="1:13" x14ac:dyDescent="0.3">
      <c r="A44" s="2">
        <v>43605</v>
      </c>
      <c r="B44" t="s">
        <v>20</v>
      </c>
      <c r="C44" t="s">
        <v>16</v>
      </c>
      <c r="D44" t="s">
        <v>14</v>
      </c>
      <c r="E44">
        <v>250</v>
      </c>
      <c r="F44">
        <v>20</v>
      </c>
      <c r="G44">
        <v>1</v>
      </c>
      <c r="H44">
        <v>-1</v>
      </c>
      <c r="M44" t="str">
        <f t="shared" si="0"/>
        <v>250201</v>
      </c>
    </row>
    <row r="45" spans="1:13" x14ac:dyDescent="0.3">
      <c r="A45" s="2">
        <v>43605</v>
      </c>
      <c r="B45" t="s">
        <v>20</v>
      </c>
      <c r="C45" t="s">
        <v>16</v>
      </c>
      <c r="D45" t="s">
        <v>14</v>
      </c>
      <c r="E45">
        <v>5000</v>
      </c>
      <c r="F45">
        <v>50</v>
      </c>
      <c r="G45">
        <v>1</v>
      </c>
      <c r="H45">
        <v>-1</v>
      </c>
      <c r="M45" t="str">
        <f t="shared" si="0"/>
        <v>5000501</v>
      </c>
    </row>
    <row r="46" spans="1:13" x14ac:dyDescent="0.3">
      <c r="A46" s="2">
        <v>43605</v>
      </c>
      <c r="B46" t="s">
        <v>20</v>
      </c>
      <c r="C46" t="s">
        <v>16</v>
      </c>
      <c r="D46" t="s">
        <v>14</v>
      </c>
      <c r="E46">
        <v>30000</v>
      </c>
      <c r="F46">
        <v>100</v>
      </c>
      <c r="G46">
        <v>1</v>
      </c>
      <c r="H46">
        <v>-0.25</v>
      </c>
      <c r="M46" t="str">
        <f t="shared" si="0"/>
        <v>300001001</v>
      </c>
    </row>
    <row r="47" spans="1:13" x14ac:dyDescent="0.3">
      <c r="A47" s="2">
        <v>43605</v>
      </c>
      <c r="B47" t="s">
        <v>21</v>
      </c>
      <c r="C47" t="s">
        <v>13</v>
      </c>
      <c r="D47" t="s">
        <v>14</v>
      </c>
      <c r="E47">
        <v>250</v>
      </c>
      <c r="F47">
        <v>100</v>
      </c>
      <c r="G47">
        <v>0.5</v>
      </c>
      <c r="H47">
        <v>0.12280701754385964</v>
      </c>
      <c r="M47" t="str">
        <f t="shared" si="0"/>
        <v>2501000.5</v>
      </c>
    </row>
    <row r="48" spans="1:13" x14ac:dyDescent="0.3">
      <c r="A48" s="2">
        <v>43605</v>
      </c>
      <c r="B48" t="s">
        <v>21</v>
      </c>
      <c r="C48" t="s">
        <v>13</v>
      </c>
      <c r="D48" t="s">
        <v>14</v>
      </c>
      <c r="E48">
        <v>1000</v>
      </c>
      <c r="F48">
        <v>20</v>
      </c>
      <c r="G48">
        <v>0.5</v>
      </c>
      <c r="H48">
        <v>-9.5238095238095247E-3</v>
      </c>
      <c r="M48" t="str">
        <f t="shared" si="0"/>
        <v>1000200.5</v>
      </c>
    </row>
    <row r="49" spans="1:13" x14ac:dyDescent="0.3">
      <c r="A49" s="2">
        <v>43605</v>
      </c>
      <c r="B49" t="s">
        <v>21</v>
      </c>
      <c r="C49" t="s">
        <v>13</v>
      </c>
      <c r="D49" t="s">
        <v>14</v>
      </c>
      <c r="E49">
        <v>10000</v>
      </c>
      <c r="F49">
        <v>10</v>
      </c>
      <c r="G49">
        <v>1.5</v>
      </c>
      <c r="H49">
        <v>4.7619047619047644E-2</v>
      </c>
      <c r="M49" t="str">
        <f t="shared" si="0"/>
        <v>10000101.5</v>
      </c>
    </row>
    <row r="50" spans="1:13" x14ac:dyDescent="0.3">
      <c r="A50" s="2">
        <v>43605</v>
      </c>
      <c r="B50" t="s">
        <v>21</v>
      </c>
      <c r="C50" t="s">
        <v>13</v>
      </c>
      <c r="D50" t="s">
        <v>14</v>
      </c>
      <c r="E50">
        <v>30000</v>
      </c>
      <c r="F50">
        <v>100</v>
      </c>
      <c r="G50">
        <v>2.5</v>
      </c>
      <c r="H50">
        <v>0.21557279745915314</v>
      </c>
      <c r="M50" t="str">
        <f t="shared" si="0"/>
        <v>300001002.5</v>
      </c>
    </row>
    <row r="51" spans="1:13" x14ac:dyDescent="0.3">
      <c r="A51" s="2">
        <v>43605</v>
      </c>
      <c r="B51" t="s">
        <v>21</v>
      </c>
      <c r="C51" t="s">
        <v>13</v>
      </c>
      <c r="D51" t="s">
        <v>14</v>
      </c>
      <c r="E51">
        <v>1000</v>
      </c>
      <c r="F51">
        <v>10</v>
      </c>
      <c r="G51">
        <v>2</v>
      </c>
      <c r="H51">
        <v>0.33333333333333331</v>
      </c>
      <c r="M51" t="str">
        <f t="shared" si="0"/>
        <v>1000102</v>
      </c>
    </row>
    <row r="52" spans="1:13" x14ac:dyDescent="0.3">
      <c r="A52" s="2">
        <v>43605</v>
      </c>
      <c r="B52" t="s">
        <v>21</v>
      </c>
      <c r="C52" t="s">
        <v>13</v>
      </c>
      <c r="D52" t="s">
        <v>14</v>
      </c>
      <c r="E52">
        <v>20000</v>
      </c>
      <c r="F52">
        <v>200</v>
      </c>
      <c r="G52">
        <v>0.5</v>
      </c>
      <c r="H52">
        <v>-5.8965102286401914E-2</v>
      </c>
      <c r="M52" t="str">
        <f t="shared" si="0"/>
        <v>200002000.5</v>
      </c>
    </row>
    <row r="53" spans="1:13" x14ac:dyDescent="0.3">
      <c r="A53" s="2">
        <v>43605</v>
      </c>
      <c r="B53" t="s">
        <v>21</v>
      </c>
      <c r="C53" t="s">
        <v>13</v>
      </c>
      <c r="D53" t="s">
        <v>14</v>
      </c>
      <c r="E53">
        <v>1000</v>
      </c>
      <c r="F53">
        <v>50</v>
      </c>
      <c r="G53">
        <v>0.5</v>
      </c>
      <c r="H53">
        <v>0.11827956989247312</v>
      </c>
      <c r="M53" t="str">
        <f t="shared" si="0"/>
        <v>1000500.5</v>
      </c>
    </row>
    <row r="54" spans="1:13" x14ac:dyDescent="0.3">
      <c r="A54" s="2">
        <v>43605</v>
      </c>
      <c r="B54" t="s">
        <v>21</v>
      </c>
      <c r="C54" t="s">
        <v>13</v>
      </c>
      <c r="D54" t="s">
        <v>14</v>
      </c>
      <c r="E54">
        <v>5000</v>
      </c>
      <c r="F54">
        <v>100</v>
      </c>
      <c r="G54">
        <v>0.5</v>
      </c>
      <c r="H54">
        <v>0.11894273127753301</v>
      </c>
      <c r="M54" t="str">
        <f t="shared" si="0"/>
        <v>50001000.5</v>
      </c>
    </row>
    <row r="55" spans="1:13" x14ac:dyDescent="0.3">
      <c r="A55" s="2">
        <v>43605</v>
      </c>
      <c r="B55" t="s">
        <v>21</v>
      </c>
      <c r="C55" t="s">
        <v>13</v>
      </c>
      <c r="D55" t="s">
        <v>14</v>
      </c>
      <c r="E55">
        <v>20000</v>
      </c>
      <c r="F55">
        <v>10</v>
      </c>
      <c r="G55">
        <v>0.5</v>
      </c>
      <c r="H55">
        <v>-1.4994232987312539E-2</v>
      </c>
      <c r="M55" t="str">
        <f t="shared" si="0"/>
        <v>20000100.5</v>
      </c>
    </row>
    <row r="56" spans="1:13" x14ac:dyDescent="0.3">
      <c r="A56" s="2">
        <v>43605</v>
      </c>
      <c r="B56" t="s">
        <v>21</v>
      </c>
      <c r="C56" t="s">
        <v>13</v>
      </c>
      <c r="D56" t="s">
        <v>14</v>
      </c>
      <c r="E56">
        <v>5000</v>
      </c>
      <c r="F56">
        <v>20</v>
      </c>
      <c r="G56">
        <v>0.5</v>
      </c>
      <c r="H56">
        <v>3.2258064516129004E-2</v>
      </c>
      <c r="M56" t="str">
        <f t="shared" si="0"/>
        <v>5000200.5</v>
      </c>
    </row>
    <row r="57" spans="1:13" x14ac:dyDescent="0.3">
      <c r="A57" s="2">
        <v>43605</v>
      </c>
      <c r="B57" t="s">
        <v>21</v>
      </c>
      <c r="C57" t="s">
        <v>13</v>
      </c>
      <c r="D57" t="s">
        <v>14</v>
      </c>
      <c r="E57">
        <v>5000</v>
      </c>
      <c r="F57">
        <v>100</v>
      </c>
      <c r="G57">
        <v>2.5</v>
      </c>
      <c r="H57">
        <v>0.38704028021015763</v>
      </c>
      <c r="M57" t="str">
        <f t="shared" si="0"/>
        <v>50001002.5</v>
      </c>
    </row>
    <row r="58" spans="1:13" x14ac:dyDescent="0.3">
      <c r="A58" s="2">
        <v>43605</v>
      </c>
      <c r="B58" t="s">
        <v>21</v>
      </c>
      <c r="C58" t="s">
        <v>13</v>
      </c>
      <c r="D58" t="s">
        <v>14</v>
      </c>
      <c r="E58">
        <v>20000</v>
      </c>
      <c r="F58">
        <v>200</v>
      </c>
      <c r="G58">
        <v>1</v>
      </c>
      <c r="H58">
        <v>0.15134370579915138</v>
      </c>
      <c r="M58" t="str">
        <f t="shared" si="0"/>
        <v>200002001</v>
      </c>
    </row>
    <row r="59" spans="1:13" x14ac:dyDescent="0.3">
      <c r="A59" s="2">
        <v>43605</v>
      </c>
      <c r="B59" t="s">
        <v>21</v>
      </c>
      <c r="C59" t="s">
        <v>13</v>
      </c>
      <c r="D59" t="s">
        <v>14</v>
      </c>
      <c r="E59">
        <v>50</v>
      </c>
      <c r="F59">
        <v>20</v>
      </c>
      <c r="G59">
        <v>2.5</v>
      </c>
      <c r="H59">
        <v>1.2658227848101266E-2</v>
      </c>
      <c r="M59" t="str">
        <f t="shared" si="0"/>
        <v>50202.5</v>
      </c>
    </row>
    <row r="60" spans="1:13" x14ac:dyDescent="0.3">
      <c r="A60" s="2">
        <v>43605</v>
      </c>
      <c r="B60" t="s">
        <v>22</v>
      </c>
      <c r="C60" t="s">
        <v>13</v>
      </c>
      <c r="D60" t="s">
        <v>14</v>
      </c>
      <c r="E60">
        <v>50</v>
      </c>
      <c r="F60">
        <v>100</v>
      </c>
      <c r="G60">
        <v>2</v>
      </c>
      <c r="H60">
        <v>0.29729729729729731</v>
      </c>
      <c r="M60" t="str">
        <f t="shared" si="0"/>
        <v>501002</v>
      </c>
    </row>
    <row r="61" spans="1:13" x14ac:dyDescent="0.3">
      <c r="A61" s="2">
        <v>43605</v>
      </c>
      <c r="B61" t="s">
        <v>22</v>
      </c>
      <c r="C61" t="s">
        <v>13</v>
      </c>
      <c r="D61" t="s">
        <v>14</v>
      </c>
      <c r="E61">
        <v>5000</v>
      </c>
      <c r="F61">
        <v>150</v>
      </c>
      <c r="G61">
        <v>1.25</v>
      </c>
      <c r="H61">
        <v>-7.1428571428571452E-2</v>
      </c>
      <c r="M61" t="str">
        <f t="shared" si="0"/>
        <v>50001501.25</v>
      </c>
    </row>
    <row r="62" spans="1:13" x14ac:dyDescent="0.3">
      <c r="A62" s="2">
        <v>43605</v>
      </c>
      <c r="B62" t="s">
        <v>22</v>
      </c>
      <c r="C62" t="s">
        <v>13</v>
      </c>
      <c r="D62" t="s">
        <v>14</v>
      </c>
      <c r="E62">
        <v>10000</v>
      </c>
      <c r="F62">
        <v>50</v>
      </c>
      <c r="G62">
        <v>1.5</v>
      </c>
      <c r="H62">
        <v>6.9343065693430669E-2</v>
      </c>
      <c r="M62" t="str">
        <f t="shared" si="0"/>
        <v>10000501.5</v>
      </c>
    </row>
    <row r="63" spans="1:13" x14ac:dyDescent="0.3">
      <c r="A63" s="2">
        <v>43605</v>
      </c>
      <c r="B63" t="s">
        <v>22</v>
      </c>
      <c r="C63" t="s">
        <v>13</v>
      </c>
      <c r="D63" t="s">
        <v>14</v>
      </c>
      <c r="E63">
        <v>500</v>
      </c>
      <c r="F63">
        <v>50</v>
      </c>
      <c r="G63">
        <v>1.5</v>
      </c>
      <c r="H63">
        <v>0.19008264462809918</v>
      </c>
      <c r="M63" t="str">
        <f t="shared" si="0"/>
        <v>500501.5</v>
      </c>
    </row>
    <row r="64" spans="1:13" x14ac:dyDescent="0.3">
      <c r="A64" s="2">
        <v>43605</v>
      </c>
      <c r="B64" t="s">
        <v>22</v>
      </c>
      <c r="C64" t="s">
        <v>13</v>
      </c>
      <c r="D64" t="s">
        <v>14</v>
      </c>
      <c r="E64">
        <v>5000</v>
      </c>
      <c r="F64">
        <v>200</v>
      </c>
      <c r="G64">
        <v>2.5</v>
      </c>
      <c r="H64">
        <v>2.0408163265306121E-2</v>
      </c>
      <c r="M64" t="str">
        <f t="shared" si="0"/>
        <v>50002002.5</v>
      </c>
    </row>
    <row r="65" spans="1:13" x14ac:dyDescent="0.3">
      <c r="A65" s="2">
        <v>43605</v>
      </c>
      <c r="B65" t="s">
        <v>22</v>
      </c>
      <c r="C65" t="s">
        <v>13</v>
      </c>
      <c r="D65" t="s">
        <v>14</v>
      </c>
      <c r="E65">
        <v>250</v>
      </c>
      <c r="F65">
        <v>100</v>
      </c>
      <c r="G65">
        <v>1.5</v>
      </c>
      <c r="H65">
        <v>1.2658227848101266E-2</v>
      </c>
      <c r="M65" t="str">
        <f t="shared" si="0"/>
        <v>2501001.5</v>
      </c>
    </row>
    <row r="66" spans="1:13" x14ac:dyDescent="0.3">
      <c r="A66" s="2">
        <v>43605</v>
      </c>
      <c r="B66" t="s">
        <v>23</v>
      </c>
      <c r="C66" t="s">
        <v>16</v>
      </c>
      <c r="D66" t="s">
        <v>14</v>
      </c>
      <c r="E66">
        <v>250</v>
      </c>
      <c r="F66">
        <v>100</v>
      </c>
      <c r="G66">
        <v>1.5</v>
      </c>
      <c r="H66">
        <v>-1</v>
      </c>
      <c r="M66" t="str">
        <f t="shared" si="0"/>
        <v>2501001.5</v>
      </c>
    </row>
    <row r="67" spans="1:13" x14ac:dyDescent="0.3">
      <c r="A67" s="2">
        <v>43605</v>
      </c>
      <c r="B67" t="s">
        <v>23</v>
      </c>
      <c r="C67" t="s">
        <v>16</v>
      </c>
      <c r="D67" t="s">
        <v>14</v>
      </c>
      <c r="E67">
        <v>500</v>
      </c>
      <c r="F67">
        <v>10</v>
      </c>
      <c r="G67">
        <v>1.5</v>
      </c>
      <c r="H67">
        <v>-1</v>
      </c>
      <c r="M67" t="str">
        <f t="shared" ref="M67:M130" si="1">CONCATENATE(E67,F67,G67)</f>
        <v>500101.5</v>
      </c>
    </row>
    <row r="68" spans="1:13" x14ac:dyDescent="0.3">
      <c r="A68" s="2">
        <v>43605</v>
      </c>
      <c r="B68" t="s">
        <v>23</v>
      </c>
      <c r="C68" t="s">
        <v>16</v>
      </c>
      <c r="D68" t="s">
        <v>14</v>
      </c>
      <c r="E68">
        <v>1000</v>
      </c>
      <c r="F68">
        <v>10</v>
      </c>
      <c r="G68">
        <v>1.25</v>
      </c>
      <c r="H68">
        <v>-1</v>
      </c>
      <c r="M68" t="str">
        <f t="shared" si="1"/>
        <v>1000101.25</v>
      </c>
    </row>
    <row r="69" spans="1:13" x14ac:dyDescent="0.3">
      <c r="A69" s="2">
        <v>43605</v>
      </c>
      <c r="B69" t="s">
        <v>23</v>
      </c>
      <c r="C69" t="s">
        <v>16</v>
      </c>
      <c r="D69" t="s">
        <v>14</v>
      </c>
      <c r="E69">
        <v>10000</v>
      </c>
      <c r="F69">
        <v>100</v>
      </c>
      <c r="G69">
        <v>1</v>
      </c>
      <c r="H69">
        <v>-1</v>
      </c>
      <c r="M69" t="str">
        <f t="shared" si="1"/>
        <v>100001001</v>
      </c>
    </row>
    <row r="70" spans="1:13" x14ac:dyDescent="0.3">
      <c r="A70" s="2">
        <v>43605</v>
      </c>
      <c r="B70" t="s">
        <v>23</v>
      </c>
      <c r="C70" t="s">
        <v>16</v>
      </c>
      <c r="D70" t="s">
        <v>14</v>
      </c>
      <c r="E70">
        <v>5000</v>
      </c>
      <c r="F70">
        <v>20</v>
      </c>
      <c r="G70">
        <v>0.5</v>
      </c>
      <c r="H70">
        <v>-0.19047619047619047</v>
      </c>
      <c r="M70" t="str">
        <f t="shared" si="1"/>
        <v>5000200.5</v>
      </c>
    </row>
    <row r="71" spans="1:13" x14ac:dyDescent="0.3">
      <c r="A71" s="2">
        <v>43605</v>
      </c>
      <c r="B71" t="s">
        <v>23</v>
      </c>
      <c r="C71" t="s">
        <v>16</v>
      </c>
      <c r="D71" t="s">
        <v>14</v>
      </c>
      <c r="E71">
        <v>1000</v>
      </c>
      <c r="F71">
        <v>150</v>
      </c>
      <c r="G71">
        <v>1</v>
      </c>
      <c r="H71">
        <v>-1</v>
      </c>
      <c r="M71" t="str">
        <f t="shared" si="1"/>
        <v>10001501</v>
      </c>
    </row>
    <row r="72" spans="1:13" x14ac:dyDescent="0.3">
      <c r="A72" s="2">
        <v>43605</v>
      </c>
      <c r="B72" t="s">
        <v>23</v>
      </c>
      <c r="C72" t="s">
        <v>16</v>
      </c>
      <c r="D72" t="s">
        <v>14</v>
      </c>
      <c r="E72">
        <v>5000</v>
      </c>
      <c r="F72">
        <v>200</v>
      </c>
      <c r="G72">
        <v>0.5</v>
      </c>
      <c r="H72">
        <v>-1</v>
      </c>
      <c r="M72" t="str">
        <f t="shared" si="1"/>
        <v>50002000.5</v>
      </c>
    </row>
    <row r="73" spans="1:13" x14ac:dyDescent="0.3">
      <c r="A73" s="2">
        <v>43605</v>
      </c>
      <c r="B73" t="s">
        <v>23</v>
      </c>
      <c r="C73" t="s">
        <v>16</v>
      </c>
      <c r="D73" t="s">
        <v>14</v>
      </c>
      <c r="E73">
        <v>50</v>
      </c>
      <c r="F73">
        <v>100</v>
      </c>
      <c r="G73">
        <v>2</v>
      </c>
      <c r="H73">
        <v>-1</v>
      </c>
      <c r="M73" t="str">
        <f t="shared" si="1"/>
        <v>501002</v>
      </c>
    </row>
    <row r="74" spans="1:13" x14ac:dyDescent="0.3">
      <c r="A74" s="2">
        <v>43605</v>
      </c>
      <c r="B74" t="s">
        <v>23</v>
      </c>
      <c r="C74" t="s">
        <v>16</v>
      </c>
      <c r="D74" t="s">
        <v>14</v>
      </c>
      <c r="E74">
        <v>5000</v>
      </c>
      <c r="F74">
        <v>80</v>
      </c>
      <c r="G74">
        <v>0.5</v>
      </c>
      <c r="H74">
        <v>-0.13636363636363638</v>
      </c>
      <c r="M74" t="str">
        <f t="shared" si="1"/>
        <v>5000800.5</v>
      </c>
    </row>
    <row r="75" spans="1:13" x14ac:dyDescent="0.3">
      <c r="A75" s="2">
        <v>43605</v>
      </c>
      <c r="B75" t="s">
        <v>23</v>
      </c>
      <c r="C75" t="s">
        <v>16</v>
      </c>
      <c r="D75" t="s">
        <v>14</v>
      </c>
      <c r="E75">
        <v>10000</v>
      </c>
      <c r="F75">
        <v>200</v>
      </c>
      <c r="G75">
        <v>2</v>
      </c>
      <c r="H75">
        <v>-1</v>
      </c>
      <c r="M75" t="str">
        <f t="shared" si="1"/>
        <v>100002002</v>
      </c>
    </row>
    <row r="76" spans="1:13" x14ac:dyDescent="0.3">
      <c r="A76" s="2">
        <v>43605</v>
      </c>
      <c r="B76" t="s">
        <v>23</v>
      </c>
      <c r="C76" t="s">
        <v>16</v>
      </c>
      <c r="D76" t="s">
        <v>14</v>
      </c>
      <c r="E76">
        <v>10000</v>
      </c>
      <c r="F76">
        <v>100</v>
      </c>
      <c r="G76">
        <v>2.5</v>
      </c>
      <c r="H76">
        <v>-1</v>
      </c>
      <c r="M76" t="str">
        <f t="shared" si="1"/>
        <v>100001002.5</v>
      </c>
    </row>
    <row r="77" spans="1:13" x14ac:dyDescent="0.3">
      <c r="A77" s="2">
        <v>43605</v>
      </c>
      <c r="B77" t="s">
        <v>24</v>
      </c>
      <c r="C77" t="s">
        <v>13</v>
      </c>
      <c r="D77" t="s">
        <v>25</v>
      </c>
      <c r="E77">
        <v>250</v>
      </c>
      <c r="F77">
        <v>100</v>
      </c>
      <c r="G77">
        <v>1.25</v>
      </c>
      <c r="H77">
        <v>0.18309859154929578</v>
      </c>
      <c r="M77" t="str">
        <f t="shared" si="1"/>
        <v>2501001.25</v>
      </c>
    </row>
    <row r="78" spans="1:13" x14ac:dyDescent="0.3">
      <c r="A78" s="2">
        <v>43605</v>
      </c>
      <c r="B78" t="s">
        <v>24</v>
      </c>
      <c r="C78" t="s">
        <v>13</v>
      </c>
      <c r="D78" t="s">
        <v>25</v>
      </c>
      <c r="E78">
        <v>50</v>
      </c>
      <c r="F78">
        <v>50</v>
      </c>
      <c r="G78">
        <v>1</v>
      </c>
      <c r="H78">
        <v>0.20300751879699247</v>
      </c>
      <c r="M78" t="str">
        <f t="shared" si="1"/>
        <v>50501</v>
      </c>
    </row>
    <row r="79" spans="1:13" x14ac:dyDescent="0.3">
      <c r="A79" s="2">
        <v>43605</v>
      </c>
      <c r="B79" t="s">
        <v>24</v>
      </c>
      <c r="C79" t="s">
        <v>13</v>
      </c>
      <c r="D79" t="s">
        <v>25</v>
      </c>
      <c r="E79">
        <v>500</v>
      </c>
      <c r="F79">
        <v>20</v>
      </c>
      <c r="G79">
        <v>2</v>
      </c>
      <c r="H79">
        <v>0.13131313131313133</v>
      </c>
      <c r="M79" t="str">
        <f t="shared" si="1"/>
        <v>500202</v>
      </c>
    </row>
    <row r="80" spans="1:13" x14ac:dyDescent="0.3">
      <c r="A80" s="2">
        <v>43605</v>
      </c>
      <c r="B80" t="s">
        <v>24</v>
      </c>
      <c r="C80" t="s">
        <v>13</v>
      </c>
      <c r="D80" t="s">
        <v>25</v>
      </c>
      <c r="E80">
        <v>1000</v>
      </c>
      <c r="F80">
        <v>100</v>
      </c>
      <c r="G80">
        <v>2</v>
      </c>
      <c r="H80">
        <v>0.34339622641509432</v>
      </c>
      <c r="M80" t="str">
        <f t="shared" si="1"/>
        <v>10001002</v>
      </c>
    </row>
    <row r="81" spans="1:13" x14ac:dyDescent="0.3">
      <c r="A81" s="2">
        <v>43605</v>
      </c>
      <c r="B81" t="s">
        <v>24</v>
      </c>
      <c r="C81" t="s">
        <v>13</v>
      </c>
      <c r="D81" t="s">
        <v>25</v>
      </c>
      <c r="E81">
        <v>250</v>
      </c>
      <c r="F81">
        <v>80</v>
      </c>
      <c r="G81">
        <v>1.5</v>
      </c>
      <c r="H81">
        <v>0.39923954372623577</v>
      </c>
      <c r="M81" t="str">
        <f t="shared" si="1"/>
        <v>250801.5</v>
      </c>
    </row>
    <row r="82" spans="1:13" x14ac:dyDescent="0.3">
      <c r="A82" s="2">
        <v>43605</v>
      </c>
      <c r="B82" t="s">
        <v>24</v>
      </c>
      <c r="C82" t="s">
        <v>13</v>
      </c>
      <c r="D82" t="s">
        <v>25</v>
      </c>
      <c r="E82">
        <v>500</v>
      </c>
      <c r="F82">
        <v>150</v>
      </c>
      <c r="G82">
        <v>2.5</v>
      </c>
      <c r="H82">
        <v>0.3493975903614458</v>
      </c>
      <c r="M82" t="str">
        <f t="shared" si="1"/>
        <v>5001502.5</v>
      </c>
    </row>
    <row r="83" spans="1:13" x14ac:dyDescent="0.3">
      <c r="A83" s="2">
        <v>43605</v>
      </c>
      <c r="B83" t="s">
        <v>24</v>
      </c>
      <c r="C83" t="s">
        <v>13</v>
      </c>
      <c r="D83" t="s">
        <v>25</v>
      </c>
      <c r="E83">
        <v>250</v>
      </c>
      <c r="F83">
        <v>100</v>
      </c>
      <c r="G83">
        <v>2.5</v>
      </c>
      <c r="H83">
        <v>0.28514056224899598</v>
      </c>
      <c r="M83" t="str">
        <f t="shared" si="1"/>
        <v>2501002.5</v>
      </c>
    </row>
    <row r="84" spans="1:13" x14ac:dyDescent="0.3">
      <c r="A84" s="2">
        <v>43605</v>
      </c>
      <c r="B84" t="s">
        <v>24</v>
      </c>
      <c r="C84" t="s">
        <v>13</v>
      </c>
      <c r="D84" t="s">
        <v>25</v>
      </c>
      <c r="E84">
        <v>20000</v>
      </c>
      <c r="F84">
        <v>80</v>
      </c>
      <c r="G84">
        <v>0.5</v>
      </c>
      <c r="H84">
        <v>-4.0661612680909759E-2</v>
      </c>
      <c r="M84" t="str">
        <f t="shared" si="1"/>
        <v>20000800.5</v>
      </c>
    </row>
    <row r="85" spans="1:13" x14ac:dyDescent="0.3">
      <c r="A85" s="2">
        <v>43605</v>
      </c>
      <c r="B85" t="s">
        <v>24</v>
      </c>
      <c r="C85" t="s">
        <v>13</v>
      </c>
      <c r="D85" t="s">
        <v>25</v>
      </c>
      <c r="E85">
        <v>30000</v>
      </c>
      <c r="F85">
        <v>50</v>
      </c>
      <c r="G85">
        <v>1</v>
      </c>
      <c r="H85">
        <v>0.10566383095853957</v>
      </c>
      <c r="M85" t="str">
        <f t="shared" si="1"/>
        <v>30000501</v>
      </c>
    </row>
    <row r="86" spans="1:13" x14ac:dyDescent="0.3">
      <c r="A86" s="2">
        <v>43605</v>
      </c>
      <c r="B86" t="s">
        <v>24</v>
      </c>
      <c r="C86" t="s">
        <v>13</v>
      </c>
      <c r="D86" t="s">
        <v>25</v>
      </c>
      <c r="E86">
        <v>500</v>
      </c>
      <c r="F86">
        <v>200</v>
      </c>
      <c r="G86">
        <v>1</v>
      </c>
      <c r="H86">
        <v>0.37037037037037035</v>
      </c>
      <c r="M86" t="str">
        <f t="shared" si="1"/>
        <v>5002001</v>
      </c>
    </row>
    <row r="87" spans="1:13" x14ac:dyDescent="0.3">
      <c r="A87" s="2">
        <v>43605</v>
      </c>
      <c r="B87" t="s">
        <v>24</v>
      </c>
      <c r="C87" t="s">
        <v>13</v>
      </c>
      <c r="D87" t="s">
        <v>25</v>
      </c>
      <c r="E87">
        <v>5000</v>
      </c>
      <c r="F87">
        <v>200</v>
      </c>
      <c r="G87">
        <v>1.25</v>
      </c>
      <c r="H87">
        <v>8.4065244667503175E-2</v>
      </c>
      <c r="M87" t="str">
        <f t="shared" si="1"/>
        <v>50002001.25</v>
      </c>
    </row>
    <row r="88" spans="1:13" x14ac:dyDescent="0.3">
      <c r="A88" s="2">
        <v>43605</v>
      </c>
      <c r="B88" t="s">
        <v>24</v>
      </c>
      <c r="C88" t="s">
        <v>13</v>
      </c>
      <c r="D88" t="s">
        <v>25</v>
      </c>
      <c r="E88">
        <v>500</v>
      </c>
      <c r="F88">
        <v>20</v>
      </c>
      <c r="G88">
        <v>2.5</v>
      </c>
      <c r="H88">
        <v>0.33971291866028708</v>
      </c>
      <c r="M88" t="str">
        <f t="shared" si="1"/>
        <v>500202.5</v>
      </c>
    </row>
    <row r="89" spans="1:13" x14ac:dyDescent="0.3">
      <c r="A89" s="2">
        <v>43605</v>
      </c>
      <c r="B89" t="s">
        <v>24</v>
      </c>
      <c r="C89" t="s">
        <v>13</v>
      </c>
      <c r="D89" t="s">
        <v>25</v>
      </c>
      <c r="E89">
        <v>100</v>
      </c>
      <c r="F89">
        <v>200</v>
      </c>
      <c r="G89">
        <v>1</v>
      </c>
      <c r="H89">
        <v>0.31455399061032863</v>
      </c>
      <c r="M89" t="str">
        <f t="shared" si="1"/>
        <v>1002001</v>
      </c>
    </row>
    <row r="90" spans="1:13" x14ac:dyDescent="0.3">
      <c r="A90" s="2">
        <v>43605</v>
      </c>
      <c r="B90" t="s">
        <v>24</v>
      </c>
      <c r="C90" t="s">
        <v>13</v>
      </c>
      <c r="D90" t="s">
        <v>25</v>
      </c>
      <c r="E90">
        <v>500</v>
      </c>
      <c r="F90">
        <v>80</v>
      </c>
      <c r="G90">
        <v>2</v>
      </c>
      <c r="H90">
        <v>0.60526315789473684</v>
      </c>
      <c r="M90" t="str">
        <f t="shared" si="1"/>
        <v>500802</v>
      </c>
    </row>
    <row r="91" spans="1:13" x14ac:dyDescent="0.3">
      <c r="A91" s="2">
        <v>43598</v>
      </c>
      <c r="B91">
        <v>22</v>
      </c>
      <c r="C91" t="s">
        <v>13</v>
      </c>
      <c r="D91" t="s">
        <v>26</v>
      </c>
      <c r="E91">
        <v>500</v>
      </c>
      <c r="F91">
        <v>200</v>
      </c>
      <c r="G91">
        <v>2</v>
      </c>
      <c r="H91">
        <v>8.4033613445378148E-3</v>
      </c>
      <c r="M91" t="str">
        <f t="shared" si="1"/>
        <v>5002002</v>
      </c>
    </row>
    <row r="92" spans="1:13" x14ac:dyDescent="0.3">
      <c r="A92" s="2">
        <v>43598</v>
      </c>
      <c r="B92">
        <v>22</v>
      </c>
      <c r="C92" t="s">
        <v>13</v>
      </c>
      <c r="D92" t="s">
        <v>26</v>
      </c>
      <c r="E92">
        <v>10000</v>
      </c>
      <c r="F92">
        <v>20</v>
      </c>
      <c r="G92">
        <v>1</v>
      </c>
      <c r="H92">
        <v>5.8479532163742834E-3</v>
      </c>
      <c r="M92" t="str">
        <f t="shared" si="1"/>
        <v>10000201</v>
      </c>
    </row>
    <row r="93" spans="1:13" x14ac:dyDescent="0.3">
      <c r="A93" s="2">
        <v>43598</v>
      </c>
      <c r="B93">
        <v>22</v>
      </c>
      <c r="C93" t="s">
        <v>13</v>
      </c>
      <c r="D93" t="s">
        <v>26</v>
      </c>
      <c r="E93">
        <v>10000</v>
      </c>
      <c r="F93">
        <v>100</v>
      </c>
      <c r="G93">
        <v>1.25</v>
      </c>
      <c r="H93">
        <v>7.1969696969696989E-2</v>
      </c>
      <c r="M93" t="str">
        <f t="shared" si="1"/>
        <v>100001001.25</v>
      </c>
    </row>
    <row r="94" spans="1:13" x14ac:dyDescent="0.3">
      <c r="A94" s="2">
        <v>43598</v>
      </c>
      <c r="B94">
        <v>22</v>
      </c>
      <c r="C94" t="s">
        <v>13</v>
      </c>
      <c r="D94" t="s">
        <v>26</v>
      </c>
      <c r="E94">
        <v>10000</v>
      </c>
      <c r="F94">
        <v>200</v>
      </c>
      <c r="G94">
        <v>1.25</v>
      </c>
      <c r="H94">
        <v>2.2988505747126423E-2</v>
      </c>
      <c r="M94" t="str">
        <f t="shared" si="1"/>
        <v>100002001.25</v>
      </c>
    </row>
    <row r="95" spans="1:13" x14ac:dyDescent="0.3">
      <c r="A95" s="2">
        <v>43598</v>
      </c>
      <c r="B95">
        <v>22</v>
      </c>
      <c r="C95" t="s">
        <v>13</v>
      </c>
      <c r="D95" t="s">
        <v>26</v>
      </c>
      <c r="E95">
        <v>250</v>
      </c>
      <c r="F95">
        <v>150</v>
      </c>
      <c r="G95">
        <v>2</v>
      </c>
      <c r="H95">
        <v>0.21008403361344538</v>
      </c>
      <c r="M95" t="str">
        <f t="shared" si="1"/>
        <v>2501502</v>
      </c>
    </row>
    <row r="96" spans="1:13" x14ac:dyDescent="0.3">
      <c r="A96" s="2">
        <v>43598</v>
      </c>
      <c r="B96">
        <v>22</v>
      </c>
      <c r="C96" t="s">
        <v>13</v>
      </c>
      <c r="D96" t="s">
        <v>26</v>
      </c>
      <c r="E96">
        <v>1000</v>
      </c>
      <c r="F96">
        <v>10</v>
      </c>
      <c r="G96">
        <v>2.5</v>
      </c>
      <c r="H96">
        <v>0.16666666666666666</v>
      </c>
      <c r="M96" t="str">
        <f t="shared" si="1"/>
        <v>1000102.5</v>
      </c>
    </row>
    <row r="97" spans="1:13" x14ac:dyDescent="0.3">
      <c r="A97" s="2">
        <v>43598</v>
      </c>
      <c r="B97">
        <v>22</v>
      </c>
      <c r="C97" t="s">
        <v>13</v>
      </c>
      <c r="D97" t="s">
        <v>26</v>
      </c>
      <c r="E97">
        <v>100</v>
      </c>
      <c r="F97">
        <v>20</v>
      </c>
      <c r="G97">
        <v>1.5</v>
      </c>
      <c r="H97">
        <v>4.9180327868852458E-2</v>
      </c>
      <c r="M97" t="str">
        <f t="shared" si="1"/>
        <v>100201.5</v>
      </c>
    </row>
    <row r="98" spans="1:13" x14ac:dyDescent="0.3">
      <c r="A98" s="2">
        <v>43598</v>
      </c>
      <c r="B98">
        <v>22</v>
      </c>
      <c r="C98" t="s">
        <v>13</v>
      </c>
      <c r="D98" t="s">
        <v>26</v>
      </c>
      <c r="E98">
        <v>10000</v>
      </c>
      <c r="F98">
        <v>10</v>
      </c>
      <c r="G98">
        <v>2.5</v>
      </c>
      <c r="H98">
        <v>-1.5761821366024494E-2</v>
      </c>
      <c r="M98" t="str">
        <f t="shared" si="1"/>
        <v>10000102.5</v>
      </c>
    </row>
    <row r="99" spans="1:13" x14ac:dyDescent="0.3">
      <c r="A99" s="2">
        <v>43598</v>
      </c>
      <c r="B99">
        <v>22</v>
      </c>
      <c r="C99" t="s">
        <v>13</v>
      </c>
      <c r="D99" t="s">
        <v>26</v>
      </c>
      <c r="E99">
        <v>1000</v>
      </c>
      <c r="F99">
        <v>10</v>
      </c>
      <c r="G99">
        <v>2</v>
      </c>
      <c r="H99">
        <v>-2.3255813953488372E-2</v>
      </c>
      <c r="M99" t="str">
        <f t="shared" si="1"/>
        <v>1000102</v>
      </c>
    </row>
    <row r="100" spans="1:13" x14ac:dyDescent="0.3">
      <c r="A100" s="2">
        <v>43598</v>
      </c>
      <c r="B100">
        <v>22</v>
      </c>
      <c r="C100" t="s">
        <v>13</v>
      </c>
      <c r="D100" t="s">
        <v>26</v>
      </c>
      <c r="E100">
        <v>50</v>
      </c>
      <c r="F100">
        <v>200</v>
      </c>
      <c r="G100">
        <v>2.5</v>
      </c>
      <c r="H100">
        <v>-6.9767441860465115E-2</v>
      </c>
      <c r="M100" t="str">
        <f t="shared" si="1"/>
        <v>502002.5</v>
      </c>
    </row>
    <row r="101" spans="1:13" x14ac:dyDescent="0.3">
      <c r="A101" s="2">
        <v>43598</v>
      </c>
      <c r="B101">
        <v>23</v>
      </c>
      <c r="C101" t="s">
        <v>16</v>
      </c>
      <c r="D101" t="s">
        <v>26</v>
      </c>
      <c r="E101">
        <v>500</v>
      </c>
      <c r="F101">
        <v>10</v>
      </c>
      <c r="G101">
        <v>1</v>
      </c>
      <c r="H101">
        <v>-3.0303030303030304E-2</v>
      </c>
      <c r="M101" t="str">
        <f t="shared" si="1"/>
        <v>500101</v>
      </c>
    </row>
    <row r="102" spans="1:13" x14ac:dyDescent="0.3">
      <c r="A102" s="2">
        <v>43598</v>
      </c>
      <c r="B102">
        <v>23</v>
      </c>
      <c r="C102" t="s">
        <v>16</v>
      </c>
      <c r="D102" t="s">
        <v>26</v>
      </c>
      <c r="E102">
        <v>30000</v>
      </c>
      <c r="F102">
        <v>20</v>
      </c>
      <c r="G102">
        <v>2</v>
      </c>
      <c r="H102">
        <v>-3.2324262435597058E-2</v>
      </c>
      <c r="M102" t="str">
        <f t="shared" si="1"/>
        <v>30000202</v>
      </c>
    </row>
    <row r="103" spans="1:13" x14ac:dyDescent="0.3">
      <c r="A103" s="2">
        <v>43598</v>
      </c>
      <c r="B103">
        <v>23</v>
      </c>
      <c r="C103" t="s">
        <v>16</v>
      </c>
      <c r="D103" t="s">
        <v>26</v>
      </c>
      <c r="E103">
        <v>10000</v>
      </c>
      <c r="F103">
        <v>50</v>
      </c>
      <c r="G103">
        <v>1</v>
      </c>
      <c r="H103">
        <v>-2.5641025641025664E-2</v>
      </c>
      <c r="M103" t="str">
        <f t="shared" si="1"/>
        <v>10000501</v>
      </c>
    </row>
    <row r="104" spans="1:13" x14ac:dyDescent="0.3">
      <c r="A104" s="2">
        <v>43598</v>
      </c>
      <c r="B104">
        <v>23</v>
      </c>
      <c r="C104" t="s">
        <v>16</v>
      </c>
      <c r="D104" t="s">
        <v>26</v>
      </c>
      <c r="E104">
        <v>500</v>
      </c>
      <c r="F104">
        <v>80</v>
      </c>
      <c r="G104">
        <v>2.5</v>
      </c>
      <c r="H104">
        <v>-1</v>
      </c>
      <c r="M104" t="str">
        <f t="shared" si="1"/>
        <v>500802.5</v>
      </c>
    </row>
    <row r="105" spans="1:13" x14ac:dyDescent="0.3">
      <c r="A105" s="2">
        <v>43598</v>
      </c>
      <c r="B105">
        <v>23</v>
      </c>
      <c r="C105" t="s">
        <v>16</v>
      </c>
      <c r="D105" t="s">
        <v>26</v>
      </c>
      <c r="E105">
        <v>250</v>
      </c>
      <c r="F105">
        <v>50</v>
      </c>
      <c r="G105">
        <v>2</v>
      </c>
      <c r="H105">
        <v>-1</v>
      </c>
      <c r="M105" t="str">
        <f t="shared" si="1"/>
        <v>250502</v>
      </c>
    </row>
    <row r="106" spans="1:13" x14ac:dyDescent="0.3">
      <c r="A106" s="2">
        <v>43598</v>
      </c>
      <c r="B106">
        <v>23</v>
      </c>
      <c r="C106" t="s">
        <v>16</v>
      </c>
      <c r="D106" t="s">
        <v>26</v>
      </c>
      <c r="E106">
        <v>30000</v>
      </c>
      <c r="F106">
        <v>100</v>
      </c>
      <c r="G106">
        <v>2.5</v>
      </c>
      <c r="H106">
        <v>-9.6447813652602701E-2</v>
      </c>
      <c r="M106" t="str">
        <f t="shared" si="1"/>
        <v>300001002.5</v>
      </c>
    </row>
    <row r="107" spans="1:13" x14ac:dyDescent="0.3">
      <c r="A107" s="2">
        <v>43598</v>
      </c>
      <c r="B107">
        <v>23</v>
      </c>
      <c r="C107" t="s">
        <v>16</v>
      </c>
      <c r="D107" t="s">
        <v>26</v>
      </c>
      <c r="E107">
        <v>500</v>
      </c>
      <c r="F107">
        <v>150</v>
      </c>
      <c r="G107">
        <v>2</v>
      </c>
      <c r="H107">
        <v>-1</v>
      </c>
      <c r="M107" t="str">
        <f t="shared" si="1"/>
        <v>5001502</v>
      </c>
    </row>
    <row r="108" spans="1:13" x14ac:dyDescent="0.3">
      <c r="A108" s="2">
        <v>43598</v>
      </c>
      <c r="B108">
        <v>25</v>
      </c>
      <c r="C108" t="s">
        <v>13</v>
      </c>
      <c r="D108" t="s">
        <v>26</v>
      </c>
      <c r="E108">
        <v>1000</v>
      </c>
      <c r="F108">
        <v>10</v>
      </c>
      <c r="G108">
        <v>2.5</v>
      </c>
      <c r="H108">
        <v>-3.2258064516129031E-2</v>
      </c>
      <c r="M108" t="str">
        <f t="shared" si="1"/>
        <v>1000102.5</v>
      </c>
    </row>
    <row r="109" spans="1:13" x14ac:dyDescent="0.3">
      <c r="A109" s="2">
        <v>43598</v>
      </c>
      <c r="B109">
        <v>23</v>
      </c>
      <c r="C109" t="s">
        <v>16</v>
      </c>
      <c r="D109" t="s">
        <v>26</v>
      </c>
      <c r="E109">
        <v>100</v>
      </c>
      <c r="F109">
        <v>150</v>
      </c>
      <c r="G109">
        <v>1</v>
      </c>
      <c r="H109">
        <v>-1</v>
      </c>
      <c r="M109" t="str">
        <f t="shared" si="1"/>
        <v>1001501</v>
      </c>
    </row>
    <row r="110" spans="1:13" x14ac:dyDescent="0.3">
      <c r="A110" s="2">
        <v>43598</v>
      </c>
      <c r="B110">
        <v>23</v>
      </c>
      <c r="C110" t="s">
        <v>16</v>
      </c>
      <c r="D110" t="s">
        <v>26</v>
      </c>
      <c r="E110">
        <v>50</v>
      </c>
      <c r="F110">
        <v>100</v>
      </c>
      <c r="G110">
        <v>2.5</v>
      </c>
      <c r="H110">
        <v>-1</v>
      </c>
      <c r="M110" t="str">
        <f t="shared" si="1"/>
        <v>501002.5</v>
      </c>
    </row>
    <row r="111" spans="1:13" x14ac:dyDescent="0.3">
      <c r="A111" s="2">
        <v>43598</v>
      </c>
      <c r="B111">
        <v>24</v>
      </c>
      <c r="C111" t="s">
        <v>16</v>
      </c>
      <c r="D111" t="s">
        <v>26</v>
      </c>
      <c r="E111">
        <v>250</v>
      </c>
      <c r="F111">
        <v>100</v>
      </c>
      <c r="G111">
        <v>1</v>
      </c>
      <c r="H111">
        <v>-0.36</v>
      </c>
      <c r="M111" t="str">
        <f t="shared" si="1"/>
        <v>2501001</v>
      </c>
    </row>
    <row r="112" spans="1:13" x14ac:dyDescent="0.3">
      <c r="A112" s="2">
        <v>43598</v>
      </c>
      <c r="B112">
        <v>29</v>
      </c>
      <c r="C112" t="s">
        <v>16</v>
      </c>
      <c r="D112" t="s">
        <v>25</v>
      </c>
      <c r="E112">
        <v>1000</v>
      </c>
      <c r="F112">
        <v>10</v>
      </c>
      <c r="G112">
        <v>1.5</v>
      </c>
      <c r="H112">
        <v>1.4084507042253521E-2</v>
      </c>
      <c r="M112" t="str">
        <f t="shared" si="1"/>
        <v>1000101.5</v>
      </c>
    </row>
    <row r="113" spans="1:13" x14ac:dyDescent="0.3">
      <c r="A113" s="2">
        <v>43598</v>
      </c>
      <c r="B113">
        <v>24</v>
      </c>
      <c r="C113" t="s">
        <v>16</v>
      </c>
      <c r="D113" t="s">
        <v>26</v>
      </c>
      <c r="E113">
        <v>10000</v>
      </c>
      <c r="F113">
        <v>200</v>
      </c>
      <c r="G113">
        <v>2</v>
      </c>
      <c r="H113">
        <v>-0.18279569892473119</v>
      </c>
      <c r="M113" t="str">
        <f t="shared" si="1"/>
        <v>100002002</v>
      </c>
    </row>
    <row r="114" spans="1:13" x14ac:dyDescent="0.3">
      <c r="A114" s="2">
        <v>43598</v>
      </c>
      <c r="B114">
        <v>25</v>
      </c>
      <c r="C114" t="s">
        <v>13</v>
      </c>
      <c r="D114" t="s">
        <v>26</v>
      </c>
      <c r="E114">
        <v>250</v>
      </c>
      <c r="F114">
        <v>100</v>
      </c>
      <c r="G114">
        <v>2</v>
      </c>
      <c r="H114">
        <v>9.7142857142857142E-2</v>
      </c>
      <c r="M114" t="str">
        <f t="shared" si="1"/>
        <v>2501002</v>
      </c>
    </row>
    <row r="115" spans="1:13" x14ac:dyDescent="0.3">
      <c r="A115" s="2">
        <v>43598</v>
      </c>
      <c r="B115">
        <v>25</v>
      </c>
      <c r="C115" t="s">
        <v>13</v>
      </c>
      <c r="D115" t="s">
        <v>26</v>
      </c>
      <c r="E115">
        <v>100</v>
      </c>
      <c r="F115">
        <v>200</v>
      </c>
      <c r="G115">
        <v>0.5</v>
      </c>
      <c r="H115">
        <v>0.17154811715481172</v>
      </c>
      <c r="M115" t="str">
        <f t="shared" si="1"/>
        <v>1002000.5</v>
      </c>
    </row>
    <row r="116" spans="1:13" x14ac:dyDescent="0.3">
      <c r="A116" s="2">
        <v>43598</v>
      </c>
      <c r="B116">
        <v>25</v>
      </c>
      <c r="C116" t="s">
        <v>13</v>
      </c>
      <c r="D116" t="s">
        <v>26</v>
      </c>
      <c r="E116">
        <v>10000</v>
      </c>
      <c r="F116">
        <v>100</v>
      </c>
      <c r="G116">
        <v>1</v>
      </c>
      <c r="H116">
        <v>-1.0794896957801781E-2</v>
      </c>
      <c r="M116" t="str">
        <f t="shared" si="1"/>
        <v>100001001</v>
      </c>
    </row>
    <row r="117" spans="1:13" x14ac:dyDescent="0.3">
      <c r="A117" s="2">
        <v>43598</v>
      </c>
      <c r="B117">
        <v>25</v>
      </c>
      <c r="C117" t="s">
        <v>13</v>
      </c>
      <c r="D117" t="s">
        <v>26</v>
      </c>
      <c r="E117">
        <v>500</v>
      </c>
      <c r="F117">
        <v>10</v>
      </c>
      <c r="G117">
        <v>1</v>
      </c>
      <c r="H117">
        <v>1.4084507042253521E-2</v>
      </c>
      <c r="M117" t="str">
        <f t="shared" si="1"/>
        <v>500101</v>
      </c>
    </row>
    <row r="118" spans="1:13" x14ac:dyDescent="0.3">
      <c r="A118" s="2">
        <v>43598</v>
      </c>
      <c r="B118">
        <v>23</v>
      </c>
      <c r="C118" t="s">
        <v>16</v>
      </c>
      <c r="D118" t="s">
        <v>26</v>
      </c>
      <c r="E118">
        <v>1000</v>
      </c>
      <c r="F118">
        <v>20</v>
      </c>
      <c r="G118">
        <v>2.5</v>
      </c>
      <c r="H118">
        <v>-1</v>
      </c>
      <c r="M118" t="str">
        <f t="shared" si="1"/>
        <v>1000202.5</v>
      </c>
    </row>
    <row r="119" spans="1:13" x14ac:dyDescent="0.3">
      <c r="A119" s="2">
        <v>43598</v>
      </c>
      <c r="B119">
        <v>25</v>
      </c>
      <c r="C119" t="s">
        <v>13</v>
      </c>
      <c r="D119" t="s">
        <v>26</v>
      </c>
      <c r="E119">
        <v>50</v>
      </c>
      <c r="F119">
        <v>50</v>
      </c>
      <c r="G119">
        <v>1.25</v>
      </c>
      <c r="H119">
        <v>0.24031007751937986</v>
      </c>
      <c r="M119" t="str">
        <f t="shared" si="1"/>
        <v>50501.25</v>
      </c>
    </row>
    <row r="120" spans="1:13" x14ac:dyDescent="0.3">
      <c r="A120" s="2">
        <v>43598</v>
      </c>
      <c r="B120">
        <v>25</v>
      </c>
      <c r="C120" t="s">
        <v>13</v>
      </c>
      <c r="D120" t="s">
        <v>26</v>
      </c>
      <c r="E120">
        <v>500</v>
      </c>
      <c r="F120">
        <v>10</v>
      </c>
      <c r="G120">
        <v>1.25</v>
      </c>
      <c r="H120">
        <v>9.0909090909090912E-2</v>
      </c>
      <c r="M120" t="str">
        <f t="shared" si="1"/>
        <v>500101.25</v>
      </c>
    </row>
    <row r="121" spans="1:13" x14ac:dyDescent="0.3">
      <c r="A121" s="2">
        <v>43598</v>
      </c>
      <c r="B121">
        <v>25</v>
      </c>
      <c r="C121" t="s">
        <v>13</v>
      </c>
      <c r="D121" t="s">
        <v>26</v>
      </c>
      <c r="E121">
        <v>50</v>
      </c>
      <c r="F121">
        <v>20</v>
      </c>
      <c r="G121">
        <v>2</v>
      </c>
      <c r="H121">
        <v>-0.31034482758620691</v>
      </c>
      <c r="M121" t="str">
        <f t="shared" si="1"/>
        <v>50202</v>
      </c>
    </row>
    <row r="122" spans="1:13" x14ac:dyDescent="0.3">
      <c r="A122" s="2">
        <v>43598</v>
      </c>
      <c r="B122">
        <v>25</v>
      </c>
      <c r="C122" t="s">
        <v>13</v>
      </c>
      <c r="D122" t="s">
        <v>26</v>
      </c>
      <c r="E122">
        <v>30000</v>
      </c>
      <c r="F122">
        <v>200</v>
      </c>
      <c r="G122">
        <v>1</v>
      </c>
      <c r="H122">
        <v>-0.16399439420299752</v>
      </c>
      <c r="M122" t="str">
        <f t="shared" si="1"/>
        <v>300002001</v>
      </c>
    </row>
    <row r="123" spans="1:13" x14ac:dyDescent="0.3">
      <c r="A123" s="2">
        <v>43598</v>
      </c>
      <c r="B123">
        <v>25</v>
      </c>
      <c r="C123" t="s">
        <v>13</v>
      </c>
      <c r="D123" t="s">
        <v>26</v>
      </c>
      <c r="E123">
        <v>50</v>
      </c>
      <c r="F123">
        <v>80</v>
      </c>
      <c r="G123">
        <v>2.5</v>
      </c>
      <c r="H123">
        <v>-1</v>
      </c>
      <c r="M123" t="str">
        <f t="shared" si="1"/>
        <v>50802.5</v>
      </c>
    </row>
    <row r="124" spans="1:13" x14ac:dyDescent="0.3">
      <c r="A124" s="2">
        <v>43598</v>
      </c>
      <c r="B124">
        <v>29</v>
      </c>
      <c r="C124" t="s">
        <v>16</v>
      </c>
      <c r="D124" t="s">
        <v>25</v>
      </c>
      <c r="E124">
        <v>1000</v>
      </c>
      <c r="F124">
        <v>20</v>
      </c>
      <c r="G124">
        <v>2</v>
      </c>
      <c r="H124">
        <v>-0.17647058823529413</v>
      </c>
      <c r="M124" t="str">
        <f t="shared" si="1"/>
        <v>1000202</v>
      </c>
    </row>
    <row r="125" spans="1:13" x14ac:dyDescent="0.3">
      <c r="A125" s="2">
        <v>43598</v>
      </c>
      <c r="B125">
        <v>26</v>
      </c>
      <c r="C125" t="s">
        <v>16</v>
      </c>
      <c r="D125" t="s">
        <v>26</v>
      </c>
      <c r="E125">
        <v>1000</v>
      </c>
      <c r="F125">
        <v>50</v>
      </c>
      <c r="G125">
        <v>1.5</v>
      </c>
      <c r="H125">
        <v>-0.74603174603174605</v>
      </c>
      <c r="M125" t="str">
        <f t="shared" si="1"/>
        <v>1000501.5</v>
      </c>
    </row>
    <row r="126" spans="1:13" x14ac:dyDescent="0.3">
      <c r="A126" s="2">
        <v>43598</v>
      </c>
      <c r="B126">
        <v>24</v>
      </c>
      <c r="C126" t="s">
        <v>16</v>
      </c>
      <c r="D126" t="s">
        <v>26</v>
      </c>
      <c r="E126">
        <v>1000</v>
      </c>
      <c r="F126">
        <v>80</v>
      </c>
      <c r="G126">
        <v>1</v>
      </c>
      <c r="H126">
        <v>-7.6923076923076927E-2</v>
      </c>
      <c r="M126" t="str">
        <f t="shared" si="1"/>
        <v>1000801</v>
      </c>
    </row>
    <row r="127" spans="1:13" x14ac:dyDescent="0.3">
      <c r="A127" s="2">
        <v>43598</v>
      </c>
      <c r="B127">
        <v>26</v>
      </c>
      <c r="C127" t="s">
        <v>16</v>
      </c>
      <c r="D127" t="s">
        <v>26</v>
      </c>
      <c r="E127">
        <v>10000</v>
      </c>
      <c r="F127">
        <v>100</v>
      </c>
      <c r="G127">
        <v>2</v>
      </c>
      <c r="H127">
        <v>8.2278481012658264E-2</v>
      </c>
      <c r="M127" t="str">
        <f t="shared" si="1"/>
        <v>100001002</v>
      </c>
    </row>
    <row r="128" spans="1:13" x14ac:dyDescent="0.3">
      <c r="A128" s="2">
        <v>43598</v>
      </c>
      <c r="B128">
        <v>26</v>
      </c>
      <c r="C128" t="s">
        <v>16</v>
      </c>
      <c r="D128" t="s">
        <v>26</v>
      </c>
      <c r="E128">
        <v>10000</v>
      </c>
      <c r="F128">
        <v>200</v>
      </c>
      <c r="G128">
        <v>2</v>
      </c>
      <c r="H128">
        <v>-0.14695340501792115</v>
      </c>
      <c r="M128" t="str">
        <f t="shared" si="1"/>
        <v>100002002</v>
      </c>
    </row>
    <row r="129" spans="1:13" x14ac:dyDescent="0.3">
      <c r="A129" s="2">
        <v>43598</v>
      </c>
      <c r="B129">
        <v>25</v>
      </c>
      <c r="C129" t="s">
        <v>13</v>
      </c>
      <c r="D129" t="s">
        <v>26</v>
      </c>
      <c r="E129">
        <v>1000</v>
      </c>
      <c r="F129">
        <v>80</v>
      </c>
      <c r="G129">
        <v>2</v>
      </c>
      <c r="H129">
        <v>0.28205128205128205</v>
      </c>
      <c r="M129" t="str">
        <f t="shared" si="1"/>
        <v>1000802</v>
      </c>
    </row>
    <row r="130" spans="1:13" x14ac:dyDescent="0.3">
      <c r="A130" s="2">
        <v>43598</v>
      </c>
      <c r="B130">
        <v>26</v>
      </c>
      <c r="C130" t="s">
        <v>16</v>
      </c>
      <c r="D130" t="s">
        <v>26</v>
      </c>
      <c r="E130">
        <v>500</v>
      </c>
      <c r="F130">
        <v>20</v>
      </c>
      <c r="G130">
        <v>1.5</v>
      </c>
      <c r="H130">
        <v>-0.11926605504587157</v>
      </c>
      <c r="M130" t="str">
        <f t="shared" si="1"/>
        <v>500201.5</v>
      </c>
    </row>
    <row r="131" spans="1:13" x14ac:dyDescent="0.3">
      <c r="A131" s="2">
        <v>43598</v>
      </c>
      <c r="B131">
        <v>26</v>
      </c>
      <c r="C131" t="s">
        <v>16</v>
      </c>
      <c r="D131" t="s">
        <v>26</v>
      </c>
      <c r="E131">
        <v>500</v>
      </c>
      <c r="F131">
        <v>100</v>
      </c>
      <c r="G131">
        <v>2.5</v>
      </c>
      <c r="H131">
        <v>-1</v>
      </c>
      <c r="M131" t="str">
        <f t="shared" ref="M131:M194" si="2">CONCATENATE(E131,F131,G131)</f>
        <v>5001002.5</v>
      </c>
    </row>
    <row r="132" spans="1:13" x14ac:dyDescent="0.3">
      <c r="A132" s="2">
        <v>43598</v>
      </c>
      <c r="B132">
        <v>26</v>
      </c>
      <c r="C132" t="s">
        <v>16</v>
      </c>
      <c r="D132" t="s">
        <v>26</v>
      </c>
      <c r="E132">
        <v>30000</v>
      </c>
      <c r="F132">
        <v>80</v>
      </c>
      <c r="G132">
        <v>1.5</v>
      </c>
      <c r="H132">
        <v>-0.10599014631904011</v>
      </c>
      <c r="M132" t="str">
        <f t="shared" si="2"/>
        <v>30000801.5</v>
      </c>
    </row>
    <row r="133" spans="1:13" x14ac:dyDescent="0.3">
      <c r="A133" s="2">
        <v>43598</v>
      </c>
      <c r="B133">
        <v>26</v>
      </c>
      <c r="C133" t="s">
        <v>16</v>
      </c>
      <c r="D133" t="s">
        <v>26</v>
      </c>
      <c r="E133">
        <v>100</v>
      </c>
      <c r="F133">
        <v>100</v>
      </c>
      <c r="G133">
        <v>2.5</v>
      </c>
      <c r="H133">
        <v>-1</v>
      </c>
      <c r="M133" t="str">
        <f t="shared" si="2"/>
        <v>1001002.5</v>
      </c>
    </row>
    <row r="134" spans="1:13" x14ac:dyDescent="0.3">
      <c r="A134" s="2">
        <v>43598</v>
      </c>
      <c r="B134">
        <v>26</v>
      </c>
      <c r="C134" t="s">
        <v>16</v>
      </c>
      <c r="D134" t="s">
        <v>26</v>
      </c>
      <c r="E134">
        <v>500</v>
      </c>
      <c r="F134">
        <v>20</v>
      </c>
      <c r="G134">
        <v>2</v>
      </c>
      <c r="H134">
        <v>-0.22580645161290322</v>
      </c>
      <c r="M134" t="str">
        <f t="shared" si="2"/>
        <v>500202</v>
      </c>
    </row>
    <row r="135" spans="1:13" x14ac:dyDescent="0.3">
      <c r="A135" s="2">
        <v>43598</v>
      </c>
      <c r="B135">
        <v>26</v>
      </c>
      <c r="C135" t="s">
        <v>16</v>
      </c>
      <c r="D135" t="s">
        <v>26</v>
      </c>
      <c r="E135">
        <v>50</v>
      </c>
      <c r="F135">
        <v>10</v>
      </c>
      <c r="G135">
        <v>0.5</v>
      </c>
      <c r="H135">
        <v>-0.16666666666666666</v>
      </c>
      <c r="M135" t="str">
        <f t="shared" si="2"/>
        <v>50100.5</v>
      </c>
    </row>
    <row r="136" spans="1:13" x14ac:dyDescent="0.3">
      <c r="A136" s="2">
        <v>43598</v>
      </c>
      <c r="B136">
        <v>27</v>
      </c>
      <c r="C136" t="s">
        <v>16</v>
      </c>
      <c r="D136" t="s">
        <v>14</v>
      </c>
      <c r="E136">
        <v>250</v>
      </c>
      <c r="F136">
        <v>100</v>
      </c>
      <c r="G136">
        <v>2</v>
      </c>
      <c r="H136">
        <v>-0.68627450980392157</v>
      </c>
      <c r="M136" t="str">
        <f t="shared" si="2"/>
        <v>2501002</v>
      </c>
    </row>
    <row r="137" spans="1:13" x14ac:dyDescent="0.3">
      <c r="A137" s="2">
        <v>43598</v>
      </c>
      <c r="B137">
        <v>27</v>
      </c>
      <c r="C137" t="s">
        <v>16</v>
      </c>
      <c r="D137" t="s">
        <v>14</v>
      </c>
      <c r="E137">
        <v>250</v>
      </c>
      <c r="F137">
        <v>80</v>
      </c>
      <c r="G137">
        <v>1.25</v>
      </c>
      <c r="H137">
        <v>-0.66666666666666663</v>
      </c>
      <c r="M137" t="str">
        <f t="shared" si="2"/>
        <v>250801.25</v>
      </c>
    </row>
    <row r="138" spans="1:13" x14ac:dyDescent="0.3">
      <c r="A138" s="2">
        <v>43598</v>
      </c>
      <c r="B138">
        <v>27</v>
      </c>
      <c r="C138" t="s">
        <v>16</v>
      </c>
      <c r="D138" t="s">
        <v>14</v>
      </c>
      <c r="E138">
        <v>10000</v>
      </c>
      <c r="F138">
        <v>100</v>
      </c>
      <c r="G138">
        <v>1.25</v>
      </c>
      <c r="H138">
        <v>-5.2631578947368439E-2</v>
      </c>
      <c r="M138" t="str">
        <f t="shared" si="2"/>
        <v>100001001.25</v>
      </c>
    </row>
    <row r="139" spans="1:13" x14ac:dyDescent="0.3">
      <c r="A139" s="2">
        <v>43598</v>
      </c>
      <c r="B139">
        <v>27</v>
      </c>
      <c r="C139" t="s">
        <v>16</v>
      </c>
      <c r="D139" t="s">
        <v>14</v>
      </c>
      <c r="E139">
        <v>30000</v>
      </c>
      <c r="F139">
        <v>150</v>
      </c>
      <c r="G139">
        <v>2</v>
      </c>
      <c r="H139">
        <v>3.3333333333333333E-2</v>
      </c>
      <c r="M139" t="str">
        <f t="shared" si="2"/>
        <v>300001502</v>
      </c>
    </row>
    <row r="140" spans="1:13" x14ac:dyDescent="0.3">
      <c r="A140" s="2">
        <v>43598</v>
      </c>
      <c r="B140">
        <v>27</v>
      </c>
      <c r="C140" t="s">
        <v>16</v>
      </c>
      <c r="D140" t="s">
        <v>14</v>
      </c>
      <c r="E140">
        <v>50</v>
      </c>
      <c r="F140">
        <v>10</v>
      </c>
      <c r="G140">
        <v>1.5</v>
      </c>
      <c r="H140">
        <v>0.31147540983606559</v>
      </c>
      <c r="M140" t="str">
        <f t="shared" si="2"/>
        <v>50101.5</v>
      </c>
    </row>
    <row r="141" spans="1:13" x14ac:dyDescent="0.3">
      <c r="A141" s="2">
        <v>43598</v>
      </c>
      <c r="B141">
        <v>27</v>
      </c>
      <c r="C141" t="s">
        <v>16</v>
      </c>
      <c r="D141" t="s">
        <v>14</v>
      </c>
      <c r="E141">
        <v>10000</v>
      </c>
      <c r="F141">
        <v>150</v>
      </c>
      <c r="G141">
        <v>1.5</v>
      </c>
      <c r="H141">
        <v>3.3816425120772917E-2</v>
      </c>
      <c r="M141" t="str">
        <f t="shared" si="2"/>
        <v>100001501.5</v>
      </c>
    </row>
    <row r="142" spans="1:13" x14ac:dyDescent="0.3">
      <c r="A142" s="2">
        <v>43598</v>
      </c>
      <c r="B142">
        <v>27</v>
      </c>
      <c r="C142" t="s">
        <v>16</v>
      </c>
      <c r="D142" t="s">
        <v>14</v>
      </c>
      <c r="E142">
        <v>30000</v>
      </c>
      <c r="F142">
        <v>200</v>
      </c>
      <c r="G142">
        <v>1.25</v>
      </c>
      <c r="H142">
        <v>-2.8226013755244746E-2</v>
      </c>
      <c r="M142" t="str">
        <f t="shared" si="2"/>
        <v>300002001.25</v>
      </c>
    </row>
    <row r="143" spans="1:13" x14ac:dyDescent="0.3">
      <c r="A143" s="2">
        <v>43598</v>
      </c>
      <c r="B143">
        <v>27</v>
      </c>
      <c r="C143" t="s">
        <v>16</v>
      </c>
      <c r="D143" t="s">
        <v>14</v>
      </c>
      <c r="E143">
        <v>30000</v>
      </c>
      <c r="F143">
        <v>150</v>
      </c>
      <c r="G143">
        <v>0.5</v>
      </c>
      <c r="H143">
        <v>-9.5505310251317352E-2</v>
      </c>
      <c r="M143" t="str">
        <f t="shared" si="2"/>
        <v>300001500.5</v>
      </c>
    </row>
    <row r="144" spans="1:13" x14ac:dyDescent="0.3">
      <c r="A144" s="2">
        <v>43598</v>
      </c>
      <c r="B144">
        <v>27</v>
      </c>
      <c r="C144" t="s">
        <v>16</v>
      </c>
      <c r="D144" t="s">
        <v>14</v>
      </c>
      <c r="E144">
        <v>30000</v>
      </c>
      <c r="F144">
        <v>20</v>
      </c>
      <c r="G144">
        <v>0.5</v>
      </c>
      <c r="H144">
        <v>-1.2658227848101276E-2</v>
      </c>
      <c r="M144" t="str">
        <f t="shared" si="2"/>
        <v>30000200.5</v>
      </c>
    </row>
    <row r="145" spans="1:13" x14ac:dyDescent="0.3">
      <c r="A145" s="2">
        <v>43598</v>
      </c>
      <c r="B145">
        <v>27</v>
      </c>
      <c r="C145" t="s">
        <v>16</v>
      </c>
      <c r="D145" t="s">
        <v>14</v>
      </c>
      <c r="E145">
        <v>50</v>
      </c>
      <c r="F145">
        <v>150</v>
      </c>
      <c r="G145">
        <v>1.25</v>
      </c>
      <c r="H145">
        <v>0.73913043478260865</v>
      </c>
      <c r="M145" t="str">
        <f t="shared" si="2"/>
        <v>501501.25</v>
      </c>
    </row>
    <row r="146" spans="1:13" x14ac:dyDescent="0.3">
      <c r="A146" s="2">
        <v>43598</v>
      </c>
      <c r="B146">
        <v>26</v>
      </c>
      <c r="C146" t="s">
        <v>16</v>
      </c>
      <c r="D146" t="s">
        <v>26</v>
      </c>
      <c r="E146">
        <v>1000</v>
      </c>
      <c r="F146">
        <v>80</v>
      </c>
      <c r="G146">
        <v>2</v>
      </c>
      <c r="H146">
        <v>-0.88405797101449279</v>
      </c>
      <c r="M146" t="str">
        <f t="shared" si="2"/>
        <v>1000802</v>
      </c>
    </row>
    <row r="147" spans="1:13" x14ac:dyDescent="0.3">
      <c r="A147" s="2">
        <v>43598</v>
      </c>
      <c r="B147">
        <v>28</v>
      </c>
      <c r="C147" t="s">
        <v>13</v>
      </c>
      <c r="D147" t="s">
        <v>14</v>
      </c>
      <c r="E147">
        <v>250</v>
      </c>
      <c r="F147">
        <v>100</v>
      </c>
      <c r="G147">
        <v>2</v>
      </c>
      <c r="H147">
        <v>0.13833992094861661</v>
      </c>
      <c r="M147" t="str">
        <f t="shared" si="2"/>
        <v>2501002</v>
      </c>
    </row>
    <row r="148" spans="1:13" x14ac:dyDescent="0.3">
      <c r="A148" s="2">
        <v>43598</v>
      </c>
      <c r="B148">
        <v>28</v>
      </c>
      <c r="C148" t="s">
        <v>13</v>
      </c>
      <c r="D148" t="s">
        <v>14</v>
      </c>
      <c r="E148">
        <v>250</v>
      </c>
      <c r="F148">
        <v>100</v>
      </c>
      <c r="G148">
        <v>1</v>
      </c>
      <c r="H148">
        <v>6.3122923588039864E-2</v>
      </c>
      <c r="M148" t="str">
        <f t="shared" si="2"/>
        <v>2501001</v>
      </c>
    </row>
    <row r="149" spans="1:13" x14ac:dyDescent="0.3">
      <c r="A149" s="2">
        <v>43598</v>
      </c>
      <c r="B149">
        <v>28</v>
      </c>
      <c r="C149" t="s">
        <v>13</v>
      </c>
      <c r="D149" t="s">
        <v>14</v>
      </c>
      <c r="E149">
        <v>30000</v>
      </c>
      <c r="F149">
        <v>100</v>
      </c>
      <c r="G149">
        <v>2.5</v>
      </c>
      <c r="H149">
        <v>1.0988622836979167E-2</v>
      </c>
      <c r="M149" t="str">
        <f t="shared" si="2"/>
        <v>300001002.5</v>
      </c>
    </row>
    <row r="150" spans="1:13" x14ac:dyDescent="0.3">
      <c r="A150" s="2">
        <v>43598</v>
      </c>
      <c r="B150">
        <v>28</v>
      </c>
      <c r="C150" t="s">
        <v>13</v>
      </c>
      <c r="D150" t="s">
        <v>14</v>
      </c>
      <c r="E150">
        <v>250</v>
      </c>
      <c r="F150">
        <v>100</v>
      </c>
      <c r="G150">
        <v>1.25</v>
      </c>
      <c r="H150">
        <v>0.21452145214521451</v>
      </c>
      <c r="M150" t="str">
        <f t="shared" si="2"/>
        <v>2501001.25</v>
      </c>
    </row>
    <row r="151" spans="1:13" x14ac:dyDescent="0.3">
      <c r="A151" s="2">
        <v>43598</v>
      </c>
      <c r="B151">
        <v>28</v>
      </c>
      <c r="C151" t="s">
        <v>13</v>
      </c>
      <c r="D151" t="s">
        <v>14</v>
      </c>
      <c r="E151">
        <v>500</v>
      </c>
      <c r="F151">
        <v>10</v>
      </c>
      <c r="G151">
        <v>1.25</v>
      </c>
      <c r="H151">
        <v>1.9607843137254902E-2</v>
      </c>
      <c r="M151" t="str">
        <f t="shared" si="2"/>
        <v>500101.25</v>
      </c>
    </row>
    <row r="152" spans="1:13" x14ac:dyDescent="0.3">
      <c r="A152" s="2">
        <v>43598</v>
      </c>
      <c r="B152">
        <v>28</v>
      </c>
      <c r="C152" t="s">
        <v>13</v>
      </c>
      <c r="D152" t="s">
        <v>14</v>
      </c>
      <c r="E152">
        <v>250</v>
      </c>
      <c r="F152">
        <v>50</v>
      </c>
      <c r="G152">
        <v>0.5</v>
      </c>
      <c r="H152">
        <v>-2.2222222222222223E-2</v>
      </c>
      <c r="M152" t="str">
        <f t="shared" si="2"/>
        <v>250500.5</v>
      </c>
    </row>
    <row r="153" spans="1:13" x14ac:dyDescent="0.3">
      <c r="A153" s="2">
        <v>43598</v>
      </c>
      <c r="B153">
        <v>28</v>
      </c>
      <c r="C153" t="s">
        <v>13</v>
      </c>
      <c r="D153" t="s">
        <v>14</v>
      </c>
      <c r="E153">
        <v>50</v>
      </c>
      <c r="F153">
        <v>80</v>
      </c>
      <c r="G153">
        <v>2</v>
      </c>
      <c r="H153">
        <v>0.42857142857142855</v>
      </c>
      <c r="M153" t="str">
        <f t="shared" si="2"/>
        <v>50802</v>
      </c>
    </row>
    <row r="154" spans="1:13" x14ac:dyDescent="0.3">
      <c r="A154" s="2">
        <v>43598</v>
      </c>
      <c r="B154">
        <v>28</v>
      </c>
      <c r="C154" t="s">
        <v>13</v>
      </c>
      <c r="D154" t="s">
        <v>14</v>
      </c>
      <c r="E154">
        <v>250</v>
      </c>
      <c r="F154">
        <v>80</v>
      </c>
      <c r="G154">
        <v>2</v>
      </c>
      <c r="H154">
        <v>0.28000000000000003</v>
      </c>
      <c r="M154" t="str">
        <f t="shared" si="2"/>
        <v>250802</v>
      </c>
    </row>
    <row r="155" spans="1:13" x14ac:dyDescent="0.3">
      <c r="A155" s="2">
        <v>43598</v>
      </c>
      <c r="B155">
        <v>28</v>
      </c>
      <c r="C155" t="s">
        <v>13</v>
      </c>
      <c r="D155" t="s">
        <v>14</v>
      </c>
      <c r="E155">
        <v>30000</v>
      </c>
      <c r="F155">
        <v>150</v>
      </c>
      <c r="G155">
        <v>1</v>
      </c>
      <c r="H155">
        <v>-3.580628887870136E-2</v>
      </c>
      <c r="M155" t="str">
        <f t="shared" si="2"/>
        <v>300001501</v>
      </c>
    </row>
    <row r="156" spans="1:13" x14ac:dyDescent="0.3">
      <c r="A156" s="2">
        <v>43598</v>
      </c>
      <c r="B156">
        <v>28</v>
      </c>
      <c r="C156" t="s">
        <v>13</v>
      </c>
      <c r="D156" t="s">
        <v>14</v>
      </c>
      <c r="E156">
        <v>500</v>
      </c>
      <c r="F156">
        <v>50</v>
      </c>
      <c r="G156">
        <v>1.25</v>
      </c>
      <c r="H156">
        <v>0.23870967741935484</v>
      </c>
      <c r="M156" t="str">
        <f t="shared" si="2"/>
        <v>500501.25</v>
      </c>
    </row>
    <row r="157" spans="1:13" x14ac:dyDescent="0.3">
      <c r="A157" s="2">
        <v>43598</v>
      </c>
      <c r="B157">
        <v>28</v>
      </c>
      <c r="C157" t="s">
        <v>13</v>
      </c>
      <c r="D157" t="s">
        <v>14</v>
      </c>
      <c r="E157">
        <v>500</v>
      </c>
      <c r="F157">
        <v>200</v>
      </c>
      <c r="G157">
        <v>1.25</v>
      </c>
      <c r="H157">
        <v>0.49049429657794674</v>
      </c>
      <c r="M157" t="str">
        <f t="shared" si="2"/>
        <v>5002001.25</v>
      </c>
    </row>
    <row r="158" spans="1:13" x14ac:dyDescent="0.3">
      <c r="A158" s="2">
        <v>43598</v>
      </c>
      <c r="B158">
        <v>29</v>
      </c>
      <c r="C158" t="s">
        <v>16</v>
      </c>
      <c r="D158" t="s">
        <v>25</v>
      </c>
      <c r="E158">
        <v>250</v>
      </c>
      <c r="F158">
        <v>100</v>
      </c>
      <c r="G158">
        <v>1</v>
      </c>
      <c r="H158">
        <v>-1</v>
      </c>
      <c r="M158" t="str">
        <f t="shared" si="2"/>
        <v>2501001</v>
      </c>
    </row>
    <row r="159" spans="1:13" x14ac:dyDescent="0.3">
      <c r="A159" s="2">
        <v>43598</v>
      </c>
      <c r="B159">
        <v>29</v>
      </c>
      <c r="C159" t="s">
        <v>16</v>
      </c>
      <c r="D159" t="s">
        <v>25</v>
      </c>
      <c r="E159">
        <v>500</v>
      </c>
      <c r="F159">
        <v>10</v>
      </c>
      <c r="G159">
        <v>1.5</v>
      </c>
      <c r="H159">
        <v>-0.1</v>
      </c>
      <c r="M159" t="str">
        <f t="shared" si="2"/>
        <v>500101.5</v>
      </c>
    </row>
    <row r="160" spans="1:13" x14ac:dyDescent="0.3">
      <c r="A160" s="2">
        <v>43598</v>
      </c>
      <c r="B160">
        <v>26</v>
      </c>
      <c r="C160" t="s">
        <v>16</v>
      </c>
      <c r="D160" t="s">
        <v>26</v>
      </c>
      <c r="E160">
        <v>1000</v>
      </c>
      <c r="F160">
        <v>100</v>
      </c>
      <c r="G160">
        <v>2</v>
      </c>
      <c r="H160">
        <v>-1</v>
      </c>
      <c r="M160" t="str">
        <f t="shared" si="2"/>
        <v>10001002</v>
      </c>
    </row>
    <row r="161" spans="1:13" x14ac:dyDescent="0.3">
      <c r="A161" s="2">
        <v>43598</v>
      </c>
      <c r="B161">
        <v>27</v>
      </c>
      <c r="C161" t="s">
        <v>16</v>
      </c>
      <c r="D161" t="s">
        <v>14</v>
      </c>
      <c r="E161">
        <v>1000</v>
      </c>
      <c r="F161">
        <v>200</v>
      </c>
      <c r="G161">
        <v>0.5</v>
      </c>
      <c r="H161">
        <v>0.51724137931034486</v>
      </c>
      <c r="M161" t="str">
        <f t="shared" si="2"/>
        <v>10002000.5</v>
      </c>
    </row>
    <row r="162" spans="1:13" x14ac:dyDescent="0.3">
      <c r="A162" s="2">
        <v>43598</v>
      </c>
      <c r="B162">
        <v>29</v>
      </c>
      <c r="C162" t="s">
        <v>16</v>
      </c>
      <c r="D162" t="s">
        <v>25</v>
      </c>
      <c r="E162">
        <v>250</v>
      </c>
      <c r="F162">
        <v>80</v>
      </c>
      <c r="G162">
        <v>2</v>
      </c>
      <c r="H162">
        <v>-1</v>
      </c>
      <c r="M162" t="str">
        <f t="shared" si="2"/>
        <v>250802</v>
      </c>
    </row>
    <row r="163" spans="1:13" x14ac:dyDescent="0.3">
      <c r="A163" s="2">
        <v>43598</v>
      </c>
      <c r="B163">
        <v>29</v>
      </c>
      <c r="C163" t="s">
        <v>16</v>
      </c>
      <c r="D163" t="s">
        <v>25</v>
      </c>
      <c r="E163">
        <v>10000</v>
      </c>
      <c r="F163">
        <v>10</v>
      </c>
      <c r="G163">
        <v>1.25</v>
      </c>
      <c r="H163">
        <v>-7.5696139744880736E-2</v>
      </c>
      <c r="M163" t="str">
        <f t="shared" si="2"/>
        <v>10000101.25</v>
      </c>
    </row>
    <row r="164" spans="1:13" x14ac:dyDescent="0.3">
      <c r="A164" s="2">
        <v>43598</v>
      </c>
      <c r="B164">
        <v>29</v>
      </c>
      <c r="C164" t="s">
        <v>16</v>
      </c>
      <c r="D164" t="s">
        <v>25</v>
      </c>
      <c r="E164">
        <v>50</v>
      </c>
      <c r="F164">
        <v>50</v>
      </c>
      <c r="G164">
        <v>2</v>
      </c>
      <c r="H164">
        <v>0</v>
      </c>
      <c r="M164" t="str">
        <f t="shared" si="2"/>
        <v>50502</v>
      </c>
    </row>
    <row r="165" spans="1:13" x14ac:dyDescent="0.3">
      <c r="A165" s="2">
        <v>43598</v>
      </c>
      <c r="B165">
        <v>29</v>
      </c>
      <c r="C165" t="s">
        <v>16</v>
      </c>
      <c r="D165" t="s">
        <v>25</v>
      </c>
      <c r="E165">
        <v>50</v>
      </c>
      <c r="F165">
        <v>20</v>
      </c>
      <c r="G165">
        <v>2</v>
      </c>
      <c r="H165">
        <v>8.1081081081081086E-2</v>
      </c>
      <c r="M165" t="str">
        <f t="shared" si="2"/>
        <v>50202</v>
      </c>
    </row>
    <row r="166" spans="1:13" x14ac:dyDescent="0.3">
      <c r="A166" s="2">
        <v>43598</v>
      </c>
      <c r="B166">
        <v>29</v>
      </c>
      <c r="C166" t="s">
        <v>16</v>
      </c>
      <c r="D166" t="s">
        <v>25</v>
      </c>
      <c r="E166">
        <v>250</v>
      </c>
      <c r="F166">
        <v>100</v>
      </c>
      <c r="G166">
        <v>1.5</v>
      </c>
      <c r="H166">
        <v>-1</v>
      </c>
      <c r="M166" t="str">
        <f t="shared" si="2"/>
        <v>2501001.5</v>
      </c>
    </row>
    <row r="167" spans="1:13" x14ac:dyDescent="0.3">
      <c r="A167" s="2">
        <v>43598</v>
      </c>
      <c r="B167">
        <v>29</v>
      </c>
      <c r="C167" t="s">
        <v>16</v>
      </c>
      <c r="D167" t="s">
        <v>25</v>
      </c>
      <c r="E167">
        <v>30000</v>
      </c>
      <c r="F167">
        <v>80</v>
      </c>
      <c r="G167">
        <v>1.25</v>
      </c>
      <c r="H167">
        <v>0.20056044920087604</v>
      </c>
      <c r="M167" t="str">
        <f t="shared" si="2"/>
        <v>30000801.25</v>
      </c>
    </row>
    <row r="168" spans="1:13" x14ac:dyDescent="0.3">
      <c r="A168" s="2">
        <v>43598</v>
      </c>
      <c r="B168">
        <v>29</v>
      </c>
      <c r="C168" t="s">
        <v>16</v>
      </c>
      <c r="D168" t="s">
        <v>25</v>
      </c>
      <c r="E168">
        <v>10000</v>
      </c>
      <c r="F168">
        <v>200</v>
      </c>
      <c r="G168">
        <v>2.5</v>
      </c>
      <c r="H168">
        <v>-0.11570247933884301</v>
      </c>
      <c r="M168" t="str">
        <f t="shared" si="2"/>
        <v>100002002.5</v>
      </c>
    </row>
    <row r="169" spans="1:13" x14ac:dyDescent="0.3">
      <c r="A169" s="2">
        <v>43599</v>
      </c>
      <c r="B169">
        <v>30</v>
      </c>
      <c r="C169" t="s">
        <v>13</v>
      </c>
      <c r="D169" t="s">
        <v>27</v>
      </c>
      <c r="E169">
        <v>250</v>
      </c>
      <c r="F169">
        <v>100</v>
      </c>
      <c r="G169">
        <v>0.5</v>
      </c>
      <c r="H169">
        <v>-0.1111111111111111</v>
      </c>
      <c r="M169" t="str">
        <f t="shared" si="2"/>
        <v>2501000.5</v>
      </c>
    </row>
    <row r="170" spans="1:13" x14ac:dyDescent="0.3">
      <c r="A170" s="2">
        <v>43599</v>
      </c>
      <c r="B170">
        <v>30</v>
      </c>
      <c r="C170" t="s">
        <v>13</v>
      </c>
      <c r="D170" t="s">
        <v>27</v>
      </c>
      <c r="E170">
        <v>250</v>
      </c>
      <c r="F170">
        <v>100</v>
      </c>
      <c r="G170">
        <v>1</v>
      </c>
      <c r="H170">
        <v>0.17073170731707318</v>
      </c>
      <c r="M170" t="str">
        <f t="shared" si="2"/>
        <v>2501001</v>
      </c>
    </row>
    <row r="171" spans="1:13" x14ac:dyDescent="0.3">
      <c r="A171" s="2">
        <v>43599</v>
      </c>
      <c r="B171">
        <v>30</v>
      </c>
      <c r="C171" t="s">
        <v>13</v>
      </c>
      <c r="D171" t="s">
        <v>27</v>
      </c>
      <c r="E171">
        <v>50</v>
      </c>
      <c r="F171">
        <v>200</v>
      </c>
      <c r="G171">
        <v>1.5</v>
      </c>
      <c r="H171">
        <v>0.58415841584158412</v>
      </c>
      <c r="M171" t="str">
        <f t="shared" si="2"/>
        <v>502001.5</v>
      </c>
    </row>
    <row r="172" spans="1:13" x14ac:dyDescent="0.3">
      <c r="A172" s="2">
        <v>43599</v>
      </c>
      <c r="B172">
        <v>30</v>
      </c>
      <c r="C172" t="s">
        <v>13</v>
      </c>
      <c r="D172" t="s">
        <v>27</v>
      </c>
      <c r="E172">
        <v>1000</v>
      </c>
      <c r="F172">
        <v>200</v>
      </c>
      <c r="G172">
        <v>1.5</v>
      </c>
      <c r="H172">
        <v>0.25490196078431371</v>
      </c>
      <c r="M172" t="str">
        <f t="shared" si="2"/>
        <v>10002001.5</v>
      </c>
    </row>
    <row r="173" spans="1:13" x14ac:dyDescent="0.3">
      <c r="A173" s="2">
        <v>43599</v>
      </c>
      <c r="B173">
        <v>30</v>
      </c>
      <c r="C173" t="s">
        <v>13</v>
      </c>
      <c r="D173" t="s">
        <v>27</v>
      </c>
      <c r="E173">
        <v>50</v>
      </c>
      <c r="F173">
        <v>150</v>
      </c>
      <c r="G173">
        <v>2</v>
      </c>
      <c r="H173">
        <v>0.7021276595744681</v>
      </c>
      <c r="M173" t="str">
        <f t="shared" si="2"/>
        <v>501502</v>
      </c>
    </row>
    <row r="174" spans="1:13" x14ac:dyDescent="0.3">
      <c r="A174" s="2">
        <v>43599</v>
      </c>
      <c r="B174">
        <v>31</v>
      </c>
      <c r="C174" t="s">
        <v>13</v>
      </c>
      <c r="D174" t="s">
        <v>27</v>
      </c>
      <c r="E174">
        <v>250</v>
      </c>
      <c r="F174">
        <v>100</v>
      </c>
      <c r="G174">
        <v>1</v>
      </c>
      <c r="H174">
        <v>0.43544857768052514</v>
      </c>
      <c r="M174" t="str">
        <f t="shared" si="2"/>
        <v>2501001</v>
      </c>
    </row>
    <row r="175" spans="1:13" x14ac:dyDescent="0.3">
      <c r="A175" s="2">
        <v>43599</v>
      </c>
      <c r="B175">
        <v>31</v>
      </c>
      <c r="C175" t="s">
        <v>13</v>
      </c>
      <c r="D175" t="s">
        <v>27</v>
      </c>
      <c r="E175">
        <v>10000</v>
      </c>
      <c r="F175">
        <v>200</v>
      </c>
      <c r="G175">
        <v>0.5</v>
      </c>
      <c r="H175">
        <v>0.12671232876712327</v>
      </c>
      <c r="M175" t="str">
        <f t="shared" si="2"/>
        <v>100002000.5</v>
      </c>
    </row>
    <row r="176" spans="1:13" x14ac:dyDescent="0.3">
      <c r="A176" s="2">
        <v>43599</v>
      </c>
      <c r="B176">
        <v>31</v>
      </c>
      <c r="C176" t="s">
        <v>13</v>
      </c>
      <c r="D176" t="s">
        <v>27</v>
      </c>
      <c r="E176">
        <v>50</v>
      </c>
      <c r="F176">
        <v>20</v>
      </c>
      <c r="G176">
        <v>1.5</v>
      </c>
      <c r="H176">
        <v>0.12149532710280374</v>
      </c>
      <c r="M176" t="str">
        <f t="shared" si="2"/>
        <v>50201.5</v>
      </c>
    </row>
    <row r="177" spans="1:13" x14ac:dyDescent="0.3">
      <c r="A177" s="2">
        <v>43599</v>
      </c>
      <c r="B177">
        <v>31</v>
      </c>
      <c r="C177" t="s">
        <v>13</v>
      </c>
      <c r="D177" t="s">
        <v>27</v>
      </c>
      <c r="E177">
        <v>30000</v>
      </c>
      <c r="F177">
        <v>150</v>
      </c>
      <c r="G177">
        <v>1</v>
      </c>
      <c r="H177">
        <v>0.2248490311025203</v>
      </c>
      <c r="M177" t="str">
        <f t="shared" si="2"/>
        <v>300001501</v>
      </c>
    </row>
    <row r="178" spans="1:13" x14ac:dyDescent="0.3">
      <c r="A178" s="2">
        <v>43599</v>
      </c>
      <c r="B178">
        <v>31</v>
      </c>
      <c r="C178" t="s">
        <v>13</v>
      </c>
      <c r="D178" t="s">
        <v>27</v>
      </c>
      <c r="E178">
        <v>500</v>
      </c>
      <c r="F178">
        <v>50</v>
      </c>
      <c r="G178">
        <v>2.5</v>
      </c>
      <c r="H178">
        <v>0.63720930232558137</v>
      </c>
      <c r="M178" t="str">
        <f t="shared" si="2"/>
        <v>500502.5</v>
      </c>
    </row>
    <row r="179" spans="1:13" x14ac:dyDescent="0.3">
      <c r="A179" s="2">
        <v>43599</v>
      </c>
      <c r="B179">
        <v>31</v>
      </c>
      <c r="C179" t="s">
        <v>13</v>
      </c>
      <c r="D179" t="s">
        <v>27</v>
      </c>
      <c r="E179">
        <v>500</v>
      </c>
      <c r="F179">
        <v>20</v>
      </c>
      <c r="G179">
        <v>0.5</v>
      </c>
      <c r="H179">
        <v>8.8757396449704137E-2</v>
      </c>
      <c r="M179" t="str">
        <f t="shared" si="2"/>
        <v>500200.5</v>
      </c>
    </row>
    <row r="180" spans="1:13" x14ac:dyDescent="0.3">
      <c r="A180" s="2">
        <v>43599</v>
      </c>
      <c r="B180">
        <v>31</v>
      </c>
      <c r="C180" t="s">
        <v>13</v>
      </c>
      <c r="D180" t="s">
        <v>27</v>
      </c>
      <c r="E180">
        <v>50</v>
      </c>
      <c r="F180">
        <v>150</v>
      </c>
      <c r="G180">
        <v>2</v>
      </c>
      <c r="H180">
        <v>0.67014613778705634</v>
      </c>
      <c r="M180" t="str">
        <f t="shared" si="2"/>
        <v>501502</v>
      </c>
    </row>
    <row r="181" spans="1:13" x14ac:dyDescent="0.3">
      <c r="A181" s="2">
        <v>43599</v>
      </c>
      <c r="B181">
        <v>31</v>
      </c>
      <c r="C181" t="s">
        <v>13</v>
      </c>
      <c r="D181" t="s">
        <v>27</v>
      </c>
      <c r="E181">
        <v>500</v>
      </c>
      <c r="F181">
        <v>100</v>
      </c>
      <c r="G181">
        <v>0.5</v>
      </c>
      <c r="H181">
        <v>0.64859002169197399</v>
      </c>
      <c r="M181" t="str">
        <f t="shared" si="2"/>
        <v>5001000.5</v>
      </c>
    </row>
    <row r="182" spans="1:13" x14ac:dyDescent="0.3">
      <c r="A182" s="2">
        <v>43599</v>
      </c>
      <c r="B182">
        <v>31</v>
      </c>
      <c r="C182" t="s">
        <v>13</v>
      </c>
      <c r="D182" t="s">
        <v>27</v>
      </c>
      <c r="E182">
        <v>1000</v>
      </c>
      <c r="F182">
        <v>100</v>
      </c>
      <c r="G182">
        <v>0.5</v>
      </c>
      <c r="H182">
        <v>0.64383561643835618</v>
      </c>
      <c r="M182" t="str">
        <f t="shared" si="2"/>
        <v>10001000.5</v>
      </c>
    </row>
    <row r="183" spans="1:13" x14ac:dyDescent="0.3">
      <c r="A183" s="2">
        <v>43599</v>
      </c>
      <c r="B183">
        <v>31</v>
      </c>
      <c r="C183" t="s">
        <v>13</v>
      </c>
      <c r="D183" t="s">
        <v>27</v>
      </c>
      <c r="E183">
        <v>50</v>
      </c>
      <c r="F183">
        <v>20</v>
      </c>
      <c r="G183">
        <v>1</v>
      </c>
      <c r="H183">
        <v>0.19402985074626866</v>
      </c>
      <c r="M183" t="str">
        <f t="shared" si="2"/>
        <v>50201</v>
      </c>
    </row>
    <row r="184" spans="1:13" x14ac:dyDescent="0.3">
      <c r="A184" s="2">
        <v>43599</v>
      </c>
      <c r="B184">
        <v>31</v>
      </c>
      <c r="C184" t="s">
        <v>13</v>
      </c>
      <c r="D184" t="s">
        <v>27</v>
      </c>
      <c r="E184">
        <v>30000</v>
      </c>
      <c r="F184">
        <v>100</v>
      </c>
      <c r="G184">
        <v>1</v>
      </c>
      <c r="H184">
        <v>0.1970802919708029</v>
      </c>
      <c r="M184" t="str">
        <f t="shared" si="2"/>
        <v>300001001</v>
      </c>
    </row>
    <row r="185" spans="1:13" x14ac:dyDescent="0.3">
      <c r="A185" s="2">
        <v>43599</v>
      </c>
      <c r="B185">
        <v>32</v>
      </c>
      <c r="C185" t="s">
        <v>16</v>
      </c>
      <c r="D185" t="s">
        <v>27</v>
      </c>
      <c r="E185">
        <v>250</v>
      </c>
      <c r="F185">
        <v>100</v>
      </c>
      <c r="G185">
        <v>1</v>
      </c>
      <c r="H185">
        <v>-8.3333333333333329E-2</v>
      </c>
      <c r="M185" t="str">
        <f t="shared" si="2"/>
        <v>2501001</v>
      </c>
    </row>
    <row r="186" spans="1:13" x14ac:dyDescent="0.3">
      <c r="A186" s="2">
        <v>43599</v>
      </c>
      <c r="B186">
        <v>32</v>
      </c>
      <c r="C186" t="s">
        <v>16</v>
      </c>
      <c r="D186" t="s">
        <v>27</v>
      </c>
      <c r="E186">
        <v>50</v>
      </c>
      <c r="F186">
        <v>20</v>
      </c>
      <c r="G186">
        <v>2.5</v>
      </c>
      <c r="H186">
        <v>-0.30434782608695654</v>
      </c>
      <c r="M186" t="str">
        <f t="shared" si="2"/>
        <v>50202.5</v>
      </c>
    </row>
    <row r="187" spans="1:13" x14ac:dyDescent="0.3">
      <c r="A187" s="2">
        <v>43599</v>
      </c>
      <c r="B187">
        <v>32</v>
      </c>
      <c r="C187" t="s">
        <v>16</v>
      </c>
      <c r="D187" t="s">
        <v>27</v>
      </c>
      <c r="E187">
        <v>500</v>
      </c>
      <c r="F187">
        <v>10</v>
      </c>
      <c r="G187">
        <v>2.5</v>
      </c>
      <c r="H187">
        <v>2.564102564102564E-2</v>
      </c>
      <c r="M187" t="str">
        <f t="shared" si="2"/>
        <v>500102.5</v>
      </c>
    </row>
    <row r="188" spans="1:13" x14ac:dyDescent="0.3">
      <c r="A188" s="2">
        <v>43599</v>
      </c>
      <c r="B188">
        <v>32</v>
      </c>
      <c r="C188" t="s">
        <v>16</v>
      </c>
      <c r="D188" t="s">
        <v>27</v>
      </c>
      <c r="E188">
        <v>100</v>
      </c>
      <c r="F188">
        <v>10</v>
      </c>
      <c r="G188">
        <v>1</v>
      </c>
      <c r="H188">
        <v>0.1650485436893204</v>
      </c>
      <c r="M188" t="str">
        <f t="shared" si="2"/>
        <v>100101</v>
      </c>
    </row>
    <row r="189" spans="1:13" x14ac:dyDescent="0.3">
      <c r="A189" s="2">
        <v>43599</v>
      </c>
      <c r="B189">
        <v>32</v>
      </c>
      <c r="C189" t="s">
        <v>16</v>
      </c>
      <c r="D189" t="s">
        <v>27</v>
      </c>
      <c r="E189">
        <v>10000</v>
      </c>
      <c r="F189">
        <v>200</v>
      </c>
      <c r="G189">
        <v>2.5</v>
      </c>
      <c r="H189">
        <v>-4.6025104602510448E-2</v>
      </c>
      <c r="M189" t="str">
        <f t="shared" si="2"/>
        <v>100002002.5</v>
      </c>
    </row>
    <row r="190" spans="1:13" x14ac:dyDescent="0.3">
      <c r="A190" s="2">
        <v>43599</v>
      </c>
      <c r="B190">
        <v>32</v>
      </c>
      <c r="C190" t="s">
        <v>16</v>
      </c>
      <c r="D190" t="s">
        <v>27</v>
      </c>
      <c r="E190">
        <v>250</v>
      </c>
      <c r="F190">
        <v>150</v>
      </c>
      <c r="G190">
        <v>1.25</v>
      </c>
      <c r="H190">
        <v>-0.29411764705882354</v>
      </c>
      <c r="M190" t="str">
        <f t="shared" si="2"/>
        <v>2501501.25</v>
      </c>
    </row>
    <row r="191" spans="1:13" x14ac:dyDescent="0.3">
      <c r="A191" s="2">
        <v>43599</v>
      </c>
      <c r="B191">
        <v>32</v>
      </c>
      <c r="C191" t="s">
        <v>16</v>
      </c>
      <c r="D191" t="s">
        <v>27</v>
      </c>
      <c r="E191">
        <v>1000</v>
      </c>
      <c r="F191">
        <v>150</v>
      </c>
      <c r="G191">
        <v>0.5</v>
      </c>
      <c r="H191">
        <v>-2.4390243902439025E-2</v>
      </c>
      <c r="M191" t="str">
        <f t="shared" si="2"/>
        <v>10001500.5</v>
      </c>
    </row>
    <row r="192" spans="1:13" x14ac:dyDescent="0.3">
      <c r="A192" s="2">
        <v>43599</v>
      </c>
      <c r="B192">
        <v>32</v>
      </c>
      <c r="C192" t="s">
        <v>16</v>
      </c>
      <c r="D192" t="s">
        <v>27</v>
      </c>
      <c r="E192">
        <v>50</v>
      </c>
      <c r="F192">
        <v>200</v>
      </c>
      <c r="G192">
        <v>2</v>
      </c>
      <c r="H192">
        <v>-0.22330097087378642</v>
      </c>
      <c r="M192" t="str">
        <f t="shared" si="2"/>
        <v>502002</v>
      </c>
    </row>
    <row r="193" spans="1:13" x14ac:dyDescent="0.3">
      <c r="A193" s="2">
        <v>43599</v>
      </c>
      <c r="B193">
        <v>32</v>
      </c>
      <c r="C193" t="s">
        <v>16</v>
      </c>
      <c r="D193" t="s">
        <v>27</v>
      </c>
      <c r="E193">
        <v>100</v>
      </c>
      <c r="F193">
        <v>150</v>
      </c>
      <c r="G193">
        <v>2</v>
      </c>
      <c r="H193">
        <v>-0.40298507462686567</v>
      </c>
      <c r="M193" t="str">
        <f t="shared" si="2"/>
        <v>1001502</v>
      </c>
    </row>
    <row r="194" spans="1:13" x14ac:dyDescent="0.3">
      <c r="A194" s="2">
        <v>43599</v>
      </c>
      <c r="B194">
        <v>32</v>
      </c>
      <c r="C194" t="s">
        <v>16</v>
      </c>
      <c r="D194" t="s">
        <v>27</v>
      </c>
      <c r="E194">
        <v>1000</v>
      </c>
      <c r="F194">
        <v>80</v>
      </c>
      <c r="G194">
        <v>1.5</v>
      </c>
      <c r="H194">
        <v>4.1666666666666664E-2</v>
      </c>
      <c r="M194" t="str">
        <f t="shared" si="2"/>
        <v>1000801.5</v>
      </c>
    </row>
    <row r="195" spans="1:13" x14ac:dyDescent="0.3">
      <c r="A195" s="2">
        <v>43599</v>
      </c>
      <c r="B195">
        <v>32</v>
      </c>
      <c r="C195" t="s">
        <v>16</v>
      </c>
      <c r="D195" t="s">
        <v>27</v>
      </c>
      <c r="E195">
        <v>10000</v>
      </c>
      <c r="F195">
        <v>200</v>
      </c>
      <c r="G195">
        <v>2</v>
      </c>
      <c r="H195">
        <v>-0.22994652406417113</v>
      </c>
      <c r="M195" t="str">
        <f t="shared" ref="M195:M258" si="3">CONCATENATE(E195,F195,G195)</f>
        <v>100002002</v>
      </c>
    </row>
    <row r="196" spans="1:13" x14ac:dyDescent="0.3">
      <c r="A196" s="2">
        <v>43599</v>
      </c>
      <c r="B196">
        <v>33</v>
      </c>
      <c r="C196" t="s">
        <v>13</v>
      </c>
      <c r="D196" t="s">
        <v>25</v>
      </c>
      <c r="E196">
        <v>250</v>
      </c>
      <c r="F196">
        <v>100</v>
      </c>
      <c r="G196">
        <v>1</v>
      </c>
      <c r="H196">
        <v>0.1111104166666667</v>
      </c>
      <c r="M196" t="str">
        <f t="shared" si="3"/>
        <v>2501001</v>
      </c>
    </row>
    <row r="197" spans="1:13" x14ac:dyDescent="0.3">
      <c r="A197" s="2">
        <v>43599</v>
      </c>
      <c r="B197">
        <v>33</v>
      </c>
      <c r="C197" t="s">
        <v>13</v>
      </c>
      <c r="D197" t="s">
        <v>25</v>
      </c>
      <c r="E197">
        <v>500</v>
      </c>
      <c r="F197">
        <v>200</v>
      </c>
      <c r="G197">
        <v>2</v>
      </c>
      <c r="H197">
        <v>7.6923076923076927E-2</v>
      </c>
      <c r="M197" t="str">
        <f t="shared" si="3"/>
        <v>5002002</v>
      </c>
    </row>
    <row r="198" spans="1:13" x14ac:dyDescent="0.3">
      <c r="A198" s="2">
        <v>43599</v>
      </c>
      <c r="B198">
        <v>33</v>
      </c>
      <c r="C198" t="s">
        <v>13</v>
      </c>
      <c r="D198" t="s">
        <v>25</v>
      </c>
      <c r="E198">
        <v>50</v>
      </c>
      <c r="F198">
        <v>10</v>
      </c>
      <c r="G198">
        <v>1</v>
      </c>
      <c r="H198">
        <v>-0.20792079207920791</v>
      </c>
      <c r="M198" t="str">
        <f t="shared" si="3"/>
        <v>50101</v>
      </c>
    </row>
    <row r="199" spans="1:13" x14ac:dyDescent="0.3">
      <c r="A199" s="2">
        <v>43599</v>
      </c>
      <c r="B199">
        <v>33</v>
      </c>
      <c r="C199" t="s">
        <v>13</v>
      </c>
      <c r="D199" t="s">
        <v>25</v>
      </c>
      <c r="E199">
        <v>10000</v>
      </c>
      <c r="F199">
        <v>80</v>
      </c>
      <c r="G199">
        <v>1</v>
      </c>
      <c r="H199">
        <v>1.9230769230769232E-2</v>
      </c>
      <c r="M199" t="str">
        <f t="shared" si="3"/>
        <v>10000801</v>
      </c>
    </row>
    <row r="200" spans="1:13" x14ac:dyDescent="0.3">
      <c r="A200" s="2">
        <v>43599</v>
      </c>
      <c r="B200">
        <v>33</v>
      </c>
      <c r="C200" t="s">
        <v>13</v>
      </c>
      <c r="D200" t="s">
        <v>25</v>
      </c>
      <c r="E200">
        <v>1000</v>
      </c>
      <c r="F200">
        <v>100</v>
      </c>
      <c r="G200">
        <v>2.5</v>
      </c>
      <c r="H200">
        <v>0.15789473684210525</v>
      </c>
      <c r="M200" t="str">
        <f t="shared" si="3"/>
        <v>10001002.5</v>
      </c>
    </row>
    <row r="201" spans="1:13" x14ac:dyDescent="0.3">
      <c r="A201" s="2">
        <v>43599</v>
      </c>
      <c r="B201">
        <v>33</v>
      </c>
      <c r="C201" t="s">
        <v>13</v>
      </c>
      <c r="D201" t="s">
        <v>25</v>
      </c>
      <c r="E201">
        <v>500</v>
      </c>
      <c r="F201">
        <v>20</v>
      </c>
      <c r="G201">
        <v>1.5</v>
      </c>
      <c r="H201">
        <v>3.7037037037037035E-2</v>
      </c>
      <c r="M201" t="str">
        <f t="shared" si="3"/>
        <v>500201.5</v>
      </c>
    </row>
    <row r="202" spans="1:13" x14ac:dyDescent="0.3">
      <c r="A202" s="2">
        <v>43599</v>
      </c>
      <c r="B202">
        <v>33</v>
      </c>
      <c r="C202" t="s">
        <v>13</v>
      </c>
      <c r="D202" t="s">
        <v>25</v>
      </c>
      <c r="E202">
        <v>30000</v>
      </c>
      <c r="F202">
        <v>20</v>
      </c>
      <c r="G202">
        <v>1.5</v>
      </c>
      <c r="H202">
        <v>-1.5325670498084304E-2</v>
      </c>
      <c r="M202" t="str">
        <f t="shared" si="3"/>
        <v>30000201.5</v>
      </c>
    </row>
    <row r="203" spans="1:13" x14ac:dyDescent="0.3">
      <c r="A203" s="2">
        <v>43599</v>
      </c>
      <c r="B203">
        <v>33</v>
      </c>
      <c r="C203" t="s">
        <v>13</v>
      </c>
      <c r="D203" t="s">
        <v>25</v>
      </c>
      <c r="E203">
        <v>500</v>
      </c>
      <c r="F203">
        <v>150</v>
      </c>
      <c r="G203">
        <v>2.5</v>
      </c>
      <c r="H203">
        <v>0.22627737226277372</v>
      </c>
      <c r="M203" t="str">
        <f t="shared" si="3"/>
        <v>5001502.5</v>
      </c>
    </row>
    <row r="204" spans="1:13" x14ac:dyDescent="0.3">
      <c r="A204" s="2">
        <v>43599</v>
      </c>
      <c r="B204">
        <v>33</v>
      </c>
      <c r="C204" t="s">
        <v>13</v>
      </c>
      <c r="D204" t="s">
        <v>25</v>
      </c>
      <c r="E204">
        <v>250</v>
      </c>
      <c r="F204">
        <v>20</v>
      </c>
      <c r="G204">
        <v>1</v>
      </c>
      <c r="H204">
        <v>9.0090090090090089E-3</v>
      </c>
      <c r="M204" t="str">
        <f t="shared" si="3"/>
        <v>250201</v>
      </c>
    </row>
    <row r="205" spans="1:13" x14ac:dyDescent="0.3">
      <c r="A205" s="2">
        <v>43599</v>
      </c>
      <c r="B205">
        <v>33</v>
      </c>
      <c r="C205" t="s">
        <v>13</v>
      </c>
      <c r="D205" t="s">
        <v>25</v>
      </c>
      <c r="E205">
        <v>1000</v>
      </c>
      <c r="F205">
        <v>200</v>
      </c>
      <c r="G205">
        <v>2.5</v>
      </c>
      <c r="H205">
        <v>9.0909090909090912E-2</v>
      </c>
      <c r="M205" t="str">
        <f t="shared" si="3"/>
        <v>10002002.5</v>
      </c>
    </row>
    <row r="206" spans="1:13" x14ac:dyDescent="0.3">
      <c r="A206" s="2">
        <v>43599</v>
      </c>
      <c r="B206">
        <v>33</v>
      </c>
      <c r="C206" t="s">
        <v>13</v>
      </c>
      <c r="D206" t="s">
        <v>25</v>
      </c>
      <c r="E206">
        <v>250</v>
      </c>
      <c r="F206">
        <v>200</v>
      </c>
      <c r="G206">
        <v>0.5</v>
      </c>
      <c r="H206">
        <v>-8.8495575221238937E-3</v>
      </c>
      <c r="M206" t="str">
        <f t="shared" si="3"/>
        <v>2502000.5</v>
      </c>
    </row>
    <row r="207" spans="1:13" x14ac:dyDescent="0.3">
      <c r="A207" s="2">
        <v>43599</v>
      </c>
      <c r="B207">
        <v>34</v>
      </c>
      <c r="C207" t="s">
        <v>13</v>
      </c>
      <c r="D207" t="s">
        <v>25</v>
      </c>
      <c r="E207">
        <v>250</v>
      </c>
      <c r="F207">
        <v>100</v>
      </c>
      <c r="G207">
        <v>2</v>
      </c>
      <c r="H207">
        <v>0.31147540983606559</v>
      </c>
      <c r="M207" t="str">
        <f t="shared" si="3"/>
        <v>2501002</v>
      </c>
    </row>
    <row r="208" spans="1:13" x14ac:dyDescent="0.3">
      <c r="A208" s="2">
        <v>43599</v>
      </c>
      <c r="B208">
        <v>34</v>
      </c>
      <c r="C208" t="s">
        <v>13</v>
      </c>
      <c r="D208" t="s">
        <v>25</v>
      </c>
      <c r="E208">
        <v>30000</v>
      </c>
      <c r="F208">
        <v>50</v>
      </c>
      <c r="G208">
        <v>0.5</v>
      </c>
      <c r="H208">
        <v>-2.63929618768328E-2</v>
      </c>
      <c r="M208" t="str">
        <f t="shared" si="3"/>
        <v>30000500.5</v>
      </c>
    </row>
    <row r="209" spans="1:13" x14ac:dyDescent="0.3">
      <c r="A209" s="2">
        <v>43599</v>
      </c>
      <c r="B209">
        <v>34</v>
      </c>
      <c r="C209" t="s">
        <v>13</v>
      </c>
      <c r="D209" t="s">
        <v>25</v>
      </c>
      <c r="E209">
        <v>30000</v>
      </c>
      <c r="F209">
        <v>10</v>
      </c>
      <c r="G209">
        <v>1.5</v>
      </c>
      <c r="H209">
        <v>-2.0190201710731451E-2</v>
      </c>
      <c r="M209" t="str">
        <f t="shared" si="3"/>
        <v>30000101.5</v>
      </c>
    </row>
    <row r="210" spans="1:13" x14ac:dyDescent="0.3">
      <c r="A210" s="2">
        <v>43599</v>
      </c>
      <c r="B210">
        <v>34</v>
      </c>
      <c r="C210" t="s">
        <v>13</v>
      </c>
      <c r="D210" t="s">
        <v>25</v>
      </c>
      <c r="E210">
        <v>30000</v>
      </c>
      <c r="F210">
        <v>80</v>
      </c>
      <c r="G210">
        <v>1.5</v>
      </c>
      <c r="H210">
        <v>-1.3270221073849299E-2</v>
      </c>
      <c r="M210" t="str">
        <f t="shared" si="3"/>
        <v>30000801.5</v>
      </c>
    </row>
    <row r="211" spans="1:13" x14ac:dyDescent="0.3">
      <c r="A211" s="2">
        <v>43599</v>
      </c>
      <c r="B211">
        <v>34</v>
      </c>
      <c r="C211" t="s">
        <v>13</v>
      </c>
      <c r="D211" t="s">
        <v>25</v>
      </c>
      <c r="E211">
        <v>50</v>
      </c>
      <c r="F211">
        <v>10</v>
      </c>
      <c r="G211">
        <v>1.25</v>
      </c>
      <c r="H211">
        <v>0.14285714285714285</v>
      </c>
      <c r="M211" t="str">
        <f t="shared" si="3"/>
        <v>50101.25</v>
      </c>
    </row>
    <row r="212" spans="1:13" x14ac:dyDescent="0.3">
      <c r="A212" s="2">
        <v>43599</v>
      </c>
      <c r="B212">
        <v>34</v>
      </c>
      <c r="C212" t="s">
        <v>13</v>
      </c>
      <c r="D212" t="s">
        <v>25</v>
      </c>
      <c r="E212">
        <v>250</v>
      </c>
      <c r="F212">
        <v>20</v>
      </c>
      <c r="G212">
        <v>1</v>
      </c>
      <c r="H212">
        <v>-5.8823529411764705E-2</v>
      </c>
      <c r="M212" t="str">
        <f t="shared" si="3"/>
        <v>250201</v>
      </c>
    </row>
    <row r="213" spans="1:13" x14ac:dyDescent="0.3">
      <c r="A213" s="2">
        <v>43599</v>
      </c>
      <c r="B213">
        <v>34</v>
      </c>
      <c r="C213" t="s">
        <v>13</v>
      </c>
      <c r="D213" t="s">
        <v>25</v>
      </c>
      <c r="E213">
        <v>500</v>
      </c>
      <c r="F213">
        <v>80</v>
      </c>
      <c r="G213">
        <v>1</v>
      </c>
      <c r="H213">
        <v>1.8181818181818181E-2</v>
      </c>
      <c r="M213" t="str">
        <f t="shared" si="3"/>
        <v>500801</v>
      </c>
    </row>
    <row r="214" spans="1:13" x14ac:dyDescent="0.3">
      <c r="A214" s="2">
        <v>43599</v>
      </c>
      <c r="B214">
        <v>34</v>
      </c>
      <c r="C214" t="s">
        <v>13</v>
      </c>
      <c r="D214" t="s">
        <v>25</v>
      </c>
      <c r="E214">
        <v>1000</v>
      </c>
      <c r="F214">
        <v>200</v>
      </c>
      <c r="G214">
        <v>2.5</v>
      </c>
      <c r="H214">
        <v>0.2857142857142857</v>
      </c>
      <c r="M214" t="str">
        <f t="shared" si="3"/>
        <v>10002002.5</v>
      </c>
    </row>
    <row r="215" spans="1:13" x14ac:dyDescent="0.3">
      <c r="A215" s="2">
        <v>43599</v>
      </c>
      <c r="B215">
        <v>34</v>
      </c>
      <c r="C215" t="s">
        <v>13</v>
      </c>
      <c r="D215" t="s">
        <v>25</v>
      </c>
      <c r="E215">
        <v>100</v>
      </c>
      <c r="F215">
        <v>200</v>
      </c>
      <c r="G215">
        <v>1.5</v>
      </c>
      <c r="H215">
        <v>0.19402985074626866</v>
      </c>
      <c r="M215" t="str">
        <f t="shared" si="3"/>
        <v>1002001.5</v>
      </c>
    </row>
    <row r="216" spans="1:13" x14ac:dyDescent="0.3">
      <c r="A216" s="2">
        <v>43599</v>
      </c>
      <c r="B216">
        <v>34</v>
      </c>
      <c r="C216" t="s">
        <v>13</v>
      </c>
      <c r="D216" t="s">
        <v>25</v>
      </c>
      <c r="E216">
        <v>30000</v>
      </c>
      <c r="F216">
        <v>200</v>
      </c>
      <c r="G216">
        <v>1.5</v>
      </c>
      <c r="H216">
        <v>-4.1132443614966124E-2</v>
      </c>
      <c r="M216" t="str">
        <f t="shared" si="3"/>
        <v>300002001.5</v>
      </c>
    </row>
    <row r="217" spans="1:13" x14ac:dyDescent="0.3">
      <c r="A217" s="2">
        <v>43599</v>
      </c>
      <c r="B217">
        <v>34</v>
      </c>
      <c r="C217" t="s">
        <v>13</v>
      </c>
      <c r="D217" t="s">
        <v>25</v>
      </c>
      <c r="E217">
        <v>500</v>
      </c>
      <c r="F217">
        <v>50</v>
      </c>
      <c r="G217">
        <v>1</v>
      </c>
      <c r="H217">
        <v>0.25301204819277107</v>
      </c>
      <c r="M217" t="str">
        <f t="shared" si="3"/>
        <v>500501</v>
      </c>
    </row>
    <row r="218" spans="1:13" x14ac:dyDescent="0.3">
      <c r="A218" s="2">
        <v>43599</v>
      </c>
      <c r="B218">
        <v>35</v>
      </c>
      <c r="C218" t="s">
        <v>16</v>
      </c>
      <c r="D218" t="s">
        <v>14</v>
      </c>
      <c r="E218">
        <v>250</v>
      </c>
      <c r="F218">
        <v>100</v>
      </c>
      <c r="G218">
        <v>1</v>
      </c>
      <c r="H218">
        <v>-0.25738227848101269</v>
      </c>
      <c r="M218" t="str">
        <f t="shared" si="3"/>
        <v>2501001</v>
      </c>
    </row>
    <row r="219" spans="1:13" x14ac:dyDescent="0.3">
      <c r="A219" s="2">
        <v>43599</v>
      </c>
      <c r="B219">
        <v>35</v>
      </c>
      <c r="C219" t="s">
        <v>16</v>
      </c>
      <c r="D219" t="s">
        <v>14</v>
      </c>
      <c r="E219">
        <v>250</v>
      </c>
      <c r="F219">
        <v>80</v>
      </c>
      <c r="G219">
        <v>2</v>
      </c>
      <c r="H219">
        <v>-0.65217391304347827</v>
      </c>
      <c r="M219" t="str">
        <f t="shared" si="3"/>
        <v>250802</v>
      </c>
    </row>
    <row r="220" spans="1:13" x14ac:dyDescent="0.3">
      <c r="A220" s="2">
        <v>43599</v>
      </c>
      <c r="B220">
        <v>35</v>
      </c>
      <c r="C220" t="s">
        <v>16</v>
      </c>
      <c r="D220" t="s">
        <v>14</v>
      </c>
      <c r="E220">
        <v>250</v>
      </c>
      <c r="F220">
        <v>200</v>
      </c>
      <c r="G220">
        <v>2.5</v>
      </c>
      <c r="H220">
        <v>-1</v>
      </c>
      <c r="M220" t="str">
        <f t="shared" si="3"/>
        <v>2502002.5</v>
      </c>
    </row>
    <row r="221" spans="1:13" x14ac:dyDescent="0.3">
      <c r="A221" s="2">
        <v>43599</v>
      </c>
      <c r="B221">
        <v>35</v>
      </c>
      <c r="C221" t="s">
        <v>16</v>
      </c>
      <c r="D221" t="s">
        <v>14</v>
      </c>
      <c r="E221">
        <v>10000</v>
      </c>
      <c r="F221">
        <v>20</v>
      </c>
      <c r="G221">
        <v>2.5</v>
      </c>
      <c r="H221">
        <v>8.0459770114942555E-2</v>
      </c>
      <c r="M221" t="str">
        <f t="shared" si="3"/>
        <v>10000202.5</v>
      </c>
    </row>
    <row r="222" spans="1:13" x14ac:dyDescent="0.3">
      <c r="A222" s="2">
        <v>43599</v>
      </c>
      <c r="B222">
        <v>35</v>
      </c>
      <c r="C222" t="s">
        <v>16</v>
      </c>
      <c r="D222" t="s">
        <v>14</v>
      </c>
      <c r="E222">
        <v>500</v>
      </c>
      <c r="F222">
        <v>10</v>
      </c>
      <c r="G222">
        <v>2</v>
      </c>
      <c r="H222">
        <v>0.12941176470588237</v>
      </c>
      <c r="M222" t="str">
        <f t="shared" si="3"/>
        <v>500102</v>
      </c>
    </row>
    <row r="223" spans="1:13" x14ac:dyDescent="0.3">
      <c r="A223" s="2">
        <v>43599</v>
      </c>
      <c r="B223">
        <v>35</v>
      </c>
      <c r="C223" t="s">
        <v>16</v>
      </c>
      <c r="D223" t="s">
        <v>14</v>
      </c>
      <c r="E223">
        <v>50</v>
      </c>
      <c r="F223">
        <v>20</v>
      </c>
      <c r="G223">
        <v>1.25</v>
      </c>
      <c r="H223">
        <v>0.12676056338028169</v>
      </c>
      <c r="M223" t="str">
        <f t="shared" si="3"/>
        <v>50201.25</v>
      </c>
    </row>
    <row r="224" spans="1:13" x14ac:dyDescent="0.3">
      <c r="A224" s="2">
        <v>43599</v>
      </c>
      <c r="B224">
        <v>35</v>
      </c>
      <c r="C224" t="s">
        <v>16</v>
      </c>
      <c r="D224" t="s">
        <v>14</v>
      </c>
      <c r="E224">
        <v>50</v>
      </c>
      <c r="F224">
        <v>150</v>
      </c>
      <c r="G224">
        <v>2</v>
      </c>
      <c r="H224">
        <v>0.14285714285714285</v>
      </c>
      <c r="M224" t="str">
        <f t="shared" si="3"/>
        <v>501502</v>
      </c>
    </row>
    <row r="225" spans="1:13" x14ac:dyDescent="0.3">
      <c r="A225" s="2">
        <v>43599</v>
      </c>
      <c r="B225">
        <v>35</v>
      </c>
      <c r="C225" t="s">
        <v>16</v>
      </c>
      <c r="D225" t="s">
        <v>14</v>
      </c>
      <c r="E225">
        <v>1000</v>
      </c>
      <c r="F225">
        <v>10</v>
      </c>
      <c r="G225">
        <v>0.5</v>
      </c>
      <c r="H225">
        <v>3.7037037037037035E-2</v>
      </c>
      <c r="M225" t="str">
        <f t="shared" si="3"/>
        <v>1000100.5</v>
      </c>
    </row>
    <row r="226" spans="1:13" x14ac:dyDescent="0.3">
      <c r="A226" s="2">
        <v>43599</v>
      </c>
      <c r="B226">
        <v>35</v>
      </c>
      <c r="C226" t="s">
        <v>16</v>
      </c>
      <c r="D226" t="s">
        <v>14</v>
      </c>
      <c r="E226">
        <v>10000</v>
      </c>
      <c r="F226">
        <v>20</v>
      </c>
      <c r="G226">
        <v>0.5</v>
      </c>
      <c r="H226">
        <v>8.0882352941176447E-2</v>
      </c>
      <c r="M226" t="str">
        <f t="shared" si="3"/>
        <v>10000200.5</v>
      </c>
    </row>
    <row r="227" spans="1:13" x14ac:dyDescent="0.3">
      <c r="A227" s="2">
        <v>43599</v>
      </c>
      <c r="B227">
        <v>35</v>
      </c>
      <c r="C227" t="s">
        <v>16</v>
      </c>
      <c r="D227" t="s">
        <v>14</v>
      </c>
      <c r="E227">
        <v>100</v>
      </c>
      <c r="F227">
        <v>150</v>
      </c>
      <c r="G227">
        <v>1.25</v>
      </c>
      <c r="H227">
        <v>-1</v>
      </c>
      <c r="M227" t="str">
        <f t="shared" si="3"/>
        <v>1001501.25</v>
      </c>
    </row>
    <row r="228" spans="1:13" x14ac:dyDescent="0.3">
      <c r="A228" s="2">
        <v>43599</v>
      </c>
      <c r="B228">
        <v>35</v>
      </c>
      <c r="C228" t="s">
        <v>16</v>
      </c>
      <c r="D228" t="s">
        <v>14</v>
      </c>
      <c r="E228">
        <v>1000</v>
      </c>
      <c r="F228">
        <v>200</v>
      </c>
      <c r="G228">
        <v>2</v>
      </c>
      <c r="H228">
        <v>-0.78947368421052633</v>
      </c>
      <c r="M228" t="str">
        <f t="shared" si="3"/>
        <v>10002002</v>
      </c>
    </row>
    <row r="229" spans="1:13" x14ac:dyDescent="0.3">
      <c r="A229" s="2">
        <v>43599</v>
      </c>
      <c r="B229">
        <v>36</v>
      </c>
      <c r="C229" t="s">
        <v>16</v>
      </c>
      <c r="D229" t="s">
        <v>14</v>
      </c>
      <c r="E229">
        <v>250</v>
      </c>
      <c r="F229">
        <v>100</v>
      </c>
      <c r="G229">
        <v>1</v>
      </c>
      <c r="H229">
        <v>-0.49606299212598426</v>
      </c>
      <c r="M229" t="str">
        <f t="shared" si="3"/>
        <v>2501001</v>
      </c>
    </row>
    <row r="230" spans="1:13" x14ac:dyDescent="0.3">
      <c r="A230" s="2">
        <v>43599</v>
      </c>
      <c r="B230">
        <v>36</v>
      </c>
      <c r="C230" t="s">
        <v>16</v>
      </c>
      <c r="D230" t="s">
        <v>14</v>
      </c>
      <c r="E230">
        <v>500</v>
      </c>
      <c r="F230">
        <v>100</v>
      </c>
      <c r="G230">
        <v>1.5</v>
      </c>
      <c r="H230">
        <v>-1</v>
      </c>
      <c r="M230" t="str">
        <f t="shared" si="3"/>
        <v>5001001.5</v>
      </c>
    </row>
    <row r="231" spans="1:13" x14ac:dyDescent="0.3">
      <c r="A231" s="2">
        <v>43599</v>
      </c>
      <c r="B231">
        <v>36</v>
      </c>
      <c r="C231" t="s">
        <v>16</v>
      </c>
      <c r="D231" t="s">
        <v>14</v>
      </c>
      <c r="E231">
        <v>10000</v>
      </c>
      <c r="F231">
        <v>50</v>
      </c>
      <c r="G231">
        <v>1.25</v>
      </c>
      <c r="H231">
        <v>-8.1967213114754092E-2</v>
      </c>
      <c r="M231" t="str">
        <f t="shared" si="3"/>
        <v>10000501.25</v>
      </c>
    </row>
    <row r="232" spans="1:13" x14ac:dyDescent="0.3">
      <c r="A232" s="2">
        <v>43599</v>
      </c>
      <c r="B232">
        <v>36</v>
      </c>
      <c r="C232" t="s">
        <v>16</v>
      </c>
      <c r="D232" t="s">
        <v>14</v>
      </c>
      <c r="E232">
        <v>50</v>
      </c>
      <c r="F232">
        <v>100</v>
      </c>
      <c r="G232">
        <v>1</v>
      </c>
      <c r="H232">
        <v>-1</v>
      </c>
      <c r="M232" t="str">
        <f t="shared" si="3"/>
        <v>501001</v>
      </c>
    </row>
    <row r="233" spans="1:13" x14ac:dyDescent="0.3">
      <c r="A233" s="2">
        <v>43599</v>
      </c>
      <c r="B233">
        <v>36</v>
      </c>
      <c r="C233" t="s">
        <v>16</v>
      </c>
      <c r="D233" t="s">
        <v>14</v>
      </c>
      <c r="E233">
        <v>10000</v>
      </c>
      <c r="F233">
        <v>50</v>
      </c>
      <c r="G233">
        <v>2.5</v>
      </c>
      <c r="H233">
        <v>3.8461538461538464E-2</v>
      </c>
      <c r="M233" t="str">
        <f t="shared" si="3"/>
        <v>10000502.5</v>
      </c>
    </row>
    <row r="234" spans="1:13" x14ac:dyDescent="0.3">
      <c r="A234" s="2">
        <v>43599</v>
      </c>
      <c r="B234">
        <v>36</v>
      </c>
      <c r="C234" t="s">
        <v>16</v>
      </c>
      <c r="D234" t="s">
        <v>14</v>
      </c>
      <c r="E234">
        <v>1000</v>
      </c>
      <c r="F234">
        <v>200</v>
      </c>
      <c r="G234">
        <v>2</v>
      </c>
      <c r="H234">
        <v>-0.875</v>
      </c>
      <c r="M234" t="str">
        <f t="shared" si="3"/>
        <v>10002002</v>
      </c>
    </row>
    <row r="235" spans="1:13" x14ac:dyDescent="0.3">
      <c r="A235" s="2">
        <v>43599</v>
      </c>
      <c r="B235">
        <v>36</v>
      </c>
      <c r="C235" t="s">
        <v>16</v>
      </c>
      <c r="D235" t="s">
        <v>14</v>
      </c>
      <c r="E235">
        <v>50</v>
      </c>
      <c r="F235">
        <v>150</v>
      </c>
      <c r="G235">
        <v>0.5</v>
      </c>
      <c r="H235">
        <v>0.21212121212121213</v>
      </c>
      <c r="M235" t="str">
        <f t="shared" si="3"/>
        <v>501500.5</v>
      </c>
    </row>
    <row r="236" spans="1:13" x14ac:dyDescent="0.3">
      <c r="A236" s="2">
        <v>43599</v>
      </c>
      <c r="B236">
        <v>36</v>
      </c>
      <c r="C236" t="s">
        <v>16</v>
      </c>
      <c r="D236" t="s">
        <v>14</v>
      </c>
      <c r="E236">
        <v>100</v>
      </c>
      <c r="F236">
        <v>150</v>
      </c>
      <c r="G236">
        <v>2</v>
      </c>
      <c r="H236">
        <v>-1</v>
      </c>
      <c r="M236" t="str">
        <f t="shared" si="3"/>
        <v>1001502</v>
      </c>
    </row>
    <row r="237" spans="1:13" x14ac:dyDescent="0.3">
      <c r="A237" s="2">
        <v>43599</v>
      </c>
      <c r="B237">
        <v>36</v>
      </c>
      <c r="C237" t="s">
        <v>16</v>
      </c>
      <c r="D237" t="s">
        <v>14</v>
      </c>
      <c r="E237">
        <v>250</v>
      </c>
      <c r="F237">
        <v>80</v>
      </c>
      <c r="G237">
        <v>0.5</v>
      </c>
      <c r="H237">
        <v>0.33333333333333331</v>
      </c>
      <c r="M237" t="str">
        <f t="shared" si="3"/>
        <v>250800.5</v>
      </c>
    </row>
    <row r="238" spans="1:13" x14ac:dyDescent="0.3">
      <c r="A238" s="2">
        <v>43599</v>
      </c>
      <c r="B238">
        <v>36</v>
      </c>
      <c r="C238" t="s">
        <v>16</v>
      </c>
      <c r="D238" t="s">
        <v>14</v>
      </c>
      <c r="E238">
        <v>1000</v>
      </c>
      <c r="F238">
        <v>100</v>
      </c>
      <c r="G238">
        <v>1.5</v>
      </c>
      <c r="H238">
        <v>-1</v>
      </c>
      <c r="M238" t="str">
        <f t="shared" si="3"/>
        <v>10001001.5</v>
      </c>
    </row>
    <row r="239" spans="1:13" x14ac:dyDescent="0.3">
      <c r="A239" s="2">
        <v>43599</v>
      </c>
      <c r="B239">
        <v>36</v>
      </c>
      <c r="C239" t="s">
        <v>16</v>
      </c>
      <c r="D239" t="s">
        <v>14</v>
      </c>
      <c r="E239">
        <v>100</v>
      </c>
      <c r="F239">
        <v>20</v>
      </c>
      <c r="G239">
        <v>2</v>
      </c>
      <c r="H239">
        <v>-1</v>
      </c>
      <c r="M239" t="str">
        <f t="shared" si="3"/>
        <v>100202</v>
      </c>
    </row>
    <row r="240" spans="1:13" x14ac:dyDescent="0.3">
      <c r="A240" s="2">
        <v>43599</v>
      </c>
      <c r="B240">
        <v>37</v>
      </c>
      <c r="C240" t="s">
        <v>13</v>
      </c>
      <c r="D240" t="s">
        <v>14</v>
      </c>
      <c r="E240">
        <v>250</v>
      </c>
      <c r="F240">
        <v>100</v>
      </c>
      <c r="G240">
        <v>2</v>
      </c>
      <c r="H240">
        <v>0.42036553524804177</v>
      </c>
      <c r="M240" t="str">
        <f t="shared" si="3"/>
        <v>2501002</v>
      </c>
    </row>
    <row r="241" spans="1:13" x14ac:dyDescent="0.3">
      <c r="A241" s="2">
        <v>43599</v>
      </c>
      <c r="B241">
        <v>37</v>
      </c>
      <c r="C241" t="s">
        <v>13</v>
      </c>
      <c r="D241" t="s">
        <v>14</v>
      </c>
      <c r="E241">
        <v>500</v>
      </c>
      <c r="F241">
        <v>100</v>
      </c>
      <c r="G241">
        <v>1.5</v>
      </c>
      <c r="H241">
        <v>0.39240506329113922</v>
      </c>
      <c r="M241" t="str">
        <f t="shared" si="3"/>
        <v>5001001.5</v>
      </c>
    </row>
    <row r="242" spans="1:13" x14ac:dyDescent="0.3">
      <c r="A242" s="2">
        <v>43599</v>
      </c>
      <c r="B242">
        <v>37</v>
      </c>
      <c r="C242" t="s">
        <v>13</v>
      </c>
      <c r="D242" t="s">
        <v>14</v>
      </c>
      <c r="E242">
        <v>50</v>
      </c>
      <c r="F242">
        <v>10</v>
      </c>
      <c r="G242">
        <v>0.5</v>
      </c>
      <c r="H242">
        <v>0.13879003558718861</v>
      </c>
      <c r="M242" t="str">
        <f t="shared" si="3"/>
        <v>50100.5</v>
      </c>
    </row>
    <row r="243" spans="1:13" x14ac:dyDescent="0.3">
      <c r="A243" s="2">
        <v>43599</v>
      </c>
      <c r="B243">
        <v>37</v>
      </c>
      <c r="C243" t="s">
        <v>13</v>
      </c>
      <c r="D243" t="s">
        <v>14</v>
      </c>
      <c r="E243">
        <v>500</v>
      </c>
      <c r="F243">
        <v>100</v>
      </c>
      <c r="G243">
        <v>2</v>
      </c>
      <c r="H243">
        <v>0.48717948717948717</v>
      </c>
      <c r="M243" t="str">
        <f t="shared" si="3"/>
        <v>5001002</v>
      </c>
    </row>
    <row r="244" spans="1:13" x14ac:dyDescent="0.3">
      <c r="A244" s="2">
        <v>43599</v>
      </c>
      <c r="B244">
        <v>37</v>
      </c>
      <c r="C244" t="s">
        <v>13</v>
      </c>
      <c r="D244" t="s">
        <v>14</v>
      </c>
      <c r="E244">
        <v>500</v>
      </c>
      <c r="F244">
        <v>200</v>
      </c>
      <c r="G244">
        <v>1.5</v>
      </c>
      <c r="H244">
        <v>0.39449541284403672</v>
      </c>
      <c r="M244" t="str">
        <f t="shared" si="3"/>
        <v>5002001.5</v>
      </c>
    </row>
    <row r="245" spans="1:13" x14ac:dyDescent="0.3">
      <c r="A245" s="2">
        <v>43599</v>
      </c>
      <c r="B245">
        <v>37</v>
      </c>
      <c r="C245" t="s">
        <v>13</v>
      </c>
      <c r="D245" t="s">
        <v>14</v>
      </c>
      <c r="E245">
        <v>1000</v>
      </c>
      <c r="F245">
        <v>200</v>
      </c>
      <c r="G245">
        <v>2</v>
      </c>
      <c r="H245">
        <v>0.31899641577060933</v>
      </c>
      <c r="M245" t="str">
        <f t="shared" si="3"/>
        <v>10002002</v>
      </c>
    </row>
    <row r="246" spans="1:13" x14ac:dyDescent="0.3">
      <c r="A246" s="2">
        <v>43599</v>
      </c>
      <c r="B246">
        <v>37</v>
      </c>
      <c r="C246" t="s">
        <v>13</v>
      </c>
      <c r="D246" t="s">
        <v>14</v>
      </c>
      <c r="E246">
        <v>50</v>
      </c>
      <c r="F246">
        <v>20</v>
      </c>
      <c r="G246">
        <v>1.5</v>
      </c>
      <c r="H246">
        <v>0.21673003802281368</v>
      </c>
      <c r="M246" t="str">
        <f t="shared" si="3"/>
        <v>50201.5</v>
      </c>
    </row>
    <row r="247" spans="1:13" x14ac:dyDescent="0.3">
      <c r="A247" s="2">
        <v>43599</v>
      </c>
      <c r="B247">
        <v>37</v>
      </c>
      <c r="C247" t="s">
        <v>13</v>
      </c>
      <c r="D247" t="s">
        <v>14</v>
      </c>
      <c r="E247">
        <v>100</v>
      </c>
      <c r="F247">
        <v>150</v>
      </c>
      <c r="G247">
        <v>2</v>
      </c>
      <c r="H247">
        <v>0.56321839080459768</v>
      </c>
      <c r="M247" t="str">
        <f t="shared" si="3"/>
        <v>1001502</v>
      </c>
    </row>
    <row r="248" spans="1:13" x14ac:dyDescent="0.3">
      <c r="A248" s="2">
        <v>43599</v>
      </c>
      <c r="B248">
        <v>37</v>
      </c>
      <c r="C248" t="s">
        <v>13</v>
      </c>
      <c r="D248" t="s">
        <v>14</v>
      </c>
      <c r="E248">
        <v>100</v>
      </c>
      <c r="F248">
        <v>50</v>
      </c>
      <c r="G248">
        <v>1.5</v>
      </c>
      <c r="H248">
        <v>0.29032258064516131</v>
      </c>
      <c r="M248" t="str">
        <f t="shared" si="3"/>
        <v>100501.5</v>
      </c>
    </row>
    <row r="249" spans="1:13" x14ac:dyDescent="0.3">
      <c r="A249" s="2">
        <v>43599</v>
      </c>
      <c r="B249">
        <v>37</v>
      </c>
      <c r="C249" t="s">
        <v>13</v>
      </c>
      <c r="D249" t="s">
        <v>14</v>
      </c>
      <c r="E249">
        <v>500</v>
      </c>
      <c r="F249">
        <v>150</v>
      </c>
      <c r="G249">
        <v>1.25</v>
      </c>
      <c r="H249">
        <v>0.33670886075949369</v>
      </c>
      <c r="M249" t="str">
        <f t="shared" si="3"/>
        <v>5001501.25</v>
      </c>
    </row>
    <row r="250" spans="1:13" x14ac:dyDescent="0.3">
      <c r="A250" s="2">
        <v>43599</v>
      </c>
      <c r="B250">
        <v>37</v>
      </c>
      <c r="C250" t="s">
        <v>13</v>
      </c>
      <c r="D250" t="s">
        <v>14</v>
      </c>
      <c r="E250">
        <v>500</v>
      </c>
      <c r="F250">
        <v>200</v>
      </c>
      <c r="G250">
        <v>2.5</v>
      </c>
      <c r="H250">
        <v>0.35849056603773582</v>
      </c>
      <c r="M250" t="str">
        <f t="shared" si="3"/>
        <v>5002002.5</v>
      </c>
    </row>
    <row r="251" spans="1:13" x14ac:dyDescent="0.3">
      <c r="A251" s="2">
        <v>43599</v>
      </c>
      <c r="B251">
        <v>38</v>
      </c>
      <c r="C251" t="s">
        <v>13</v>
      </c>
      <c r="D251" t="s">
        <v>14</v>
      </c>
      <c r="E251">
        <v>250</v>
      </c>
      <c r="F251">
        <v>100</v>
      </c>
      <c r="G251">
        <v>1.5</v>
      </c>
      <c r="H251">
        <v>0.33920704845814981</v>
      </c>
      <c r="M251" t="str">
        <f t="shared" si="3"/>
        <v>2501001.5</v>
      </c>
    </row>
    <row r="252" spans="1:13" x14ac:dyDescent="0.3">
      <c r="A252" s="2">
        <v>43599</v>
      </c>
      <c r="B252">
        <v>38</v>
      </c>
      <c r="C252" t="s">
        <v>13</v>
      </c>
      <c r="D252" t="s">
        <v>14</v>
      </c>
      <c r="E252">
        <v>500</v>
      </c>
      <c r="F252">
        <v>80</v>
      </c>
      <c r="G252">
        <v>2</v>
      </c>
      <c r="H252">
        <v>0.50943396226415094</v>
      </c>
      <c r="M252" t="str">
        <f t="shared" si="3"/>
        <v>500802</v>
      </c>
    </row>
    <row r="253" spans="1:13" x14ac:dyDescent="0.3">
      <c r="A253" s="2">
        <v>43599</v>
      </c>
      <c r="B253">
        <v>38</v>
      </c>
      <c r="C253" t="s">
        <v>13</v>
      </c>
      <c r="D253" t="s">
        <v>14</v>
      </c>
      <c r="E253">
        <v>100</v>
      </c>
      <c r="F253">
        <v>50</v>
      </c>
      <c r="G253">
        <v>2</v>
      </c>
      <c r="H253">
        <v>0.27388535031847133</v>
      </c>
      <c r="M253" t="str">
        <f t="shared" si="3"/>
        <v>100502</v>
      </c>
    </row>
    <row r="254" spans="1:13" x14ac:dyDescent="0.3">
      <c r="A254" s="2">
        <v>43599</v>
      </c>
      <c r="B254">
        <v>38</v>
      </c>
      <c r="C254" t="s">
        <v>13</v>
      </c>
      <c r="D254" t="s">
        <v>14</v>
      </c>
      <c r="E254">
        <v>10000</v>
      </c>
      <c r="F254">
        <v>20</v>
      </c>
      <c r="G254">
        <v>1</v>
      </c>
      <c r="H254">
        <v>0.16666666666666666</v>
      </c>
      <c r="M254" t="str">
        <f t="shared" si="3"/>
        <v>10000201</v>
      </c>
    </row>
    <row r="255" spans="1:13" x14ac:dyDescent="0.3">
      <c r="A255" s="2">
        <v>43599</v>
      </c>
      <c r="B255">
        <v>38</v>
      </c>
      <c r="C255" t="s">
        <v>13</v>
      </c>
      <c r="D255" t="s">
        <v>14</v>
      </c>
      <c r="E255">
        <v>30000</v>
      </c>
      <c r="F255">
        <v>80</v>
      </c>
      <c r="G255">
        <v>1.5</v>
      </c>
      <c r="H255">
        <v>0.2689533984867335</v>
      </c>
      <c r="M255" t="str">
        <f t="shared" si="3"/>
        <v>30000801.5</v>
      </c>
    </row>
    <row r="256" spans="1:13" x14ac:dyDescent="0.3">
      <c r="A256" s="2">
        <v>43599</v>
      </c>
      <c r="B256">
        <v>38</v>
      </c>
      <c r="C256" t="s">
        <v>13</v>
      </c>
      <c r="D256" t="s">
        <v>14</v>
      </c>
      <c r="E256">
        <v>100</v>
      </c>
      <c r="F256">
        <v>50</v>
      </c>
      <c r="G256">
        <v>0.5</v>
      </c>
      <c r="H256">
        <v>-5.5118110236220472E-2</v>
      </c>
      <c r="M256" t="str">
        <f t="shared" si="3"/>
        <v>100500.5</v>
      </c>
    </row>
    <row r="257" spans="1:13" x14ac:dyDescent="0.3">
      <c r="A257" s="2">
        <v>43599</v>
      </c>
      <c r="B257">
        <v>38</v>
      </c>
      <c r="C257" t="s">
        <v>13</v>
      </c>
      <c r="D257" t="s">
        <v>14</v>
      </c>
      <c r="E257">
        <v>1000</v>
      </c>
      <c r="F257">
        <v>80</v>
      </c>
      <c r="G257">
        <v>1.25</v>
      </c>
      <c r="H257">
        <v>0.47186147186147187</v>
      </c>
      <c r="M257" t="str">
        <f t="shared" si="3"/>
        <v>1000801.25</v>
      </c>
    </row>
    <row r="258" spans="1:13" x14ac:dyDescent="0.3">
      <c r="A258" s="2">
        <v>43599</v>
      </c>
      <c r="B258">
        <v>38</v>
      </c>
      <c r="C258" t="s">
        <v>13</v>
      </c>
      <c r="D258" t="s">
        <v>14</v>
      </c>
      <c r="E258">
        <v>1000</v>
      </c>
      <c r="F258">
        <v>100</v>
      </c>
      <c r="G258">
        <v>0.5</v>
      </c>
      <c r="H258">
        <v>0.32571428571428573</v>
      </c>
      <c r="M258" t="str">
        <f t="shared" si="3"/>
        <v>10001000.5</v>
      </c>
    </row>
    <row r="259" spans="1:13" x14ac:dyDescent="0.3">
      <c r="A259" s="2">
        <v>43599</v>
      </c>
      <c r="B259">
        <v>38</v>
      </c>
      <c r="C259" t="s">
        <v>13</v>
      </c>
      <c r="D259" t="s">
        <v>14</v>
      </c>
      <c r="E259">
        <v>1000</v>
      </c>
      <c r="F259">
        <v>150</v>
      </c>
      <c r="G259">
        <v>1.25</v>
      </c>
      <c r="H259">
        <v>0.61616161616161613</v>
      </c>
      <c r="M259" t="str">
        <f t="shared" ref="M259:M270" si="4">CONCATENATE(E259,F259,G259)</f>
        <v>10001501.25</v>
      </c>
    </row>
    <row r="260" spans="1:13" x14ac:dyDescent="0.3">
      <c r="A260" s="2">
        <v>43599</v>
      </c>
      <c r="B260">
        <v>39</v>
      </c>
      <c r="C260" t="s">
        <v>16</v>
      </c>
      <c r="D260" t="s">
        <v>14</v>
      </c>
      <c r="E260">
        <v>250</v>
      </c>
      <c r="F260">
        <v>100</v>
      </c>
      <c r="G260">
        <v>1.5</v>
      </c>
      <c r="H260">
        <v>-0.189873417721519</v>
      </c>
      <c r="M260" t="str">
        <f t="shared" si="4"/>
        <v>2501001.5</v>
      </c>
    </row>
    <row r="261" spans="1:13" x14ac:dyDescent="0.3">
      <c r="A261" s="2">
        <v>43599</v>
      </c>
      <c r="B261">
        <v>39</v>
      </c>
      <c r="C261" t="s">
        <v>16</v>
      </c>
      <c r="D261" t="s">
        <v>14</v>
      </c>
      <c r="E261">
        <v>30000</v>
      </c>
      <c r="F261">
        <v>20</v>
      </c>
      <c r="G261">
        <v>1.5</v>
      </c>
      <c r="H261">
        <v>-8.4044205928787783E-3</v>
      </c>
      <c r="M261" t="str">
        <f t="shared" si="4"/>
        <v>30000201.5</v>
      </c>
    </row>
    <row r="262" spans="1:13" x14ac:dyDescent="0.3">
      <c r="A262" s="2">
        <v>43599</v>
      </c>
      <c r="B262">
        <v>39</v>
      </c>
      <c r="C262" t="s">
        <v>16</v>
      </c>
      <c r="D262" t="s">
        <v>14</v>
      </c>
      <c r="E262">
        <v>1000</v>
      </c>
      <c r="F262">
        <v>150</v>
      </c>
      <c r="G262">
        <v>2.5</v>
      </c>
      <c r="H262">
        <v>9.8039215686274508E-2</v>
      </c>
      <c r="M262" t="str">
        <f t="shared" si="4"/>
        <v>10001502.5</v>
      </c>
    </row>
    <row r="263" spans="1:13" x14ac:dyDescent="0.3">
      <c r="A263" s="2">
        <v>43599</v>
      </c>
      <c r="B263">
        <v>39</v>
      </c>
      <c r="C263" t="s">
        <v>16</v>
      </c>
      <c r="D263" t="s">
        <v>14</v>
      </c>
      <c r="E263">
        <v>30000</v>
      </c>
      <c r="F263">
        <v>80</v>
      </c>
      <c r="G263">
        <v>1.5</v>
      </c>
      <c r="H263">
        <v>7.4074074074074056E-2</v>
      </c>
      <c r="M263" t="str">
        <f t="shared" si="4"/>
        <v>30000801.5</v>
      </c>
    </row>
    <row r="264" spans="1:13" x14ac:dyDescent="0.3">
      <c r="A264" s="2">
        <v>43599</v>
      </c>
      <c r="B264">
        <v>39</v>
      </c>
      <c r="C264" t="s">
        <v>16</v>
      </c>
      <c r="D264" t="s">
        <v>14</v>
      </c>
      <c r="E264">
        <v>500</v>
      </c>
      <c r="F264">
        <v>80</v>
      </c>
      <c r="G264">
        <v>2</v>
      </c>
      <c r="H264">
        <v>-0.61904761904761907</v>
      </c>
      <c r="M264" t="str">
        <f t="shared" si="4"/>
        <v>500802</v>
      </c>
    </row>
    <row r="265" spans="1:13" x14ac:dyDescent="0.3">
      <c r="A265" s="2">
        <v>43599</v>
      </c>
      <c r="B265">
        <v>39</v>
      </c>
      <c r="C265" t="s">
        <v>16</v>
      </c>
      <c r="D265" t="s">
        <v>14</v>
      </c>
      <c r="E265">
        <v>10000</v>
      </c>
      <c r="F265">
        <v>50</v>
      </c>
      <c r="G265">
        <v>2</v>
      </c>
      <c r="H265">
        <v>0.20353982300884954</v>
      </c>
      <c r="M265" t="str">
        <f t="shared" si="4"/>
        <v>10000502</v>
      </c>
    </row>
    <row r="266" spans="1:13" x14ac:dyDescent="0.3">
      <c r="A266" s="2">
        <v>43599</v>
      </c>
      <c r="B266">
        <v>39</v>
      </c>
      <c r="C266" t="s">
        <v>16</v>
      </c>
      <c r="D266" t="s">
        <v>14</v>
      </c>
      <c r="E266">
        <v>100</v>
      </c>
      <c r="F266">
        <v>100</v>
      </c>
      <c r="G266">
        <v>2</v>
      </c>
      <c r="H266">
        <v>0.1111111111111111</v>
      </c>
      <c r="M266" t="str">
        <f t="shared" si="4"/>
        <v>1001002</v>
      </c>
    </row>
    <row r="267" spans="1:13" x14ac:dyDescent="0.3">
      <c r="A267" s="2">
        <v>43599</v>
      </c>
      <c r="B267">
        <v>39</v>
      </c>
      <c r="C267" t="s">
        <v>16</v>
      </c>
      <c r="D267" t="s">
        <v>14</v>
      </c>
      <c r="E267">
        <v>30000</v>
      </c>
      <c r="F267">
        <v>20</v>
      </c>
      <c r="G267">
        <v>2.5</v>
      </c>
      <c r="H267">
        <v>0.14742602588627729</v>
      </c>
      <c r="M267" t="str">
        <f t="shared" si="4"/>
        <v>30000202.5</v>
      </c>
    </row>
    <row r="268" spans="1:13" x14ac:dyDescent="0.3">
      <c r="A268" s="2">
        <v>43599</v>
      </c>
      <c r="B268">
        <v>39</v>
      </c>
      <c r="C268" t="s">
        <v>16</v>
      </c>
      <c r="D268" t="s">
        <v>14</v>
      </c>
      <c r="E268">
        <v>30000</v>
      </c>
      <c r="F268">
        <v>10</v>
      </c>
      <c r="G268">
        <v>0.5</v>
      </c>
      <c r="H268">
        <v>2.8571428571428571E-2</v>
      </c>
      <c r="M268" t="str">
        <f t="shared" si="4"/>
        <v>30000100.5</v>
      </c>
    </row>
    <row r="269" spans="1:13" x14ac:dyDescent="0.3">
      <c r="A269" s="2">
        <v>43599</v>
      </c>
      <c r="B269">
        <v>39</v>
      </c>
      <c r="C269" t="s">
        <v>16</v>
      </c>
      <c r="D269" t="s">
        <v>14</v>
      </c>
      <c r="E269">
        <v>50</v>
      </c>
      <c r="F269">
        <v>20</v>
      </c>
      <c r="G269">
        <v>1.25</v>
      </c>
      <c r="H269">
        <v>0.40350877192982454</v>
      </c>
      <c r="M269" t="str">
        <f t="shared" si="4"/>
        <v>50201.25</v>
      </c>
    </row>
    <row r="270" spans="1:13" x14ac:dyDescent="0.3">
      <c r="A270" s="2">
        <v>43599</v>
      </c>
      <c r="B270">
        <v>39</v>
      </c>
      <c r="C270" t="s">
        <v>16</v>
      </c>
      <c r="D270" t="s">
        <v>14</v>
      </c>
      <c r="E270">
        <v>50</v>
      </c>
      <c r="F270">
        <v>20</v>
      </c>
      <c r="G270">
        <v>1.5</v>
      </c>
      <c r="H270">
        <v>-1</v>
      </c>
      <c r="M270" t="str">
        <f t="shared" si="4"/>
        <v>50201.5</v>
      </c>
    </row>
  </sheetData>
  <autoFilter ref="A1:M1" xr:uid="{B8B64E4C-3125-4A37-B0E3-F70BD1B7934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B6EA-FC73-4B19-9D3D-F975DF9BB9D9}">
  <sheetPr filterMode="1"/>
  <dimension ref="A1:Z135"/>
  <sheetViews>
    <sheetView topLeftCell="A107" workbookViewId="0">
      <selection activeCell="E82" sqref="A82:E135"/>
    </sheetView>
  </sheetViews>
  <sheetFormatPr defaultColWidth="9.109375" defaultRowHeight="14.4" x14ac:dyDescent="0.3"/>
  <cols>
    <col min="1" max="1" width="12.109375" customWidth="1"/>
    <col min="2" max="2" width="14.44140625" customWidth="1"/>
    <col min="7" max="7" width="9.109375" style="4"/>
    <col min="11" max="13" width="9.109375" style="4"/>
    <col min="20" max="20" width="11.6640625" style="4" customWidth="1"/>
  </cols>
  <sheetData>
    <row r="1" spans="1:26" x14ac:dyDescent="0.3">
      <c r="A1" s="1" t="s">
        <v>4</v>
      </c>
      <c r="B1" s="1" t="s">
        <v>5</v>
      </c>
      <c r="C1" s="1" t="s">
        <v>42</v>
      </c>
      <c r="D1" s="1" t="s">
        <v>43</v>
      </c>
      <c r="E1" s="1" t="s">
        <v>44</v>
      </c>
      <c r="F1" s="1" t="s">
        <v>7</v>
      </c>
      <c r="G1" s="3" t="s">
        <v>6</v>
      </c>
      <c r="H1" s="1" t="s">
        <v>45</v>
      </c>
      <c r="I1" s="1" t="s">
        <v>46</v>
      </c>
      <c r="J1" s="1" t="s">
        <v>47</v>
      </c>
      <c r="K1" s="3" t="s">
        <v>8</v>
      </c>
      <c r="L1" s="3" t="s">
        <v>9</v>
      </c>
      <c r="M1" s="3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3" t="s">
        <v>11</v>
      </c>
      <c r="U1" s="1" t="s">
        <v>55</v>
      </c>
      <c r="V1" s="1" t="s">
        <v>56</v>
      </c>
      <c r="W1" s="1" t="s">
        <v>81</v>
      </c>
      <c r="X1" s="1"/>
      <c r="Y1" s="1"/>
      <c r="Z1" s="1"/>
    </row>
    <row r="2" spans="1:26" hidden="1" x14ac:dyDescent="0.3">
      <c r="A2" s="2">
        <v>43706</v>
      </c>
      <c r="B2" t="s">
        <v>57</v>
      </c>
      <c r="C2" t="s">
        <v>58</v>
      </c>
      <c r="D2" t="s">
        <v>59</v>
      </c>
      <c r="E2" t="s">
        <v>60</v>
      </c>
      <c r="F2" t="s">
        <v>14</v>
      </c>
      <c r="G2" s="4" t="s">
        <v>16</v>
      </c>
      <c r="H2">
        <v>19</v>
      </c>
      <c r="I2">
        <v>100</v>
      </c>
      <c r="J2">
        <v>7.0000000000000007E-2</v>
      </c>
      <c r="K2" s="4">
        <v>100</v>
      </c>
      <c r="L2" s="4">
        <v>150</v>
      </c>
      <c r="M2" s="5">
        <v>1</v>
      </c>
      <c r="N2">
        <v>7.0000000000000007E-2</v>
      </c>
      <c r="O2">
        <v>6.666666666666667</v>
      </c>
      <c r="P2">
        <v>15</v>
      </c>
      <c r="Q2">
        <v>10</v>
      </c>
      <c r="R2">
        <v>20</v>
      </c>
      <c r="S2">
        <v>11</v>
      </c>
      <c r="T2" s="4">
        <f>(R2-Q2)/(R2+Q2)</f>
        <v>0.33333333333333331</v>
      </c>
      <c r="U2" t="s">
        <v>61</v>
      </c>
      <c r="W2">
        <f>N2/M2</f>
        <v>7.0000000000000007E-2</v>
      </c>
    </row>
    <row r="3" spans="1:26" hidden="1" x14ac:dyDescent="0.3">
      <c r="A3" s="2">
        <v>43706</v>
      </c>
      <c r="B3" t="s">
        <v>57</v>
      </c>
      <c r="C3" t="s">
        <v>58</v>
      </c>
      <c r="D3" t="s">
        <v>59</v>
      </c>
      <c r="E3" t="s">
        <v>60</v>
      </c>
      <c r="F3" t="s">
        <v>14</v>
      </c>
      <c r="G3" s="4" t="s">
        <v>16</v>
      </c>
      <c r="H3">
        <v>24</v>
      </c>
      <c r="I3">
        <v>100</v>
      </c>
      <c r="J3">
        <v>7.0000000000000007E-2</v>
      </c>
      <c r="K3" s="4">
        <v>250</v>
      </c>
      <c r="L3" s="4">
        <v>20</v>
      </c>
      <c r="M3" s="5">
        <v>1</v>
      </c>
      <c r="N3">
        <v>7.0000000000000007E-2</v>
      </c>
      <c r="O3">
        <v>50</v>
      </c>
      <c r="P3">
        <v>5</v>
      </c>
      <c r="Q3">
        <v>10.5</v>
      </c>
      <c r="R3">
        <v>16</v>
      </c>
      <c r="S3">
        <v>11</v>
      </c>
      <c r="T3" s="4">
        <f t="shared" ref="T3:T66" si="0">(R3-Q3)/(R3+Q3)</f>
        <v>0.20754716981132076</v>
      </c>
      <c r="U3" t="s">
        <v>61</v>
      </c>
      <c r="W3">
        <f t="shared" ref="W3:W66" si="1">N3/M3</f>
        <v>7.0000000000000007E-2</v>
      </c>
    </row>
    <row r="4" spans="1:26" hidden="1" x14ac:dyDescent="0.3">
      <c r="A4" s="2">
        <v>43706</v>
      </c>
      <c r="B4" t="s">
        <v>57</v>
      </c>
      <c r="C4" t="s">
        <v>58</v>
      </c>
      <c r="D4" t="s">
        <v>59</v>
      </c>
      <c r="E4" t="s">
        <v>60</v>
      </c>
      <c r="F4" t="s">
        <v>14</v>
      </c>
      <c r="G4" s="4" t="s">
        <v>16</v>
      </c>
      <c r="H4">
        <v>25</v>
      </c>
      <c r="I4">
        <v>100</v>
      </c>
      <c r="J4">
        <v>7.0000000000000007E-2</v>
      </c>
      <c r="K4" s="4">
        <v>250</v>
      </c>
      <c r="L4" s="4">
        <v>100</v>
      </c>
      <c r="M4" s="5">
        <v>0.5</v>
      </c>
      <c r="N4">
        <v>3.5000000000000003E-2</v>
      </c>
      <c r="O4">
        <v>10</v>
      </c>
      <c r="P4">
        <v>25</v>
      </c>
      <c r="Q4">
        <v>10</v>
      </c>
      <c r="R4">
        <v>24</v>
      </c>
      <c r="S4">
        <v>9</v>
      </c>
      <c r="T4" s="4">
        <f t="shared" si="0"/>
        <v>0.41176470588235292</v>
      </c>
      <c r="U4" t="s">
        <v>61</v>
      </c>
      <c r="W4">
        <f t="shared" si="1"/>
        <v>7.0000000000000007E-2</v>
      </c>
    </row>
    <row r="5" spans="1:26" hidden="1" x14ac:dyDescent="0.3">
      <c r="A5" s="2">
        <v>43706</v>
      </c>
      <c r="B5" t="s">
        <v>57</v>
      </c>
      <c r="C5" t="s">
        <v>58</v>
      </c>
      <c r="D5" t="s">
        <v>59</v>
      </c>
      <c r="E5" t="s">
        <v>60</v>
      </c>
      <c r="F5" t="s">
        <v>14</v>
      </c>
      <c r="G5" s="4" t="s">
        <v>16</v>
      </c>
      <c r="H5">
        <v>26</v>
      </c>
      <c r="I5">
        <v>100</v>
      </c>
      <c r="J5">
        <v>7.0000000000000007E-2</v>
      </c>
      <c r="K5" s="4">
        <v>500</v>
      </c>
      <c r="L5" s="4">
        <v>80</v>
      </c>
      <c r="M5" s="5">
        <v>1.5</v>
      </c>
      <c r="N5">
        <v>0.10500000000000001</v>
      </c>
      <c r="O5">
        <v>12.5</v>
      </c>
      <c r="P5">
        <v>40</v>
      </c>
      <c r="Q5">
        <v>11</v>
      </c>
      <c r="R5">
        <v>4</v>
      </c>
      <c r="S5">
        <v>12</v>
      </c>
      <c r="T5" s="4">
        <f t="shared" si="0"/>
        <v>-0.46666666666666667</v>
      </c>
      <c r="U5" t="s">
        <v>61</v>
      </c>
      <c r="W5">
        <f t="shared" si="1"/>
        <v>7.0000000000000007E-2</v>
      </c>
    </row>
    <row r="6" spans="1:26" hidden="1" x14ac:dyDescent="0.3">
      <c r="A6" s="2">
        <v>43706</v>
      </c>
      <c r="B6" t="s">
        <v>57</v>
      </c>
      <c r="C6" t="s">
        <v>58</v>
      </c>
      <c r="D6" t="s">
        <v>59</v>
      </c>
      <c r="E6" t="s">
        <v>60</v>
      </c>
      <c r="F6" t="s">
        <v>14</v>
      </c>
      <c r="G6" s="4" t="s">
        <v>16</v>
      </c>
      <c r="H6">
        <v>27</v>
      </c>
      <c r="I6">
        <v>100</v>
      </c>
      <c r="J6">
        <v>7.0000000000000007E-2</v>
      </c>
      <c r="K6" s="4">
        <v>500</v>
      </c>
      <c r="L6" s="4">
        <v>200</v>
      </c>
      <c r="M6" s="5">
        <v>2</v>
      </c>
      <c r="N6">
        <v>0.14000000000000001</v>
      </c>
      <c r="O6">
        <v>5</v>
      </c>
      <c r="P6">
        <v>100</v>
      </c>
      <c r="Q6">
        <v>10</v>
      </c>
      <c r="R6">
        <v>2</v>
      </c>
      <c r="S6">
        <v>16.5</v>
      </c>
      <c r="T6" s="4">
        <f t="shared" si="0"/>
        <v>-0.66666666666666663</v>
      </c>
      <c r="U6" t="s">
        <v>61</v>
      </c>
      <c r="W6">
        <f t="shared" si="1"/>
        <v>7.0000000000000007E-2</v>
      </c>
    </row>
    <row r="7" spans="1:26" hidden="1" x14ac:dyDescent="0.3">
      <c r="A7" s="2">
        <v>43706</v>
      </c>
      <c r="B7" t="s">
        <v>57</v>
      </c>
      <c r="C7" t="s">
        <v>58</v>
      </c>
      <c r="D7" t="s">
        <v>59</v>
      </c>
      <c r="E7" t="s">
        <v>60</v>
      </c>
      <c r="F7" t="s">
        <v>14</v>
      </c>
      <c r="G7" s="4" t="s">
        <v>16</v>
      </c>
      <c r="H7">
        <v>28</v>
      </c>
      <c r="I7">
        <v>100</v>
      </c>
      <c r="J7">
        <v>7.0000000000000007E-2</v>
      </c>
      <c r="K7" s="4">
        <v>500</v>
      </c>
      <c r="L7" s="4">
        <v>20</v>
      </c>
      <c r="M7" s="5">
        <v>1</v>
      </c>
      <c r="N7">
        <v>7.0000000000000007E-2</v>
      </c>
      <c r="O7">
        <v>50</v>
      </c>
      <c r="P7">
        <v>10</v>
      </c>
      <c r="Q7">
        <v>11</v>
      </c>
      <c r="R7">
        <v>20</v>
      </c>
      <c r="S7">
        <v>10.5</v>
      </c>
      <c r="T7" s="4">
        <f t="shared" si="0"/>
        <v>0.29032258064516131</v>
      </c>
      <c r="U7" t="s">
        <v>61</v>
      </c>
      <c r="W7">
        <f t="shared" si="1"/>
        <v>7.0000000000000007E-2</v>
      </c>
    </row>
    <row r="8" spans="1:26" hidden="1" x14ac:dyDescent="0.3">
      <c r="A8" s="2">
        <v>43706</v>
      </c>
      <c r="B8" t="s">
        <v>57</v>
      </c>
      <c r="C8" t="s">
        <v>58</v>
      </c>
      <c r="D8" t="s">
        <v>59</v>
      </c>
      <c r="E8" t="s">
        <v>60</v>
      </c>
      <c r="F8" t="s">
        <v>14</v>
      </c>
      <c r="G8" s="4" t="s">
        <v>16</v>
      </c>
      <c r="H8">
        <v>29</v>
      </c>
      <c r="I8">
        <v>100</v>
      </c>
      <c r="J8">
        <v>7.0000000000000007E-2</v>
      </c>
      <c r="K8" s="4">
        <v>1000</v>
      </c>
      <c r="L8" s="4">
        <v>80</v>
      </c>
      <c r="M8" s="5">
        <v>1.5</v>
      </c>
      <c r="N8">
        <v>0.10500000000000001</v>
      </c>
      <c r="O8">
        <v>12.5</v>
      </c>
      <c r="P8">
        <v>80</v>
      </c>
      <c r="Q8">
        <v>10</v>
      </c>
      <c r="R8">
        <v>3</v>
      </c>
      <c r="S8">
        <v>17</v>
      </c>
      <c r="T8" s="4">
        <f t="shared" si="0"/>
        <v>-0.53846153846153844</v>
      </c>
      <c r="U8" t="s">
        <v>61</v>
      </c>
      <c r="W8">
        <f t="shared" si="1"/>
        <v>7.0000000000000007E-2</v>
      </c>
    </row>
    <row r="9" spans="1:26" hidden="1" x14ac:dyDescent="0.3">
      <c r="A9" s="2">
        <v>43706</v>
      </c>
      <c r="B9" t="s">
        <v>57</v>
      </c>
      <c r="C9" t="s">
        <v>58</v>
      </c>
      <c r="D9" t="s">
        <v>59</v>
      </c>
      <c r="E9" t="s">
        <v>60</v>
      </c>
      <c r="F9" t="s">
        <v>14</v>
      </c>
      <c r="G9" s="4" t="s">
        <v>16</v>
      </c>
      <c r="H9">
        <v>30</v>
      </c>
      <c r="I9">
        <v>100</v>
      </c>
      <c r="J9">
        <v>7.0000000000000007E-2</v>
      </c>
      <c r="K9" s="4">
        <v>1000</v>
      </c>
      <c r="L9" s="4">
        <v>100</v>
      </c>
      <c r="M9" s="5">
        <v>2</v>
      </c>
      <c r="N9">
        <v>0.14000000000000001</v>
      </c>
      <c r="O9">
        <v>10</v>
      </c>
      <c r="P9">
        <v>100</v>
      </c>
      <c r="Q9">
        <v>12.5</v>
      </c>
      <c r="R9">
        <v>1</v>
      </c>
      <c r="S9">
        <v>21.5</v>
      </c>
      <c r="T9" s="4">
        <f t="shared" si="0"/>
        <v>-0.85185185185185186</v>
      </c>
      <c r="U9" t="s">
        <v>61</v>
      </c>
      <c r="W9">
        <f t="shared" si="1"/>
        <v>7.0000000000000007E-2</v>
      </c>
    </row>
    <row r="10" spans="1:26" hidden="1" x14ac:dyDescent="0.3">
      <c r="A10" s="2">
        <v>43706</v>
      </c>
      <c r="B10" t="s">
        <v>57</v>
      </c>
      <c r="C10" t="s">
        <v>58</v>
      </c>
      <c r="D10" t="s">
        <v>59</v>
      </c>
      <c r="E10" t="s">
        <v>60</v>
      </c>
      <c r="F10" t="s">
        <v>14</v>
      </c>
      <c r="G10" s="4" t="s">
        <v>16</v>
      </c>
      <c r="H10">
        <v>31</v>
      </c>
      <c r="I10">
        <v>100</v>
      </c>
      <c r="J10">
        <v>7.0000000000000007E-2</v>
      </c>
      <c r="K10" s="4">
        <v>1000</v>
      </c>
      <c r="L10" s="4">
        <v>10</v>
      </c>
      <c r="M10" s="5">
        <v>2.5</v>
      </c>
      <c r="N10">
        <v>0.17500000000000002</v>
      </c>
      <c r="O10">
        <v>100</v>
      </c>
      <c r="P10">
        <v>10</v>
      </c>
      <c r="Q10">
        <v>13.5</v>
      </c>
      <c r="R10">
        <v>19</v>
      </c>
      <c r="S10">
        <v>13.5</v>
      </c>
      <c r="T10" s="4">
        <f t="shared" si="0"/>
        <v>0.16923076923076924</v>
      </c>
      <c r="U10" t="s">
        <v>61</v>
      </c>
      <c r="W10">
        <f t="shared" si="1"/>
        <v>7.0000000000000007E-2</v>
      </c>
    </row>
    <row r="11" spans="1:26" hidden="1" x14ac:dyDescent="0.3">
      <c r="A11" s="2">
        <v>43706</v>
      </c>
      <c r="B11" t="s">
        <v>57</v>
      </c>
      <c r="C11" t="s">
        <v>58</v>
      </c>
      <c r="D11" t="s">
        <v>59</v>
      </c>
      <c r="E11" t="s">
        <v>60</v>
      </c>
      <c r="F11" t="s">
        <v>14</v>
      </c>
      <c r="G11" s="4" t="s">
        <v>16</v>
      </c>
      <c r="H11">
        <v>32</v>
      </c>
      <c r="I11">
        <v>100</v>
      </c>
      <c r="J11">
        <v>7.0000000000000007E-2</v>
      </c>
      <c r="K11" s="4">
        <v>5000</v>
      </c>
      <c r="L11" s="4">
        <v>150</v>
      </c>
      <c r="M11" s="5">
        <v>1</v>
      </c>
      <c r="N11">
        <v>7.0000000000000007E-2</v>
      </c>
      <c r="O11">
        <v>6.666666666666667</v>
      </c>
      <c r="P11">
        <v>750</v>
      </c>
      <c r="Q11">
        <v>9.5</v>
      </c>
      <c r="R11">
        <v>17.600000000000001</v>
      </c>
      <c r="S11">
        <v>23.5</v>
      </c>
      <c r="T11" s="4">
        <f t="shared" si="0"/>
        <v>0.29889298892988936</v>
      </c>
      <c r="U11" t="s">
        <v>61</v>
      </c>
      <c r="W11">
        <f t="shared" si="1"/>
        <v>7.0000000000000007E-2</v>
      </c>
    </row>
    <row r="12" spans="1:26" hidden="1" x14ac:dyDescent="0.3">
      <c r="A12" s="2">
        <v>43706</v>
      </c>
      <c r="B12" t="s">
        <v>57</v>
      </c>
      <c r="C12" t="s">
        <v>58</v>
      </c>
      <c r="D12" t="s">
        <v>59</v>
      </c>
      <c r="E12" t="s">
        <v>60</v>
      </c>
      <c r="F12" t="s">
        <v>14</v>
      </c>
      <c r="G12" s="4" t="s">
        <v>16</v>
      </c>
      <c r="H12">
        <v>33</v>
      </c>
      <c r="I12">
        <v>100</v>
      </c>
      <c r="J12">
        <v>7.0000000000000007E-2</v>
      </c>
      <c r="K12" s="4">
        <v>5000</v>
      </c>
      <c r="L12" s="4">
        <v>50</v>
      </c>
      <c r="M12" s="5">
        <v>0.5</v>
      </c>
      <c r="N12">
        <v>3.5000000000000003E-2</v>
      </c>
      <c r="O12">
        <v>20</v>
      </c>
      <c r="P12">
        <v>250</v>
      </c>
      <c r="Q12">
        <v>12.5</v>
      </c>
      <c r="R12">
        <v>21</v>
      </c>
      <c r="S12">
        <v>13</v>
      </c>
      <c r="T12" s="4">
        <f t="shared" si="0"/>
        <v>0.2537313432835821</v>
      </c>
      <c r="U12" t="s">
        <v>61</v>
      </c>
      <c r="W12">
        <f t="shared" si="1"/>
        <v>7.0000000000000007E-2</v>
      </c>
    </row>
    <row r="13" spans="1:26" hidden="1" x14ac:dyDescent="0.3">
      <c r="A13" s="2">
        <v>43706</v>
      </c>
      <c r="B13" t="s">
        <v>57</v>
      </c>
      <c r="C13" t="s">
        <v>58</v>
      </c>
      <c r="D13" t="s">
        <v>59</v>
      </c>
      <c r="E13" t="s">
        <v>60</v>
      </c>
      <c r="F13" t="s">
        <v>14</v>
      </c>
      <c r="G13" s="4" t="s">
        <v>16</v>
      </c>
      <c r="H13">
        <v>34</v>
      </c>
      <c r="I13">
        <v>100</v>
      </c>
      <c r="J13">
        <v>7.0000000000000007E-2</v>
      </c>
      <c r="K13" s="4">
        <v>10000</v>
      </c>
      <c r="L13" s="4">
        <v>50</v>
      </c>
      <c r="M13" s="5">
        <v>1.5</v>
      </c>
      <c r="N13">
        <v>0.10500000000000001</v>
      </c>
      <c r="O13">
        <v>20</v>
      </c>
      <c r="P13">
        <v>500</v>
      </c>
      <c r="Q13">
        <v>14</v>
      </c>
      <c r="R13">
        <v>30.5</v>
      </c>
      <c r="S13">
        <v>21</v>
      </c>
      <c r="T13" s="4">
        <f t="shared" si="0"/>
        <v>0.3707865168539326</v>
      </c>
      <c r="U13" t="s">
        <v>61</v>
      </c>
      <c r="W13">
        <f t="shared" si="1"/>
        <v>7.0000000000000007E-2</v>
      </c>
    </row>
    <row r="14" spans="1:26" hidden="1" x14ac:dyDescent="0.3">
      <c r="A14" s="2">
        <v>43706</v>
      </c>
      <c r="B14" t="s">
        <v>57</v>
      </c>
      <c r="C14" t="s">
        <v>58</v>
      </c>
      <c r="D14" t="s">
        <v>59</v>
      </c>
      <c r="E14" t="s">
        <v>60</v>
      </c>
      <c r="F14" t="s">
        <v>14</v>
      </c>
      <c r="G14" s="4" t="s">
        <v>16</v>
      </c>
      <c r="H14">
        <v>35</v>
      </c>
      <c r="I14">
        <v>100</v>
      </c>
      <c r="J14">
        <v>7.0000000000000007E-2</v>
      </c>
      <c r="K14" s="4">
        <v>30000</v>
      </c>
      <c r="L14" s="4">
        <v>20</v>
      </c>
      <c r="M14" s="5">
        <v>2</v>
      </c>
      <c r="N14">
        <v>0.14000000000000001</v>
      </c>
      <c r="O14">
        <v>50</v>
      </c>
      <c r="P14">
        <v>600</v>
      </c>
      <c r="Q14">
        <v>13.5</v>
      </c>
      <c r="R14">
        <v>21.066700000000001</v>
      </c>
      <c r="S14">
        <v>11.5</v>
      </c>
      <c r="T14" s="4">
        <f t="shared" si="0"/>
        <v>0.21890142825320327</v>
      </c>
      <c r="U14" t="s">
        <v>61</v>
      </c>
      <c r="W14">
        <f t="shared" si="1"/>
        <v>7.0000000000000007E-2</v>
      </c>
    </row>
    <row r="15" spans="1:26" hidden="1" x14ac:dyDescent="0.3">
      <c r="A15" s="2">
        <v>43706</v>
      </c>
      <c r="B15" t="s">
        <v>62</v>
      </c>
      <c r="C15" t="s">
        <v>58</v>
      </c>
      <c r="D15" t="s">
        <v>59</v>
      </c>
      <c r="E15" t="s">
        <v>60</v>
      </c>
      <c r="F15" t="s">
        <v>14</v>
      </c>
      <c r="G15" s="4" t="s">
        <v>13</v>
      </c>
      <c r="H15">
        <v>2</v>
      </c>
      <c r="I15">
        <v>100</v>
      </c>
      <c r="J15">
        <v>7.0000000000000007E-2</v>
      </c>
      <c r="K15" s="4">
        <v>100</v>
      </c>
      <c r="L15" s="4">
        <v>150</v>
      </c>
      <c r="M15" s="5">
        <v>1</v>
      </c>
      <c r="N15">
        <v>7.0000000000000007E-2</v>
      </c>
      <c r="O15">
        <v>6.666666666666667</v>
      </c>
      <c r="P15">
        <v>15</v>
      </c>
      <c r="Q15">
        <v>11.5</v>
      </c>
      <c r="R15">
        <v>40</v>
      </c>
      <c r="S15">
        <v>8</v>
      </c>
      <c r="T15" s="4">
        <f t="shared" si="0"/>
        <v>0.55339805825242716</v>
      </c>
      <c r="U15" t="s">
        <v>61</v>
      </c>
      <c r="W15">
        <f t="shared" si="1"/>
        <v>7.0000000000000007E-2</v>
      </c>
    </row>
    <row r="16" spans="1:26" hidden="1" x14ac:dyDescent="0.3">
      <c r="A16" s="2">
        <v>43706</v>
      </c>
      <c r="B16" t="s">
        <v>62</v>
      </c>
      <c r="C16" t="s">
        <v>58</v>
      </c>
      <c r="D16" t="s">
        <v>59</v>
      </c>
      <c r="E16" t="s">
        <v>60</v>
      </c>
      <c r="F16" t="s">
        <v>14</v>
      </c>
      <c r="G16" s="4" t="s">
        <v>13</v>
      </c>
      <c r="H16">
        <v>3</v>
      </c>
      <c r="I16">
        <v>100</v>
      </c>
      <c r="J16">
        <v>7.0000000000000007E-2</v>
      </c>
      <c r="K16" s="4">
        <v>250</v>
      </c>
      <c r="L16" s="4">
        <v>20</v>
      </c>
      <c r="M16" s="5">
        <v>1</v>
      </c>
      <c r="N16">
        <v>7.0000000000000007E-2</v>
      </c>
      <c r="O16">
        <v>50</v>
      </c>
      <c r="P16">
        <v>5</v>
      </c>
      <c r="Q16">
        <v>10</v>
      </c>
      <c r="R16">
        <v>16</v>
      </c>
      <c r="S16">
        <v>12.5</v>
      </c>
      <c r="T16" s="4">
        <f t="shared" si="0"/>
        <v>0.23076923076923078</v>
      </c>
      <c r="U16" t="s">
        <v>61</v>
      </c>
      <c r="W16">
        <f t="shared" si="1"/>
        <v>7.0000000000000007E-2</v>
      </c>
    </row>
    <row r="17" spans="1:23" hidden="1" x14ac:dyDescent="0.3">
      <c r="A17" s="2">
        <v>43706</v>
      </c>
      <c r="B17" t="s">
        <v>62</v>
      </c>
      <c r="C17" t="s">
        <v>58</v>
      </c>
      <c r="D17" t="s">
        <v>59</v>
      </c>
      <c r="E17" t="s">
        <v>60</v>
      </c>
      <c r="F17" t="s">
        <v>14</v>
      </c>
      <c r="G17" s="4" t="s">
        <v>13</v>
      </c>
      <c r="H17">
        <v>4</v>
      </c>
      <c r="I17">
        <v>100</v>
      </c>
      <c r="J17">
        <v>7.0000000000000007E-2</v>
      </c>
      <c r="K17" s="4">
        <v>250</v>
      </c>
      <c r="L17" s="4">
        <v>100</v>
      </c>
      <c r="M17" s="5">
        <v>0.5</v>
      </c>
      <c r="N17">
        <v>3.5000000000000003E-2</v>
      </c>
      <c r="O17">
        <v>10</v>
      </c>
      <c r="P17">
        <v>25</v>
      </c>
      <c r="Q17">
        <v>22.5</v>
      </c>
      <c r="R17">
        <v>36</v>
      </c>
      <c r="S17">
        <v>21.5</v>
      </c>
      <c r="T17" s="4">
        <f t="shared" si="0"/>
        <v>0.23076923076923078</v>
      </c>
      <c r="U17" t="s">
        <v>61</v>
      </c>
      <c r="W17">
        <f t="shared" si="1"/>
        <v>7.0000000000000007E-2</v>
      </c>
    </row>
    <row r="18" spans="1:23" hidden="1" x14ac:dyDescent="0.3">
      <c r="A18" s="2">
        <v>43706</v>
      </c>
      <c r="B18" t="s">
        <v>62</v>
      </c>
      <c r="C18" t="s">
        <v>58</v>
      </c>
      <c r="D18" t="s">
        <v>59</v>
      </c>
      <c r="E18" t="s">
        <v>60</v>
      </c>
      <c r="F18" t="s">
        <v>14</v>
      </c>
      <c r="G18" s="4" t="s">
        <v>13</v>
      </c>
      <c r="H18">
        <v>5</v>
      </c>
      <c r="I18">
        <v>100</v>
      </c>
      <c r="J18">
        <v>7.0000000000000007E-2</v>
      </c>
      <c r="K18" s="4">
        <v>500</v>
      </c>
      <c r="L18" s="4">
        <v>80</v>
      </c>
      <c r="M18" s="5">
        <v>1.5</v>
      </c>
      <c r="N18">
        <v>0.10500000000000001</v>
      </c>
      <c r="O18">
        <v>12.5</v>
      </c>
      <c r="P18">
        <v>40</v>
      </c>
      <c r="Q18">
        <v>28.5</v>
      </c>
      <c r="R18">
        <v>48</v>
      </c>
      <c r="S18">
        <v>26.5</v>
      </c>
      <c r="T18" s="4">
        <f t="shared" si="0"/>
        <v>0.25490196078431371</v>
      </c>
      <c r="U18" t="s">
        <v>61</v>
      </c>
      <c r="W18">
        <f t="shared" si="1"/>
        <v>7.0000000000000007E-2</v>
      </c>
    </row>
    <row r="19" spans="1:23" hidden="1" x14ac:dyDescent="0.3">
      <c r="A19" s="2">
        <v>43706</v>
      </c>
      <c r="B19" t="s">
        <v>62</v>
      </c>
      <c r="C19" t="s">
        <v>58</v>
      </c>
      <c r="D19" t="s">
        <v>59</v>
      </c>
      <c r="E19" t="s">
        <v>60</v>
      </c>
      <c r="F19" t="s">
        <v>14</v>
      </c>
      <c r="G19" s="4" t="s">
        <v>13</v>
      </c>
      <c r="H19">
        <v>17</v>
      </c>
      <c r="I19">
        <v>100</v>
      </c>
      <c r="J19">
        <v>7.0000000000000007E-2</v>
      </c>
      <c r="K19" s="4">
        <v>500</v>
      </c>
      <c r="L19" s="4">
        <v>200</v>
      </c>
      <c r="M19" s="5">
        <v>2</v>
      </c>
      <c r="N19">
        <v>0.14000000000000001</v>
      </c>
      <c r="O19">
        <v>5</v>
      </c>
      <c r="P19">
        <v>100</v>
      </c>
      <c r="U19" t="s">
        <v>63</v>
      </c>
      <c r="W19">
        <f t="shared" si="1"/>
        <v>7.0000000000000007E-2</v>
      </c>
    </row>
    <row r="20" spans="1:23" hidden="1" x14ac:dyDescent="0.3">
      <c r="A20" s="2">
        <v>43706</v>
      </c>
      <c r="B20" t="s">
        <v>62</v>
      </c>
      <c r="C20" t="s">
        <v>58</v>
      </c>
      <c r="D20" t="s">
        <v>59</v>
      </c>
      <c r="E20" t="s">
        <v>60</v>
      </c>
      <c r="F20" t="s">
        <v>14</v>
      </c>
      <c r="G20" s="4" t="s">
        <v>13</v>
      </c>
      <c r="H20">
        <v>9</v>
      </c>
      <c r="I20">
        <v>100</v>
      </c>
      <c r="J20">
        <v>7.0000000000000007E-2</v>
      </c>
      <c r="K20" s="4">
        <v>500</v>
      </c>
      <c r="L20" s="4">
        <v>20</v>
      </c>
      <c r="M20" s="5">
        <v>1</v>
      </c>
      <c r="N20">
        <v>7.0000000000000007E-2</v>
      </c>
      <c r="O20">
        <v>50</v>
      </c>
      <c r="P20">
        <v>10</v>
      </c>
      <c r="Q20">
        <v>36</v>
      </c>
      <c r="R20">
        <v>56</v>
      </c>
      <c r="S20">
        <v>42.5</v>
      </c>
      <c r="T20" s="4">
        <f t="shared" si="0"/>
        <v>0.21739130434782608</v>
      </c>
      <c r="U20" t="s">
        <v>61</v>
      </c>
      <c r="W20">
        <f t="shared" si="1"/>
        <v>7.0000000000000007E-2</v>
      </c>
    </row>
    <row r="21" spans="1:23" hidden="1" x14ac:dyDescent="0.3">
      <c r="A21" s="2">
        <v>43706</v>
      </c>
      <c r="B21" t="s">
        <v>62</v>
      </c>
      <c r="C21" t="s">
        <v>58</v>
      </c>
      <c r="D21" t="s">
        <v>59</v>
      </c>
      <c r="E21" t="s">
        <v>60</v>
      </c>
      <c r="F21" t="s">
        <v>14</v>
      </c>
      <c r="G21" s="4" t="s">
        <v>13</v>
      </c>
      <c r="H21">
        <v>10</v>
      </c>
      <c r="I21">
        <v>100</v>
      </c>
      <c r="J21">
        <v>7.0000000000000007E-2</v>
      </c>
      <c r="K21" s="4">
        <v>1000</v>
      </c>
      <c r="L21" s="4">
        <v>80</v>
      </c>
      <c r="M21" s="5">
        <v>1.5</v>
      </c>
      <c r="N21">
        <v>0.10500000000000001</v>
      </c>
      <c r="O21">
        <v>12.5</v>
      </c>
      <c r="P21">
        <v>80</v>
      </c>
      <c r="Q21">
        <v>32</v>
      </c>
      <c r="R21">
        <v>29</v>
      </c>
      <c r="S21">
        <v>29.5</v>
      </c>
      <c r="T21" s="4">
        <f t="shared" si="0"/>
        <v>-4.9180327868852458E-2</v>
      </c>
      <c r="U21" t="s">
        <v>61</v>
      </c>
      <c r="W21">
        <f t="shared" si="1"/>
        <v>7.0000000000000007E-2</v>
      </c>
    </row>
    <row r="22" spans="1:23" hidden="1" x14ac:dyDescent="0.3">
      <c r="A22" s="2">
        <v>43706</v>
      </c>
      <c r="B22" t="s">
        <v>62</v>
      </c>
      <c r="C22" t="s">
        <v>58</v>
      </c>
      <c r="D22" t="s">
        <v>59</v>
      </c>
      <c r="E22" t="s">
        <v>60</v>
      </c>
      <c r="F22" t="s">
        <v>14</v>
      </c>
      <c r="G22" s="4" t="s">
        <v>13</v>
      </c>
      <c r="H22">
        <v>11</v>
      </c>
      <c r="I22">
        <v>100</v>
      </c>
      <c r="J22">
        <v>7.0000000000000007E-2</v>
      </c>
      <c r="K22" s="4">
        <v>1000</v>
      </c>
      <c r="L22" s="4">
        <v>100</v>
      </c>
      <c r="M22" s="5">
        <v>2</v>
      </c>
      <c r="N22">
        <v>0.14000000000000001</v>
      </c>
      <c r="O22">
        <v>10</v>
      </c>
      <c r="P22">
        <v>100</v>
      </c>
      <c r="Q22">
        <v>31</v>
      </c>
      <c r="R22">
        <v>46</v>
      </c>
      <c r="S22">
        <v>26</v>
      </c>
      <c r="T22" s="4">
        <f t="shared" si="0"/>
        <v>0.19480519480519481</v>
      </c>
      <c r="U22" t="s">
        <v>61</v>
      </c>
      <c r="V22" t="s">
        <v>64</v>
      </c>
      <c r="W22">
        <f t="shared" si="1"/>
        <v>7.0000000000000007E-2</v>
      </c>
    </row>
    <row r="23" spans="1:23" hidden="1" x14ac:dyDescent="0.3">
      <c r="A23" s="2">
        <v>43706</v>
      </c>
      <c r="B23" t="s">
        <v>62</v>
      </c>
      <c r="C23" t="s">
        <v>58</v>
      </c>
      <c r="D23" t="s">
        <v>59</v>
      </c>
      <c r="E23" t="s">
        <v>60</v>
      </c>
      <c r="F23" t="s">
        <v>14</v>
      </c>
      <c r="G23" s="4" t="s">
        <v>13</v>
      </c>
      <c r="H23">
        <v>12</v>
      </c>
      <c r="I23">
        <v>100</v>
      </c>
      <c r="J23">
        <v>7.0000000000000007E-2</v>
      </c>
      <c r="K23" s="4">
        <v>1000</v>
      </c>
      <c r="L23" s="4">
        <v>10</v>
      </c>
      <c r="M23" s="5">
        <v>2.5</v>
      </c>
      <c r="N23">
        <v>0.17500000000000002</v>
      </c>
      <c r="O23">
        <v>100</v>
      </c>
      <c r="P23">
        <v>10</v>
      </c>
      <c r="Q23">
        <v>31.5</v>
      </c>
      <c r="R23">
        <v>38</v>
      </c>
      <c r="S23">
        <v>30</v>
      </c>
      <c r="T23" s="4">
        <f t="shared" si="0"/>
        <v>9.3525179856115109E-2</v>
      </c>
      <c r="U23" t="s">
        <v>61</v>
      </c>
      <c r="W23">
        <f t="shared" si="1"/>
        <v>7.0000000000000007E-2</v>
      </c>
    </row>
    <row r="24" spans="1:23" hidden="1" x14ac:dyDescent="0.3">
      <c r="A24" s="2">
        <v>43706</v>
      </c>
      <c r="B24" t="s">
        <v>62</v>
      </c>
      <c r="C24" t="s">
        <v>58</v>
      </c>
      <c r="D24" t="s">
        <v>59</v>
      </c>
      <c r="E24" t="s">
        <v>60</v>
      </c>
      <c r="F24" t="s">
        <v>14</v>
      </c>
      <c r="G24" s="4" t="s">
        <v>13</v>
      </c>
      <c r="H24">
        <v>13</v>
      </c>
      <c r="I24">
        <v>100</v>
      </c>
      <c r="J24">
        <v>7.0000000000000007E-2</v>
      </c>
      <c r="K24" s="4">
        <v>5000</v>
      </c>
      <c r="L24" s="4">
        <v>150</v>
      </c>
      <c r="M24" s="5">
        <v>1</v>
      </c>
      <c r="N24">
        <v>7.0000000000000007E-2</v>
      </c>
      <c r="O24">
        <v>6.666666666666667</v>
      </c>
      <c r="P24">
        <v>750</v>
      </c>
      <c r="Q24">
        <v>8</v>
      </c>
      <c r="R24">
        <v>21</v>
      </c>
      <c r="S24">
        <v>3</v>
      </c>
      <c r="T24" s="4">
        <f t="shared" si="0"/>
        <v>0.44827586206896552</v>
      </c>
      <c r="U24" t="s">
        <v>61</v>
      </c>
      <c r="W24">
        <f t="shared" si="1"/>
        <v>7.0000000000000007E-2</v>
      </c>
    </row>
    <row r="25" spans="1:23" hidden="1" x14ac:dyDescent="0.3">
      <c r="A25" s="2">
        <v>43706</v>
      </c>
      <c r="B25" t="s">
        <v>62</v>
      </c>
      <c r="C25" t="s">
        <v>58</v>
      </c>
      <c r="D25" t="s">
        <v>59</v>
      </c>
      <c r="E25" t="s">
        <v>60</v>
      </c>
      <c r="F25" t="s">
        <v>14</v>
      </c>
      <c r="G25" s="4" t="s">
        <v>13</v>
      </c>
      <c r="H25">
        <v>14</v>
      </c>
      <c r="I25">
        <v>100</v>
      </c>
      <c r="J25">
        <v>7.0000000000000007E-2</v>
      </c>
      <c r="K25" s="4">
        <v>5000</v>
      </c>
      <c r="L25" s="4">
        <v>50</v>
      </c>
      <c r="M25" s="5">
        <v>0.5</v>
      </c>
      <c r="N25">
        <v>3.5000000000000003E-2</v>
      </c>
      <c r="O25">
        <v>20</v>
      </c>
      <c r="P25">
        <v>250</v>
      </c>
      <c r="Q25">
        <v>21</v>
      </c>
      <c r="R25">
        <v>23.2</v>
      </c>
      <c r="S25">
        <v>21.5</v>
      </c>
      <c r="T25" s="4">
        <f t="shared" si="0"/>
        <v>4.977375565610858E-2</v>
      </c>
      <c r="U25" t="s">
        <v>61</v>
      </c>
      <c r="W25">
        <f t="shared" si="1"/>
        <v>7.0000000000000007E-2</v>
      </c>
    </row>
    <row r="26" spans="1:23" hidden="1" x14ac:dyDescent="0.3">
      <c r="A26" s="2">
        <v>43706</v>
      </c>
      <c r="B26" t="s">
        <v>62</v>
      </c>
      <c r="C26" t="s">
        <v>58</v>
      </c>
      <c r="D26" t="s">
        <v>59</v>
      </c>
      <c r="E26" t="s">
        <v>60</v>
      </c>
      <c r="F26" t="s">
        <v>14</v>
      </c>
      <c r="G26" s="4" t="s">
        <v>13</v>
      </c>
      <c r="H26">
        <v>15</v>
      </c>
      <c r="I26">
        <v>100</v>
      </c>
      <c r="J26">
        <v>7.0000000000000007E-2</v>
      </c>
      <c r="K26" s="4">
        <v>10000</v>
      </c>
      <c r="L26" s="4">
        <v>50</v>
      </c>
      <c r="M26" s="5">
        <v>1.5</v>
      </c>
      <c r="N26">
        <v>0.10500000000000001</v>
      </c>
      <c r="O26">
        <v>20</v>
      </c>
      <c r="P26">
        <v>500</v>
      </c>
      <c r="Q26">
        <v>21.5</v>
      </c>
      <c r="R26">
        <v>60.6</v>
      </c>
      <c r="S26">
        <v>13</v>
      </c>
      <c r="T26" s="4">
        <f t="shared" si="0"/>
        <v>0.47624847746650434</v>
      </c>
      <c r="U26" t="s">
        <v>61</v>
      </c>
      <c r="W26">
        <f t="shared" si="1"/>
        <v>7.0000000000000007E-2</v>
      </c>
    </row>
    <row r="27" spans="1:23" hidden="1" x14ac:dyDescent="0.3">
      <c r="A27" s="2">
        <v>43706</v>
      </c>
      <c r="B27" t="s">
        <v>62</v>
      </c>
      <c r="C27" t="s">
        <v>58</v>
      </c>
      <c r="D27" t="s">
        <v>59</v>
      </c>
      <c r="E27" t="s">
        <v>60</v>
      </c>
      <c r="F27" t="s">
        <v>14</v>
      </c>
      <c r="G27" s="4" t="s">
        <v>13</v>
      </c>
      <c r="H27">
        <v>16</v>
      </c>
      <c r="I27">
        <v>100</v>
      </c>
      <c r="J27">
        <v>7.0000000000000007E-2</v>
      </c>
      <c r="K27" s="4">
        <v>30000</v>
      </c>
      <c r="L27" s="4">
        <v>20</v>
      </c>
      <c r="M27" s="5">
        <v>2</v>
      </c>
      <c r="N27">
        <v>0.14000000000000001</v>
      </c>
      <c r="O27">
        <v>50</v>
      </c>
      <c r="P27">
        <v>600</v>
      </c>
      <c r="Q27">
        <v>21</v>
      </c>
      <c r="R27">
        <v>42</v>
      </c>
      <c r="S27">
        <v>8.5</v>
      </c>
      <c r="T27" s="4">
        <f t="shared" si="0"/>
        <v>0.33333333333333331</v>
      </c>
      <c r="U27" t="s">
        <v>61</v>
      </c>
      <c r="W27">
        <f t="shared" si="1"/>
        <v>7.0000000000000007E-2</v>
      </c>
    </row>
    <row r="28" spans="1:23" hidden="1" x14ac:dyDescent="0.3">
      <c r="A28" s="2">
        <v>43706</v>
      </c>
      <c r="B28" t="s">
        <v>65</v>
      </c>
      <c r="C28" t="s">
        <v>58</v>
      </c>
      <c r="D28" t="s">
        <v>59</v>
      </c>
      <c r="E28" t="s">
        <v>60</v>
      </c>
      <c r="F28" t="s">
        <v>14</v>
      </c>
      <c r="G28" s="4" t="s">
        <v>13</v>
      </c>
      <c r="H28">
        <v>1</v>
      </c>
      <c r="I28">
        <v>100</v>
      </c>
      <c r="J28">
        <v>7.0000000000000007E-2</v>
      </c>
      <c r="K28" s="4">
        <v>100</v>
      </c>
      <c r="L28" s="4">
        <v>150</v>
      </c>
      <c r="M28" s="5">
        <v>1</v>
      </c>
      <c r="N28">
        <v>7.0000000000000007E-2</v>
      </c>
      <c r="O28">
        <v>6.666666666666667</v>
      </c>
      <c r="P28">
        <v>15</v>
      </c>
      <c r="Q28">
        <v>42</v>
      </c>
      <c r="R28">
        <v>40</v>
      </c>
      <c r="S28">
        <v>39</v>
      </c>
      <c r="T28" s="4">
        <f t="shared" si="0"/>
        <v>-2.4390243902439025E-2</v>
      </c>
      <c r="U28" t="s">
        <v>61</v>
      </c>
      <c r="W28">
        <f t="shared" si="1"/>
        <v>7.0000000000000007E-2</v>
      </c>
    </row>
    <row r="29" spans="1:23" hidden="1" x14ac:dyDescent="0.3">
      <c r="A29" s="2">
        <v>43706</v>
      </c>
      <c r="B29" t="s">
        <v>65</v>
      </c>
      <c r="C29" t="s">
        <v>58</v>
      </c>
      <c r="D29" t="s">
        <v>59</v>
      </c>
      <c r="E29" t="s">
        <v>60</v>
      </c>
      <c r="F29" t="s">
        <v>14</v>
      </c>
      <c r="G29" s="4" t="s">
        <v>13</v>
      </c>
      <c r="H29">
        <v>2</v>
      </c>
      <c r="I29">
        <v>100</v>
      </c>
      <c r="J29">
        <v>7.0000000000000007E-2</v>
      </c>
      <c r="K29" s="4">
        <v>250</v>
      </c>
      <c r="L29" s="4">
        <v>20</v>
      </c>
      <c r="M29" s="5">
        <v>1</v>
      </c>
      <c r="N29">
        <v>7.0000000000000007E-2</v>
      </c>
      <c r="O29">
        <v>50</v>
      </c>
      <c r="P29">
        <v>5</v>
      </c>
      <c r="Q29">
        <v>27.5</v>
      </c>
      <c r="R29">
        <v>24</v>
      </c>
      <c r="S29">
        <v>24</v>
      </c>
      <c r="T29" s="4">
        <f t="shared" si="0"/>
        <v>-6.7961165048543687E-2</v>
      </c>
      <c r="U29" t="s">
        <v>61</v>
      </c>
      <c r="W29">
        <f t="shared" si="1"/>
        <v>7.0000000000000007E-2</v>
      </c>
    </row>
    <row r="30" spans="1:23" hidden="1" x14ac:dyDescent="0.3">
      <c r="A30" s="2">
        <v>43706</v>
      </c>
      <c r="B30" t="s">
        <v>65</v>
      </c>
      <c r="C30" t="s">
        <v>58</v>
      </c>
      <c r="D30" t="s">
        <v>59</v>
      </c>
      <c r="E30" t="s">
        <v>60</v>
      </c>
      <c r="F30" t="s">
        <v>14</v>
      </c>
      <c r="G30" s="4" t="s">
        <v>13</v>
      </c>
      <c r="H30">
        <v>3</v>
      </c>
      <c r="I30">
        <v>100</v>
      </c>
      <c r="J30">
        <v>7.0000000000000007E-2</v>
      </c>
      <c r="K30" s="4">
        <v>250</v>
      </c>
      <c r="L30" s="4">
        <v>100</v>
      </c>
      <c r="M30" s="5">
        <v>0.5</v>
      </c>
      <c r="N30">
        <v>3.5000000000000003E-2</v>
      </c>
      <c r="O30">
        <v>10</v>
      </c>
      <c r="P30">
        <v>25</v>
      </c>
      <c r="Q30">
        <v>24</v>
      </c>
      <c r="R30">
        <v>24</v>
      </c>
      <c r="S30">
        <v>26.5</v>
      </c>
      <c r="T30" s="4">
        <f t="shared" si="0"/>
        <v>0</v>
      </c>
      <c r="U30" t="s">
        <v>61</v>
      </c>
      <c r="W30">
        <f t="shared" si="1"/>
        <v>7.0000000000000007E-2</v>
      </c>
    </row>
    <row r="31" spans="1:23" hidden="1" x14ac:dyDescent="0.3">
      <c r="A31" s="2">
        <v>43706</v>
      </c>
      <c r="B31" t="s">
        <v>65</v>
      </c>
      <c r="C31" t="s">
        <v>58</v>
      </c>
      <c r="D31" t="s">
        <v>59</v>
      </c>
      <c r="E31" t="s">
        <v>60</v>
      </c>
      <c r="F31" t="s">
        <v>14</v>
      </c>
      <c r="G31" s="4" t="s">
        <v>13</v>
      </c>
      <c r="H31">
        <v>4</v>
      </c>
      <c r="I31">
        <v>100</v>
      </c>
      <c r="J31">
        <v>7.0000000000000007E-2</v>
      </c>
      <c r="K31" s="4">
        <v>500</v>
      </c>
      <c r="L31" s="4">
        <v>80</v>
      </c>
      <c r="M31" s="5">
        <v>1.5</v>
      </c>
      <c r="N31">
        <v>0.10500000000000001</v>
      </c>
      <c r="O31">
        <v>12.5</v>
      </c>
      <c r="P31">
        <v>40</v>
      </c>
      <c r="Q31">
        <v>20.5</v>
      </c>
      <c r="R31">
        <v>34</v>
      </c>
      <c r="S31">
        <v>22.5</v>
      </c>
      <c r="T31" s="4">
        <f t="shared" si="0"/>
        <v>0.24770642201834864</v>
      </c>
      <c r="U31" t="s">
        <v>61</v>
      </c>
      <c r="W31">
        <f t="shared" si="1"/>
        <v>7.0000000000000007E-2</v>
      </c>
    </row>
    <row r="32" spans="1:23" hidden="1" x14ac:dyDescent="0.3">
      <c r="A32" s="2">
        <v>43706</v>
      </c>
      <c r="B32" t="s">
        <v>65</v>
      </c>
      <c r="C32" t="s">
        <v>58</v>
      </c>
      <c r="D32" t="s">
        <v>59</v>
      </c>
      <c r="E32" t="s">
        <v>60</v>
      </c>
      <c r="F32" t="s">
        <v>14</v>
      </c>
      <c r="G32" s="4" t="s">
        <v>13</v>
      </c>
      <c r="H32">
        <v>5</v>
      </c>
      <c r="I32">
        <v>100</v>
      </c>
      <c r="J32">
        <v>7.0000000000000007E-2</v>
      </c>
      <c r="K32" s="4">
        <v>500</v>
      </c>
      <c r="L32" s="4">
        <v>200</v>
      </c>
      <c r="M32" s="5">
        <v>2</v>
      </c>
      <c r="N32">
        <v>0.14000000000000001</v>
      </c>
      <c r="O32">
        <v>5</v>
      </c>
      <c r="P32">
        <v>100</v>
      </c>
      <c r="Q32">
        <v>21</v>
      </c>
      <c r="R32">
        <v>62</v>
      </c>
      <c r="S32">
        <v>21</v>
      </c>
      <c r="T32" s="4">
        <f t="shared" si="0"/>
        <v>0.49397590361445781</v>
      </c>
      <c r="U32" t="s">
        <v>61</v>
      </c>
      <c r="W32">
        <f t="shared" si="1"/>
        <v>7.0000000000000007E-2</v>
      </c>
    </row>
    <row r="33" spans="1:23" hidden="1" x14ac:dyDescent="0.3">
      <c r="A33" s="2">
        <v>43706</v>
      </c>
      <c r="B33" t="s">
        <v>65</v>
      </c>
      <c r="C33" t="s">
        <v>58</v>
      </c>
      <c r="D33" t="s">
        <v>59</v>
      </c>
      <c r="E33" t="s">
        <v>60</v>
      </c>
      <c r="F33" t="s">
        <v>14</v>
      </c>
      <c r="G33" s="4" t="s">
        <v>13</v>
      </c>
      <c r="H33">
        <v>6</v>
      </c>
      <c r="I33">
        <v>100</v>
      </c>
      <c r="J33">
        <v>7.0000000000000007E-2</v>
      </c>
      <c r="K33" s="4">
        <v>500</v>
      </c>
      <c r="L33" s="4">
        <v>20</v>
      </c>
      <c r="M33" s="5">
        <v>1</v>
      </c>
      <c r="N33">
        <v>7.0000000000000007E-2</v>
      </c>
      <c r="O33">
        <v>50</v>
      </c>
      <c r="P33">
        <v>10</v>
      </c>
      <c r="Q33">
        <v>19</v>
      </c>
      <c r="R33">
        <v>18</v>
      </c>
      <c r="S33">
        <v>16.5</v>
      </c>
      <c r="T33" s="4">
        <f t="shared" si="0"/>
        <v>-2.7027027027027029E-2</v>
      </c>
      <c r="U33" t="s">
        <v>61</v>
      </c>
      <c r="W33">
        <f t="shared" si="1"/>
        <v>7.0000000000000007E-2</v>
      </c>
    </row>
    <row r="34" spans="1:23" hidden="1" x14ac:dyDescent="0.3">
      <c r="A34" s="2">
        <v>43706</v>
      </c>
      <c r="B34" t="s">
        <v>65</v>
      </c>
      <c r="C34" t="s">
        <v>58</v>
      </c>
      <c r="D34" t="s">
        <v>59</v>
      </c>
      <c r="E34" t="s">
        <v>60</v>
      </c>
      <c r="F34" t="s">
        <v>14</v>
      </c>
      <c r="G34" s="4" t="s">
        <v>13</v>
      </c>
      <c r="H34">
        <v>7</v>
      </c>
      <c r="I34">
        <v>100</v>
      </c>
      <c r="J34">
        <v>7.0000000000000007E-2</v>
      </c>
      <c r="K34" s="4">
        <v>1000</v>
      </c>
      <c r="L34" s="4">
        <v>80</v>
      </c>
      <c r="M34" s="5">
        <v>1.5</v>
      </c>
      <c r="N34">
        <v>0.10500000000000001</v>
      </c>
      <c r="O34">
        <v>12.5</v>
      </c>
      <c r="P34">
        <v>80</v>
      </c>
      <c r="Q34">
        <v>24.5</v>
      </c>
      <c r="R34">
        <v>36</v>
      </c>
      <c r="S34">
        <v>28</v>
      </c>
      <c r="T34" s="4">
        <f t="shared" si="0"/>
        <v>0.19008264462809918</v>
      </c>
      <c r="U34" t="s">
        <v>61</v>
      </c>
      <c r="W34">
        <f t="shared" si="1"/>
        <v>7.0000000000000007E-2</v>
      </c>
    </row>
    <row r="35" spans="1:23" hidden="1" x14ac:dyDescent="0.3">
      <c r="A35" s="2">
        <v>43706</v>
      </c>
      <c r="B35" t="s">
        <v>65</v>
      </c>
      <c r="C35" t="s">
        <v>58</v>
      </c>
      <c r="D35" t="s">
        <v>59</v>
      </c>
      <c r="E35" t="s">
        <v>60</v>
      </c>
      <c r="F35" t="s">
        <v>14</v>
      </c>
      <c r="G35" s="4" t="s">
        <v>13</v>
      </c>
      <c r="H35">
        <v>8</v>
      </c>
      <c r="I35">
        <v>100</v>
      </c>
      <c r="J35">
        <v>7.0000000000000007E-2</v>
      </c>
      <c r="K35" s="4">
        <v>1000</v>
      </c>
      <c r="L35" s="4">
        <v>100</v>
      </c>
      <c r="M35" s="5">
        <v>2</v>
      </c>
      <c r="N35">
        <v>0.14000000000000001</v>
      </c>
      <c r="O35">
        <v>10</v>
      </c>
      <c r="P35">
        <v>100</v>
      </c>
      <c r="Q35">
        <v>59</v>
      </c>
      <c r="R35">
        <v>42</v>
      </c>
      <c r="S35">
        <v>41</v>
      </c>
      <c r="T35" s="4">
        <f t="shared" si="0"/>
        <v>-0.16831683168316833</v>
      </c>
      <c r="U35" t="s">
        <v>61</v>
      </c>
      <c r="W35">
        <f t="shared" si="1"/>
        <v>7.0000000000000007E-2</v>
      </c>
    </row>
    <row r="36" spans="1:23" hidden="1" x14ac:dyDescent="0.3">
      <c r="A36" s="2">
        <v>43706</v>
      </c>
      <c r="B36" t="s">
        <v>65</v>
      </c>
      <c r="C36" t="s">
        <v>58</v>
      </c>
      <c r="D36" t="s">
        <v>59</v>
      </c>
      <c r="E36" t="s">
        <v>60</v>
      </c>
      <c r="F36" t="s">
        <v>14</v>
      </c>
      <c r="G36" s="4" t="s">
        <v>13</v>
      </c>
      <c r="H36">
        <v>9</v>
      </c>
      <c r="I36">
        <v>100</v>
      </c>
      <c r="J36">
        <v>7.0000000000000007E-2</v>
      </c>
      <c r="K36" s="4">
        <v>1000</v>
      </c>
      <c r="L36" s="4">
        <v>10</v>
      </c>
      <c r="M36" s="5">
        <v>2.5</v>
      </c>
      <c r="N36">
        <v>0.17500000000000002</v>
      </c>
      <c r="O36">
        <v>100</v>
      </c>
      <c r="P36">
        <v>10</v>
      </c>
      <c r="Q36">
        <v>54.5</v>
      </c>
      <c r="R36">
        <v>47</v>
      </c>
      <c r="S36">
        <v>57</v>
      </c>
      <c r="T36" s="4">
        <f t="shared" si="0"/>
        <v>-7.3891625615763554E-2</v>
      </c>
      <c r="U36" t="s">
        <v>61</v>
      </c>
      <c r="W36">
        <f t="shared" si="1"/>
        <v>7.0000000000000007E-2</v>
      </c>
    </row>
    <row r="37" spans="1:23" hidden="1" x14ac:dyDescent="0.3">
      <c r="A37" s="2">
        <v>43706</v>
      </c>
      <c r="B37" t="s">
        <v>65</v>
      </c>
      <c r="C37" t="s">
        <v>58</v>
      </c>
      <c r="D37" t="s">
        <v>59</v>
      </c>
      <c r="E37" t="s">
        <v>60</v>
      </c>
      <c r="F37" t="s">
        <v>14</v>
      </c>
      <c r="G37" s="4" t="s">
        <v>13</v>
      </c>
      <c r="H37">
        <v>10</v>
      </c>
      <c r="I37">
        <v>100</v>
      </c>
      <c r="J37">
        <v>7.0000000000000007E-2</v>
      </c>
      <c r="K37" s="4">
        <v>5000</v>
      </c>
      <c r="L37" s="4">
        <v>150</v>
      </c>
      <c r="M37" s="5">
        <v>1</v>
      </c>
      <c r="N37">
        <v>7.0000000000000007E-2</v>
      </c>
      <c r="O37">
        <v>6.666666666666667</v>
      </c>
      <c r="P37">
        <v>750</v>
      </c>
      <c r="Q37">
        <v>58.5</v>
      </c>
      <c r="R37">
        <v>64.2</v>
      </c>
      <c r="S37">
        <v>78</v>
      </c>
      <c r="T37" s="4">
        <f t="shared" si="0"/>
        <v>4.6454767726161389E-2</v>
      </c>
      <c r="U37" t="s">
        <v>61</v>
      </c>
      <c r="W37">
        <f t="shared" si="1"/>
        <v>7.0000000000000007E-2</v>
      </c>
    </row>
    <row r="38" spans="1:23" hidden="1" x14ac:dyDescent="0.3">
      <c r="A38" s="2">
        <v>43706</v>
      </c>
      <c r="B38" t="s">
        <v>65</v>
      </c>
      <c r="C38" t="s">
        <v>58</v>
      </c>
      <c r="D38" t="s">
        <v>59</v>
      </c>
      <c r="E38" t="s">
        <v>60</v>
      </c>
      <c r="F38" t="s">
        <v>14</v>
      </c>
      <c r="G38" s="4" t="s">
        <v>13</v>
      </c>
      <c r="H38">
        <v>11</v>
      </c>
      <c r="I38">
        <v>100</v>
      </c>
      <c r="J38">
        <v>7.0000000000000007E-2</v>
      </c>
      <c r="K38" s="4">
        <v>5000</v>
      </c>
      <c r="L38" s="4">
        <v>50</v>
      </c>
      <c r="M38" s="5">
        <v>0.5</v>
      </c>
      <c r="N38">
        <v>3.5000000000000003E-2</v>
      </c>
      <c r="O38">
        <v>20</v>
      </c>
      <c r="P38">
        <v>250</v>
      </c>
      <c r="Q38">
        <v>54.5</v>
      </c>
      <c r="R38">
        <v>55.6</v>
      </c>
      <c r="S38">
        <v>65.5</v>
      </c>
      <c r="T38" s="4">
        <f t="shared" si="0"/>
        <v>9.9909173478655907E-3</v>
      </c>
      <c r="U38" t="s">
        <v>61</v>
      </c>
      <c r="W38">
        <f t="shared" si="1"/>
        <v>7.0000000000000007E-2</v>
      </c>
    </row>
    <row r="39" spans="1:23" hidden="1" x14ac:dyDescent="0.3">
      <c r="A39" s="2">
        <v>43706</v>
      </c>
      <c r="B39" t="s">
        <v>65</v>
      </c>
      <c r="C39" t="s">
        <v>58</v>
      </c>
      <c r="D39" t="s">
        <v>59</v>
      </c>
      <c r="E39" t="s">
        <v>60</v>
      </c>
      <c r="F39" t="s">
        <v>14</v>
      </c>
      <c r="G39" s="4" t="s">
        <v>13</v>
      </c>
      <c r="H39">
        <v>12</v>
      </c>
      <c r="I39">
        <v>100</v>
      </c>
      <c r="J39">
        <v>7.0000000000000007E-2</v>
      </c>
      <c r="K39" s="4">
        <v>10000</v>
      </c>
      <c r="L39" s="4">
        <v>50</v>
      </c>
      <c r="M39" s="5">
        <v>1.5</v>
      </c>
      <c r="N39">
        <v>0.10500000000000001</v>
      </c>
      <c r="O39">
        <v>20</v>
      </c>
      <c r="P39">
        <v>500</v>
      </c>
      <c r="Q39">
        <v>57</v>
      </c>
      <c r="R39">
        <v>96.4</v>
      </c>
      <c r="S39">
        <v>30.5</v>
      </c>
      <c r="T39" s="4">
        <f t="shared" si="0"/>
        <v>0.25684485006518909</v>
      </c>
      <c r="U39" t="s">
        <v>61</v>
      </c>
      <c r="V39" t="s">
        <v>66</v>
      </c>
      <c r="W39">
        <f t="shared" si="1"/>
        <v>7.0000000000000007E-2</v>
      </c>
    </row>
    <row r="40" spans="1:23" hidden="1" x14ac:dyDescent="0.3">
      <c r="A40" s="2">
        <v>43706</v>
      </c>
      <c r="B40" t="s">
        <v>65</v>
      </c>
      <c r="C40" t="s">
        <v>58</v>
      </c>
      <c r="D40" t="s">
        <v>59</v>
      </c>
      <c r="E40" t="s">
        <v>60</v>
      </c>
      <c r="F40" t="s">
        <v>14</v>
      </c>
      <c r="G40" s="4" t="s">
        <v>13</v>
      </c>
      <c r="H40">
        <v>13</v>
      </c>
      <c r="I40">
        <v>100</v>
      </c>
      <c r="J40">
        <v>7.0000000000000007E-2</v>
      </c>
      <c r="K40" s="4">
        <v>30000</v>
      </c>
      <c r="L40" s="4">
        <v>20</v>
      </c>
      <c r="M40" s="5">
        <v>2</v>
      </c>
      <c r="N40">
        <v>0.14000000000000001</v>
      </c>
      <c r="O40">
        <v>50</v>
      </c>
      <c r="P40">
        <v>600</v>
      </c>
      <c r="Q40">
        <v>56</v>
      </c>
      <c r="R40">
        <v>67.966700000000003</v>
      </c>
      <c r="S40">
        <v>47.5</v>
      </c>
      <c r="T40" s="4">
        <f t="shared" si="0"/>
        <v>9.6531568558330602E-2</v>
      </c>
      <c r="U40" t="s">
        <v>61</v>
      </c>
      <c r="V40" t="s">
        <v>67</v>
      </c>
      <c r="W40">
        <f t="shared" si="1"/>
        <v>7.0000000000000007E-2</v>
      </c>
    </row>
    <row r="41" spans="1:23" hidden="1" x14ac:dyDescent="0.3">
      <c r="A41" s="2">
        <v>43706</v>
      </c>
      <c r="B41" t="s">
        <v>68</v>
      </c>
      <c r="C41" t="s">
        <v>58</v>
      </c>
      <c r="D41" t="s">
        <v>59</v>
      </c>
      <c r="E41" t="s">
        <v>60</v>
      </c>
      <c r="F41" t="s">
        <v>14</v>
      </c>
      <c r="G41" s="4" t="s">
        <v>16</v>
      </c>
      <c r="H41">
        <v>1</v>
      </c>
      <c r="I41">
        <v>100</v>
      </c>
      <c r="J41">
        <v>7.0000000000000007E-2</v>
      </c>
      <c r="K41" s="4">
        <v>100</v>
      </c>
      <c r="L41" s="4">
        <v>150</v>
      </c>
      <c r="M41" s="5">
        <v>1</v>
      </c>
      <c r="N41">
        <v>7.0000000000000007E-2</v>
      </c>
      <c r="O41">
        <v>6.666666666666667</v>
      </c>
      <c r="P41">
        <v>15</v>
      </c>
      <c r="Q41">
        <v>16.5</v>
      </c>
      <c r="R41">
        <v>0</v>
      </c>
      <c r="S41">
        <v>13</v>
      </c>
      <c r="T41" s="4">
        <f t="shared" si="0"/>
        <v>-1</v>
      </c>
      <c r="U41" t="s">
        <v>61</v>
      </c>
      <c r="W41">
        <f t="shared" si="1"/>
        <v>7.0000000000000007E-2</v>
      </c>
    </row>
    <row r="42" spans="1:23" hidden="1" x14ac:dyDescent="0.3">
      <c r="A42" s="2">
        <v>43706</v>
      </c>
      <c r="B42" t="s">
        <v>68</v>
      </c>
      <c r="C42" t="s">
        <v>58</v>
      </c>
      <c r="D42" t="s">
        <v>59</v>
      </c>
      <c r="E42" t="s">
        <v>60</v>
      </c>
      <c r="F42" t="s">
        <v>14</v>
      </c>
      <c r="G42" s="4" t="s">
        <v>16</v>
      </c>
      <c r="H42">
        <v>2</v>
      </c>
      <c r="I42">
        <v>100</v>
      </c>
      <c r="J42">
        <v>7.0000000000000007E-2</v>
      </c>
      <c r="K42" s="4">
        <v>250</v>
      </c>
      <c r="L42" s="4">
        <v>20</v>
      </c>
      <c r="M42" s="5">
        <v>1</v>
      </c>
      <c r="N42">
        <v>7.0000000000000007E-2</v>
      </c>
      <c r="O42">
        <v>50</v>
      </c>
      <c r="P42">
        <v>5</v>
      </c>
      <c r="Q42">
        <v>10.5</v>
      </c>
      <c r="R42">
        <v>0</v>
      </c>
      <c r="S42">
        <v>11.5</v>
      </c>
      <c r="T42" s="4">
        <f t="shared" si="0"/>
        <v>-1</v>
      </c>
      <c r="U42" t="s">
        <v>61</v>
      </c>
      <c r="W42">
        <f t="shared" si="1"/>
        <v>7.0000000000000007E-2</v>
      </c>
    </row>
    <row r="43" spans="1:23" hidden="1" x14ac:dyDescent="0.3">
      <c r="A43" s="2">
        <v>43706</v>
      </c>
      <c r="B43" t="s">
        <v>68</v>
      </c>
      <c r="C43" t="s">
        <v>58</v>
      </c>
      <c r="D43" t="s">
        <v>59</v>
      </c>
      <c r="E43" t="s">
        <v>60</v>
      </c>
      <c r="F43" t="s">
        <v>14</v>
      </c>
      <c r="G43" s="4" t="s">
        <v>16</v>
      </c>
      <c r="H43">
        <v>3</v>
      </c>
      <c r="I43">
        <v>100</v>
      </c>
      <c r="J43">
        <v>7.0000000000000007E-2</v>
      </c>
      <c r="K43" s="4">
        <v>250</v>
      </c>
      <c r="L43" s="4">
        <v>100</v>
      </c>
      <c r="M43" s="5">
        <v>0.5</v>
      </c>
      <c r="N43">
        <v>3.5000000000000003E-2</v>
      </c>
      <c r="O43">
        <v>10</v>
      </c>
      <c r="P43">
        <v>25</v>
      </c>
      <c r="Q43">
        <v>7.5</v>
      </c>
      <c r="R43">
        <v>0</v>
      </c>
      <c r="S43">
        <v>12</v>
      </c>
      <c r="T43" s="4">
        <f t="shared" si="0"/>
        <v>-1</v>
      </c>
      <c r="U43" t="s">
        <v>61</v>
      </c>
      <c r="W43">
        <f t="shared" si="1"/>
        <v>7.0000000000000007E-2</v>
      </c>
    </row>
    <row r="44" spans="1:23" hidden="1" x14ac:dyDescent="0.3">
      <c r="A44" s="2">
        <v>43706</v>
      </c>
      <c r="B44" t="s">
        <v>68</v>
      </c>
      <c r="C44" t="s">
        <v>58</v>
      </c>
      <c r="D44" t="s">
        <v>59</v>
      </c>
      <c r="E44" t="s">
        <v>60</v>
      </c>
      <c r="F44" t="s">
        <v>14</v>
      </c>
      <c r="G44" s="4" t="s">
        <v>16</v>
      </c>
      <c r="H44">
        <v>4</v>
      </c>
      <c r="I44">
        <v>100</v>
      </c>
      <c r="J44">
        <v>7.0000000000000007E-2</v>
      </c>
      <c r="K44" s="4">
        <v>500</v>
      </c>
      <c r="L44" s="4">
        <v>80</v>
      </c>
      <c r="M44" s="5">
        <v>1.5</v>
      </c>
      <c r="N44">
        <v>0.10500000000000001</v>
      </c>
      <c r="O44">
        <v>12.5</v>
      </c>
      <c r="P44">
        <v>40</v>
      </c>
      <c r="Q44">
        <v>5.5</v>
      </c>
      <c r="R44">
        <v>2</v>
      </c>
      <c r="S44">
        <v>6.5</v>
      </c>
      <c r="T44" s="4">
        <f t="shared" si="0"/>
        <v>-0.46666666666666667</v>
      </c>
      <c r="U44" t="s">
        <v>61</v>
      </c>
      <c r="V44" t="s">
        <v>69</v>
      </c>
      <c r="W44">
        <f t="shared" si="1"/>
        <v>7.0000000000000007E-2</v>
      </c>
    </row>
    <row r="45" spans="1:23" hidden="1" x14ac:dyDescent="0.3">
      <c r="A45" s="2">
        <v>43706</v>
      </c>
      <c r="B45" t="s">
        <v>68</v>
      </c>
      <c r="C45" t="s">
        <v>58</v>
      </c>
      <c r="D45" t="s">
        <v>59</v>
      </c>
      <c r="E45" t="s">
        <v>60</v>
      </c>
      <c r="F45" t="s">
        <v>14</v>
      </c>
      <c r="G45" s="4" t="s">
        <v>16</v>
      </c>
      <c r="H45">
        <v>5</v>
      </c>
      <c r="I45">
        <v>100</v>
      </c>
      <c r="J45">
        <v>7.0000000000000007E-2</v>
      </c>
      <c r="K45" s="4">
        <v>500</v>
      </c>
      <c r="L45" s="4">
        <v>200</v>
      </c>
      <c r="M45" s="5">
        <v>2</v>
      </c>
      <c r="N45">
        <v>0.14000000000000001</v>
      </c>
      <c r="O45">
        <v>5</v>
      </c>
      <c r="P45">
        <v>100</v>
      </c>
      <c r="Q45">
        <v>4.5</v>
      </c>
      <c r="R45">
        <v>2</v>
      </c>
      <c r="S45">
        <v>5.5</v>
      </c>
      <c r="T45" s="4">
        <f t="shared" si="0"/>
        <v>-0.38461538461538464</v>
      </c>
      <c r="U45" t="s">
        <v>61</v>
      </c>
      <c r="W45">
        <f t="shared" si="1"/>
        <v>7.0000000000000007E-2</v>
      </c>
    </row>
    <row r="46" spans="1:23" hidden="1" x14ac:dyDescent="0.3">
      <c r="A46" s="2">
        <v>43706</v>
      </c>
      <c r="B46" t="s">
        <v>68</v>
      </c>
      <c r="C46" t="s">
        <v>58</v>
      </c>
      <c r="D46" t="s">
        <v>59</v>
      </c>
      <c r="E46" t="s">
        <v>60</v>
      </c>
      <c r="F46" t="s">
        <v>14</v>
      </c>
      <c r="G46" s="4" t="s">
        <v>16</v>
      </c>
      <c r="H46">
        <v>6</v>
      </c>
      <c r="I46">
        <v>100</v>
      </c>
      <c r="J46">
        <v>7.0000000000000007E-2</v>
      </c>
      <c r="K46" s="4">
        <v>500</v>
      </c>
      <c r="L46" s="4">
        <v>20</v>
      </c>
      <c r="M46" s="5">
        <v>1</v>
      </c>
      <c r="N46">
        <v>7.0000000000000007E-2</v>
      </c>
      <c r="O46">
        <v>50</v>
      </c>
      <c r="P46">
        <v>10</v>
      </c>
      <c r="Q46">
        <v>4.5</v>
      </c>
      <c r="R46">
        <v>0</v>
      </c>
      <c r="S46">
        <v>7</v>
      </c>
      <c r="T46" s="4">
        <f t="shared" si="0"/>
        <v>-1</v>
      </c>
      <c r="U46" t="s">
        <v>61</v>
      </c>
      <c r="W46">
        <f t="shared" si="1"/>
        <v>7.0000000000000007E-2</v>
      </c>
    </row>
    <row r="47" spans="1:23" hidden="1" x14ac:dyDescent="0.3">
      <c r="A47" s="2">
        <v>43706</v>
      </c>
      <c r="B47" t="s">
        <v>68</v>
      </c>
      <c r="C47" t="s">
        <v>58</v>
      </c>
      <c r="D47" t="s">
        <v>59</v>
      </c>
      <c r="E47" t="s">
        <v>60</v>
      </c>
      <c r="F47" t="s">
        <v>14</v>
      </c>
      <c r="G47" s="4" t="s">
        <v>16</v>
      </c>
      <c r="H47">
        <v>7</v>
      </c>
      <c r="I47">
        <v>100</v>
      </c>
      <c r="J47">
        <v>7.0000000000000007E-2</v>
      </c>
      <c r="K47" s="4">
        <v>1000</v>
      </c>
      <c r="L47" s="4">
        <v>80</v>
      </c>
      <c r="M47" s="5">
        <v>1.5</v>
      </c>
      <c r="N47">
        <v>0.10500000000000001</v>
      </c>
      <c r="O47">
        <v>12.5</v>
      </c>
      <c r="P47">
        <v>80</v>
      </c>
      <c r="Q47">
        <v>4</v>
      </c>
      <c r="R47">
        <v>0</v>
      </c>
      <c r="S47">
        <v>6</v>
      </c>
      <c r="T47" s="4">
        <f t="shared" si="0"/>
        <v>-1</v>
      </c>
      <c r="U47" t="s">
        <v>61</v>
      </c>
      <c r="W47">
        <f t="shared" si="1"/>
        <v>7.0000000000000007E-2</v>
      </c>
    </row>
    <row r="48" spans="1:23" hidden="1" x14ac:dyDescent="0.3">
      <c r="A48" s="2">
        <v>43706</v>
      </c>
      <c r="B48" t="s">
        <v>68</v>
      </c>
      <c r="C48" t="s">
        <v>58</v>
      </c>
      <c r="D48" t="s">
        <v>59</v>
      </c>
      <c r="E48" t="s">
        <v>60</v>
      </c>
      <c r="F48" t="s">
        <v>14</v>
      </c>
      <c r="G48" s="4" t="s">
        <v>16</v>
      </c>
      <c r="H48">
        <v>8</v>
      </c>
      <c r="I48">
        <v>100</v>
      </c>
      <c r="J48">
        <v>7.0000000000000007E-2</v>
      </c>
      <c r="K48" s="4">
        <v>1000</v>
      </c>
      <c r="L48" s="4">
        <v>100</v>
      </c>
      <c r="M48" s="5">
        <v>2</v>
      </c>
      <c r="N48">
        <v>0.14000000000000001</v>
      </c>
      <c r="O48">
        <v>10</v>
      </c>
      <c r="P48">
        <v>100</v>
      </c>
      <c r="Q48">
        <v>4.5</v>
      </c>
      <c r="R48">
        <v>1</v>
      </c>
      <c r="S48">
        <v>7</v>
      </c>
      <c r="T48" s="4">
        <f t="shared" si="0"/>
        <v>-0.63636363636363635</v>
      </c>
      <c r="U48" t="s">
        <v>61</v>
      </c>
      <c r="W48">
        <f t="shared" si="1"/>
        <v>7.0000000000000007E-2</v>
      </c>
    </row>
    <row r="49" spans="1:23" hidden="1" x14ac:dyDescent="0.3">
      <c r="A49" s="2">
        <v>43706</v>
      </c>
      <c r="B49" t="s">
        <v>68</v>
      </c>
      <c r="C49" t="s">
        <v>58</v>
      </c>
      <c r="D49" t="s">
        <v>59</v>
      </c>
      <c r="E49" t="s">
        <v>60</v>
      </c>
      <c r="F49" t="s">
        <v>14</v>
      </c>
      <c r="G49" s="4" t="s">
        <v>16</v>
      </c>
      <c r="H49">
        <v>9</v>
      </c>
      <c r="I49">
        <v>100</v>
      </c>
      <c r="J49">
        <v>7.0000000000000007E-2</v>
      </c>
      <c r="K49" s="4">
        <v>1000</v>
      </c>
      <c r="L49" s="4">
        <v>10</v>
      </c>
      <c r="M49" s="5">
        <v>2.5</v>
      </c>
      <c r="N49">
        <v>0.17500000000000002</v>
      </c>
      <c r="O49">
        <v>100</v>
      </c>
      <c r="P49">
        <v>10</v>
      </c>
      <c r="Q49">
        <v>5.5</v>
      </c>
      <c r="R49">
        <v>1</v>
      </c>
      <c r="S49">
        <v>6.5</v>
      </c>
      <c r="T49" s="4">
        <f t="shared" si="0"/>
        <v>-0.69230769230769229</v>
      </c>
      <c r="U49" t="s">
        <v>61</v>
      </c>
      <c r="W49">
        <f t="shared" si="1"/>
        <v>7.0000000000000007E-2</v>
      </c>
    </row>
    <row r="50" spans="1:23" hidden="1" x14ac:dyDescent="0.3">
      <c r="A50" s="2">
        <v>43706</v>
      </c>
      <c r="B50" t="s">
        <v>68</v>
      </c>
      <c r="C50" t="s">
        <v>58</v>
      </c>
      <c r="D50" t="s">
        <v>59</v>
      </c>
      <c r="E50" t="s">
        <v>60</v>
      </c>
      <c r="F50" t="s">
        <v>14</v>
      </c>
      <c r="G50" s="4" t="s">
        <v>16</v>
      </c>
      <c r="H50">
        <v>10</v>
      </c>
      <c r="I50">
        <v>100</v>
      </c>
      <c r="J50">
        <v>7.0000000000000007E-2</v>
      </c>
      <c r="K50" s="4">
        <v>5000</v>
      </c>
      <c r="L50" s="4">
        <v>150</v>
      </c>
      <c r="M50" s="5">
        <v>1</v>
      </c>
      <c r="N50">
        <v>7.0000000000000007E-2</v>
      </c>
      <c r="O50">
        <v>6.666666666666667</v>
      </c>
      <c r="P50">
        <v>750</v>
      </c>
      <c r="Q50">
        <v>4</v>
      </c>
      <c r="R50">
        <v>2</v>
      </c>
      <c r="S50">
        <v>10.5</v>
      </c>
      <c r="T50" s="4">
        <f t="shared" si="0"/>
        <v>-0.33333333333333331</v>
      </c>
      <c r="U50" t="s">
        <v>61</v>
      </c>
      <c r="W50">
        <f t="shared" si="1"/>
        <v>7.0000000000000007E-2</v>
      </c>
    </row>
    <row r="51" spans="1:23" hidden="1" x14ac:dyDescent="0.3">
      <c r="A51" s="2">
        <v>43706</v>
      </c>
      <c r="B51" t="s">
        <v>68</v>
      </c>
      <c r="C51" t="s">
        <v>58</v>
      </c>
      <c r="D51" t="s">
        <v>59</v>
      </c>
      <c r="E51" t="s">
        <v>60</v>
      </c>
      <c r="F51" t="s">
        <v>14</v>
      </c>
      <c r="G51" s="4" t="s">
        <v>16</v>
      </c>
      <c r="H51">
        <v>11</v>
      </c>
      <c r="I51">
        <v>100</v>
      </c>
      <c r="J51">
        <v>7.0000000000000007E-2</v>
      </c>
      <c r="K51" s="4">
        <v>5000</v>
      </c>
      <c r="L51" s="4">
        <v>50</v>
      </c>
      <c r="M51" s="5">
        <v>0.5</v>
      </c>
      <c r="N51">
        <v>3.5000000000000003E-2</v>
      </c>
      <c r="O51">
        <v>20</v>
      </c>
      <c r="P51">
        <v>250</v>
      </c>
      <c r="Q51">
        <v>3.5</v>
      </c>
      <c r="R51">
        <v>1.2</v>
      </c>
      <c r="S51">
        <v>7.5</v>
      </c>
      <c r="T51" s="4">
        <f t="shared" si="0"/>
        <v>-0.4893617021276595</v>
      </c>
      <c r="U51" t="s">
        <v>61</v>
      </c>
      <c r="W51">
        <f t="shared" si="1"/>
        <v>7.0000000000000007E-2</v>
      </c>
    </row>
    <row r="52" spans="1:23" hidden="1" x14ac:dyDescent="0.3">
      <c r="A52" s="2">
        <v>43706</v>
      </c>
      <c r="B52" t="s">
        <v>68</v>
      </c>
      <c r="C52" t="s">
        <v>58</v>
      </c>
      <c r="D52" t="s">
        <v>59</v>
      </c>
      <c r="E52" t="s">
        <v>60</v>
      </c>
      <c r="F52" t="s">
        <v>14</v>
      </c>
      <c r="G52" s="4" t="s">
        <v>16</v>
      </c>
      <c r="H52">
        <v>12</v>
      </c>
      <c r="I52">
        <v>100</v>
      </c>
      <c r="J52">
        <v>7.0000000000000007E-2</v>
      </c>
      <c r="K52" s="4">
        <v>10000</v>
      </c>
      <c r="L52" s="4">
        <v>50</v>
      </c>
      <c r="M52" s="5">
        <v>1.5</v>
      </c>
      <c r="N52">
        <v>0.10500000000000001</v>
      </c>
      <c r="O52">
        <v>20</v>
      </c>
      <c r="P52">
        <v>500</v>
      </c>
      <c r="Q52">
        <v>4</v>
      </c>
      <c r="R52">
        <v>5.7</v>
      </c>
      <c r="S52">
        <v>12.5</v>
      </c>
      <c r="T52" s="4">
        <f t="shared" si="0"/>
        <v>0.17525773195876293</v>
      </c>
      <c r="U52" t="s">
        <v>61</v>
      </c>
      <c r="W52">
        <f t="shared" si="1"/>
        <v>7.0000000000000007E-2</v>
      </c>
    </row>
    <row r="53" spans="1:23" hidden="1" x14ac:dyDescent="0.3">
      <c r="A53" s="2">
        <v>43706</v>
      </c>
      <c r="B53" t="s">
        <v>68</v>
      </c>
      <c r="C53" t="s">
        <v>58</v>
      </c>
      <c r="D53" t="s">
        <v>59</v>
      </c>
      <c r="E53" t="s">
        <v>60</v>
      </c>
      <c r="F53" t="s">
        <v>14</v>
      </c>
      <c r="G53" s="4" t="s">
        <v>16</v>
      </c>
      <c r="H53">
        <v>13</v>
      </c>
      <c r="I53">
        <v>100</v>
      </c>
      <c r="J53">
        <v>7.0000000000000007E-2</v>
      </c>
      <c r="K53" s="4">
        <v>30000</v>
      </c>
      <c r="L53" s="4">
        <v>20</v>
      </c>
      <c r="M53" s="5">
        <v>2</v>
      </c>
      <c r="N53">
        <v>0.14000000000000001</v>
      </c>
      <c r="O53">
        <v>50</v>
      </c>
      <c r="P53">
        <v>600</v>
      </c>
      <c r="Q53">
        <v>4.5</v>
      </c>
      <c r="R53">
        <v>3.6</v>
      </c>
      <c r="S53">
        <v>10.5</v>
      </c>
      <c r="T53" s="4">
        <f t="shared" si="0"/>
        <v>-0.1111111111111111</v>
      </c>
      <c r="U53" t="s">
        <v>61</v>
      </c>
      <c r="W53">
        <f t="shared" si="1"/>
        <v>7.0000000000000007E-2</v>
      </c>
    </row>
    <row r="54" spans="1:23" hidden="1" x14ac:dyDescent="0.3">
      <c r="A54" s="2">
        <v>43706</v>
      </c>
      <c r="B54" t="s">
        <v>70</v>
      </c>
      <c r="C54" t="s">
        <v>58</v>
      </c>
      <c r="D54" t="s">
        <v>59</v>
      </c>
      <c r="E54" t="s">
        <v>60</v>
      </c>
      <c r="F54" t="s">
        <v>14</v>
      </c>
      <c r="G54" s="4" t="s">
        <v>16</v>
      </c>
      <c r="H54">
        <v>5</v>
      </c>
      <c r="I54">
        <v>100</v>
      </c>
      <c r="J54">
        <v>7.0000000000000007E-2</v>
      </c>
      <c r="K54" s="4">
        <v>50</v>
      </c>
      <c r="L54" s="4">
        <v>200</v>
      </c>
      <c r="M54" s="4">
        <v>0.5</v>
      </c>
      <c r="N54">
        <v>3.5000000000000003E-2</v>
      </c>
      <c r="O54">
        <v>5</v>
      </c>
      <c r="P54">
        <v>10</v>
      </c>
      <c r="Q54">
        <v>23.5</v>
      </c>
      <c r="R54">
        <v>0</v>
      </c>
      <c r="S54">
        <v>24.5</v>
      </c>
      <c r="T54" s="4">
        <f t="shared" si="0"/>
        <v>-1</v>
      </c>
      <c r="U54" t="s">
        <v>61</v>
      </c>
      <c r="W54">
        <f t="shared" si="1"/>
        <v>7.0000000000000007E-2</v>
      </c>
    </row>
    <row r="55" spans="1:23" hidden="1" x14ac:dyDescent="0.3">
      <c r="A55" s="2">
        <v>43706</v>
      </c>
      <c r="B55" t="s">
        <v>70</v>
      </c>
      <c r="C55" t="s">
        <v>58</v>
      </c>
      <c r="D55" t="s">
        <v>59</v>
      </c>
      <c r="E55" t="s">
        <v>60</v>
      </c>
      <c r="F55" t="s">
        <v>14</v>
      </c>
      <c r="G55" s="4" t="s">
        <v>16</v>
      </c>
      <c r="H55">
        <v>6</v>
      </c>
      <c r="I55">
        <v>100</v>
      </c>
      <c r="J55">
        <v>7.0000000000000007E-2</v>
      </c>
      <c r="K55" s="4">
        <v>100</v>
      </c>
      <c r="L55" s="4">
        <v>50</v>
      </c>
      <c r="M55" s="4">
        <v>1.5</v>
      </c>
      <c r="N55">
        <v>0.10500000000000001</v>
      </c>
      <c r="O55">
        <v>20</v>
      </c>
      <c r="P55">
        <v>5</v>
      </c>
      <c r="Q55">
        <v>24.5</v>
      </c>
      <c r="R55">
        <v>10</v>
      </c>
      <c r="S55">
        <v>17</v>
      </c>
      <c r="T55" s="4">
        <f t="shared" si="0"/>
        <v>-0.42028985507246375</v>
      </c>
      <c r="U55" t="s">
        <v>61</v>
      </c>
      <c r="W55">
        <f t="shared" si="1"/>
        <v>7.0000000000000007E-2</v>
      </c>
    </row>
    <row r="56" spans="1:23" hidden="1" x14ac:dyDescent="0.3">
      <c r="A56" s="2">
        <v>43706</v>
      </c>
      <c r="B56" t="s">
        <v>70</v>
      </c>
      <c r="C56" t="s">
        <v>58</v>
      </c>
      <c r="D56" t="s">
        <v>59</v>
      </c>
      <c r="E56" t="s">
        <v>60</v>
      </c>
      <c r="F56" t="s">
        <v>14</v>
      </c>
      <c r="G56" s="4" t="s">
        <v>16</v>
      </c>
      <c r="H56">
        <v>7</v>
      </c>
      <c r="I56">
        <v>100</v>
      </c>
      <c r="J56">
        <v>7.0000000000000007E-2</v>
      </c>
      <c r="K56" s="4">
        <v>250</v>
      </c>
      <c r="L56" s="4">
        <v>80</v>
      </c>
      <c r="M56" s="4">
        <v>1</v>
      </c>
      <c r="N56">
        <v>7.0000000000000007E-2</v>
      </c>
      <c r="O56">
        <v>12.5</v>
      </c>
      <c r="P56">
        <v>20</v>
      </c>
      <c r="Q56">
        <v>14</v>
      </c>
      <c r="R56">
        <v>0</v>
      </c>
      <c r="S56">
        <v>12.5</v>
      </c>
      <c r="T56" s="4">
        <f t="shared" si="0"/>
        <v>-1</v>
      </c>
      <c r="U56" t="s">
        <v>61</v>
      </c>
      <c r="W56">
        <f t="shared" si="1"/>
        <v>7.0000000000000007E-2</v>
      </c>
    </row>
    <row r="57" spans="1:23" hidden="1" x14ac:dyDescent="0.3">
      <c r="A57" s="2">
        <v>43706</v>
      </c>
      <c r="B57" t="s">
        <v>70</v>
      </c>
      <c r="C57" t="s">
        <v>58</v>
      </c>
      <c r="D57" t="s">
        <v>59</v>
      </c>
      <c r="E57" t="s">
        <v>60</v>
      </c>
      <c r="F57" t="s">
        <v>14</v>
      </c>
      <c r="G57" s="4" t="s">
        <v>16</v>
      </c>
      <c r="H57">
        <v>8</v>
      </c>
      <c r="I57">
        <v>100</v>
      </c>
      <c r="J57">
        <v>7.0000000000000007E-2</v>
      </c>
      <c r="K57" s="4">
        <v>250</v>
      </c>
      <c r="L57" s="4">
        <v>200</v>
      </c>
      <c r="M57" s="4">
        <v>1.5</v>
      </c>
      <c r="N57">
        <v>0.10500000000000001</v>
      </c>
      <c r="O57">
        <v>5</v>
      </c>
      <c r="P57">
        <v>50</v>
      </c>
      <c r="Q57">
        <v>13</v>
      </c>
      <c r="R57">
        <v>0</v>
      </c>
      <c r="S57">
        <v>11</v>
      </c>
      <c r="T57" s="4">
        <f t="shared" si="0"/>
        <v>-1</v>
      </c>
      <c r="U57" t="s">
        <v>61</v>
      </c>
      <c r="W57">
        <f t="shared" si="1"/>
        <v>7.0000000000000007E-2</v>
      </c>
    </row>
    <row r="58" spans="1:23" hidden="1" x14ac:dyDescent="0.3">
      <c r="A58" s="2">
        <v>43706</v>
      </c>
      <c r="B58" t="s">
        <v>70</v>
      </c>
      <c r="C58" t="s">
        <v>58</v>
      </c>
      <c r="D58" t="s">
        <v>59</v>
      </c>
      <c r="E58" t="s">
        <v>60</v>
      </c>
      <c r="F58" t="s">
        <v>14</v>
      </c>
      <c r="G58" s="4" t="s">
        <v>16</v>
      </c>
      <c r="H58">
        <v>9</v>
      </c>
      <c r="I58">
        <v>100</v>
      </c>
      <c r="J58">
        <v>7.0000000000000007E-2</v>
      </c>
      <c r="K58" s="4">
        <v>500</v>
      </c>
      <c r="L58" s="4">
        <v>10</v>
      </c>
      <c r="M58" s="4">
        <v>2.5</v>
      </c>
      <c r="N58">
        <v>0.17500000000000002</v>
      </c>
      <c r="O58">
        <v>100</v>
      </c>
      <c r="P58">
        <v>5</v>
      </c>
      <c r="Q58">
        <v>21</v>
      </c>
      <c r="R58">
        <v>0</v>
      </c>
      <c r="S58">
        <v>17</v>
      </c>
      <c r="T58" s="4">
        <f t="shared" si="0"/>
        <v>-1</v>
      </c>
      <c r="U58" t="s">
        <v>61</v>
      </c>
      <c r="W58">
        <f t="shared" si="1"/>
        <v>7.0000000000000007E-2</v>
      </c>
    </row>
    <row r="59" spans="1:23" hidden="1" x14ac:dyDescent="0.3">
      <c r="A59" s="2">
        <v>43706</v>
      </c>
      <c r="B59" t="s">
        <v>70</v>
      </c>
      <c r="C59" t="s">
        <v>58</v>
      </c>
      <c r="D59" t="s">
        <v>59</v>
      </c>
      <c r="E59" t="s">
        <v>60</v>
      </c>
      <c r="F59" t="s">
        <v>14</v>
      </c>
      <c r="G59" s="4" t="s">
        <v>16</v>
      </c>
      <c r="H59">
        <v>10</v>
      </c>
      <c r="I59">
        <v>100</v>
      </c>
      <c r="J59">
        <v>7.0000000000000007E-2</v>
      </c>
      <c r="K59" s="4">
        <v>500</v>
      </c>
      <c r="L59" s="4">
        <v>50</v>
      </c>
      <c r="M59" s="4">
        <v>1</v>
      </c>
      <c r="N59">
        <v>7.0000000000000007E-2</v>
      </c>
      <c r="O59">
        <v>20</v>
      </c>
      <c r="P59">
        <v>25</v>
      </c>
      <c r="Q59">
        <v>16.5</v>
      </c>
      <c r="R59">
        <v>0</v>
      </c>
      <c r="S59">
        <v>16.5</v>
      </c>
      <c r="T59" s="4">
        <f t="shared" si="0"/>
        <v>-1</v>
      </c>
      <c r="U59" t="s">
        <v>61</v>
      </c>
      <c r="W59">
        <f t="shared" si="1"/>
        <v>7.0000000000000007E-2</v>
      </c>
    </row>
    <row r="60" spans="1:23" hidden="1" x14ac:dyDescent="0.3">
      <c r="A60" s="2">
        <v>43706</v>
      </c>
      <c r="B60" t="s">
        <v>70</v>
      </c>
      <c r="C60" t="s">
        <v>58</v>
      </c>
      <c r="D60" t="s">
        <v>59</v>
      </c>
      <c r="E60" t="s">
        <v>60</v>
      </c>
      <c r="F60" t="s">
        <v>14</v>
      </c>
      <c r="G60" s="4" t="s">
        <v>16</v>
      </c>
      <c r="H60">
        <v>11</v>
      </c>
      <c r="I60">
        <v>100</v>
      </c>
      <c r="J60">
        <v>7.0000000000000007E-2</v>
      </c>
      <c r="K60" s="4">
        <v>500</v>
      </c>
      <c r="L60" s="4">
        <v>100</v>
      </c>
      <c r="M60" s="4">
        <v>1.5</v>
      </c>
      <c r="N60">
        <v>0.10500000000000001</v>
      </c>
      <c r="O60">
        <v>10</v>
      </c>
      <c r="P60">
        <v>50</v>
      </c>
      <c r="Q60">
        <v>10</v>
      </c>
      <c r="R60">
        <v>0</v>
      </c>
      <c r="S60">
        <v>12</v>
      </c>
      <c r="T60" s="4">
        <f t="shared" si="0"/>
        <v>-1</v>
      </c>
      <c r="U60" t="s">
        <v>61</v>
      </c>
      <c r="W60">
        <f t="shared" si="1"/>
        <v>7.0000000000000007E-2</v>
      </c>
    </row>
    <row r="61" spans="1:23" hidden="1" x14ac:dyDescent="0.3">
      <c r="A61" s="2">
        <v>43706</v>
      </c>
      <c r="B61" t="s">
        <v>70</v>
      </c>
      <c r="C61" t="s">
        <v>58</v>
      </c>
      <c r="D61" t="s">
        <v>59</v>
      </c>
      <c r="E61" t="s">
        <v>60</v>
      </c>
      <c r="F61" t="s">
        <v>14</v>
      </c>
      <c r="G61" s="4" t="s">
        <v>16</v>
      </c>
      <c r="H61">
        <v>12</v>
      </c>
      <c r="I61">
        <v>100</v>
      </c>
      <c r="J61">
        <v>7.0000000000000007E-2</v>
      </c>
      <c r="K61" s="4">
        <v>1000</v>
      </c>
      <c r="L61" s="4">
        <v>150</v>
      </c>
      <c r="M61" s="4">
        <v>2</v>
      </c>
      <c r="N61">
        <v>0.14000000000000001</v>
      </c>
      <c r="O61">
        <v>6.666666666666667</v>
      </c>
      <c r="P61">
        <v>150</v>
      </c>
      <c r="Q61">
        <v>11.5</v>
      </c>
      <c r="R61">
        <v>0</v>
      </c>
      <c r="S61">
        <v>11</v>
      </c>
      <c r="T61" s="4">
        <f t="shared" si="0"/>
        <v>-1</v>
      </c>
      <c r="U61" t="s">
        <v>61</v>
      </c>
      <c r="W61">
        <f t="shared" si="1"/>
        <v>7.0000000000000007E-2</v>
      </c>
    </row>
    <row r="62" spans="1:23" hidden="1" x14ac:dyDescent="0.3">
      <c r="A62" s="2">
        <v>43706</v>
      </c>
      <c r="B62" t="s">
        <v>70</v>
      </c>
      <c r="C62" t="s">
        <v>58</v>
      </c>
      <c r="D62" t="s">
        <v>59</v>
      </c>
      <c r="E62" t="s">
        <v>60</v>
      </c>
      <c r="F62" t="s">
        <v>14</v>
      </c>
      <c r="G62" s="4" t="s">
        <v>16</v>
      </c>
      <c r="H62">
        <v>13</v>
      </c>
      <c r="I62">
        <v>100</v>
      </c>
      <c r="J62">
        <v>7.0000000000000007E-2</v>
      </c>
      <c r="K62" s="4">
        <v>1000</v>
      </c>
      <c r="L62" s="4">
        <v>20</v>
      </c>
      <c r="M62" s="4">
        <v>2.5</v>
      </c>
      <c r="N62">
        <v>0.17500000000000002</v>
      </c>
      <c r="O62">
        <v>50</v>
      </c>
      <c r="P62">
        <v>20</v>
      </c>
      <c r="Q62">
        <v>12</v>
      </c>
      <c r="R62">
        <v>2</v>
      </c>
      <c r="S62">
        <v>13</v>
      </c>
      <c r="T62" s="4">
        <f t="shared" si="0"/>
        <v>-0.7142857142857143</v>
      </c>
      <c r="U62" t="s">
        <v>61</v>
      </c>
      <c r="W62">
        <f t="shared" si="1"/>
        <v>7.0000000000000007E-2</v>
      </c>
    </row>
    <row r="63" spans="1:23" hidden="1" x14ac:dyDescent="0.3">
      <c r="A63" s="2">
        <v>43706</v>
      </c>
      <c r="B63" t="s">
        <v>70</v>
      </c>
      <c r="C63" t="s">
        <v>58</v>
      </c>
      <c r="D63" t="s">
        <v>59</v>
      </c>
      <c r="E63" t="s">
        <v>60</v>
      </c>
      <c r="F63" t="s">
        <v>14</v>
      </c>
      <c r="G63" s="4" t="s">
        <v>16</v>
      </c>
      <c r="H63">
        <v>14</v>
      </c>
      <c r="I63">
        <v>100</v>
      </c>
      <c r="J63">
        <v>7.0000000000000007E-2</v>
      </c>
      <c r="K63" s="4">
        <v>1000</v>
      </c>
      <c r="L63" s="4">
        <v>200</v>
      </c>
      <c r="M63" s="4">
        <v>1</v>
      </c>
      <c r="N63">
        <v>7.0000000000000007E-2</v>
      </c>
      <c r="O63">
        <v>5</v>
      </c>
      <c r="P63">
        <v>200</v>
      </c>
      <c r="Q63">
        <v>7</v>
      </c>
      <c r="R63">
        <v>3</v>
      </c>
      <c r="S63">
        <v>10.5</v>
      </c>
      <c r="T63" s="4">
        <f t="shared" si="0"/>
        <v>-0.4</v>
      </c>
      <c r="U63" t="s">
        <v>61</v>
      </c>
      <c r="W63">
        <f t="shared" si="1"/>
        <v>7.0000000000000007E-2</v>
      </c>
    </row>
    <row r="64" spans="1:23" hidden="1" x14ac:dyDescent="0.3">
      <c r="A64" s="2">
        <v>43706</v>
      </c>
      <c r="B64" t="s">
        <v>70</v>
      </c>
      <c r="C64" t="s">
        <v>58</v>
      </c>
      <c r="D64" t="s">
        <v>59</v>
      </c>
      <c r="E64" t="s">
        <v>60</v>
      </c>
      <c r="F64" t="s">
        <v>14</v>
      </c>
      <c r="G64" s="4" t="s">
        <v>16</v>
      </c>
      <c r="H64">
        <v>15</v>
      </c>
      <c r="I64">
        <v>100</v>
      </c>
      <c r="J64">
        <v>7.0000000000000007E-2</v>
      </c>
      <c r="K64" s="4">
        <v>5000</v>
      </c>
      <c r="L64" s="4">
        <v>80</v>
      </c>
      <c r="M64" s="4">
        <v>0.5</v>
      </c>
      <c r="N64">
        <v>3.5000000000000003E-2</v>
      </c>
      <c r="O64">
        <v>12.5</v>
      </c>
      <c r="P64">
        <v>400</v>
      </c>
      <c r="Q64">
        <v>7</v>
      </c>
      <c r="R64">
        <v>9.8000000000000007</v>
      </c>
      <c r="S64">
        <v>8</v>
      </c>
      <c r="T64" s="4">
        <f t="shared" si="0"/>
        <v>0.16666666666666671</v>
      </c>
      <c r="U64" t="s">
        <v>61</v>
      </c>
      <c r="W64">
        <f t="shared" si="1"/>
        <v>7.0000000000000007E-2</v>
      </c>
    </row>
    <row r="65" spans="1:23" hidden="1" x14ac:dyDescent="0.3">
      <c r="A65" s="2">
        <v>43706</v>
      </c>
      <c r="B65" t="s">
        <v>70</v>
      </c>
      <c r="C65" t="s">
        <v>58</v>
      </c>
      <c r="D65" t="s">
        <v>59</v>
      </c>
      <c r="E65" t="s">
        <v>60</v>
      </c>
      <c r="F65" t="s">
        <v>14</v>
      </c>
      <c r="G65" s="4" t="s">
        <v>16</v>
      </c>
      <c r="H65">
        <v>16</v>
      </c>
      <c r="I65">
        <v>100</v>
      </c>
      <c r="J65">
        <v>7.0000000000000007E-2</v>
      </c>
      <c r="K65" s="4">
        <v>10000</v>
      </c>
      <c r="L65" s="4">
        <v>10</v>
      </c>
      <c r="M65" s="4">
        <v>1.5</v>
      </c>
      <c r="N65">
        <v>0.10500000000000001</v>
      </c>
      <c r="O65">
        <v>100</v>
      </c>
      <c r="P65">
        <v>100</v>
      </c>
      <c r="Q65">
        <v>3.5</v>
      </c>
      <c r="R65">
        <v>1.4</v>
      </c>
      <c r="S65">
        <v>7</v>
      </c>
      <c r="T65" s="4">
        <f t="shared" si="0"/>
        <v>-0.42857142857142855</v>
      </c>
      <c r="U65" t="s">
        <v>61</v>
      </c>
      <c r="W65">
        <f t="shared" si="1"/>
        <v>7.0000000000000007E-2</v>
      </c>
    </row>
    <row r="66" spans="1:23" hidden="1" x14ac:dyDescent="0.3">
      <c r="A66" s="2">
        <v>43706</v>
      </c>
      <c r="B66" t="s">
        <v>70</v>
      </c>
      <c r="C66" t="s">
        <v>58</v>
      </c>
      <c r="D66" t="s">
        <v>59</v>
      </c>
      <c r="E66" t="s">
        <v>60</v>
      </c>
      <c r="F66" t="s">
        <v>14</v>
      </c>
      <c r="G66" s="4" t="s">
        <v>16</v>
      </c>
      <c r="H66">
        <v>18</v>
      </c>
      <c r="I66">
        <v>100</v>
      </c>
      <c r="J66">
        <v>7.0000000000000007E-2</v>
      </c>
      <c r="K66" s="4">
        <v>20000</v>
      </c>
      <c r="L66" s="4">
        <v>150</v>
      </c>
      <c r="M66" s="4">
        <v>1</v>
      </c>
      <c r="N66">
        <v>7.0000000000000007E-2</v>
      </c>
      <c r="O66">
        <v>6.666666666666667</v>
      </c>
      <c r="P66">
        <v>3000</v>
      </c>
      <c r="Q66">
        <v>0.5</v>
      </c>
      <c r="R66">
        <v>2.2999999999999998</v>
      </c>
      <c r="S66">
        <v>5</v>
      </c>
      <c r="T66" s="4">
        <f t="shared" si="0"/>
        <v>0.64285714285714279</v>
      </c>
      <c r="U66" t="s">
        <v>61</v>
      </c>
      <c r="W66">
        <f t="shared" si="1"/>
        <v>7.0000000000000007E-2</v>
      </c>
    </row>
    <row r="67" spans="1:23" hidden="1" x14ac:dyDescent="0.3">
      <c r="A67" s="2">
        <v>43706</v>
      </c>
      <c r="B67" t="s">
        <v>70</v>
      </c>
      <c r="C67" t="s">
        <v>58</v>
      </c>
      <c r="D67" t="s">
        <v>59</v>
      </c>
      <c r="E67" t="s">
        <v>60</v>
      </c>
      <c r="F67" t="s">
        <v>14</v>
      </c>
      <c r="G67" s="4" t="s">
        <v>16</v>
      </c>
      <c r="H67">
        <v>19</v>
      </c>
      <c r="I67">
        <v>100</v>
      </c>
      <c r="J67">
        <v>7.0000000000000007E-2</v>
      </c>
      <c r="K67" s="4">
        <v>30000</v>
      </c>
      <c r="L67" s="4">
        <v>80</v>
      </c>
      <c r="M67" s="4">
        <v>2</v>
      </c>
      <c r="N67">
        <v>0.14000000000000001</v>
      </c>
      <c r="O67">
        <v>12.5</v>
      </c>
      <c r="P67">
        <v>2400</v>
      </c>
      <c r="Q67">
        <v>5.5</v>
      </c>
      <c r="R67">
        <v>2.2999999999999998</v>
      </c>
      <c r="S67">
        <v>14</v>
      </c>
      <c r="T67" s="4">
        <f t="shared" ref="T67:T130" si="2">(R67-Q67)/(R67+Q67)</f>
        <v>-0.4102564102564103</v>
      </c>
      <c r="U67" t="s">
        <v>61</v>
      </c>
      <c r="W67">
        <f t="shared" ref="W67:W130" si="3">N67/M67</f>
        <v>7.0000000000000007E-2</v>
      </c>
    </row>
    <row r="68" spans="1:23" hidden="1" x14ac:dyDescent="0.3">
      <c r="A68" s="2">
        <v>43706</v>
      </c>
      <c r="B68" t="s">
        <v>71</v>
      </c>
      <c r="C68" t="s">
        <v>58</v>
      </c>
      <c r="D68" t="s">
        <v>59</v>
      </c>
      <c r="E68" t="s">
        <v>60</v>
      </c>
      <c r="F68" t="s">
        <v>14</v>
      </c>
      <c r="G68" s="4" t="s">
        <v>13</v>
      </c>
      <c r="H68">
        <v>1</v>
      </c>
      <c r="I68">
        <v>100</v>
      </c>
      <c r="J68">
        <v>7.0000000000000007E-2</v>
      </c>
      <c r="K68" s="4">
        <v>50</v>
      </c>
      <c r="L68" s="4">
        <v>200</v>
      </c>
      <c r="M68" s="4">
        <v>0.5</v>
      </c>
      <c r="N68">
        <v>3.5000000000000003E-2</v>
      </c>
      <c r="O68">
        <v>5</v>
      </c>
      <c r="P68">
        <v>10</v>
      </c>
      <c r="Q68">
        <v>32.5</v>
      </c>
      <c r="R68">
        <v>80</v>
      </c>
      <c r="S68">
        <v>82</v>
      </c>
      <c r="T68" s="4">
        <f t="shared" si="2"/>
        <v>0.42222222222222222</v>
      </c>
      <c r="U68" t="s">
        <v>61</v>
      </c>
      <c r="W68">
        <f t="shared" si="3"/>
        <v>7.0000000000000007E-2</v>
      </c>
    </row>
    <row r="69" spans="1:23" hidden="1" x14ac:dyDescent="0.3">
      <c r="A69" s="2">
        <v>43706</v>
      </c>
      <c r="B69" t="s">
        <v>71</v>
      </c>
      <c r="C69" t="s">
        <v>58</v>
      </c>
      <c r="D69" t="s">
        <v>59</v>
      </c>
      <c r="E69" t="s">
        <v>60</v>
      </c>
      <c r="F69" t="s">
        <v>14</v>
      </c>
      <c r="G69" s="4" t="s">
        <v>13</v>
      </c>
      <c r="H69">
        <v>2</v>
      </c>
      <c r="I69">
        <v>100</v>
      </c>
      <c r="J69">
        <v>7.0000000000000007E-2</v>
      </c>
      <c r="K69" s="4">
        <v>100</v>
      </c>
      <c r="L69" s="4">
        <v>50</v>
      </c>
      <c r="M69" s="4">
        <v>1.5</v>
      </c>
      <c r="N69">
        <v>0.10500000000000001</v>
      </c>
      <c r="O69">
        <v>20</v>
      </c>
      <c r="P69">
        <v>5</v>
      </c>
      <c r="Q69">
        <v>52</v>
      </c>
      <c r="R69">
        <v>150</v>
      </c>
      <c r="S69">
        <v>107</v>
      </c>
      <c r="T69" s="4">
        <f t="shared" si="2"/>
        <v>0.48514851485148514</v>
      </c>
      <c r="U69" t="s">
        <v>61</v>
      </c>
      <c r="W69">
        <f t="shared" si="3"/>
        <v>7.0000000000000007E-2</v>
      </c>
    </row>
    <row r="70" spans="1:23" hidden="1" x14ac:dyDescent="0.3">
      <c r="A70" s="2">
        <v>43706</v>
      </c>
      <c r="B70" t="s">
        <v>71</v>
      </c>
      <c r="C70" t="s">
        <v>58</v>
      </c>
      <c r="D70" t="s">
        <v>59</v>
      </c>
      <c r="E70" t="s">
        <v>60</v>
      </c>
      <c r="F70" t="s">
        <v>14</v>
      </c>
      <c r="G70" s="4" t="s">
        <v>13</v>
      </c>
      <c r="H70">
        <v>3</v>
      </c>
      <c r="I70">
        <v>100</v>
      </c>
      <c r="J70">
        <v>7.0000000000000007E-2</v>
      </c>
      <c r="K70" s="4">
        <v>250</v>
      </c>
      <c r="L70" s="4">
        <v>80</v>
      </c>
      <c r="M70" s="4">
        <v>1</v>
      </c>
      <c r="N70">
        <v>7.0000000000000007E-2</v>
      </c>
      <c r="O70">
        <v>12.5</v>
      </c>
      <c r="P70">
        <v>20</v>
      </c>
      <c r="Q70">
        <v>30.5</v>
      </c>
      <c r="R70">
        <v>156</v>
      </c>
      <c r="S70">
        <v>113</v>
      </c>
      <c r="T70" s="4">
        <f t="shared" si="2"/>
        <v>0.67292225201072386</v>
      </c>
      <c r="U70" t="s">
        <v>61</v>
      </c>
      <c r="W70">
        <f t="shared" si="3"/>
        <v>7.0000000000000007E-2</v>
      </c>
    </row>
    <row r="71" spans="1:23" hidden="1" x14ac:dyDescent="0.3">
      <c r="A71" s="2">
        <v>43706</v>
      </c>
      <c r="B71" t="s">
        <v>71</v>
      </c>
      <c r="C71" t="s">
        <v>58</v>
      </c>
      <c r="D71" t="s">
        <v>59</v>
      </c>
      <c r="E71" t="s">
        <v>60</v>
      </c>
      <c r="F71" t="s">
        <v>14</v>
      </c>
      <c r="G71" s="4" t="s">
        <v>13</v>
      </c>
      <c r="H71">
        <v>4</v>
      </c>
      <c r="I71">
        <v>100</v>
      </c>
      <c r="J71">
        <v>7.0000000000000007E-2</v>
      </c>
      <c r="K71" s="4">
        <v>250</v>
      </c>
      <c r="L71" s="4">
        <v>200</v>
      </c>
      <c r="M71" s="4">
        <v>1.5</v>
      </c>
      <c r="N71">
        <v>0.10500000000000001</v>
      </c>
      <c r="O71">
        <v>5</v>
      </c>
      <c r="P71">
        <v>50</v>
      </c>
      <c r="Q71">
        <v>29.5</v>
      </c>
      <c r="R71">
        <v>196</v>
      </c>
      <c r="S71">
        <v>48.5</v>
      </c>
      <c r="T71" s="4">
        <f t="shared" si="2"/>
        <v>0.73835920177383596</v>
      </c>
      <c r="U71" t="s">
        <v>61</v>
      </c>
      <c r="W71">
        <f t="shared" si="3"/>
        <v>7.0000000000000007E-2</v>
      </c>
    </row>
    <row r="72" spans="1:23" hidden="1" x14ac:dyDescent="0.3">
      <c r="A72" s="2">
        <v>43706</v>
      </c>
      <c r="B72" t="s">
        <v>71</v>
      </c>
      <c r="C72" t="s">
        <v>58</v>
      </c>
      <c r="D72" t="s">
        <v>59</v>
      </c>
      <c r="E72" t="s">
        <v>60</v>
      </c>
      <c r="F72" t="s">
        <v>14</v>
      </c>
      <c r="G72" s="4" t="s">
        <v>13</v>
      </c>
      <c r="H72">
        <v>5</v>
      </c>
      <c r="I72">
        <v>100</v>
      </c>
      <c r="J72">
        <v>7.0000000000000007E-2</v>
      </c>
      <c r="K72" s="4">
        <v>500</v>
      </c>
      <c r="L72" s="4">
        <v>10</v>
      </c>
      <c r="M72" s="4">
        <v>2.5</v>
      </c>
      <c r="N72">
        <v>0.17500000000000002</v>
      </c>
      <c r="O72">
        <v>100</v>
      </c>
      <c r="P72">
        <v>5</v>
      </c>
      <c r="Q72">
        <v>22.5</v>
      </c>
      <c r="R72">
        <v>82</v>
      </c>
      <c r="S72">
        <v>125</v>
      </c>
      <c r="T72" s="4">
        <f t="shared" si="2"/>
        <v>0.56937799043062198</v>
      </c>
      <c r="U72" t="s">
        <v>61</v>
      </c>
      <c r="W72">
        <f t="shared" si="3"/>
        <v>7.0000000000000007E-2</v>
      </c>
    </row>
    <row r="73" spans="1:23" hidden="1" x14ac:dyDescent="0.3">
      <c r="A73" s="2">
        <v>43706</v>
      </c>
      <c r="B73" t="s">
        <v>71</v>
      </c>
      <c r="C73" t="s">
        <v>58</v>
      </c>
      <c r="D73" t="s">
        <v>59</v>
      </c>
      <c r="E73" t="s">
        <v>60</v>
      </c>
      <c r="F73" t="s">
        <v>14</v>
      </c>
      <c r="G73" s="4" t="s">
        <v>13</v>
      </c>
      <c r="H73">
        <v>6</v>
      </c>
      <c r="I73">
        <v>100</v>
      </c>
      <c r="J73">
        <v>7.0000000000000007E-2</v>
      </c>
      <c r="K73" s="4">
        <v>500</v>
      </c>
      <c r="L73" s="4">
        <v>50</v>
      </c>
      <c r="M73" s="4">
        <v>1</v>
      </c>
      <c r="N73">
        <v>7.0000000000000007E-2</v>
      </c>
      <c r="O73">
        <v>20</v>
      </c>
      <c r="P73">
        <v>25</v>
      </c>
      <c r="Q73">
        <v>19</v>
      </c>
      <c r="R73">
        <v>142</v>
      </c>
      <c r="S73">
        <v>27.5</v>
      </c>
      <c r="T73" s="4">
        <f t="shared" si="2"/>
        <v>0.7639751552795031</v>
      </c>
      <c r="U73" t="s">
        <v>61</v>
      </c>
      <c r="W73">
        <f t="shared" si="3"/>
        <v>7.0000000000000007E-2</v>
      </c>
    </row>
    <row r="74" spans="1:23" hidden="1" x14ac:dyDescent="0.3">
      <c r="A74" s="2">
        <v>43706</v>
      </c>
      <c r="B74" t="s">
        <v>71</v>
      </c>
      <c r="C74" t="s">
        <v>58</v>
      </c>
      <c r="D74" t="s">
        <v>59</v>
      </c>
      <c r="E74" t="s">
        <v>60</v>
      </c>
      <c r="F74" t="s">
        <v>14</v>
      </c>
      <c r="G74" s="4" t="s">
        <v>13</v>
      </c>
      <c r="H74">
        <v>7</v>
      </c>
      <c r="I74">
        <v>100</v>
      </c>
      <c r="J74">
        <v>7.0000000000000007E-2</v>
      </c>
      <c r="K74" s="4">
        <v>500</v>
      </c>
      <c r="L74" s="4">
        <v>100</v>
      </c>
      <c r="M74" s="4">
        <v>1.5</v>
      </c>
      <c r="N74">
        <v>0.10500000000000001</v>
      </c>
      <c r="O74">
        <v>10</v>
      </c>
      <c r="P74">
        <v>50</v>
      </c>
      <c r="Q74">
        <v>11.5</v>
      </c>
      <c r="R74">
        <v>170</v>
      </c>
      <c r="S74">
        <v>5.5</v>
      </c>
      <c r="T74" s="4">
        <f t="shared" si="2"/>
        <v>0.8732782369146006</v>
      </c>
      <c r="U74" t="s">
        <v>61</v>
      </c>
      <c r="W74">
        <f t="shared" si="3"/>
        <v>7.0000000000000007E-2</v>
      </c>
    </row>
    <row r="75" spans="1:23" hidden="1" x14ac:dyDescent="0.3">
      <c r="A75" s="2">
        <v>43706</v>
      </c>
      <c r="B75" t="s">
        <v>71</v>
      </c>
      <c r="C75" t="s">
        <v>58</v>
      </c>
      <c r="D75" t="s">
        <v>59</v>
      </c>
      <c r="E75" t="s">
        <v>60</v>
      </c>
      <c r="F75" t="s">
        <v>14</v>
      </c>
      <c r="G75" s="4" t="s">
        <v>13</v>
      </c>
      <c r="H75">
        <v>8</v>
      </c>
      <c r="I75">
        <v>100</v>
      </c>
      <c r="J75">
        <v>7.0000000000000007E-2</v>
      </c>
      <c r="K75" s="4">
        <v>1000</v>
      </c>
      <c r="L75" s="4">
        <v>150</v>
      </c>
      <c r="M75" s="4">
        <v>2</v>
      </c>
      <c r="N75">
        <v>0.14000000000000001</v>
      </c>
      <c r="O75">
        <v>6.666666666666667</v>
      </c>
      <c r="P75">
        <v>150</v>
      </c>
      <c r="Q75">
        <v>14</v>
      </c>
      <c r="R75">
        <v>178</v>
      </c>
      <c r="S75">
        <v>6</v>
      </c>
      <c r="T75" s="4">
        <f t="shared" si="2"/>
        <v>0.85416666666666663</v>
      </c>
      <c r="U75" t="s">
        <v>61</v>
      </c>
      <c r="W75">
        <f t="shared" si="3"/>
        <v>7.0000000000000007E-2</v>
      </c>
    </row>
    <row r="76" spans="1:23" hidden="1" x14ac:dyDescent="0.3">
      <c r="A76" s="2">
        <v>43706</v>
      </c>
      <c r="B76" t="s">
        <v>71</v>
      </c>
      <c r="C76" t="s">
        <v>58</v>
      </c>
      <c r="D76" t="s">
        <v>59</v>
      </c>
      <c r="E76" t="s">
        <v>60</v>
      </c>
      <c r="F76" t="s">
        <v>14</v>
      </c>
      <c r="G76" s="4" t="s">
        <v>13</v>
      </c>
      <c r="H76">
        <v>9</v>
      </c>
      <c r="I76">
        <v>100</v>
      </c>
      <c r="J76">
        <v>7.0000000000000007E-2</v>
      </c>
      <c r="K76" s="4">
        <v>1000</v>
      </c>
      <c r="L76" s="4">
        <v>20</v>
      </c>
      <c r="M76" s="4">
        <v>2.5</v>
      </c>
      <c r="N76">
        <v>0.17500000000000002</v>
      </c>
      <c r="O76">
        <v>50</v>
      </c>
      <c r="P76">
        <v>20</v>
      </c>
      <c r="Q76">
        <v>9.5</v>
      </c>
      <c r="R76">
        <v>60</v>
      </c>
      <c r="S76">
        <v>4</v>
      </c>
      <c r="T76" s="4">
        <f t="shared" si="2"/>
        <v>0.72661870503597126</v>
      </c>
      <c r="U76" t="s">
        <v>61</v>
      </c>
      <c r="W76">
        <f t="shared" si="3"/>
        <v>7.0000000000000007E-2</v>
      </c>
    </row>
    <row r="77" spans="1:23" hidden="1" x14ac:dyDescent="0.3">
      <c r="A77" s="2">
        <v>43706</v>
      </c>
      <c r="B77" t="s">
        <v>71</v>
      </c>
      <c r="C77" t="s">
        <v>58</v>
      </c>
      <c r="D77" t="s">
        <v>59</v>
      </c>
      <c r="E77" t="s">
        <v>60</v>
      </c>
      <c r="F77" t="s">
        <v>14</v>
      </c>
      <c r="G77" s="4" t="s">
        <v>13</v>
      </c>
      <c r="H77">
        <v>10</v>
      </c>
      <c r="I77">
        <v>100</v>
      </c>
      <c r="J77">
        <v>7.0000000000000007E-2</v>
      </c>
      <c r="K77" s="4">
        <v>1000</v>
      </c>
      <c r="L77" s="4">
        <v>200</v>
      </c>
      <c r="M77" s="4">
        <v>1</v>
      </c>
      <c r="N77">
        <v>7.0000000000000007E-2</v>
      </c>
      <c r="O77">
        <v>5</v>
      </c>
      <c r="P77">
        <v>200</v>
      </c>
      <c r="Q77">
        <v>5</v>
      </c>
      <c r="R77">
        <v>132</v>
      </c>
      <c r="S77">
        <v>2.5</v>
      </c>
      <c r="T77" s="4">
        <f t="shared" si="2"/>
        <v>0.92700729927007297</v>
      </c>
      <c r="U77" t="s">
        <v>61</v>
      </c>
      <c r="W77">
        <f t="shared" si="3"/>
        <v>7.0000000000000007E-2</v>
      </c>
    </row>
    <row r="78" spans="1:23" hidden="1" x14ac:dyDescent="0.3">
      <c r="A78" s="2">
        <v>43706</v>
      </c>
      <c r="B78" t="s">
        <v>71</v>
      </c>
      <c r="C78" t="s">
        <v>58</v>
      </c>
      <c r="D78" t="s">
        <v>59</v>
      </c>
      <c r="E78" t="s">
        <v>60</v>
      </c>
      <c r="F78" t="s">
        <v>14</v>
      </c>
      <c r="G78" s="4" t="s">
        <v>13</v>
      </c>
      <c r="H78">
        <v>11</v>
      </c>
      <c r="I78">
        <v>100</v>
      </c>
      <c r="J78">
        <v>7.0000000000000007E-2</v>
      </c>
      <c r="K78" s="4">
        <v>5000</v>
      </c>
      <c r="L78" s="4">
        <v>80</v>
      </c>
      <c r="M78" s="4">
        <v>0.5</v>
      </c>
      <c r="N78">
        <v>3.5000000000000003E-2</v>
      </c>
      <c r="O78">
        <v>12.5</v>
      </c>
      <c r="P78">
        <v>400</v>
      </c>
      <c r="Q78">
        <v>7</v>
      </c>
      <c r="R78">
        <v>27</v>
      </c>
      <c r="S78">
        <v>0</v>
      </c>
      <c r="T78" s="4">
        <f t="shared" si="2"/>
        <v>0.58823529411764708</v>
      </c>
      <c r="U78" t="s">
        <v>61</v>
      </c>
      <c r="W78">
        <f t="shared" si="3"/>
        <v>7.0000000000000007E-2</v>
      </c>
    </row>
    <row r="79" spans="1:23" hidden="1" x14ac:dyDescent="0.3">
      <c r="A79" s="2">
        <v>43706</v>
      </c>
      <c r="B79" t="s">
        <v>71</v>
      </c>
      <c r="C79" t="s">
        <v>58</v>
      </c>
      <c r="D79" t="s">
        <v>59</v>
      </c>
      <c r="E79" t="s">
        <v>60</v>
      </c>
      <c r="F79" t="s">
        <v>14</v>
      </c>
      <c r="G79" s="4" t="s">
        <v>13</v>
      </c>
      <c r="H79">
        <v>12</v>
      </c>
      <c r="I79">
        <v>100</v>
      </c>
      <c r="J79">
        <v>7.0000000000000007E-2</v>
      </c>
      <c r="K79" s="4">
        <v>10000</v>
      </c>
      <c r="L79" s="4">
        <v>10</v>
      </c>
      <c r="M79" s="4">
        <v>1.5</v>
      </c>
      <c r="N79">
        <v>0.10500000000000001</v>
      </c>
      <c r="O79">
        <v>100</v>
      </c>
      <c r="P79">
        <v>100</v>
      </c>
      <c r="Q79">
        <v>3</v>
      </c>
      <c r="R79">
        <v>7.8</v>
      </c>
      <c r="S79">
        <v>0</v>
      </c>
      <c r="T79" s="4">
        <f t="shared" si="2"/>
        <v>0.44444444444444442</v>
      </c>
      <c r="U79" t="s">
        <v>61</v>
      </c>
      <c r="W79">
        <f t="shared" si="3"/>
        <v>7.0000000000000007E-2</v>
      </c>
    </row>
    <row r="80" spans="1:23" hidden="1" x14ac:dyDescent="0.3">
      <c r="A80" s="2">
        <v>43706</v>
      </c>
      <c r="B80" t="s">
        <v>71</v>
      </c>
      <c r="C80" t="s">
        <v>58</v>
      </c>
      <c r="D80" t="s">
        <v>59</v>
      </c>
      <c r="E80" t="s">
        <v>60</v>
      </c>
      <c r="F80" t="s">
        <v>14</v>
      </c>
      <c r="G80" s="4" t="s">
        <v>13</v>
      </c>
      <c r="H80">
        <v>13</v>
      </c>
      <c r="I80">
        <v>100</v>
      </c>
      <c r="J80">
        <v>7.0000000000000007E-2</v>
      </c>
      <c r="K80" s="4">
        <v>20000</v>
      </c>
      <c r="L80" s="4">
        <v>150</v>
      </c>
      <c r="M80" s="4">
        <v>1</v>
      </c>
      <c r="N80">
        <v>7.0000000000000007E-2</v>
      </c>
      <c r="O80">
        <v>6.666666666666667</v>
      </c>
      <c r="P80">
        <v>3000</v>
      </c>
      <c r="Q80">
        <v>3.5</v>
      </c>
      <c r="R80">
        <v>21.9</v>
      </c>
      <c r="S80">
        <v>0</v>
      </c>
      <c r="T80" s="4">
        <f t="shared" si="2"/>
        <v>0.72440944881889757</v>
      </c>
      <c r="U80" t="s">
        <v>61</v>
      </c>
      <c r="W80">
        <f t="shared" si="3"/>
        <v>7.0000000000000007E-2</v>
      </c>
    </row>
    <row r="81" spans="1:26" hidden="1" x14ac:dyDescent="0.3">
      <c r="A81" s="2">
        <v>43706</v>
      </c>
      <c r="B81" t="s">
        <v>71</v>
      </c>
      <c r="C81" t="s">
        <v>58</v>
      </c>
      <c r="D81" t="s">
        <v>59</v>
      </c>
      <c r="E81" t="s">
        <v>60</v>
      </c>
      <c r="F81" t="s">
        <v>14</v>
      </c>
      <c r="G81" s="4" t="s">
        <v>13</v>
      </c>
      <c r="H81">
        <v>14</v>
      </c>
      <c r="I81">
        <v>100</v>
      </c>
      <c r="J81">
        <v>7.0000000000000007E-2</v>
      </c>
      <c r="K81" s="4">
        <v>30000</v>
      </c>
      <c r="L81" s="4">
        <v>80</v>
      </c>
      <c r="M81" s="4">
        <v>2</v>
      </c>
      <c r="N81">
        <v>0.14000000000000001</v>
      </c>
      <c r="O81">
        <v>12.5</v>
      </c>
      <c r="P81">
        <v>2400</v>
      </c>
      <c r="Q81">
        <v>14.5</v>
      </c>
      <c r="R81">
        <v>65.5</v>
      </c>
      <c r="S81">
        <v>21.5</v>
      </c>
      <c r="T81" s="4">
        <f t="shared" si="2"/>
        <v>0.63749999999999996</v>
      </c>
      <c r="U81" t="s">
        <v>61</v>
      </c>
      <c r="W81">
        <f t="shared" si="3"/>
        <v>7.0000000000000007E-2</v>
      </c>
    </row>
    <row r="82" spans="1:26" x14ac:dyDescent="0.3">
      <c r="A82" s="2">
        <v>43707</v>
      </c>
      <c r="B82" t="s">
        <v>72</v>
      </c>
      <c r="C82" t="s">
        <v>58</v>
      </c>
      <c r="D82" t="s">
        <v>59</v>
      </c>
      <c r="E82" t="s">
        <v>60</v>
      </c>
      <c r="F82" t="s">
        <v>27</v>
      </c>
      <c r="G82" s="4" t="s">
        <v>13</v>
      </c>
      <c r="H82">
        <v>17</v>
      </c>
      <c r="I82">
        <v>100</v>
      </c>
      <c r="J82">
        <v>8.3000000000000004E-2</v>
      </c>
      <c r="K82" s="4">
        <v>50</v>
      </c>
      <c r="L82" s="4">
        <v>200</v>
      </c>
      <c r="M82" s="4">
        <v>0.5</v>
      </c>
      <c r="N82">
        <v>4.1666666666666664E-2</v>
      </c>
      <c r="O82">
        <v>5</v>
      </c>
      <c r="P82">
        <v>10</v>
      </c>
      <c r="Q82">
        <v>28.5</v>
      </c>
      <c r="R82">
        <v>20</v>
      </c>
      <c r="S82">
        <v>25.5</v>
      </c>
      <c r="T82" s="4">
        <f t="shared" si="2"/>
        <v>-0.17525773195876287</v>
      </c>
      <c r="U82" t="s">
        <v>61</v>
      </c>
      <c r="W82">
        <f t="shared" si="3"/>
        <v>8.3333333333333329E-2</v>
      </c>
      <c r="Y82" t="str">
        <f>CONCATENATE(K82,L82,M82)</f>
        <v>502000.5</v>
      </c>
    </row>
    <row r="83" spans="1:26" x14ac:dyDescent="0.3">
      <c r="A83" s="2">
        <v>43707</v>
      </c>
      <c r="B83" t="s">
        <v>72</v>
      </c>
      <c r="C83" t="s">
        <v>58</v>
      </c>
      <c r="D83" t="s">
        <v>59</v>
      </c>
      <c r="E83" t="s">
        <v>60</v>
      </c>
      <c r="F83" t="s">
        <v>27</v>
      </c>
      <c r="G83" s="4" t="s">
        <v>13</v>
      </c>
      <c r="H83">
        <v>18</v>
      </c>
      <c r="I83">
        <v>100</v>
      </c>
      <c r="J83">
        <v>8.3000000000000004E-2</v>
      </c>
      <c r="K83" s="4">
        <v>100</v>
      </c>
      <c r="L83" s="4">
        <v>50</v>
      </c>
      <c r="M83" s="4">
        <v>1.5</v>
      </c>
      <c r="N83">
        <v>0.125</v>
      </c>
      <c r="O83">
        <v>20</v>
      </c>
      <c r="P83">
        <v>5</v>
      </c>
      <c r="Q83">
        <v>16</v>
      </c>
      <c r="R83">
        <v>30</v>
      </c>
      <c r="S83">
        <v>15.5</v>
      </c>
      <c r="T83" s="4">
        <f t="shared" si="2"/>
        <v>0.30434782608695654</v>
      </c>
      <c r="U83" t="s">
        <v>61</v>
      </c>
      <c r="W83">
        <f t="shared" si="3"/>
        <v>8.3333333333333329E-2</v>
      </c>
      <c r="Y83" t="str">
        <f t="shared" ref="Y83:Y135" si="4">CONCATENATE(K83,L83,M83)</f>
        <v>100501.5</v>
      </c>
    </row>
    <row r="84" spans="1:26" x14ac:dyDescent="0.3">
      <c r="A84" s="2">
        <v>43707</v>
      </c>
      <c r="B84" t="s">
        <v>72</v>
      </c>
      <c r="C84" t="s">
        <v>58</v>
      </c>
      <c r="D84" t="s">
        <v>59</v>
      </c>
      <c r="E84" t="s">
        <v>60</v>
      </c>
      <c r="F84" t="s">
        <v>27</v>
      </c>
      <c r="G84" s="4" t="s">
        <v>13</v>
      </c>
      <c r="H84">
        <v>19</v>
      </c>
      <c r="I84">
        <v>100</v>
      </c>
      <c r="J84">
        <v>8.3000000000000004E-2</v>
      </c>
      <c r="K84" s="4">
        <v>250</v>
      </c>
      <c r="L84" s="4">
        <v>80</v>
      </c>
      <c r="M84" s="4">
        <v>1</v>
      </c>
      <c r="N84">
        <v>8.3333333333333329E-2</v>
      </c>
      <c r="O84">
        <v>12.5</v>
      </c>
      <c r="P84">
        <v>20</v>
      </c>
      <c r="Q84">
        <v>15.5</v>
      </c>
      <c r="R84">
        <v>48</v>
      </c>
      <c r="S84">
        <v>13.5</v>
      </c>
      <c r="T84" s="4">
        <f t="shared" si="2"/>
        <v>0.51181102362204722</v>
      </c>
      <c r="U84" t="s">
        <v>61</v>
      </c>
      <c r="W84">
        <f t="shared" si="3"/>
        <v>8.3333333333333329E-2</v>
      </c>
      <c r="Y84" t="str">
        <f t="shared" si="4"/>
        <v>250801</v>
      </c>
    </row>
    <row r="85" spans="1:26" x14ac:dyDescent="0.3">
      <c r="A85" s="2">
        <v>43707</v>
      </c>
      <c r="B85" t="s">
        <v>72</v>
      </c>
      <c r="C85" t="s">
        <v>58</v>
      </c>
      <c r="D85" t="s">
        <v>59</v>
      </c>
      <c r="E85" t="s">
        <v>60</v>
      </c>
      <c r="F85" t="s">
        <v>27</v>
      </c>
      <c r="G85" s="4" t="s">
        <v>13</v>
      </c>
      <c r="H85">
        <v>20</v>
      </c>
      <c r="I85">
        <v>100</v>
      </c>
      <c r="J85">
        <v>8.3000000000000004E-2</v>
      </c>
      <c r="K85" s="4">
        <v>250</v>
      </c>
      <c r="L85" s="4">
        <v>200</v>
      </c>
      <c r="M85" s="4">
        <v>1.5</v>
      </c>
      <c r="N85">
        <v>0.125</v>
      </c>
      <c r="O85">
        <v>5</v>
      </c>
      <c r="P85">
        <v>50</v>
      </c>
      <c r="Q85">
        <v>17</v>
      </c>
      <c r="R85">
        <v>32</v>
      </c>
      <c r="S85">
        <v>13</v>
      </c>
      <c r="T85" s="4">
        <f t="shared" si="2"/>
        <v>0.30612244897959184</v>
      </c>
      <c r="U85" t="s">
        <v>61</v>
      </c>
      <c r="W85">
        <f t="shared" si="3"/>
        <v>8.3333333333333329E-2</v>
      </c>
      <c r="Y85" t="str">
        <f t="shared" si="4"/>
        <v>2502001.5</v>
      </c>
      <c r="Z85" cm="1">
        <f t="array" ref="Z85">SUMPRODUCT(1/COUNTIF(Y82:Y135,Y82:Y135))</f>
        <v>27</v>
      </c>
    </row>
    <row r="86" spans="1:26" x14ac:dyDescent="0.3">
      <c r="A86" s="2">
        <v>43707</v>
      </c>
      <c r="B86" t="s">
        <v>72</v>
      </c>
      <c r="C86" t="s">
        <v>58</v>
      </c>
      <c r="D86" t="s">
        <v>59</v>
      </c>
      <c r="E86" t="s">
        <v>60</v>
      </c>
      <c r="F86" t="s">
        <v>27</v>
      </c>
      <c r="G86" s="4" t="s">
        <v>13</v>
      </c>
      <c r="H86">
        <v>21</v>
      </c>
      <c r="I86">
        <v>100</v>
      </c>
      <c r="J86">
        <v>8.3000000000000004E-2</v>
      </c>
      <c r="K86" s="4">
        <v>500</v>
      </c>
      <c r="L86" s="4">
        <v>10</v>
      </c>
      <c r="M86" s="4">
        <v>2.5</v>
      </c>
      <c r="N86">
        <v>0.20833333333333331</v>
      </c>
      <c r="O86">
        <v>100</v>
      </c>
      <c r="P86">
        <v>5</v>
      </c>
      <c r="Q86">
        <v>15</v>
      </c>
      <c r="R86">
        <v>10</v>
      </c>
      <c r="S86">
        <v>10</v>
      </c>
      <c r="T86" s="4">
        <f t="shared" si="2"/>
        <v>-0.2</v>
      </c>
      <c r="U86" t="s">
        <v>61</v>
      </c>
      <c r="W86">
        <f t="shared" si="3"/>
        <v>8.3333333333333329E-2</v>
      </c>
      <c r="Y86" t="str">
        <f t="shared" si="4"/>
        <v>500102.5</v>
      </c>
    </row>
    <row r="87" spans="1:26" x14ac:dyDescent="0.3">
      <c r="A87" s="2">
        <v>43707</v>
      </c>
      <c r="B87" t="s">
        <v>72</v>
      </c>
      <c r="C87" t="s">
        <v>58</v>
      </c>
      <c r="D87" t="s">
        <v>59</v>
      </c>
      <c r="E87" t="s">
        <v>60</v>
      </c>
      <c r="F87" t="s">
        <v>27</v>
      </c>
      <c r="G87" s="4" t="s">
        <v>13</v>
      </c>
      <c r="H87">
        <v>22</v>
      </c>
      <c r="I87">
        <v>100</v>
      </c>
      <c r="J87">
        <v>8.3000000000000004E-2</v>
      </c>
      <c r="K87" s="4">
        <v>500</v>
      </c>
      <c r="L87" s="4">
        <v>50</v>
      </c>
      <c r="M87" s="4">
        <v>1</v>
      </c>
      <c r="N87">
        <v>8.3333333333333329E-2</v>
      </c>
      <c r="O87">
        <v>20</v>
      </c>
      <c r="P87">
        <v>25</v>
      </c>
      <c r="Q87">
        <v>17.5</v>
      </c>
      <c r="R87">
        <v>36</v>
      </c>
      <c r="S87">
        <v>14</v>
      </c>
      <c r="T87" s="4">
        <f t="shared" si="2"/>
        <v>0.34579439252336447</v>
      </c>
      <c r="U87" t="s">
        <v>61</v>
      </c>
      <c r="W87">
        <f t="shared" si="3"/>
        <v>8.3333333333333329E-2</v>
      </c>
      <c r="Y87" t="str">
        <f t="shared" si="4"/>
        <v>500501</v>
      </c>
    </row>
    <row r="88" spans="1:26" x14ac:dyDescent="0.3">
      <c r="A88" s="2">
        <v>43707</v>
      </c>
      <c r="B88" t="s">
        <v>72</v>
      </c>
      <c r="C88" t="s">
        <v>58</v>
      </c>
      <c r="D88" t="s">
        <v>59</v>
      </c>
      <c r="E88" t="s">
        <v>60</v>
      </c>
      <c r="F88" t="s">
        <v>27</v>
      </c>
      <c r="G88" s="4" t="s">
        <v>13</v>
      </c>
      <c r="H88">
        <v>23</v>
      </c>
      <c r="I88">
        <v>100</v>
      </c>
      <c r="J88">
        <v>8.3000000000000004E-2</v>
      </c>
      <c r="K88" s="4">
        <v>500</v>
      </c>
      <c r="L88" s="4">
        <v>100</v>
      </c>
      <c r="M88" s="4">
        <v>1.5</v>
      </c>
      <c r="N88">
        <v>0.125</v>
      </c>
      <c r="O88">
        <v>10</v>
      </c>
      <c r="P88">
        <v>50</v>
      </c>
      <c r="Q88">
        <v>20.5</v>
      </c>
      <c r="R88">
        <v>12</v>
      </c>
      <c r="S88">
        <v>13.5</v>
      </c>
      <c r="T88" s="4">
        <f t="shared" si="2"/>
        <v>-0.26153846153846155</v>
      </c>
      <c r="U88" t="s">
        <v>61</v>
      </c>
      <c r="W88">
        <f t="shared" si="3"/>
        <v>8.3333333333333329E-2</v>
      </c>
      <c r="Y88" t="str">
        <f t="shared" si="4"/>
        <v>5001001.5</v>
      </c>
    </row>
    <row r="89" spans="1:26" x14ac:dyDescent="0.3">
      <c r="A89" s="2">
        <v>43707</v>
      </c>
      <c r="B89" t="s">
        <v>72</v>
      </c>
      <c r="C89" t="s">
        <v>58</v>
      </c>
      <c r="D89" t="s">
        <v>59</v>
      </c>
      <c r="E89" t="s">
        <v>60</v>
      </c>
      <c r="F89" t="s">
        <v>27</v>
      </c>
      <c r="G89" s="4" t="s">
        <v>13</v>
      </c>
      <c r="H89">
        <v>24</v>
      </c>
      <c r="I89">
        <v>100</v>
      </c>
      <c r="J89">
        <v>8.3000000000000004E-2</v>
      </c>
      <c r="K89" s="4">
        <v>1000</v>
      </c>
      <c r="L89" s="4">
        <v>150</v>
      </c>
      <c r="M89" s="4">
        <v>2</v>
      </c>
      <c r="N89">
        <v>0.16666666666666666</v>
      </c>
      <c r="O89">
        <v>6.666666666666667</v>
      </c>
      <c r="P89">
        <v>150</v>
      </c>
      <c r="Q89">
        <v>11.5</v>
      </c>
      <c r="R89">
        <v>32</v>
      </c>
      <c r="S89">
        <v>9</v>
      </c>
      <c r="T89" s="4">
        <f t="shared" si="2"/>
        <v>0.47126436781609193</v>
      </c>
      <c r="U89" t="s">
        <v>61</v>
      </c>
      <c r="W89">
        <f t="shared" si="3"/>
        <v>8.3333333333333329E-2</v>
      </c>
      <c r="Y89" t="str">
        <f t="shared" si="4"/>
        <v>10001502</v>
      </c>
    </row>
    <row r="90" spans="1:26" x14ac:dyDescent="0.3">
      <c r="A90" s="2">
        <v>43707</v>
      </c>
      <c r="B90" t="s">
        <v>72</v>
      </c>
      <c r="C90" t="s">
        <v>58</v>
      </c>
      <c r="D90" t="s">
        <v>59</v>
      </c>
      <c r="E90" t="s">
        <v>60</v>
      </c>
      <c r="F90" t="s">
        <v>27</v>
      </c>
      <c r="G90" s="4" t="s">
        <v>13</v>
      </c>
      <c r="H90">
        <v>25</v>
      </c>
      <c r="I90">
        <v>100</v>
      </c>
      <c r="J90">
        <v>8.3000000000000004E-2</v>
      </c>
      <c r="K90" s="4">
        <v>1000</v>
      </c>
      <c r="L90" s="4">
        <v>20</v>
      </c>
      <c r="M90" s="4">
        <v>2.5</v>
      </c>
      <c r="N90">
        <v>0.20833333333333331</v>
      </c>
      <c r="O90">
        <v>50</v>
      </c>
      <c r="P90">
        <v>20</v>
      </c>
      <c r="Q90">
        <v>18.5</v>
      </c>
      <c r="R90">
        <v>0</v>
      </c>
      <c r="S90">
        <v>17.5</v>
      </c>
      <c r="T90" s="4">
        <f t="shared" si="2"/>
        <v>-1</v>
      </c>
      <c r="U90" t="s">
        <v>61</v>
      </c>
      <c r="V90" t="s">
        <v>73</v>
      </c>
      <c r="W90">
        <f t="shared" si="3"/>
        <v>8.3333333333333329E-2</v>
      </c>
      <c r="Y90" t="str">
        <f t="shared" si="4"/>
        <v>1000202.5</v>
      </c>
    </row>
    <row r="91" spans="1:26" x14ac:dyDescent="0.3">
      <c r="A91" s="2">
        <v>43707</v>
      </c>
      <c r="B91" t="s">
        <v>72</v>
      </c>
      <c r="C91" t="s">
        <v>58</v>
      </c>
      <c r="D91" t="s">
        <v>59</v>
      </c>
      <c r="E91" t="s">
        <v>60</v>
      </c>
      <c r="F91" t="s">
        <v>27</v>
      </c>
      <c r="G91" s="4" t="s">
        <v>13</v>
      </c>
      <c r="H91">
        <v>27</v>
      </c>
      <c r="I91">
        <v>100</v>
      </c>
      <c r="J91">
        <v>8.3000000000000004E-2</v>
      </c>
      <c r="K91" s="4">
        <v>1000</v>
      </c>
      <c r="L91" s="4">
        <v>200</v>
      </c>
      <c r="M91" s="4">
        <v>1</v>
      </c>
      <c r="N91">
        <v>8.3333333333333329E-2</v>
      </c>
      <c r="O91">
        <v>5</v>
      </c>
      <c r="P91">
        <v>200</v>
      </c>
      <c r="Q91">
        <v>11</v>
      </c>
      <c r="R91">
        <v>34</v>
      </c>
      <c r="S91">
        <v>6</v>
      </c>
      <c r="T91" s="4">
        <f t="shared" si="2"/>
        <v>0.51111111111111107</v>
      </c>
      <c r="U91" t="s">
        <v>61</v>
      </c>
      <c r="W91">
        <f t="shared" si="3"/>
        <v>8.3333333333333329E-2</v>
      </c>
      <c r="Y91" t="str">
        <f t="shared" si="4"/>
        <v>10002001</v>
      </c>
    </row>
    <row r="92" spans="1:26" x14ac:dyDescent="0.3">
      <c r="A92" s="2">
        <v>43707</v>
      </c>
      <c r="B92" t="s">
        <v>72</v>
      </c>
      <c r="C92" t="s">
        <v>58</v>
      </c>
      <c r="D92" t="s">
        <v>59</v>
      </c>
      <c r="E92" t="s">
        <v>60</v>
      </c>
      <c r="F92" t="s">
        <v>27</v>
      </c>
      <c r="G92" s="4" t="s">
        <v>13</v>
      </c>
      <c r="H92">
        <v>28</v>
      </c>
      <c r="I92">
        <v>100</v>
      </c>
      <c r="J92">
        <v>8.3000000000000004E-2</v>
      </c>
      <c r="K92" s="4">
        <v>5000</v>
      </c>
      <c r="L92" s="4">
        <v>80</v>
      </c>
      <c r="M92" s="4">
        <v>0.5</v>
      </c>
      <c r="N92">
        <v>4.1666666666666664E-2</v>
      </c>
      <c r="O92">
        <v>12.5</v>
      </c>
      <c r="P92">
        <v>400</v>
      </c>
      <c r="Q92">
        <v>40</v>
      </c>
      <c r="R92">
        <v>28</v>
      </c>
      <c r="S92">
        <v>54</v>
      </c>
      <c r="T92" s="4">
        <f t="shared" si="2"/>
        <v>-0.17647058823529413</v>
      </c>
      <c r="U92" t="s">
        <v>61</v>
      </c>
      <c r="V92" t="s">
        <v>74</v>
      </c>
      <c r="W92">
        <f t="shared" si="3"/>
        <v>8.3333333333333329E-2</v>
      </c>
      <c r="Y92" t="str">
        <f t="shared" si="4"/>
        <v>5000800.5</v>
      </c>
    </row>
    <row r="93" spans="1:26" x14ac:dyDescent="0.3">
      <c r="A93" s="2">
        <v>43707</v>
      </c>
      <c r="B93" t="s">
        <v>72</v>
      </c>
      <c r="C93" t="s">
        <v>58</v>
      </c>
      <c r="D93" t="s">
        <v>59</v>
      </c>
      <c r="E93" t="s">
        <v>60</v>
      </c>
      <c r="F93" t="s">
        <v>27</v>
      </c>
      <c r="G93" s="4" t="s">
        <v>13</v>
      </c>
      <c r="H93">
        <v>14</v>
      </c>
      <c r="I93">
        <v>100</v>
      </c>
      <c r="J93">
        <v>8.3000000000000004E-2</v>
      </c>
      <c r="K93" s="4">
        <v>10000</v>
      </c>
      <c r="L93" s="4">
        <v>10</v>
      </c>
      <c r="M93" s="4">
        <v>1.5</v>
      </c>
      <c r="N93">
        <v>0.125</v>
      </c>
      <c r="O93">
        <v>100</v>
      </c>
      <c r="P93">
        <v>100</v>
      </c>
      <c r="Q93">
        <v>31.5</v>
      </c>
      <c r="R93">
        <v>36.200000000000003</v>
      </c>
      <c r="S93">
        <v>50</v>
      </c>
      <c r="T93" s="4">
        <f t="shared" si="2"/>
        <v>6.9423929098966067E-2</v>
      </c>
      <c r="U93" t="s">
        <v>61</v>
      </c>
      <c r="V93" t="s">
        <v>75</v>
      </c>
      <c r="W93">
        <f t="shared" si="3"/>
        <v>8.3333333333333329E-2</v>
      </c>
      <c r="Y93" t="str">
        <f t="shared" si="4"/>
        <v>10000101.5</v>
      </c>
    </row>
    <row r="94" spans="1:26" x14ac:dyDescent="0.3">
      <c r="A94" s="2">
        <v>43707</v>
      </c>
      <c r="B94" t="s">
        <v>72</v>
      </c>
      <c r="C94" t="s">
        <v>58</v>
      </c>
      <c r="D94" t="s">
        <v>59</v>
      </c>
      <c r="E94" t="s">
        <v>60</v>
      </c>
      <c r="F94" t="s">
        <v>27</v>
      </c>
      <c r="G94" s="4" t="s">
        <v>13</v>
      </c>
      <c r="I94">
        <v>100</v>
      </c>
      <c r="J94">
        <v>8.3000000000000004E-2</v>
      </c>
      <c r="K94" s="4">
        <v>20000</v>
      </c>
      <c r="L94" s="4">
        <v>150</v>
      </c>
      <c r="M94" s="4">
        <v>1</v>
      </c>
      <c r="N94">
        <v>8.3333333333333329E-2</v>
      </c>
      <c r="O94">
        <v>6.666666666666667</v>
      </c>
      <c r="P94">
        <v>3000</v>
      </c>
      <c r="U94" t="s">
        <v>61</v>
      </c>
      <c r="V94" t="s">
        <v>76</v>
      </c>
      <c r="W94">
        <f t="shared" si="3"/>
        <v>8.3333333333333329E-2</v>
      </c>
      <c r="Y94" t="str">
        <f t="shared" si="4"/>
        <v>200001501</v>
      </c>
    </row>
    <row r="95" spans="1:26" x14ac:dyDescent="0.3">
      <c r="A95" s="2">
        <v>43707</v>
      </c>
      <c r="B95" t="s">
        <v>72</v>
      </c>
      <c r="C95" t="s">
        <v>58</v>
      </c>
      <c r="D95" t="s">
        <v>59</v>
      </c>
      <c r="E95" t="s">
        <v>60</v>
      </c>
      <c r="F95" t="s">
        <v>27</v>
      </c>
      <c r="G95" s="4" t="s">
        <v>13</v>
      </c>
      <c r="I95">
        <v>100</v>
      </c>
      <c r="J95">
        <v>8.3000000000000004E-2</v>
      </c>
      <c r="K95" s="4">
        <v>30000</v>
      </c>
      <c r="L95" s="4">
        <v>80</v>
      </c>
      <c r="M95" s="4">
        <v>2</v>
      </c>
      <c r="N95">
        <v>0.16666666666666666</v>
      </c>
      <c r="O95">
        <v>12.5</v>
      </c>
      <c r="P95">
        <v>2400</v>
      </c>
      <c r="U95" t="s">
        <v>61</v>
      </c>
      <c r="V95" t="s">
        <v>76</v>
      </c>
      <c r="W95">
        <f t="shared" si="3"/>
        <v>8.3333333333333329E-2</v>
      </c>
      <c r="Y95" t="str">
        <f t="shared" si="4"/>
        <v>30000802</v>
      </c>
    </row>
    <row r="96" spans="1:26" x14ac:dyDescent="0.3">
      <c r="A96" s="2">
        <v>43707</v>
      </c>
      <c r="B96" t="s">
        <v>77</v>
      </c>
      <c r="C96" t="s">
        <v>58</v>
      </c>
      <c r="D96" t="s">
        <v>59</v>
      </c>
      <c r="E96" t="s">
        <v>60</v>
      </c>
      <c r="F96" t="s">
        <v>27</v>
      </c>
      <c r="G96" s="4" t="s">
        <v>16</v>
      </c>
      <c r="H96">
        <v>0</v>
      </c>
      <c r="I96">
        <v>100</v>
      </c>
      <c r="J96">
        <v>8.3000000000000004E-2</v>
      </c>
      <c r="K96" s="4">
        <v>50</v>
      </c>
      <c r="L96" s="4">
        <v>200</v>
      </c>
      <c r="M96" s="4">
        <v>0.5</v>
      </c>
      <c r="N96">
        <v>4.1666666666666664E-2</v>
      </c>
      <c r="O96">
        <v>5</v>
      </c>
      <c r="P96">
        <v>10</v>
      </c>
      <c r="Q96">
        <v>14.5</v>
      </c>
      <c r="R96">
        <v>20</v>
      </c>
      <c r="S96">
        <v>13.5</v>
      </c>
      <c r="T96" s="4">
        <f t="shared" si="2"/>
        <v>0.15942028985507245</v>
      </c>
      <c r="U96" t="s">
        <v>61</v>
      </c>
      <c r="W96">
        <f t="shared" si="3"/>
        <v>8.3333333333333329E-2</v>
      </c>
      <c r="Y96" t="str">
        <f t="shared" si="4"/>
        <v>502000.5</v>
      </c>
    </row>
    <row r="97" spans="1:25" x14ac:dyDescent="0.3">
      <c r="A97" s="2">
        <v>43707</v>
      </c>
      <c r="B97" t="s">
        <v>77</v>
      </c>
      <c r="C97" t="s">
        <v>58</v>
      </c>
      <c r="D97" t="s">
        <v>59</v>
      </c>
      <c r="E97" t="s">
        <v>60</v>
      </c>
      <c r="F97" t="s">
        <v>27</v>
      </c>
      <c r="G97" s="4" t="s">
        <v>16</v>
      </c>
      <c r="H97">
        <v>1</v>
      </c>
      <c r="I97">
        <v>100</v>
      </c>
      <c r="J97">
        <v>8.3000000000000004E-2</v>
      </c>
      <c r="K97" s="4">
        <v>100</v>
      </c>
      <c r="L97" s="4">
        <v>50</v>
      </c>
      <c r="M97" s="4">
        <v>1.5</v>
      </c>
      <c r="N97">
        <v>0.125</v>
      </c>
      <c r="O97">
        <v>20</v>
      </c>
      <c r="P97">
        <v>5</v>
      </c>
      <c r="Q97">
        <v>14.5</v>
      </c>
      <c r="R97">
        <v>0</v>
      </c>
      <c r="S97">
        <v>12.5</v>
      </c>
      <c r="T97" s="4">
        <f t="shared" si="2"/>
        <v>-1</v>
      </c>
      <c r="U97" t="s">
        <v>61</v>
      </c>
      <c r="W97">
        <f t="shared" si="3"/>
        <v>8.3333333333333329E-2</v>
      </c>
      <c r="Y97" t="str">
        <f t="shared" si="4"/>
        <v>100501.5</v>
      </c>
    </row>
    <row r="98" spans="1:25" x14ac:dyDescent="0.3">
      <c r="A98" s="2">
        <v>43707</v>
      </c>
      <c r="B98" t="s">
        <v>77</v>
      </c>
      <c r="C98" t="s">
        <v>58</v>
      </c>
      <c r="D98" t="s">
        <v>59</v>
      </c>
      <c r="E98" t="s">
        <v>60</v>
      </c>
      <c r="F98" t="s">
        <v>27</v>
      </c>
      <c r="G98" s="4" t="s">
        <v>16</v>
      </c>
      <c r="H98">
        <v>2</v>
      </c>
      <c r="I98">
        <v>100</v>
      </c>
      <c r="J98">
        <v>8.3000000000000004E-2</v>
      </c>
      <c r="K98" s="4">
        <v>250</v>
      </c>
      <c r="L98" s="4">
        <v>80</v>
      </c>
      <c r="M98" s="4">
        <v>1</v>
      </c>
      <c r="N98">
        <v>8.3333333333333329E-2</v>
      </c>
      <c r="O98">
        <v>12.5</v>
      </c>
      <c r="P98">
        <v>20</v>
      </c>
      <c r="Q98">
        <v>13.5</v>
      </c>
      <c r="R98">
        <v>0</v>
      </c>
      <c r="S98">
        <v>12</v>
      </c>
      <c r="T98" s="4">
        <f t="shared" si="2"/>
        <v>-1</v>
      </c>
      <c r="U98" t="s">
        <v>61</v>
      </c>
      <c r="W98">
        <f t="shared" si="3"/>
        <v>8.3333333333333329E-2</v>
      </c>
      <c r="Y98" t="str">
        <f t="shared" si="4"/>
        <v>250801</v>
      </c>
    </row>
    <row r="99" spans="1:25" x14ac:dyDescent="0.3">
      <c r="A99" s="2">
        <v>43707</v>
      </c>
      <c r="B99" t="s">
        <v>77</v>
      </c>
      <c r="C99" t="s">
        <v>58</v>
      </c>
      <c r="D99" t="s">
        <v>59</v>
      </c>
      <c r="E99" t="s">
        <v>60</v>
      </c>
      <c r="F99" t="s">
        <v>27</v>
      </c>
      <c r="G99" s="4" t="s">
        <v>16</v>
      </c>
      <c r="H99">
        <v>3</v>
      </c>
      <c r="I99">
        <v>100</v>
      </c>
      <c r="J99">
        <v>8.3000000000000004E-2</v>
      </c>
      <c r="K99" s="4">
        <v>250</v>
      </c>
      <c r="L99" s="4">
        <v>200</v>
      </c>
      <c r="M99" s="4">
        <v>1.5</v>
      </c>
      <c r="N99">
        <v>0.125</v>
      </c>
      <c r="O99">
        <v>5</v>
      </c>
      <c r="P99">
        <v>50</v>
      </c>
      <c r="Q99">
        <v>10.5</v>
      </c>
      <c r="R99">
        <v>0</v>
      </c>
      <c r="S99">
        <v>8</v>
      </c>
      <c r="T99" s="4">
        <f t="shared" si="2"/>
        <v>-1</v>
      </c>
      <c r="U99" t="s">
        <v>61</v>
      </c>
      <c r="W99">
        <f t="shared" si="3"/>
        <v>8.3333333333333329E-2</v>
      </c>
      <c r="Y99" t="str">
        <f t="shared" si="4"/>
        <v>2502001.5</v>
      </c>
    </row>
    <row r="100" spans="1:25" x14ac:dyDescent="0.3">
      <c r="A100" s="2">
        <v>43707</v>
      </c>
      <c r="B100" t="s">
        <v>77</v>
      </c>
      <c r="C100" t="s">
        <v>58</v>
      </c>
      <c r="D100" t="s">
        <v>59</v>
      </c>
      <c r="E100" t="s">
        <v>60</v>
      </c>
      <c r="F100" t="s">
        <v>27</v>
      </c>
      <c r="G100" s="4" t="s">
        <v>16</v>
      </c>
      <c r="H100">
        <v>4</v>
      </c>
      <c r="I100">
        <v>100</v>
      </c>
      <c r="J100">
        <v>8.3000000000000004E-2</v>
      </c>
      <c r="K100" s="4">
        <v>500</v>
      </c>
      <c r="L100" s="4">
        <v>10</v>
      </c>
      <c r="M100" s="4">
        <v>2.5</v>
      </c>
      <c r="N100">
        <v>0.20833333333333331</v>
      </c>
      <c r="O100">
        <v>100</v>
      </c>
      <c r="P100">
        <v>5</v>
      </c>
      <c r="Q100">
        <v>11.5</v>
      </c>
      <c r="R100">
        <v>0</v>
      </c>
      <c r="S100">
        <v>11.5</v>
      </c>
      <c r="T100" s="4">
        <f t="shared" si="2"/>
        <v>-1</v>
      </c>
      <c r="U100" t="s">
        <v>61</v>
      </c>
      <c r="W100">
        <f t="shared" si="3"/>
        <v>8.3333333333333329E-2</v>
      </c>
      <c r="Y100" t="str">
        <f t="shared" si="4"/>
        <v>500102.5</v>
      </c>
    </row>
    <row r="101" spans="1:25" x14ac:dyDescent="0.3">
      <c r="A101" s="2">
        <v>43707</v>
      </c>
      <c r="B101" t="s">
        <v>77</v>
      </c>
      <c r="C101" t="s">
        <v>58</v>
      </c>
      <c r="D101" t="s">
        <v>59</v>
      </c>
      <c r="E101" t="s">
        <v>60</v>
      </c>
      <c r="F101" t="s">
        <v>27</v>
      </c>
      <c r="G101" s="4" t="s">
        <v>16</v>
      </c>
      <c r="H101">
        <v>5</v>
      </c>
      <c r="I101">
        <v>100</v>
      </c>
      <c r="J101">
        <v>8.3000000000000004E-2</v>
      </c>
      <c r="K101" s="4">
        <v>500</v>
      </c>
      <c r="L101" s="4">
        <v>50</v>
      </c>
      <c r="M101" s="4">
        <v>1</v>
      </c>
      <c r="N101">
        <v>8.3333333333333329E-2</v>
      </c>
      <c r="O101">
        <v>20</v>
      </c>
      <c r="P101">
        <v>25</v>
      </c>
      <c r="Q101">
        <v>11</v>
      </c>
      <c r="R101">
        <v>0</v>
      </c>
      <c r="S101">
        <v>11</v>
      </c>
      <c r="T101" s="4">
        <f t="shared" si="2"/>
        <v>-1</v>
      </c>
      <c r="U101" t="s">
        <v>61</v>
      </c>
      <c r="W101">
        <f t="shared" si="3"/>
        <v>8.3333333333333329E-2</v>
      </c>
      <c r="Y101" t="str">
        <f t="shared" si="4"/>
        <v>500501</v>
      </c>
    </row>
    <row r="102" spans="1:25" x14ac:dyDescent="0.3">
      <c r="A102" s="2">
        <v>43707</v>
      </c>
      <c r="B102" t="s">
        <v>77</v>
      </c>
      <c r="C102" t="s">
        <v>58</v>
      </c>
      <c r="D102" t="s">
        <v>59</v>
      </c>
      <c r="E102" t="s">
        <v>60</v>
      </c>
      <c r="F102" t="s">
        <v>27</v>
      </c>
      <c r="G102" s="4" t="s">
        <v>16</v>
      </c>
      <c r="H102">
        <v>6</v>
      </c>
      <c r="I102">
        <v>100</v>
      </c>
      <c r="J102">
        <v>8.3000000000000004E-2</v>
      </c>
      <c r="K102" s="4">
        <v>500</v>
      </c>
      <c r="L102" s="4">
        <v>100</v>
      </c>
      <c r="M102" s="4">
        <v>1.5</v>
      </c>
      <c r="N102">
        <v>0.125</v>
      </c>
      <c r="O102">
        <v>10</v>
      </c>
      <c r="P102">
        <v>50</v>
      </c>
      <c r="Q102">
        <v>10.5</v>
      </c>
      <c r="R102">
        <v>0</v>
      </c>
      <c r="S102">
        <v>7</v>
      </c>
      <c r="T102" s="4">
        <f t="shared" si="2"/>
        <v>-1</v>
      </c>
      <c r="U102" t="s">
        <v>61</v>
      </c>
      <c r="W102">
        <f t="shared" si="3"/>
        <v>8.3333333333333329E-2</v>
      </c>
      <c r="Y102" t="str">
        <f t="shared" si="4"/>
        <v>5001001.5</v>
      </c>
    </row>
    <row r="103" spans="1:25" x14ac:dyDescent="0.3">
      <c r="A103" s="2">
        <v>43707</v>
      </c>
      <c r="B103" t="s">
        <v>77</v>
      </c>
      <c r="C103" t="s">
        <v>58</v>
      </c>
      <c r="D103" t="s">
        <v>59</v>
      </c>
      <c r="E103" t="s">
        <v>60</v>
      </c>
      <c r="F103" t="s">
        <v>27</v>
      </c>
      <c r="G103" s="4" t="s">
        <v>16</v>
      </c>
      <c r="H103">
        <v>7</v>
      </c>
      <c r="I103">
        <v>100</v>
      </c>
      <c r="J103">
        <v>8.3000000000000004E-2</v>
      </c>
      <c r="K103" s="4">
        <v>1000</v>
      </c>
      <c r="L103" s="4">
        <v>150</v>
      </c>
      <c r="M103" s="4">
        <v>2</v>
      </c>
      <c r="N103">
        <v>0.16666666666666666</v>
      </c>
      <c r="O103">
        <v>6.6666666666666696</v>
      </c>
      <c r="P103">
        <v>150</v>
      </c>
      <c r="Q103">
        <v>11</v>
      </c>
      <c r="R103">
        <v>11</v>
      </c>
      <c r="S103">
        <v>8</v>
      </c>
      <c r="T103" s="4">
        <f t="shared" si="2"/>
        <v>0</v>
      </c>
      <c r="U103" t="s">
        <v>61</v>
      </c>
      <c r="W103">
        <f t="shared" si="3"/>
        <v>8.3333333333333329E-2</v>
      </c>
      <c r="Y103" t="str">
        <f t="shared" si="4"/>
        <v>10001502</v>
      </c>
    </row>
    <row r="104" spans="1:25" x14ac:dyDescent="0.3">
      <c r="A104" s="2">
        <v>43707</v>
      </c>
      <c r="B104" t="s">
        <v>77</v>
      </c>
      <c r="C104" t="s">
        <v>58</v>
      </c>
      <c r="D104" t="s">
        <v>59</v>
      </c>
      <c r="E104" t="s">
        <v>60</v>
      </c>
      <c r="F104" t="s">
        <v>27</v>
      </c>
      <c r="G104" s="4" t="s">
        <v>16</v>
      </c>
      <c r="H104">
        <v>8</v>
      </c>
      <c r="I104">
        <v>100</v>
      </c>
      <c r="J104">
        <v>8.3000000000000004E-2</v>
      </c>
      <c r="K104" s="4">
        <v>1000</v>
      </c>
      <c r="L104" s="4">
        <v>20</v>
      </c>
      <c r="M104" s="4">
        <v>2.5</v>
      </c>
      <c r="N104">
        <v>0.20833333333333331</v>
      </c>
      <c r="O104">
        <v>50</v>
      </c>
      <c r="P104">
        <v>20</v>
      </c>
      <c r="Q104">
        <v>6</v>
      </c>
      <c r="R104">
        <v>0</v>
      </c>
      <c r="S104">
        <v>8.5</v>
      </c>
      <c r="T104" s="4">
        <f t="shared" si="2"/>
        <v>-1</v>
      </c>
      <c r="U104" t="s">
        <v>61</v>
      </c>
      <c r="W104">
        <f t="shared" si="3"/>
        <v>8.3333333333333329E-2</v>
      </c>
      <c r="Y104" t="str">
        <f t="shared" si="4"/>
        <v>1000202.5</v>
      </c>
    </row>
    <row r="105" spans="1:25" x14ac:dyDescent="0.3">
      <c r="A105" s="2">
        <v>43707</v>
      </c>
      <c r="B105" t="s">
        <v>77</v>
      </c>
      <c r="C105" t="s">
        <v>58</v>
      </c>
      <c r="D105" t="s">
        <v>59</v>
      </c>
      <c r="E105" t="s">
        <v>60</v>
      </c>
      <c r="F105" t="s">
        <v>27</v>
      </c>
      <c r="G105" s="4" t="s">
        <v>16</v>
      </c>
      <c r="H105">
        <v>9</v>
      </c>
      <c r="I105">
        <v>100</v>
      </c>
      <c r="J105">
        <v>8.3000000000000004E-2</v>
      </c>
      <c r="K105" s="4">
        <v>1000</v>
      </c>
      <c r="L105" s="4">
        <v>200</v>
      </c>
      <c r="M105" s="4">
        <v>1</v>
      </c>
      <c r="N105">
        <v>8.3333333333333329E-2</v>
      </c>
      <c r="O105">
        <v>5</v>
      </c>
      <c r="P105">
        <v>200</v>
      </c>
      <c r="Q105">
        <v>6.5</v>
      </c>
      <c r="R105">
        <v>6</v>
      </c>
      <c r="S105">
        <v>6</v>
      </c>
      <c r="T105" s="4">
        <f t="shared" si="2"/>
        <v>-0.04</v>
      </c>
      <c r="U105" t="s">
        <v>61</v>
      </c>
      <c r="W105">
        <f t="shared" si="3"/>
        <v>8.3333333333333329E-2</v>
      </c>
      <c r="Y105" t="str">
        <f t="shared" si="4"/>
        <v>10002001</v>
      </c>
    </row>
    <row r="106" spans="1:25" x14ac:dyDescent="0.3">
      <c r="A106" s="2">
        <v>43707</v>
      </c>
      <c r="B106" t="s">
        <v>77</v>
      </c>
      <c r="C106" t="s">
        <v>58</v>
      </c>
      <c r="D106" t="s">
        <v>59</v>
      </c>
      <c r="E106" t="s">
        <v>60</v>
      </c>
      <c r="F106" t="s">
        <v>27</v>
      </c>
      <c r="G106" s="4" t="s">
        <v>16</v>
      </c>
      <c r="H106">
        <v>10</v>
      </c>
      <c r="I106">
        <v>100</v>
      </c>
      <c r="J106">
        <v>8.3000000000000004E-2</v>
      </c>
      <c r="K106" s="4">
        <v>5000</v>
      </c>
      <c r="L106" s="4">
        <v>80</v>
      </c>
      <c r="M106" s="4">
        <v>0.5</v>
      </c>
      <c r="N106">
        <v>4.1666666666666664E-2</v>
      </c>
      <c r="O106">
        <v>12.5</v>
      </c>
      <c r="P106">
        <v>400</v>
      </c>
      <c r="Q106">
        <v>7</v>
      </c>
      <c r="R106">
        <v>8.1999999999999993</v>
      </c>
      <c r="S106">
        <v>4.5</v>
      </c>
      <c r="T106" s="4">
        <f t="shared" si="2"/>
        <v>7.8947368421052586E-2</v>
      </c>
      <c r="U106" t="s">
        <v>61</v>
      </c>
      <c r="W106">
        <f t="shared" si="3"/>
        <v>8.3333333333333329E-2</v>
      </c>
      <c r="Y106" t="str">
        <f t="shared" si="4"/>
        <v>5000800.5</v>
      </c>
    </row>
    <row r="107" spans="1:25" x14ac:dyDescent="0.3">
      <c r="A107" s="2">
        <v>43707</v>
      </c>
      <c r="B107" t="s">
        <v>77</v>
      </c>
      <c r="C107" t="s">
        <v>58</v>
      </c>
      <c r="D107" t="s">
        <v>59</v>
      </c>
      <c r="E107" t="s">
        <v>60</v>
      </c>
      <c r="F107" t="s">
        <v>27</v>
      </c>
      <c r="G107" s="4" t="s">
        <v>16</v>
      </c>
      <c r="H107">
        <v>11</v>
      </c>
      <c r="I107">
        <v>100</v>
      </c>
      <c r="J107">
        <v>8.3000000000000004E-2</v>
      </c>
      <c r="K107" s="4">
        <v>10000</v>
      </c>
      <c r="L107" s="4">
        <v>10</v>
      </c>
      <c r="M107" s="4">
        <v>1.5</v>
      </c>
      <c r="N107">
        <v>0.125</v>
      </c>
      <c r="O107">
        <v>100</v>
      </c>
      <c r="P107">
        <v>100</v>
      </c>
      <c r="Q107">
        <v>7.5</v>
      </c>
      <c r="R107">
        <v>2.6</v>
      </c>
      <c r="S107">
        <v>12</v>
      </c>
      <c r="T107" s="4">
        <f t="shared" si="2"/>
        <v>-0.48514851485148519</v>
      </c>
      <c r="U107" t="s">
        <v>61</v>
      </c>
      <c r="W107">
        <f t="shared" si="3"/>
        <v>8.3333333333333329E-2</v>
      </c>
      <c r="Y107" t="str">
        <f t="shared" si="4"/>
        <v>10000101.5</v>
      </c>
    </row>
    <row r="108" spans="1:25" x14ac:dyDescent="0.3">
      <c r="A108" s="2">
        <v>43707</v>
      </c>
      <c r="B108" t="s">
        <v>77</v>
      </c>
      <c r="C108" t="s">
        <v>58</v>
      </c>
      <c r="D108" t="s">
        <v>59</v>
      </c>
      <c r="E108" t="s">
        <v>60</v>
      </c>
      <c r="F108" t="s">
        <v>27</v>
      </c>
      <c r="G108" s="4" t="s">
        <v>16</v>
      </c>
      <c r="H108">
        <v>12</v>
      </c>
      <c r="I108">
        <v>100</v>
      </c>
      <c r="J108">
        <v>8.3000000000000004E-2</v>
      </c>
      <c r="K108" s="4">
        <v>20000</v>
      </c>
      <c r="L108" s="4">
        <v>150</v>
      </c>
      <c r="M108" s="4">
        <v>1</v>
      </c>
      <c r="N108">
        <v>8.3333333333333329E-2</v>
      </c>
      <c r="O108">
        <v>6.666666666666667</v>
      </c>
      <c r="P108">
        <v>3000</v>
      </c>
      <c r="Q108">
        <v>8</v>
      </c>
      <c r="R108">
        <v>6.7</v>
      </c>
      <c r="S108">
        <v>14.5</v>
      </c>
      <c r="T108" s="4">
        <f t="shared" si="2"/>
        <v>-8.8435374149659851E-2</v>
      </c>
      <c r="U108" t="s">
        <v>61</v>
      </c>
      <c r="W108">
        <f t="shared" si="3"/>
        <v>8.3333333333333329E-2</v>
      </c>
      <c r="Y108" t="str">
        <f t="shared" si="4"/>
        <v>200001501</v>
      </c>
    </row>
    <row r="109" spans="1:25" x14ac:dyDescent="0.3">
      <c r="A109" s="2">
        <v>43707</v>
      </c>
      <c r="B109" t="s">
        <v>77</v>
      </c>
      <c r="C109" t="s">
        <v>58</v>
      </c>
      <c r="D109" t="s">
        <v>59</v>
      </c>
      <c r="E109" t="s">
        <v>60</v>
      </c>
      <c r="F109" t="s">
        <v>27</v>
      </c>
      <c r="G109" s="4" t="s">
        <v>16</v>
      </c>
      <c r="H109">
        <v>13</v>
      </c>
      <c r="I109">
        <v>100</v>
      </c>
      <c r="J109">
        <v>8.3000000000000004E-2</v>
      </c>
      <c r="K109" s="4">
        <v>30000</v>
      </c>
      <c r="L109" s="4">
        <v>80</v>
      </c>
      <c r="M109" s="4">
        <v>2</v>
      </c>
      <c r="N109">
        <v>0.16666666666666666</v>
      </c>
      <c r="O109">
        <v>12.5</v>
      </c>
      <c r="P109">
        <v>2400</v>
      </c>
      <c r="Q109">
        <v>10.5</v>
      </c>
      <c r="R109">
        <v>12.7</v>
      </c>
      <c r="S109">
        <v>14.5</v>
      </c>
      <c r="T109" s="4">
        <f t="shared" si="2"/>
        <v>9.4827586206896519E-2</v>
      </c>
      <c r="U109" t="s">
        <v>61</v>
      </c>
      <c r="W109">
        <f t="shared" si="3"/>
        <v>8.3333333333333329E-2</v>
      </c>
      <c r="Y109" t="str">
        <f t="shared" si="4"/>
        <v>30000802</v>
      </c>
    </row>
    <row r="110" spans="1:25" x14ac:dyDescent="0.3">
      <c r="A110" s="2">
        <v>43707</v>
      </c>
      <c r="B110" t="s">
        <v>78</v>
      </c>
      <c r="C110" t="s">
        <v>58</v>
      </c>
      <c r="D110" t="s">
        <v>59</v>
      </c>
      <c r="E110" t="s">
        <v>60</v>
      </c>
      <c r="F110" t="s">
        <v>27</v>
      </c>
      <c r="G110" s="4" t="s">
        <v>13</v>
      </c>
      <c r="H110">
        <v>0</v>
      </c>
      <c r="I110">
        <v>100</v>
      </c>
      <c r="J110">
        <v>8.3000000000000004E-2</v>
      </c>
      <c r="K110" s="4">
        <v>100</v>
      </c>
      <c r="L110" s="4">
        <v>150</v>
      </c>
      <c r="M110" s="4">
        <v>1</v>
      </c>
      <c r="N110">
        <v>8.3333333333333329E-2</v>
      </c>
      <c r="O110">
        <v>6.666666666666667</v>
      </c>
      <c r="P110">
        <v>15</v>
      </c>
      <c r="Q110">
        <v>32</v>
      </c>
      <c r="R110">
        <v>60</v>
      </c>
      <c r="S110">
        <v>33</v>
      </c>
      <c r="T110" s="4">
        <f t="shared" si="2"/>
        <v>0.30434782608695654</v>
      </c>
      <c r="U110" t="s">
        <v>61</v>
      </c>
      <c r="W110">
        <f t="shared" si="3"/>
        <v>8.3333333333333329E-2</v>
      </c>
      <c r="Y110" t="str">
        <f t="shared" si="4"/>
        <v>1001501</v>
      </c>
    </row>
    <row r="111" spans="1:25" x14ac:dyDescent="0.3">
      <c r="A111" s="2">
        <v>43707</v>
      </c>
      <c r="B111" t="s">
        <v>78</v>
      </c>
      <c r="C111" t="s">
        <v>58</v>
      </c>
      <c r="D111" t="s">
        <v>59</v>
      </c>
      <c r="E111" t="s">
        <v>60</v>
      </c>
      <c r="F111" t="s">
        <v>27</v>
      </c>
      <c r="G111" s="4" t="s">
        <v>13</v>
      </c>
      <c r="H111">
        <v>1</v>
      </c>
      <c r="I111">
        <v>100</v>
      </c>
      <c r="J111">
        <v>8.3000000000000004E-2</v>
      </c>
      <c r="K111" s="4">
        <v>250</v>
      </c>
      <c r="L111" s="4">
        <v>20</v>
      </c>
      <c r="M111" s="4">
        <v>1</v>
      </c>
      <c r="N111">
        <v>8.3333333333333329E-2</v>
      </c>
      <c r="O111">
        <v>50</v>
      </c>
      <c r="P111">
        <v>5</v>
      </c>
      <c r="Q111">
        <v>29.5</v>
      </c>
      <c r="R111">
        <v>32</v>
      </c>
      <c r="S111">
        <v>26.5</v>
      </c>
      <c r="T111" s="4">
        <f t="shared" si="2"/>
        <v>4.065040650406504E-2</v>
      </c>
      <c r="U111" t="s">
        <v>61</v>
      </c>
      <c r="W111">
        <f t="shared" si="3"/>
        <v>8.3333333333333329E-2</v>
      </c>
      <c r="Y111" t="str">
        <f t="shared" si="4"/>
        <v>250201</v>
      </c>
    </row>
    <row r="112" spans="1:25" x14ac:dyDescent="0.3">
      <c r="A112" s="2">
        <v>43707</v>
      </c>
      <c r="B112" t="s">
        <v>78</v>
      </c>
      <c r="C112" t="s">
        <v>58</v>
      </c>
      <c r="D112" t="s">
        <v>59</v>
      </c>
      <c r="E112" t="s">
        <v>60</v>
      </c>
      <c r="F112" t="s">
        <v>27</v>
      </c>
      <c r="G112" s="4" t="s">
        <v>13</v>
      </c>
      <c r="H112">
        <v>2</v>
      </c>
      <c r="I112">
        <v>100</v>
      </c>
      <c r="J112">
        <v>8.3000000000000004E-2</v>
      </c>
      <c r="K112" s="4">
        <v>250</v>
      </c>
      <c r="L112" s="4">
        <v>100</v>
      </c>
      <c r="M112" s="4">
        <v>0.5</v>
      </c>
      <c r="N112">
        <v>4.1666666666666664E-2</v>
      </c>
      <c r="O112">
        <v>10</v>
      </c>
      <c r="P112">
        <v>25</v>
      </c>
      <c r="Q112">
        <v>24</v>
      </c>
      <c r="R112">
        <v>48</v>
      </c>
      <c r="S112">
        <v>26.5</v>
      </c>
      <c r="T112" s="4">
        <f t="shared" si="2"/>
        <v>0.33333333333333331</v>
      </c>
      <c r="U112" t="s">
        <v>61</v>
      </c>
      <c r="W112">
        <f t="shared" si="3"/>
        <v>8.3333333333333329E-2</v>
      </c>
      <c r="Y112" t="str">
        <f t="shared" si="4"/>
        <v>2501000.5</v>
      </c>
    </row>
    <row r="113" spans="1:25" x14ac:dyDescent="0.3">
      <c r="A113" s="2">
        <v>43707</v>
      </c>
      <c r="B113" t="s">
        <v>78</v>
      </c>
      <c r="C113" t="s">
        <v>58</v>
      </c>
      <c r="D113" t="s">
        <v>59</v>
      </c>
      <c r="E113" t="s">
        <v>60</v>
      </c>
      <c r="F113" t="s">
        <v>27</v>
      </c>
      <c r="G113" s="4" t="s">
        <v>13</v>
      </c>
      <c r="H113">
        <v>3</v>
      </c>
      <c r="I113">
        <v>100</v>
      </c>
      <c r="J113">
        <v>8.3000000000000004E-2</v>
      </c>
      <c r="K113" s="4">
        <v>500</v>
      </c>
      <c r="L113" s="4">
        <v>80</v>
      </c>
      <c r="M113" s="4">
        <v>1.5</v>
      </c>
      <c r="N113">
        <v>0.125</v>
      </c>
      <c r="O113">
        <v>12.5</v>
      </c>
      <c r="P113">
        <v>40</v>
      </c>
      <c r="Q113">
        <v>28</v>
      </c>
      <c r="R113">
        <v>50</v>
      </c>
      <c r="S113">
        <v>25</v>
      </c>
      <c r="T113" s="4">
        <f t="shared" si="2"/>
        <v>0.28205128205128205</v>
      </c>
      <c r="U113" t="s">
        <v>61</v>
      </c>
      <c r="W113">
        <f t="shared" si="3"/>
        <v>8.3333333333333329E-2</v>
      </c>
      <c r="Y113" t="str">
        <f t="shared" si="4"/>
        <v>500801.5</v>
      </c>
    </row>
    <row r="114" spans="1:25" x14ac:dyDescent="0.3">
      <c r="A114" s="2">
        <v>43707</v>
      </c>
      <c r="B114" t="s">
        <v>78</v>
      </c>
      <c r="C114" t="s">
        <v>58</v>
      </c>
      <c r="D114" t="s">
        <v>59</v>
      </c>
      <c r="E114" t="s">
        <v>60</v>
      </c>
      <c r="F114" t="s">
        <v>27</v>
      </c>
      <c r="G114" s="4" t="s">
        <v>13</v>
      </c>
      <c r="H114">
        <v>4</v>
      </c>
      <c r="I114">
        <v>100</v>
      </c>
      <c r="J114">
        <v>8.3000000000000004E-2</v>
      </c>
      <c r="K114" s="4">
        <v>500</v>
      </c>
      <c r="L114" s="4">
        <v>200</v>
      </c>
      <c r="M114" s="4">
        <v>2</v>
      </c>
      <c r="N114">
        <v>0.16666666666666666</v>
      </c>
      <c r="O114">
        <v>5</v>
      </c>
      <c r="P114">
        <v>100</v>
      </c>
      <c r="Q114">
        <v>27</v>
      </c>
      <c r="R114">
        <v>54</v>
      </c>
      <c r="S114">
        <v>26.5</v>
      </c>
      <c r="T114" s="4">
        <f t="shared" si="2"/>
        <v>0.33333333333333331</v>
      </c>
      <c r="U114" t="s">
        <v>61</v>
      </c>
      <c r="W114">
        <f t="shared" si="3"/>
        <v>8.3333333333333329E-2</v>
      </c>
      <c r="Y114" t="str">
        <f t="shared" si="4"/>
        <v>5002002</v>
      </c>
    </row>
    <row r="115" spans="1:25" x14ac:dyDescent="0.3">
      <c r="A115" s="2">
        <v>43707</v>
      </c>
      <c r="B115" t="s">
        <v>78</v>
      </c>
      <c r="C115" t="s">
        <v>58</v>
      </c>
      <c r="D115" t="s">
        <v>59</v>
      </c>
      <c r="E115" t="s">
        <v>60</v>
      </c>
      <c r="F115" t="s">
        <v>27</v>
      </c>
      <c r="G115" s="4" t="s">
        <v>13</v>
      </c>
      <c r="H115">
        <v>5</v>
      </c>
      <c r="I115">
        <v>100</v>
      </c>
      <c r="J115">
        <v>8.3000000000000004E-2</v>
      </c>
      <c r="K115" s="4">
        <v>500</v>
      </c>
      <c r="L115" s="4">
        <v>20</v>
      </c>
      <c r="M115" s="4">
        <v>1</v>
      </c>
      <c r="N115">
        <v>8.3333333333333329E-2</v>
      </c>
      <c r="O115">
        <v>50</v>
      </c>
      <c r="P115">
        <v>10</v>
      </c>
      <c r="Q115">
        <v>28</v>
      </c>
      <c r="R115">
        <v>34</v>
      </c>
      <c r="S115">
        <v>25</v>
      </c>
      <c r="T115" s="4">
        <f t="shared" si="2"/>
        <v>9.6774193548387094E-2</v>
      </c>
      <c r="U115" t="s">
        <v>61</v>
      </c>
      <c r="W115">
        <f t="shared" si="3"/>
        <v>8.3333333333333329E-2</v>
      </c>
      <c r="Y115" t="str">
        <f t="shared" si="4"/>
        <v>500201</v>
      </c>
    </row>
    <row r="116" spans="1:25" x14ac:dyDescent="0.3">
      <c r="A116" s="2">
        <v>43707</v>
      </c>
      <c r="B116" t="s">
        <v>78</v>
      </c>
      <c r="C116" t="s">
        <v>58</v>
      </c>
      <c r="D116" t="s">
        <v>59</v>
      </c>
      <c r="E116" t="s">
        <v>60</v>
      </c>
      <c r="F116" t="s">
        <v>27</v>
      </c>
      <c r="G116" s="4" t="s">
        <v>13</v>
      </c>
      <c r="H116">
        <v>6</v>
      </c>
      <c r="I116">
        <v>100</v>
      </c>
      <c r="J116">
        <v>8.3000000000000004E-2</v>
      </c>
      <c r="K116" s="4">
        <v>1000</v>
      </c>
      <c r="L116" s="4">
        <v>80</v>
      </c>
      <c r="M116" s="4">
        <v>1.5</v>
      </c>
      <c r="N116">
        <v>0.125</v>
      </c>
      <c r="O116">
        <v>12.5</v>
      </c>
      <c r="P116">
        <v>80</v>
      </c>
      <c r="Q116">
        <v>28.5</v>
      </c>
      <c r="R116">
        <v>52</v>
      </c>
      <c r="S116">
        <v>27</v>
      </c>
      <c r="T116" s="4">
        <f t="shared" si="2"/>
        <v>0.29192546583850931</v>
      </c>
      <c r="U116" t="s">
        <v>61</v>
      </c>
      <c r="W116">
        <f t="shared" si="3"/>
        <v>8.3333333333333329E-2</v>
      </c>
      <c r="Y116" t="str">
        <f t="shared" si="4"/>
        <v>1000801.5</v>
      </c>
    </row>
    <row r="117" spans="1:25" x14ac:dyDescent="0.3">
      <c r="A117" s="2">
        <v>43707</v>
      </c>
      <c r="B117" t="s">
        <v>78</v>
      </c>
      <c r="C117" t="s">
        <v>58</v>
      </c>
      <c r="D117" t="s">
        <v>59</v>
      </c>
      <c r="E117" t="s">
        <v>60</v>
      </c>
      <c r="F117" t="s">
        <v>27</v>
      </c>
      <c r="G117" s="4" t="s">
        <v>13</v>
      </c>
      <c r="H117">
        <v>7</v>
      </c>
      <c r="I117">
        <v>100</v>
      </c>
      <c r="J117">
        <v>8.3000000000000004E-2</v>
      </c>
      <c r="K117" s="4">
        <v>1000</v>
      </c>
      <c r="L117" s="4">
        <v>100</v>
      </c>
      <c r="M117" s="4">
        <v>2</v>
      </c>
      <c r="N117">
        <v>0.16666666666666666</v>
      </c>
      <c r="O117">
        <v>10</v>
      </c>
      <c r="P117">
        <v>100</v>
      </c>
      <c r="Q117">
        <v>30.5</v>
      </c>
      <c r="R117">
        <v>59</v>
      </c>
      <c r="S117">
        <v>29.5</v>
      </c>
      <c r="T117" s="4">
        <f t="shared" si="2"/>
        <v>0.31843575418994413</v>
      </c>
      <c r="U117" t="s">
        <v>61</v>
      </c>
      <c r="W117">
        <f t="shared" si="3"/>
        <v>8.3333333333333329E-2</v>
      </c>
      <c r="Y117" t="str">
        <f t="shared" si="4"/>
        <v>10001002</v>
      </c>
    </row>
    <row r="118" spans="1:25" x14ac:dyDescent="0.3">
      <c r="A118" s="2">
        <v>43707</v>
      </c>
      <c r="B118" t="s">
        <v>78</v>
      </c>
      <c r="C118" t="s">
        <v>58</v>
      </c>
      <c r="D118" t="s">
        <v>59</v>
      </c>
      <c r="E118" t="s">
        <v>60</v>
      </c>
      <c r="F118" t="s">
        <v>27</v>
      </c>
      <c r="G118" s="4" t="s">
        <v>13</v>
      </c>
      <c r="H118">
        <v>8</v>
      </c>
      <c r="I118">
        <v>100</v>
      </c>
      <c r="J118">
        <v>8.3000000000000004E-2</v>
      </c>
      <c r="K118" s="4">
        <v>1000</v>
      </c>
      <c r="L118" s="4">
        <v>10</v>
      </c>
      <c r="M118" s="4">
        <v>2.5</v>
      </c>
      <c r="N118">
        <v>0.20833333333333331</v>
      </c>
      <c r="O118">
        <v>100</v>
      </c>
      <c r="P118">
        <v>10</v>
      </c>
      <c r="Q118">
        <v>30.5</v>
      </c>
      <c r="R118">
        <v>38</v>
      </c>
      <c r="S118">
        <v>31</v>
      </c>
      <c r="T118" s="4">
        <f t="shared" si="2"/>
        <v>0.10948905109489052</v>
      </c>
      <c r="U118" t="s">
        <v>61</v>
      </c>
      <c r="W118">
        <f t="shared" si="3"/>
        <v>8.3333333333333329E-2</v>
      </c>
      <c r="Y118" t="str">
        <f t="shared" si="4"/>
        <v>1000102.5</v>
      </c>
    </row>
    <row r="119" spans="1:25" x14ac:dyDescent="0.3">
      <c r="A119" s="2">
        <v>43707</v>
      </c>
      <c r="B119" t="s">
        <v>78</v>
      </c>
      <c r="C119" t="s">
        <v>58</v>
      </c>
      <c r="D119" t="s">
        <v>59</v>
      </c>
      <c r="E119" t="s">
        <v>60</v>
      </c>
      <c r="F119" t="s">
        <v>27</v>
      </c>
      <c r="G119" s="4" t="s">
        <v>13</v>
      </c>
      <c r="H119">
        <v>9</v>
      </c>
      <c r="I119">
        <v>100</v>
      </c>
      <c r="J119">
        <v>8.3000000000000004E-2</v>
      </c>
      <c r="K119" s="4">
        <v>5000</v>
      </c>
      <c r="L119" s="4">
        <v>150</v>
      </c>
      <c r="M119" s="4">
        <v>1</v>
      </c>
      <c r="N119">
        <v>8.3333333333333329E-2</v>
      </c>
      <c r="O119">
        <v>6.666666666666667</v>
      </c>
      <c r="P119">
        <v>750</v>
      </c>
      <c r="Q119">
        <v>30.5</v>
      </c>
      <c r="R119">
        <v>35</v>
      </c>
      <c r="S119">
        <v>27</v>
      </c>
      <c r="T119" s="4">
        <f t="shared" si="2"/>
        <v>6.8702290076335881E-2</v>
      </c>
      <c r="U119" t="s">
        <v>61</v>
      </c>
      <c r="W119">
        <f t="shared" si="3"/>
        <v>8.3333333333333329E-2</v>
      </c>
      <c r="Y119" t="str">
        <f t="shared" si="4"/>
        <v>50001501</v>
      </c>
    </row>
    <row r="120" spans="1:25" x14ac:dyDescent="0.3">
      <c r="A120" s="2">
        <v>43707</v>
      </c>
      <c r="B120" t="s">
        <v>78</v>
      </c>
      <c r="C120" t="s">
        <v>58</v>
      </c>
      <c r="D120" t="s">
        <v>59</v>
      </c>
      <c r="E120" t="s">
        <v>60</v>
      </c>
      <c r="F120" t="s">
        <v>27</v>
      </c>
      <c r="G120" s="4" t="s">
        <v>13</v>
      </c>
      <c r="H120">
        <v>10</v>
      </c>
      <c r="I120">
        <v>100</v>
      </c>
      <c r="J120">
        <v>8.3000000000000004E-2</v>
      </c>
      <c r="K120" s="4">
        <v>5000</v>
      </c>
      <c r="L120" s="4">
        <v>50</v>
      </c>
      <c r="M120" s="4">
        <v>0.5</v>
      </c>
      <c r="N120">
        <v>4.1666666666666664E-2</v>
      </c>
      <c r="O120">
        <v>20</v>
      </c>
      <c r="P120">
        <v>250</v>
      </c>
      <c r="Q120">
        <v>28.5</v>
      </c>
      <c r="R120">
        <v>35</v>
      </c>
      <c r="S120">
        <v>26</v>
      </c>
      <c r="T120" s="4">
        <f t="shared" si="2"/>
        <v>0.10236220472440945</v>
      </c>
      <c r="U120" t="s">
        <v>61</v>
      </c>
      <c r="W120">
        <f t="shared" si="3"/>
        <v>8.3333333333333329E-2</v>
      </c>
      <c r="Y120" t="str">
        <f t="shared" si="4"/>
        <v>5000500.5</v>
      </c>
    </row>
    <row r="121" spans="1:25" x14ac:dyDescent="0.3">
      <c r="A121" s="2">
        <v>43707</v>
      </c>
      <c r="B121" t="s">
        <v>78</v>
      </c>
      <c r="C121" t="s">
        <v>58</v>
      </c>
      <c r="D121" t="s">
        <v>59</v>
      </c>
      <c r="E121" t="s">
        <v>60</v>
      </c>
      <c r="F121" t="s">
        <v>27</v>
      </c>
      <c r="G121" s="4" t="s">
        <v>13</v>
      </c>
      <c r="H121">
        <v>11</v>
      </c>
      <c r="I121">
        <v>100</v>
      </c>
      <c r="J121">
        <v>8.3000000000000004E-2</v>
      </c>
      <c r="K121" s="4">
        <v>10000</v>
      </c>
      <c r="L121" s="4">
        <v>50</v>
      </c>
      <c r="M121" s="4">
        <v>1.5</v>
      </c>
      <c r="N121">
        <v>0.125</v>
      </c>
      <c r="O121">
        <v>20</v>
      </c>
      <c r="P121">
        <v>500</v>
      </c>
      <c r="Q121">
        <v>29.5</v>
      </c>
      <c r="R121">
        <v>45.2</v>
      </c>
      <c r="S121">
        <v>32.5</v>
      </c>
      <c r="T121" s="4">
        <f t="shared" si="2"/>
        <v>0.21017402945113792</v>
      </c>
      <c r="U121" t="s">
        <v>61</v>
      </c>
      <c r="W121">
        <f t="shared" si="3"/>
        <v>8.3333333333333329E-2</v>
      </c>
      <c r="Y121" t="str">
        <f t="shared" si="4"/>
        <v>10000501.5</v>
      </c>
    </row>
    <row r="122" spans="1:25" x14ac:dyDescent="0.3">
      <c r="A122" s="2">
        <v>43707</v>
      </c>
      <c r="B122" t="s">
        <v>78</v>
      </c>
      <c r="C122" t="s">
        <v>58</v>
      </c>
      <c r="D122" t="s">
        <v>59</v>
      </c>
      <c r="E122" t="s">
        <v>60</v>
      </c>
      <c r="F122" t="s">
        <v>27</v>
      </c>
      <c r="G122" s="4" t="s">
        <v>13</v>
      </c>
      <c r="H122">
        <v>12</v>
      </c>
      <c r="I122">
        <v>100</v>
      </c>
      <c r="J122">
        <v>8.3000000000000004E-2</v>
      </c>
      <c r="K122" s="4">
        <v>30000</v>
      </c>
      <c r="L122" s="4">
        <v>20</v>
      </c>
      <c r="M122" s="4">
        <v>2</v>
      </c>
      <c r="N122">
        <v>0.16666666666666666</v>
      </c>
      <c r="O122">
        <v>50</v>
      </c>
      <c r="P122">
        <v>600</v>
      </c>
      <c r="Q122">
        <v>27.5</v>
      </c>
      <c r="R122">
        <v>42.433300000000003</v>
      </c>
      <c r="S122">
        <v>32.5</v>
      </c>
      <c r="T122" s="4">
        <f t="shared" si="2"/>
        <v>0.21353632675706713</v>
      </c>
      <c r="U122" t="s">
        <v>61</v>
      </c>
      <c r="W122">
        <f t="shared" si="3"/>
        <v>8.3333333333333329E-2</v>
      </c>
      <c r="Y122" t="str">
        <f t="shared" si="4"/>
        <v>30000202</v>
      </c>
    </row>
    <row r="123" spans="1:25" x14ac:dyDescent="0.3">
      <c r="A123" s="2">
        <v>43707</v>
      </c>
      <c r="B123" t="s">
        <v>79</v>
      </c>
      <c r="C123" t="s">
        <v>58</v>
      </c>
      <c r="D123" t="s">
        <v>59</v>
      </c>
      <c r="E123" t="s">
        <v>60</v>
      </c>
      <c r="F123" t="s">
        <v>27</v>
      </c>
      <c r="G123" s="4" t="s">
        <v>16</v>
      </c>
      <c r="H123">
        <v>2</v>
      </c>
      <c r="I123">
        <v>100</v>
      </c>
      <c r="J123">
        <v>8.3000000000000004E-2</v>
      </c>
      <c r="K123" s="4">
        <v>100</v>
      </c>
      <c r="L123" s="4">
        <v>150</v>
      </c>
      <c r="M123" s="4">
        <v>1</v>
      </c>
      <c r="N123">
        <v>8.3333333333333329E-2</v>
      </c>
      <c r="O123">
        <v>6.666666666666667</v>
      </c>
      <c r="P123">
        <v>15</v>
      </c>
      <c r="Q123">
        <v>12.5</v>
      </c>
      <c r="R123">
        <v>10</v>
      </c>
      <c r="S123">
        <v>10</v>
      </c>
      <c r="T123" s="4">
        <f t="shared" si="2"/>
        <v>-0.1111111111111111</v>
      </c>
      <c r="U123" t="s">
        <v>61</v>
      </c>
      <c r="W123">
        <f t="shared" si="3"/>
        <v>8.3333333333333329E-2</v>
      </c>
      <c r="Y123" t="str">
        <f t="shared" si="4"/>
        <v>1001501</v>
      </c>
    </row>
    <row r="124" spans="1:25" x14ac:dyDescent="0.3">
      <c r="A124" s="2">
        <v>43707</v>
      </c>
      <c r="B124" t="s">
        <v>79</v>
      </c>
      <c r="C124" t="s">
        <v>58</v>
      </c>
      <c r="D124" t="s">
        <v>59</v>
      </c>
      <c r="E124" t="s">
        <v>60</v>
      </c>
      <c r="F124" t="s">
        <v>27</v>
      </c>
      <c r="G124" s="4" t="s">
        <v>16</v>
      </c>
      <c r="H124">
        <v>3</v>
      </c>
      <c r="I124">
        <v>100</v>
      </c>
      <c r="J124">
        <v>8.3000000000000004E-2</v>
      </c>
      <c r="K124" s="4">
        <v>250</v>
      </c>
      <c r="L124" s="4">
        <v>20</v>
      </c>
      <c r="M124" s="4">
        <v>1</v>
      </c>
      <c r="N124">
        <v>8.3333333333333329E-2</v>
      </c>
      <c r="O124">
        <v>50</v>
      </c>
      <c r="P124">
        <v>5</v>
      </c>
      <c r="Q124">
        <v>11.5</v>
      </c>
      <c r="R124">
        <v>16</v>
      </c>
      <c r="S124">
        <v>12</v>
      </c>
      <c r="T124" s="4">
        <f t="shared" si="2"/>
        <v>0.16363636363636364</v>
      </c>
      <c r="U124" t="s">
        <v>61</v>
      </c>
      <c r="W124">
        <f t="shared" si="3"/>
        <v>8.3333333333333329E-2</v>
      </c>
      <c r="Y124" t="str">
        <f t="shared" si="4"/>
        <v>250201</v>
      </c>
    </row>
    <row r="125" spans="1:25" x14ac:dyDescent="0.3">
      <c r="A125" s="2">
        <v>43707</v>
      </c>
      <c r="B125" t="s">
        <v>79</v>
      </c>
      <c r="C125" t="s">
        <v>58</v>
      </c>
      <c r="D125" t="s">
        <v>59</v>
      </c>
      <c r="E125" t="s">
        <v>60</v>
      </c>
      <c r="F125" t="s">
        <v>27</v>
      </c>
      <c r="G125" s="4" t="s">
        <v>16</v>
      </c>
      <c r="H125">
        <v>4</v>
      </c>
      <c r="I125">
        <v>100</v>
      </c>
      <c r="J125">
        <v>8.3000000000000004E-2</v>
      </c>
      <c r="K125" s="4">
        <v>250</v>
      </c>
      <c r="L125" s="4">
        <v>100</v>
      </c>
      <c r="M125" s="4">
        <v>0.5</v>
      </c>
      <c r="N125">
        <v>4.1666666666666664E-2</v>
      </c>
      <c r="O125">
        <v>10</v>
      </c>
      <c r="P125">
        <v>25</v>
      </c>
      <c r="Q125">
        <v>11</v>
      </c>
      <c r="R125">
        <v>4</v>
      </c>
      <c r="S125">
        <v>10.5</v>
      </c>
      <c r="T125" s="4">
        <f t="shared" si="2"/>
        <v>-0.46666666666666667</v>
      </c>
      <c r="U125" t="s">
        <v>61</v>
      </c>
      <c r="W125">
        <f t="shared" si="3"/>
        <v>8.3333333333333329E-2</v>
      </c>
      <c r="Y125" t="str">
        <f t="shared" si="4"/>
        <v>2501000.5</v>
      </c>
    </row>
    <row r="126" spans="1:25" x14ac:dyDescent="0.3">
      <c r="A126" s="2">
        <v>43707</v>
      </c>
      <c r="B126" t="s">
        <v>79</v>
      </c>
      <c r="C126" t="s">
        <v>58</v>
      </c>
      <c r="D126" t="s">
        <v>59</v>
      </c>
      <c r="E126" t="s">
        <v>60</v>
      </c>
      <c r="F126" t="s">
        <v>27</v>
      </c>
      <c r="G126" s="4" t="s">
        <v>16</v>
      </c>
      <c r="H126">
        <v>5</v>
      </c>
      <c r="I126">
        <v>100</v>
      </c>
      <c r="J126">
        <v>8.3000000000000004E-2</v>
      </c>
      <c r="K126" s="4">
        <v>500</v>
      </c>
      <c r="L126" s="4">
        <v>80</v>
      </c>
      <c r="M126" s="4">
        <v>1.5</v>
      </c>
      <c r="N126">
        <v>0.125</v>
      </c>
      <c r="O126">
        <v>12.5</v>
      </c>
      <c r="P126">
        <v>40</v>
      </c>
      <c r="Q126">
        <v>10</v>
      </c>
      <c r="R126">
        <v>4</v>
      </c>
      <c r="S126">
        <v>8</v>
      </c>
      <c r="T126" s="4">
        <f t="shared" si="2"/>
        <v>-0.42857142857142855</v>
      </c>
      <c r="U126" t="s">
        <v>61</v>
      </c>
      <c r="W126">
        <f t="shared" si="3"/>
        <v>8.3333333333333329E-2</v>
      </c>
      <c r="Y126" t="str">
        <f t="shared" si="4"/>
        <v>500801.5</v>
      </c>
    </row>
    <row r="127" spans="1:25" x14ac:dyDescent="0.3">
      <c r="A127" s="2">
        <v>43707</v>
      </c>
      <c r="B127" t="s">
        <v>79</v>
      </c>
      <c r="C127" t="s">
        <v>58</v>
      </c>
      <c r="D127" t="s">
        <v>59</v>
      </c>
      <c r="E127" t="s">
        <v>60</v>
      </c>
      <c r="F127" t="s">
        <v>27</v>
      </c>
      <c r="G127" s="4" t="s">
        <v>16</v>
      </c>
      <c r="H127">
        <v>6</v>
      </c>
      <c r="I127">
        <v>100</v>
      </c>
      <c r="J127">
        <v>8.3000000000000004E-2</v>
      </c>
      <c r="K127" s="4">
        <v>500</v>
      </c>
      <c r="L127" s="4">
        <v>200</v>
      </c>
      <c r="M127" s="4">
        <v>2</v>
      </c>
      <c r="N127">
        <v>0.16666666666666666</v>
      </c>
      <c r="O127">
        <v>5</v>
      </c>
      <c r="P127">
        <v>100</v>
      </c>
      <c r="Q127">
        <v>11</v>
      </c>
      <c r="R127">
        <v>2</v>
      </c>
      <c r="S127">
        <v>6</v>
      </c>
      <c r="T127" s="4">
        <f t="shared" si="2"/>
        <v>-0.69230769230769229</v>
      </c>
      <c r="U127" t="s">
        <v>61</v>
      </c>
      <c r="W127">
        <f t="shared" si="3"/>
        <v>8.3333333333333329E-2</v>
      </c>
      <c r="Y127" t="str">
        <f t="shared" si="4"/>
        <v>5002002</v>
      </c>
    </row>
    <row r="128" spans="1:25" x14ac:dyDescent="0.3">
      <c r="A128" s="2">
        <v>43707</v>
      </c>
      <c r="B128" t="s">
        <v>79</v>
      </c>
      <c r="C128" t="s">
        <v>58</v>
      </c>
      <c r="D128" t="s">
        <v>59</v>
      </c>
      <c r="E128" t="s">
        <v>60</v>
      </c>
      <c r="F128" t="s">
        <v>27</v>
      </c>
      <c r="G128" s="4" t="s">
        <v>16</v>
      </c>
      <c r="H128">
        <v>7</v>
      </c>
      <c r="I128">
        <v>100</v>
      </c>
      <c r="J128">
        <v>8.3000000000000004E-2</v>
      </c>
      <c r="K128" s="4">
        <v>500</v>
      </c>
      <c r="L128" s="4">
        <v>20</v>
      </c>
      <c r="M128" s="4">
        <v>1</v>
      </c>
      <c r="N128">
        <v>8.3333333333333329E-2</v>
      </c>
      <c r="O128">
        <v>50</v>
      </c>
      <c r="P128">
        <v>10</v>
      </c>
      <c r="Q128">
        <v>11</v>
      </c>
      <c r="R128">
        <v>10</v>
      </c>
      <c r="S128">
        <v>11</v>
      </c>
      <c r="T128" s="4">
        <f t="shared" si="2"/>
        <v>-4.7619047619047616E-2</v>
      </c>
      <c r="U128" t="s">
        <v>61</v>
      </c>
      <c r="W128">
        <f t="shared" si="3"/>
        <v>8.3333333333333329E-2</v>
      </c>
      <c r="Y128" t="str">
        <f t="shared" si="4"/>
        <v>500201</v>
      </c>
    </row>
    <row r="129" spans="1:25" x14ac:dyDescent="0.3">
      <c r="A129" s="2">
        <v>43707</v>
      </c>
      <c r="B129" t="s">
        <v>79</v>
      </c>
      <c r="C129" t="s">
        <v>58</v>
      </c>
      <c r="D129" t="s">
        <v>59</v>
      </c>
      <c r="E129" t="s">
        <v>60</v>
      </c>
      <c r="F129" t="s">
        <v>27</v>
      </c>
      <c r="G129" s="4" t="s">
        <v>16</v>
      </c>
      <c r="H129">
        <v>8</v>
      </c>
      <c r="I129">
        <v>100</v>
      </c>
      <c r="J129">
        <v>8.3000000000000004E-2</v>
      </c>
      <c r="K129" s="4">
        <v>1000</v>
      </c>
      <c r="L129" s="4">
        <v>80</v>
      </c>
      <c r="M129" s="4">
        <v>1.5</v>
      </c>
      <c r="N129">
        <v>0.125</v>
      </c>
      <c r="O129">
        <v>12.5</v>
      </c>
      <c r="P129">
        <v>80</v>
      </c>
      <c r="Q129">
        <v>6.5</v>
      </c>
      <c r="R129">
        <v>3</v>
      </c>
      <c r="S129">
        <v>6</v>
      </c>
      <c r="T129" s="4">
        <f t="shared" si="2"/>
        <v>-0.36842105263157893</v>
      </c>
      <c r="U129" t="s">
        <v>61</v>
      </c>
      <c r="W129">
        <f t="shared" si="3"/>
        <v>8.3333333333333329E-2</v>
      </c>
      <c r="Y129" t="str">
        <f t="shared" si="4"/>
        <v>1000801.5</v>
      </c>
    </row>
    <row r="130" spans="1:25" x14ac:dyDescent="0.3">
      <c r="A130" s="2">
        <v>43707</v>
      </c>
      <c r="B130" t="s">
        <v>79</v>
      </c>
      <c r="C130" t="s">
        <v>58</v>
      </c>
      <c r="D130" t="s">
        <v>59</v>
      </c>
      <c r="E130" t="s">
        <v>60</v>
      </c>
      <c r="F130" t="s">
        <v>27</v>
      </c>
      <c r="G130" s="4" t="s">
        <v>16</v>
      </c>
      <c r="H130">
        <v>9</v>
      </c>
      <c r="I130">
        <v>100</v>
      </c>
      <c r="J130">
        <v>8.3000000000000004E-2</v>
      </c>
      <c r="K130" s="4">
        <v>1000</v>
      </c>
      <c r="L130" s="4">
        <v>100</v>
      </c>
      <c r="M130" s="4">
        <v>2</v>
      </c>
      <c r="N130">
        <v>0.16666666666666666</v>
      </c>
      <c r="O130">
        <v>10</v>
      </c>
      <c r="P130">
        <v>100</v>
      </c>
      <c r="Q130">
        <v>7.5</v>
      </c>
      <c r="R130">
        <v>1</v>
      </c>
      <c r="S130">
        <v>7</v>
      </c>
      <c r="T130" s="4">
        <f t="shared" si="2"/>
        <v>-0.76470588235294112</v>
      </c>
      <c r="U130" t="s">
        <v>61</v>
      </c>
      <c r="W130">
        <f t="shared" si="3"/>
        <v>8.3333333333333329E-2</v>
      </c>
      <c r="Y130" t="str">
        <f t="shared" si="4"/>
        <v>10001002</v>
      </c>
    </row>
    <row r="131" spans="1:25" x14ac:dyDescent="0.3">
      <c r="A131" s="2">
        <v>43707</v>
      </c>
      <c r="B131" t="s">
        <v>79</v>
      </c>
      <c r="C131" t="s">
        <v>58</v>
      </c>
      <c r="D131" t="s">
        <v>59</v>
      </c>
      <c r="E131" t="s">
        <v>60</v>
      </c>
      <c r="F131" t="s">
        <v>27</v>
      </c>
      <c r="G131" s="4" t="s">
        <v>16</v>
      </c>
      <c r="H131">
        <v>10</v>
      </c>
      <c r="I131">
        <v>100</v>
      </c>
      <c r="J131">
        <v>8.3000000000000004E-2</v>
      </c>
      <c r="K131" s="4">
        <v>1000</v>
      </c>
      <c r="L131" s="4">
        <v>10</v>
      </c>
      <c r="M131" s="4">
        <v>2.5</v>
      </c>
      <c r="N131">
        <v>0.20833333333333331</v>
      </c>
      <c r="O131">
        <v>100</v>
      </c>
      <c r="P131">
        <v>10</v>
      </c>
      <c r="Q131">
        <v>8.5</v>
      </c>
      <c r="R131">
        <v>8</v>
      </c>
      <c r="S131">
        <v>9</v>
      </c>
      <c r="T131" s="4">
        <f t="shared" ref="T131:T135" si="5">(R131-Q131)/(R131+Q131)</f>
        <v>-3.0303030303030304E-2</v>
      </c>
      <c r="U131" t="s">
        <v>80</v>
      </c>
      <c r="W131">
        <f t="shared" ref="W131:W135" si="6">N131/M131</f>
        <v>8.3333333333333329E-2</v>
      </c>
      <c r="Y131" t="str">
        <f t="shared" si="4"/>
        <v>1000102.5</v>
      </c>
    </row>
    <row r="132" spans="1:25" x14ac:dyDescent="0.3">
      <c r="A132" s="2">
        <v>43707</v>
      </c>
      <c r="B132" t="s">
        <v>79</v>
      </c>
      <c r="C132" t="s">
        <v>58</v>
      </c>
      <c r="D132" t="s">
        <v>59</v>
      </c>
      <c r="E132" t="s">
        <v>60</v>
      </c>
      <c r="F132" t="s">
        <v>27</v>
      </c>
      <c r="G132" s="4" t="s">
        <v>16</v>
      </c>
      <c r="H132">
        <v>11</v>
      </c>
      <c r="I132">
        <v>100</v>
      </c>
      <c r="J132">
        <v>8.3000000000000004E-2</v>
      </c>
      <c r="K132" s="4">
        <v>5000</v>
      </c>
      <c r="L132" s="4">
        <v>150</v>
      </c>
      <c r="M132" s="4">
        <v>1</v>
      </c>
      <c r="N132">
        <v>8.3333333333333329E-2</v>
      </c>
      <c r="O132">
        <v>6.666666666666667</v>
      </c>
      <c r="P132">
        <v>750</v>
      </c>
      <c r="Q132">
        <v>6.5</v>
      </c>
      <c r="R132">
        <v>9.8000000000000007</v>
      </c>
      <c r="S132">
        <v>6</v>
      </c>
      <c r="T132" s="4">
        <f t="shared" si="5"/>
        <v>0.20245398773006137</v>
      </c>
      <c r="U132" t="s">
        <v>61</v>
      </c>
      <c r="W132">
        <f t="shared" si="6"/>
        <v>8.3333333333333329E-2</v>
      </c>
      <c r="Y132" t="str">
        <f t="shared" si="4"/>
        <v>50001501</v>
      </c>
    </row>
    <row r="133" spans="1:25" x14ac:dyDescent="0.3">
      <c r="A133" s="2">
        <v>43707</v>
      </c>
      <c r="B133" t="s">
        <v>79</v>
      </c>
      <c r="C133" t="s">
        <v>58</v>
      </c>
      <c r="D133" t="s">
        <v>59</v>
      </c>
      <c r="E133" t="s">
        <v>60</v>
      </c>
      <c r="F133" t="s">
        <v>27</v>
      </c>
      <c r="G133" s="4" t="s">
        <v>16</v>
      </c>
      <c r="H133">
        <v>12</v>
      </c>
      <c r="I133">
        <v>100</v>
      </c>
      <c r="J133">
        <v>8.3000000000000004E-2</v>
      </c>
      <c r="K133" s="4">
        <v>5000</v>
      </c>
      <c r="L133" s="4">
        <v>50</v>
      </c>
      <c r="M133" s="4">
        <v>0.5</v>
      </c>
      <c r="N133">
        <v>4.1666666666666664E-2</v>
      </c>
      <c r="O133">
        <v>20</v>
      </c>
      <c r="P133">
        <v>250</v>
      </c>
      <c r="Q133">
        <v>7</v>
      </c>
      <c r="R133">
        <v>6.8</v>
      </c>
      <c r="S133">
        <v>9</v>
      </c>
      <c r="T133" s="4">
        <f t="shared" si="5"/>
        <v>-1.4492753623188418E-2</v>
      </c>
      <c r="U133" t="s">
        <v>61</v>
      </c>
      <c r="W133">
        <f t="shared" si="6"/>
        <v>8.3333333333333329E-2</v>
      </c>
      <c r="Y133" t="str">
        <f t="shared" si="4"/>
        <v>5000500.5</v>
      </c>
    </row>
    <row r="134" spans="1:25" x14ac:dyDescent="0.3">
      <c r="A134" s="2">
        <v>43707</v>
      </c>
      <c r="B134" t="s">
        <v>79</v>
      </c>
      <c r="C134" t="s">
        <v>58</v>
      </c>
      <c r="D134" t="s">
        <v>59</v>
      </c>
      <c r="E134" t="s">
        <v>60</v>
      </c>
      <c r="F134" t="s">
        <v>27</v>
      </c>
      <c r="G134" s="4" t="s">
        <v>16</v>
      </c>
      <c r="H134">
        <v>13</v>
      </c>
      <c r="I134">
        <v>100</v>
      </c>
      <c r="J134">
        <v>8.3000000000000004E-2</v>
      </c>
      <c r="K134" s="4">
        <v>10000</v>
      </c>
      <c r="L134" s="4">
        <v>50</v>
      </c>
      <c r="M134" s="4">
        <v>1.5</v>
      </c>
      <c r="N134">
        <v>0.125</v>
      </c>
      <c r="O134">
        <v>20</v>
      </c>
      <c r="P134">
        <v>500</v>
      </c>
      <c r="Q134">
        <v>8</v>
      </c>
      <c r="R134">
        <v>11.5</v>
      </c>
      <c r="S134">
        <v>8.5</v>
      </c>
      <c r="T134" s="4">
        <f t="shared" si="5"/>
        <v>0.17948717948717949</v>
      </c>
      <c r="U134" t="s">
        <v>61</v>
      </c>
      <c r="W134">
        <f t="shared" si="6"/>
        <v>8.3333333333333329E-2</v>
      </c>
      <c r="Y134" t="str">
        <f t="shared" si="4"/>
        <v>10000501.5</v>
      </c>
    </row>
    <row r="135" spans="1:25" x14ac:dyDescent="0.3">
      <c r="A135" s="2">
        <v>43707</v>
      </c>
      <c r="B135" t="s">
        <v>79</v>
      </c>
      <c r="C135" t="s">
        <v>58</v>
      </c>
      <c r="D135" t="s">
        <v>59</v>
      </c>
      <c r="E135" t="s">
        <v>60</v>
      </c>
      <c r="F135" t="s">
        <v>27</v>
      </c>
      <c r="G135" s="4" t="s">
        <v>16</v>
      </c>
      <c r="H135">
        <v>14</v>
      </c>
      <c r="I135">
        <v>100</v>
      </c>
      <c r="J135">
        <v>8.3000000000000004E-2</v>
      </c>
      <c r="K135" s="4">
        <v>30000</v>
      </c>
      <c r="L135" s="4">
        <v>20</v>
      </c>
      <c r="M135" s="4">
        <v>2</v>
      </c>
      <c r="N135">
        <v>0.16666666666666666</v>
      </c>
      <c r="O135">
        <v>50</v>
      </c>
      <c r="P135">
        <v>600</v>
      </c>
      <c r="Q135">
        <v>8</v>
      </c>
      <c r="R135">
        <v>10.566700000000001</v>
      </c>
      <c r="S135">
        <v>0.5</v>
      </c>
      <c r="T135" s="4">
        <f t="shared" si="5"/>
        <v>0.13824212164789654</v>
      </c>
      <c r="U135" t="s">
        <v>61</v>
      </c>
      <c r="W135">
        <f t="shared" si="6"/>
        <v>8.3333333333333329E-2</v>
      </c>
      <c r="Y135" t="str">
        <f t="shared" si="4"/>
        <v>30000202</v>
      </c>
    </row>
  </sheetData>
  <autoFilter ref="A1:Z135" xr:uid="{C3DACEE1-F344-4C73-86AD-C9747D02DC62}">
    <filterColumn colId="0">
      <filters>
        <dateGroupItem year="2019" month="8" day="30" dateTimeGrouping="da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127-0B4A-41BA-A98D-C047B4681A77}">
  <dimension ref="A1:Z137"/>
  <sheetViews>
    <sheetView workbookViewId="0">
      <selection activeCell="J1" sqref="J1:J1048576"/>
    </sheetView>
  </sheetViews>
  <sheetFormatPr defaultRowHeight="14.4" x14ac:dyDescent="0.3"/>
  <cols>
    <col min="2" max="2" width="15.6640625" customWidth="1"/>
  </cols>
  <sheetData>
    <row r="1" spans="1:26" x14ac:dyDescent="0.3">
      <c r="A1" s="1" t="s">
        <v>4</v>
      </c>
      <c r="B1" s="1" t="s">
        <v>5</v>
      </c>
      <c r="C1" s="1" t="s">
        <v>42</v>
      </c>
      <c r="D1" s="1" t="s">
        <v>43</v>
      </c>
      <c r="E1" s="1" t="s">
        <v>44</v>
      </c>
      <c r="F1" s="1" t="s">
        <v>7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8</v>
      </c>
      <c r="L1" s="1" t="s">
        <v>9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11</v>
      </c>
      <c r="U1" s="1" t="s">
        <v>55</v>
      </c>
      <c r="V1" s="1" t="s">
        <v>56</v>
      </c>
      <c r="W1" s="1"/>
      <c r="X1" s="1"/>
      <c r="Y1" s="1"/>
      <c r="Z1" s="1"/>
    </row>
    <row r="2" spans="1:26" x14ac:dyDescent="0.3">
      <c r="A2" s="2">
        <v>43747</v>
      </c>
      <c r="B2" t="s">
        <v>94</v>
      </c>
      <c r="C2" t="s">
        <v>58</v>
      </c>
      <c r="D2" t="s">
        <v>59</v>
      </c>
      <c r="E2" t="s">
        <v>95</v>
      </c>
      <c r="F2" t="s">
        <v>25</v>
      </c>
      <c r="G2" t="s">
        <v>16</v>
      </c>
      <c r="H2">
        <v>0</v>
      </c>
      <c r="I2">
        <v>100</v>
      </c>
      <c r="J2">
        <v>0.15</v>
      </c>
      <c r="K2">
        <v>200</v>
      </c>
      <c r="L2">
        <v>125</v>
      </c>
      <c r="M2">
        <v>1.75</v>
      </c>
      <c r="N2">
        <v>0.26250000000000001</v>
      </c>
      <c r="O2">
        <v>8</v>
      </c>
      <c r="P2">
        <v>25</v>
      </c>
      <c r="Q2">
        <v>9</v>
      </c>
      <c r="R2">
        <v>0</v>
      </c>
      <c r="S2">
        <v>9.5</v>
      </c>
      <c r="T2">
        <v>-1</v>
      </c>
    </row>
    <row r="3" spans="1:26" x14ac:dyDescent="0.3">
      <c r="A3" s="2">
        <v>43747</v>
      </c>
      <c r="B3" t="s">
        <v>94</v>
      </c>
      <c r="C3" t="s">
        <v>58</v>
      </c>
      <c r="D3" t="s">
        <v>59</v>
      </c>
      <c r="E3" t="s">
        <v>95</v>
      </c>
      <c r="F3" t="s">
        <v>25</v>
      </c>
      <c r="G3" t="s">
        <v>16</v>
      </c>
      <c r="H3">
        <v>1</v>
      </c>
      <c r="I3">
        <v>100</v>
      </c>
      <c r="J3">
        <v>0.15</v>
      </c>
      <c r="K3">
        <v>250</v>
      </c>
      <c r="L3">
        <v>175</v>
      </c>
      <c r="M3">
        <v>1.75</v>
      </c>
      <c r="N3">
        <v>0.26250000000000001</v>
      </c>
      <c r="O3">
        <v>5.7142857142857144</v>
      </c>
      <c r="P3">
        <v>43.75</v>
      </c>
      <c r="Q3">
        <v>8</v>
      </c>
      <c r="R3">
        <v>0</v>
      </c>
      <c r="S3">
        <v>8</v>
      </c>
      <c r="T3">
        <v>-1</v>
      </c>
    </row>
    <row r="4" spans="1:26" x14ac:dyDescent="0.3">
      <c r="A4" s="2">
        <v>43747</v>
      </c>
      <c r="B4" t="s">
        <v>94</v>
      </c>
      <c r="C4" t="s">
        <v>58</v>
      </c>
      <c r="D4" t="s">
        <v>59</v>
      </c>
      <c r="E4" t="s">
        <v>95</v>
      </c>
      <c r="F4" t="s">
        <v>25</v>
      </c>
      <c r="G4" t="s">
        <v>16</v>
      </c>
      <c r="H4">
        <v>2</v>
      </c>
      <c r="I4">
        <v>100</v>
      </c>
      <c r="J4">
        <v>0.15</v>
      </c>
      <c r="K4">
        <v>350</v>
      </c>
      <c r="L4">
        <v>125</v>
      </c>
      <c r="M4">
        <v>1.75</v>
      </c>
      <c r="N4">
        <v>0.26250000000000001</v>
      </c>
      <c r="O4">
        <v>8</v>
      </c>
      <c r="P4">
        <v>43.75</v>
      </c>
      <c r="Q4">
        <v>7</v>
      </c>
      <c r="R4">
        <v>0</v>
      </c>
      <c r="S4">
        <v>8</v>
      </c>
      <c r="T4">
        <v>-1</v>
      </c>
    </row>
    <row r="5" spans="1:26" x14ac:dyDescent="0.3">
      <c r="A5" s="2">
        <v>43747</v>
      </c>
      <c r="B5" t="s">
        <v>94</v>
      </c>
      <c r="C5" t="s">
        <v>58</v>
      </c>
      <c r="D5" t="s">
        <v>59</v>
      </c>
      <c r="E5" t="s">
        <v>95</v>
      </c>
      <c r="F5" t="s">
        <v>25</v>
      </c>
      <c r="G5" t="s">
        <v>16</v>
      </c>
      <c r="H5">
        <v>3</v>
      </c>
      <c r="I5">
        <v>100</v>
      </c>
      <c r="J5">
        <v>0.15</v>
      </c>
      <c r="K5">
        <v>325</v>
      </c>
      <c r="L5">
        <v>175</v>
      </c>
      <c r="M5">
        <v>1.75</v>
      </c>
      <c r="N5">
        <v>0.26250000000000001</v>
      </c>
      <c r="O5">
        <v>5.7142857142857144</v>
      </c>
      <c r="P5">
        <v>56.875</v>
      </c>
      <c r="Q5">
        <v>6.5</v>
      </c>
      <c r="R5">
        <v>0</v>
      </c>
      <c r="S5">
        <v>7</v>
      </c>
      <c r="T5">
        <v>-1</v>
      </c>
    </row>
    <row r="6" spans="1:26" x14ac:dyDescent="0.3">
      <c r="A6" s="2">
        <v>43747</v>
      </c>
      <c r="B6" t="s">
        <v>94</v>
      </c>
      <c r="C6" t="s">
        <v>58</v>
      </c>
      <c r="D6" t="s">
        <v>59</v>
      </c>
      <c r="E6" t="s">
        <v>95</v>
      </c>
      <c r="F6" t="s">
        <v>25</v>
      </c>
      <c r="G6" t="s">
        <v>16</v>
      </c>
      <c r="H6">
        <v>4</v>
      </c>
      <c r="I6">
        <v>100</v>
      </c>
      <c r="J6">
        <v>0.15</v>
      </c>
      <c r="K6">
        <v>275</v>
      </c>
      <c r="L6">
        <v>125</v>
      </c>
      <c r="M6">
        <v>2.25</v>
      </c>
      <c r="N6">
        <v>0.33749999999999997</v>
      </c>
      <c r="O6">
        <v>8</v>
      </c>
      <c r="P6">
        <v>34.375</v>
      </c>
      <c r="Q6">
        <v>6.5</v>
      </c>
      <c r="R6">
        <v>0</v>
      </c>
      <c r="S6">
        <v>6.5</v>
      </c>
      <c r="T6">
        <v>-1</v>
      </c>
    </row>
    <row r="7" spans="1:26" x14ac:dyDescent="0.3">
      <c r="A7" s="2">
        <v>43747</v>
      </c>
      <c r="B7" t="s">
        <v>94</v>
      </c>
      <c r="C7" t="s">
        <v>58</v>
      </c>
      <c r="D7" t="s">
        <v>59</v>
      </c>
      <c r="E7" t="s">
        <v>95</v>
      </c>
      <c r="F7" t="s">
        <v>25</v>
      </c>
      <c r="G7" t="s">
        <v>16</v>
      </c>
      <c r="H7">
        <v>5</v>
      </c>
      <c r="I7">
        <v>100</v>
      </c>
      <c r="J7">
        <v>0.15</v>
      </c>
      <c r="K7">
        <v>350</v>
      </c>
      <c r="L7">
        <v>175</v>
      </c>
      <c r="M7">
        <v>2.25</v>
      </c>
      <c r="N7">
        <v>0.33749999999999997</v>
      </c>
      <c r="O7">
        <v>5.7142857142857144</v>
      </c>
      <c r="P7">
        <v>61.25</v>
      </c>
      <c r="Q7">
        <v>5</v>
      </c>
      <c r="R7">
        <v>0</v>
      </c>
      <c r="S7">
        <v>6.5</v>
      </c>
      <c r="T7">
        <v>-1</v>
      </c>
    </row>
    <row r="8" spans="1:26" x14ac:dyDescent="0.3">
      <c r="A8" s="2">
        <v>43747</v>
      </c>
      <c r="B8" t="s">
        <v>94</v>
      </c>
      <c r="C8" t="s">
        <v>58</v>
      </c>
      <c r="D8" t="s">
        <v>59</v>
      </c>
      <c r="E8" t="s">
        <v>95</v>
      </c>
      <c r="F8" t="s">
        <v>25</v>
      </c>
      <c r="G8" t="s">
        <v>16</v>
      </c>
      <c r="H8">
        <v>7</v>
      </c>
      <c r="I8">
        <v>100</v>
      </c>
      <c r="J8">
        <v>0.15</v>
      </c>
      <c r="K8">
        <v>400</v>
      </c>
      <c r="L8">
        <v>125</v>
      </c>
      <c r="M8">
        <v>2.25</v>
      </c>
      <c r="N8">
        <v>0.33749999999999997</v>
      </c>
      <c r="O8">
        <v>8</v>
      </c>
      <c r="P8">
        <v>50</v>
      </c>
      <c r="Q8">
        <v>5.5</v>
      </c>
      <c r="R8">
        <v>0</v>
      </c>
      <c r="S8">
        <v>6.5</v>
      </c>
      <c r="T8">
        <v>-1</v>
      </c>
    </row>
    <row r="9" spans="1:26" x14ac:dyDescent="0.3">
      <c r="A9" s="2">
        <v>43747</v>
      </c>
      <c r="B9" t="s">
        <v>94</v>
      </c>
      <c r="C9" t="s">
        <v>58</v>
      </c>
      <c r="D9" t="s">
        <v>59</v>
      </c>
      <c r="E9" t="s">
        <v>95</v>
      </c>
      <c r="F9" t="s">
        <v>25</v>
      </c>
      <c r="G9" t="s">
        <v>16</v>
      </c>
      <c r="H9">
        <v>8</v>
      </c>
      <c r="I9">
        <v>100</v>
      </c>
      <c r="J9">
        <v>0.15</v>
      </c>
      <c r="K9">
        <v>400</v>
      </c>
      <c r="L9">
        <v>175</v>
      </c>
      <c r="M9">
        <v>2.25</v>
      </c>
      <c r="N9">
        <v>0.33749999999999997</v>
      </c>
      <c r="O9">
        <v>5.7142857142857144</v>
      </c>
      <c r="P9">
        <v>70</v>
      </c>
      <c r="Q9">
        <v>5</v>
      </c>
      <c r="R9">
        <v>0</v>
      </c>
      <c r="S9">
        <v>5.5</v>
      </c>
      <c r="T9">
        <v>-1</v>
      </c>
    </row>
    <row r="10" spans="1:26" x14ac:dyDescent="0.3">
      <c r="A10" s="2">
        <v>43747</v>
      </c>
      <c r="B10" t="s">
        <v>94</v>
      </c>
      <c r="C10" t="s">
        <v>58</v>
      </c>
      <c r="D10" t="s">
        <v>59</v>
      </c>
      <c r="E10" t="s">
        <v>95</v>
      </c>
      <c r="F10" t="s">
        <v>25</v>
      </c>
      <c r="G10" t="s">
        <v>16</v>
      </c>
      <c r="H10">
        <v>9</v>
      </c>
      <c r="I10">
        <v>100</v>
      </c>
      <c r="J10">
        <v>0.15</v>
      </c>
      <c r="K10">
        <v>275</v>
      </c>
      <c r="L10">
        <v>150</v>
      </c>
      <c r="M10">
        <v>1.9</v>
      </c>
      <c r="N10">
        <v>0.28499999999999998</v>
      </c>
      <c r="O10">
        <v>6.6666666666666696</v>
      </c>
      <c r="P10">
        <v>41.25</v>
      </c>
      <c r="Q10">
        <v>5</v>
      </c>
      <c r="R10">
        <v>0</v>
      </c>
      <c r="S10">
        <v>5.5</v>
      </c>
      <c r="T10">
        <v>-1</v>
      </c>
    </row>
    <row r="11" spans="1:26" x14ac:dyDescent="0.3">
      <c r="A11" s="2">
        <v>43747</v>
      </c>
      <c r="B11" t="s">
        <v>94</v>
      </c>
      <c r="C11" t="s">
        <v>58</v>
      </c>
      <c r="D11" t="s">
        <v>59</v>
      </c>
      <c r="E11" t="s">
        <v>95</v>
      </c>
      <c r="F11" t="s">
        <v>25</v>
      </c>
      <c r="G11" t="s">
        <v>16</v>
      </c>
      <c r="H11">
        <v>10</v>
      </c>
      <c r="I11">
        <v>100</v>
      </c>
      <c r="J11">
        <v>0.15</v>
      </c>
      <c r="K11">
        <v>225</v>
      </c>
      <c r="L11">
        <v>140</v>
      </c>
      <c r="M11">
        <v>1.9</v>
      </c>
      <c r="N11">
        <v>0.28499999999999998</v>
      </c>
      <c r="O11">
        <v>7.1428571428571432</v>
      </c>
      <c r="P11">
        <v>31.5</v>
      </c>
      <c r="Q11">
        <v>5</v>
      </c>
      <c r="R11">
        <v>0</v>
      </c>
      <c r="S11">
        <v>6</v>
      </c>
      <c r="T11">
        <v>-1</v>
      </c>
    </row>
    <row r="12" spans="1:26" x14ac:dyDescent="0.3">
      <c r="A12" s="2">
        <v>43747</v>
      </c>
      <c r="B12" t="s">
        <v>94</v>
      </c>
      <c r="C12" t="s">
        <v>58</v>
      </c>
      <c r="D12" t="s">
        <v>59</v>
      </c>
      <c r="E12" t="s">
        <v>95</v>
      </c>
      <c r="F12" t="s">
        <v>25</v>
      </c>
      <c r="G12" t="s">
        <v>16</v>
      </c>
      <c r="H12">
        <v>11</v>
      </c>
      <c r="I12">
        <v>100</v>
      </c>
      <c r="J12">
        <v>0.15</v>
      </c>
      <c r="K12">
        <v>375</v>
      </c>
      <c r="L12">
        <v>135</v>
      </c>
      <c r="M12">
        <v>2.1</v>
      </c>
      <c r="N12">
        <v>0.315</v>
      </c>
      <c r="O12">
        <v>7.4074074074074074</v>
      </c>
      <c r="P12">
        <v>50.625</v>
      </c>
      <c r="Q12">
        <v>5.5</v>
      </c>
      <c r="R12">
        <v>0</v>
      </c>
      <c r="S12">
        <v>6</v>
      </c>
      <c r="T12">
        <v>-1</v>
      </c>
    </row>
    <row r="13" spans="1:26" x14ac:dyDescent="0.3">
      <c r="A13" s="2">
        <v>43747</v>
      </c>
      <c r="B13" t="s">
        <v>94</v>
      </c>
      <c r="C13" t="s">
        <v>58</v>
      </c>
      <c r="D13" t="s">
        <v>59</v>
      </c>
      <c r="E13" t="s">
        <v>95</v>
      </c>
      <c r="F13" t="s">
        <v>25</v>
      </c>
      <c r="G13" t="s">
        <v>16</v>
      </c>
      <c r="H13">
        <v>12</v>
      </c>
      <c r="I13">
        <v>100</v>
      </c>
      <c r="J13">
        <v>0.15</v>
      </c>
      <c r="K13">
        <v>400</v>
      </c>
      <c r="L13">
        <v>180</v>
      </c>
      <c r="M13">
        <v>2.4</v>
      </c>
      <c r="N13">
        <v>0.36</v>
      </c>
      <c r="O13">
        <v>5.5555555555555554</v>
      </c>
      <c r="P13">
        <v>72</v>
      </c>
      <c r="Q13">
        <v>5</v>
      </c>
      <c r="R13">
        <v>0</v>
      </c>
      <c r="S13">
        <v>6</v>
      </c>
      <c r="T13">
        <v>-1</v>
      </c>
    </row>
    <row r="14" spans="1:26" x14ac:dyDescent="0.3">
      <c r="A14" s="2">
        <v>43747</v>
      </c>
      <c r="B14" t="s">
        <v>94</v>
      </c>
      <c r="C14" t="s">
        <v>58</v>
      </c>
      <c r="D14" t="s">
        <v>59</v>
      </c>
      <c r="E14" t="s">
        <v>95</v>
      </c>
      <c r="F14" t="s">
        <v>25</v>
      </c>
      <c r="G14" t="s">
        <v>16</v>
      </c>
      <c r="H14">
        <v>13</v>
      </c>
      <c r="I14">
        <v>100</v>
      </c>
      <c r="J14">
        <v>0.15</v>
      </c>
      <c r="K14">
        <v>350</v>
      </c>
      <c r="L14">
        <v>150</v>
      </c>
      <c r="M14">
        <v>2.15</v>
      </c>
      <c r="N14">
        <v>0.32249999999999995</v>
      </c>
      <c r="O14">
        <v>6.666666666666667</v>
      </c>
      <c r="P14">
        <v>52.5</v>
      </c>
      <c r="Q14">
        <v>5</v>
      </c>
      <c r="R14">
        <v>0</v>
      </c>
      <c r="S14">
        <v>6</v>
      </c>
      <c r="T14">
        <v>-1</v>
      </c>
    </row>
    <row r="15" spans="1:26" x14ac:dyDescent="0.3">
      <c r="A15" s="2">
        <v>43747</v>
      </c>
      <c r="B15" t="s">
        <v>94</v>
      </c>
      <c r="C15" t="s">
        <v>58</v>
      </c>
      <c r="D15" t="s">
        <v>59</v>
      </c>
      <c r="E15" t="s">
        <v>95</v>
      </c>
      <c r="F15" t="s">
        <v>25</v>
      </c>
      <c r="G15" t="s">
        <v>16</v>
      </c>
      <c r="H15">
        <v>14</v>
      </c>
      <c r="I15">
        <v>100</v>
      </c>
      <c r="J15">
        <v>0.15</v>
      </c>
      <c r="K15">
        <v>1000</v>
      </c>
      <c r="L15">
        <v>200</v>
      </c>
      <c r="M15">
        <v>2</v>
      </c>
      <c r="N15">
        <v>0.3</v>
      </c>
      <c r="O15">
        <v>5</v>
      </c>
      <c r="P15">
        <v>200</v>
      </c>
      <c r="Q15">
        <v>4</v>
      </c>
      <c r="R15">
        <v>0</v>
      </c>
      <c r="S15">
        <v>7.5</v>
      </c>
      <c r="T15">
        <v>-1</v>
      </c>
    </row>
    <row r="16" spans="1:26" x14ac:dyDescent="0.3">
      <c r="A16" s="2">
        <v>43747</v>
      </c>
      <c r="B16" t="s">
        <v>96</v>
      </c>
      <c r="C16" t="s">
        <v>58</v>
      </c>
      <c r="D16" t="s">
        <v>59</v>
      </c>
      <c r="E16" t="s">
        <v>95</v>
      </c>
      <c r="F16" t="s">
        <v>25</v>
      </c>
      <c r="G16" t="s">
        <v>13</v>
      </c>
      <c r="H16">
        <v>0</v>
      </c>
      <c r="I16">
        <v>100</v>
      </c>
      <c r="J16">
        <v>0.15</v>
      </c>
      <c r="K16">
        <v>200</v>
      </c>
      <c r="L16">
        <v>125</v>
      </c>
      <c r="M16">
        <v>1.75</v>
      </c>
      <c r="N16">
        <v>0.26250000000000001</v>
      </c>
      <c r="O16">
        <v>8</v>
      </c>
      <c r="P16">
        <v>25</v>
      </c>
      <c r="Q16">
        <v>30.5</v>
      </c>
      <c r="R16">
        <v>109.375</v>
      </c>
      <c r="S16">
        <v>37.5</v>
      </c>
      <c r="T16">
        <v>0.56389633601429845</v>
      </c>
    </row>
    <row r="17" spans="1:20" x14ac:dyDescent="0.3">
      <c r="A17" s="2">
        <v>43747</v>
      </c>
      <c r="B17" t="s">
        <v>96</v>
      </c>
      <c r="C17" t="s">
        <v>58</v>
      </c>
      <c r="D17" t="s">
        <v>59</v>
      </c>
      <c r="E17" t="s">
        <v>95</v>
      </c>
      <c r="F17" t="s">
        <v>25</v>
      </c>
      <c r="G17" t="s">
        <v>13</v>
      </c>
      <c r="H17">
        <v>1</v>
      </c>
      <c r="I17">
        <v>100</v>
      </c>
      <c r="J17">
        <v>0.15</v>
      </c>
      <c r="K17">
        <v>250</v>
      </c>
      <c r="L17">
        <v>175</v>
      </c>
      <c r="M17">
        <v>1.75</v>
      </c>
      <c r="N17">
        <v>0.26250000000000001</v>
      </c>
      <c r="O17">
        <v>5.7142857142857144</v>
      </c>
      <c r="P17">
        <v>43.75</v>
      </c>
      <c r="Q17">
        <v>20</v>
      </c>
      <c r="R17">
        <v>89.759299999999996</v>
      </c>
      <c r="S17">
        <v>19</v>
      </c>
      <c r="T17">
        <v>0.63556618892430983</v>
      </c>
    </row>
    <row r="18" spans="1:20" x14ac:dyDescent="0.3">
      <c r="A18" s="2">
        <v>43747</v>
      </c>
      <c r="B18" t="s">
        <v>96</v>
      </c>
      <c r="C18" t="s">
        <v>58</v>
      </c>
      <c r="D18" t="s">
        <v>59</v>
      </c>
      <c r="E18" t="s">
        <v>95</v>
      </c>
      <c r="F18" t="s">
        <v>25</v>
      </c>
      <c r="G18" t="s">
        <v>13</v>
      </c>
      <c r="H18">
        <v>2</v>
      </c>
      <c r="I18">
        <v>100</v>
      </c>
      <c r="J18">
        <v>0.15</v>
      </c>
      <c r="K18">
        <v>350</v>
      </c>
      <c r="L18">
        <v>125</v>
      </c>
      <c r="M18">
        <v>1.75</v>
      </c>
      <c r="N18">
        <v>0.26250000000000001</v>
      </c>
      <c r="O18">
        <v>8</v>
      </c>
      <c r="P18">
        <v>43.75</v>
      </c>
      <c r="Q18">
        <v>18.5</v>
      </c>
      <c r="R18">
        <v>98.837199999999996</v>
      </c>
      <c r="S18">
        <v>13.5</v>
      </c>
      <c r="T18">
        <v>0.68466948248296366</v>
      </c>
    </row>
    <row r="19" spans="1:20" x14ac:dyDescent="0.3">
      <c r="A19" s="2">
        <v>43747</v>
      </c>
      <c r="B19" t="s">
        <v>96</v>
      </c>
      <c r="C19" t="s">
        <v>58</v>
      </c>
      <c r="D19" t="s">
        <v>59</v>
      </c>
      <c r="E19" t="s">
        <v>95</v>
      </c>
      <c r="F19" t="s">
        <v>25</v>
      </c>
      <c r="G19" t="s">
        <v>13</v>
      </c>
      <c r="H19">
        <v>3</v>
      </c>
      <c r="I19">
        <v>100</v>
      </c>
      <c r="J19">
        <v>0.15</v>
      </c>
      <c r="K19">
        <v>325</v>
      </c>
      <c r="L19">
        <v>175</v>
      </c>
      <c r="M19">
        <v>1.75</v>
      </c>
      <c r="N19">
        <v>0.26250000000000001</v>
      </c>
      <c r="O19">
        <v>5.7142857142857144</v>
      </c>
      <c r="P19">
        <v>56.875</v>
      </c>
      <c r="Q19">
        <v>15.5</v>
      </c>
      <c r="R19">
        <v>100.251</v>
      </c>
      <c r="S19">
        <v>13.5</v>
      </c>
      <c r="T19">
        <v>0.73218373923335434</v>
      </c>
    </row>
    <row r="20" spans="1:20" x14ac:dyDescent="0.3">
      <c r="A20" s="2">
        <v>43747</v>
      </c>
      <c r="B20" t="s">
        <v>96</v>
      </c>
      <c r="C20" t="s">
        <v>58</v>
      </c>
      <c r="D20" t="s">
        <v>59</v>
      </c>
      <c r="E20" t="s">
        <v>95</v>
      </c>
      <c r="F20" t="s">
        <v>25</v>
      </c>
      <c r="G20" t="s">
        <v>13</v>
      </c>
      <c r="H20">
        <v>4</v>
      </c>
      <c r="I20">
        <v>100</v>
      </c>
      <c r="J20">
        <v>0.15</v>
      </c>
      <c r="K20">
        <v>275</v>
      </c>
      <c r="L20">
        <v>125</v>
      </c>
      <c r="M20">
        <v>2.25</v>
      </c>
      <c r="N20">
        <v>0.33749999999999997</v>
      </c>
      <c r="O20">
        <v>8</v>
      </c>
      <c r="P20">
        <v>34.375</v>
      </c>
      <c r="Q20">
        <v>13.5</v>
      </c>
      <c r="R20">
        <v>117.64700000000001</v>
      </c>
      <c r="S20">
        <v>10</v>
      </c>
      <c r="T20">
        <v>0.79412415076212195</v>
      </c>
    </row>
    <row r="21" spans="1:20" x14ac:dyDescent="0.3">
      <c r="A21" s="2">
        <v>43747</v>
      </c>
      <c r="B21" t="s">
        <v>96</v>
      </c>
      <c r="C21" t="s">
        <v>58</v>
      </c>
      <c r="D21" t="s">
        <v>59</v>
      </c>
      <c r="E21" t="s">
        <v>95</v>
      </c>
      <c r="F21" t="s">
        <v>25</v>
      </c>
      <c r="G21" t="s">
        <v>13</v>
      </c>
      <c r="H21">
        <v>5</v>
      </c>
      <c r="I21">
        <v>100</v>
      </c>
      <c r="J21">
        <v>0.15</v>
      </c>
      <c r="K21">
        <v>350</v>
      </c>
      <c r="L21">
        <v>175</v>
      </c>
      <c r="M21">
        <v>2.25</v>
      </c>
      <c r="N21">
        <v>0.33749999999999997</v>
      </c>
      <c r="O21">
        <v>5.7142857142857144</v>
      </c>
      <c r="P21">
        <v>61.25</v>
      </c>
      <c r="Q21">
        <v>10.5</v>
      </c>
      <c r="R21">
        <v>106.414</v>
      </c>
      <c r="S21">
        <v>6.5</v>
      </c>
      <c r="T21">
        <v>0.82038079271943476</v>
      </c>
    </row>
    <row r="22" spans="1:20" x14ac:dyDescent="0.3">
      <c r="A22" s="2">
        <v>43747</v>
      </c>
      <c r="B22" t="s">
        <v>96</v>
      </c>
      <c r="C22" t="s">
        <v>58</v>
      </c>
      <c r="D22" t="s">
        <v>59</v>
      </c>
      <c r="E22" t="s">
        <v>95</v>
      </c>
      <c r="F22" t="s">
        <v>25</v>
      </c>
      <c r="G22" t="s">
        <v>13</v>
      </c>
      <c r="H22">
        <v>6</v>
      </c>
      <c r="I22">
        <v>100</v>
      </c>
      <c r="J22">
        <v>0.15</v>
      </c>
      <c r="K22">
        <v>400</v>
      </c>
      <c r="L22">
        <v>125</v>
      </c>
      <c r="M22">
        <v>2.25</v>
      </c>
      <c r="N22">
        <v>0.33749999999999997</v>
      </c>
      <c r="O22">
        <v>8</v>
      </c>
      <c r="P22">
        <v>50</v>
      </c>
      <c r="Q22">
        <v>10</v>
      </c>
      <c r="R22">
        <v>117.34699999999999</v>
      </c>
      <c r="S22">
        <v>4.5</v>
      </c>
      <c r="T22">
        <v>0.84294879345410567</v>
      </c>
    </row>
    <row r="23" spans="1:20" x14ac:dyDescent="0.3">
      <c r="A23" s="2">
        <v>43747</v>
      </c>
      <c r="B23" t="s">
        <v>96</v>
      </c>
      <c r="C23" t="s">
        <v>58</v>
      </c>
      <c r="D23" t="s">
        <v>59</v>
      </c>
      <c r="E23" t="s">
        <v>95</v>
      </c>
      <c r="F23" t="s">
        <v>25</v>
      </c>
      <c r="G23" t="s">
        <v>13</v>
      </c>
      <c r="H23">
        <v>7</v>
      </c>
      <c r="I23">
        <v>100</v>
      </c>
      <c r="J23">
        <v>0.15</v>
      </c>
      <c r="K23">
        <v>400</v>
      </c>
      <c r="L23">
        <v>175</v>
      </c>
      <c r="M23">
        <v>2.25</v>
      </c>
      <c r="N23">
        <v>0.33749999999999997</v>
      </c>
      <c r="O23">
        <v>5.7142857142857144</v>
      </c>
      <c r="P23">
        <v>70</v>
      </c>
      <c r="Q23">
        <v>10.5</v>
      </c>
      <c r="R23">
        <v>104.246</v>
      </c>
      <c r="S23">
        <v>6</v>
      </c>
      <c r="T23">
        <v>0.81698708451710733</v>
      </c>
    </row>
    <row r="24" spans="1:20" x14ac:dyDescent="0.3">
      <c r="A24" s="2">
        <v>43747</v>
      </c>
      <c r="B24" t="s">
        <v>96</v>
      </c>
      <c r="C24" t="s">
        <v>58</v>
      </c>
      <c r="D24" t="s">
        <v>59</v>
      </c>
      <c r="E24" t="s">
        <v>95</v>
      </c>
      <c r="F24" t="s">
        <v>25</v>
      </c>
      <c r="G24" t="s">
        <v>13</v>
      </c>
      <c r="H24">
        <v>9</v>
      </c>
      <c r="I24">
        <v>100</v>
      </c>
      <c r="J24">
        <v>0.15</v>
      </c>
      <c r="K24">
        <v>275</v>
      </c>
      <c r="L24">
        <v>150</v>
      </c>
      <c r="M24">
        <v>1.9</v>
      </c>
      <c r="N24">
        <v>0.28499999999999998</v>
      </c>
      <c r="O24">
        <v>6.6666666666666696</v>
      </c>
      <c r="P24">
        <v>41.25</v>
      </c>
      <c r="Q24">
        <v>33</v>
      </c>
      <c r="R24">
        <v>120.131</v>
      </c>
      <c r="S24">
        <v>32</v>
      </c>
      <c r="T24">
        <v>0.56899648013792115</v>
      </c>
    </row>
    <row r="25" spans="1:20" x14ac:dyDescent="0.3">
      <c r="A25" s="2">
        <v>43747</v>
      </c>
      <c r="B25" t="s">
        <v>96</v>
      </c>
      <c r="C25" t="s">
        <v>58</v>
      </c>
      <c r="D25" t="s">
        <v>59</v>
      </c>
      <c r="E25" t="s">
        <v>95</v>
      </c>
      <c r="F25" t="s">
        <v>25</v>
      </c>
      <c r="G25" t="s">
        <v>13</v>
      </c>
      <c r="H25">
        <v>10</v>
      </c>
      <c r="I25">
        <v>100</v>
      </c>
      <c r="J25">
        <v>0.15</v>
      </c>
      <c r="K25">
        <v>225</v>
      </c>
      <c r="L25">
        <v>140</v>
      </c>
      <c r="M25">
        <v>1.9</v>
      </c>
      <c r="N25">
        <v>0.28499999999999998</v>
      </c>
      <c r="O25">
        <v>7.1428571428571432</v>
      </c>
      <c r="P25">
        <v>31.5</v>
      </c>
      <c r="Q25">
        <v>30</v>
      </c>
      <c r="R25">
        <v>127.215</v>
      </c>
      <c r="S25">
        <v>27.5</v>
      </c>
      <c r="T25">
        <v>0.6183570270012404</v>
      </c>
    </row>
    <row r="26" spans="1:20" x14ac:dyDescent="0.3">
      <c r="A26" s="2">
        <v>43747</v>
      </c>
      <c r="B26" t="s">
        <v>96</v>
      </c>
      <c r="C26" t="s">
        <v>58</v>
      </c>
      <c r="D26" t="s">
        <v>59</v>
      </c>
      <c r="E26" t="s">
        <v>95</v>
      </c>
      <c r="F26" t="s">
        <v>25</v>
      </c>
      <c r="G26" t="s">
        <v>13</v>
      </c>
      <c r="H26">
        <v>11</v>
      </c>
      <c r="I26">
        <v>100</v>
      </c>
      <c r="J26">
        <v>0.15</v>
      </c>
      <c r="K26">
        <v>375</v>
      </c>
      <c r="L26">
        <v>135</v>
      </c>
      <c r="M26">
        <v>2.1</v>
      </c>
      <c r="N26">
        <v>0.315</v>
      </c>
      <c r="O26">
        <v>7.4074074074074074</v>
      </c>
      <c r="P26">
        <v>50.625</v>
      </c>
      <c r="Q26">
        <v>20.5</v>
      </c>
      <c r="R26">
        <v>116.21599999999999</v>
      </c>
      <c r="S26">
        <v>16</v>
      </c>
      <c r="T26">
        <v>0.70010825360601525</v>
      </c>
    </row>
    <row r="27" spans="1:20" x14ac:dyDescent="0.3">
      <c r="A27" s="2">
        <v>43747</v>
      </c>
      <c r="B27" t="s">
        <v>96</v>
      </c>
      <c r="C27" t="s">
        <v>58</v>
      </c>
      <c r="D27" t="s">
        <v>59</v>
      </c>
      <c r="E27" t="s">
        <v>95</v>
      </c>
      <c r="F27" t="s">
        <v>25</v>
      </c>
      <c r="G27" t="s">
        <v>13</v>
      </c>
      <c r="H27">
        <v>12</v>
      </c>
      <c r="I27">
        <v>100</v>
      </c>
      <c r="J27">
        <v>0.15</v>
      </c>
      <c r="K27">
        <v>400</v>
      </c>
      <c r="L27">
        <v>180</v>
      </c>
      <c r="M27">
        <v>2.4</v>
      </c>
      <c r="N27">
        <v>0.36</v>
      </c>
      <c r="O27">
        <v>5.5555555555555554</v>
      </c>
      <c r="P27">
        <v>72</v>
      </c>
      <c r="Q27">
        <v>16.5</v>
      </c>
      <c r="R27">
        <v>115.694</v>
      </c>
      <c r="S27">
        <v>13.5</v>
      </c>
      <c r="T27">
        <v>0.75036688503260351</v>
      </c>
    </row>
    <row r="28" spans="1:20" x14ac:dyDescent="0.3">
      <c r="A28" s="2">
        <v>43747</v>
      </c>
      <c r="B28" t="s">
        <v>96</v>
      </c>
      <c r="C28" t="s">
        <v>58</v>
      </c>
      <c r="D28" t="s">
        <v>59</v>
      </c>
      <c r="E28" t="s">
        <v>95</v>
      </c>
      <c r="F28" t="s">
        <v>25</v>
      </c>
      <c r="G28" t="s">
        <v>13</v>
      </c>
      <c r="H28">
        <v>13</v>
      </c>
      <c r="I28">
        <v>100</v>
      </c>
      <c r="J28">
        <v>0.15</v>
      </c>
      <c r="K28">
        <v>350</v>
      </c>
      <c r="L28">
        <v>150</v>
      </c>
      <c r="M28">
        <v>2.15</v>
      </c>
      <c r="N28">
        <v>0.32249999999999995</v>
      </c>
      <c r="O28">
        <v>6.666666666666667</v>
      </c>
      <c r="P28">
        <v>52.5</v>
      </c>
      <c r="Q28">
        <v>13.5</v>
      </c>
      <c r="R28">
        <v>111.94</v>
      </c>
      <c r="S28">
        <v>8.5</v>
      </c>
      <c r="T28">
        <v>0.78475765306122447</v>
      </c>
    </row>
    <row r="29" spans="1:20" x14ac:dyDescent="0.3">
      <c r="A29" s="2">
        <v>43747</v>
      </c>
      <c r="B29" t="s">
        <v>96</v>
      </c>
      <c r="C29" t="s">
        <v>58</v>
      </c>
      <c r="D29" t="s">
        <v>59</v>
      </c>
      <c r="E29" t="s">
        <v>95</v>
      </c>
      <c r="F29" t="s">
        <v>25</v>
      </c>
      <c r="G29" t="s">
        <v>13</v>
      </c>
      <c r="H29">
        <v>14</v>
      </c>
      <c r="I29">
        <v>100</v>
      </c>
      <c r="J29">
        <v>0.15</v>
      </c>
      <c r="K29">
        <v>1000</v>
      </c>
      <c r="L29">
        <v>200</v>
      </c>
      <c r="M29">
        <v>2</v>
      </c>
      <c r="N29">
        <v>0.3</v>
      </c>
      <c r="O29">
        <v>5</v>
      </c>
      <c r="P29">
        <v>200</v>
      </c>
      <c r="Q29">
        <v>11.5</v>
      </c>
      <c r="R29">
        <v>82.412099999999995</v>
      </c>
      <c r="S29">
        <v>6</v>
      </c>
      <c r="T29">
        <v>0.75509013215549436</v>
      </c>
    </row>
    <row r="30" spans="1:20" x14ac:dyDescent="0.3">
      <c r="A30" s="2">
        <v>43747</v>
      </c>
      <c r="B30" t="s">
        <v>97</v>
      </c>
      <c r="C30" t="s">
        <v>58</v>
      </c>
      <c r="D30" t="s">
        <v>59</v>
      </c>
      <c r="E30" t="s">
        <v>95</v>
      </c>
      <c r="F30" t="s">
        <v>98</v>
      </c>
      <c r="G30" t="s">
        <v>13</v>
      </c>
      <c r="H30">
        <v>10</v>
      </c>
      <c r="I30">
        <v>100</v>
      </c>
      <c r="J30">
        <v>0.15</v>
      </c>
      <c r="K30">
        <v>200</v>
      </c>
      <c r="L30">
        <v>125</v>
      </c>
      <c r="M30">
        <v>1.75</v>
      </c>
      <c r="N30">
        <v>0.26250000000000001</v>
      </c>
      <c r="O30">
        <v>8</v>
      </c>
      <c r="P30">
        <v>25</v>
      </c>
      <c r="Q30">
        <v>43</v>
      </c>
      <c r="R30">
        <v>93.75</v>
      </c>
      <c r="S30">
        <v>38.5</v>
      </c>
      <c r="T30">
        <v>0.37111517367458868</v>
      </c>
    </row>
    <row r="31" spans="1:20" x14ac:dyDescent="0.3">
      <c r="A31" s="2">
        <v>43747</v>
      </c>
      <c r="B31" t="s">
        <v>97</v>
      </c>
      <c r="C31" t="s">
        <v>58</v>
      </c>
      <c r="D31" t="s">
        <v>59</v>
      </c>
      <c r="E31" t="s">
        <v>95</v>
      </c>
      <c r="F31" t="s">
        <v>98</v>
      </c>
      <c r="G31" t="s">
        <v>13</v>
      </c>
      <c r="H31">
        <v>11</v>
      </c>
      <c r="I31">
        <v>100</v>
      </c>
      <c r="J31">
        <v>0.15</v>
      </c>
      <c r="K31">
        <v>250</v>
      </c>
      <c r="L31">
        <v>175</v>
      </c>
      <c r="M31">
        <v>1.75</v>
      </c>
      <c r="N31">
        <v>0.26250000000000001</v>
      </c>
      <c r="O31">
        <v>5.7142857142857144</v>
      </c>
      <c r="P31">
        <v>43.75</v>
      </c>
      <c r="Q31">
        <v>19.5</v>
      </c>
      <c r="R31">
        <v>93.839200000000005</v>
      </c>
      <c r="S31">
        <v>15</v>
      </c>
      <c r="T31">
        <v>0.65590016516792071</v>
      </c>
    </row>
    <row r="32" spans="1:20" x14ac:dyDescent="0.3">
      <c r="A32" s="2">
        <v>43747</v>
      </c>
      <c r="B32" t="s">
        <v>97</v>
      </c>
      <c r="C32" t="s">
        <v>58</v>
      </c>
      <c r="D32" t="s">
        <v>59</v>
      </c>
      <c r="E32" t="s">
        <v>95</v>
      </c>
      <c r="F32" t="s">
        <v>98</v>
      </c>
      <c r="G32" t="s">
        <v>13</v>
      </c>
      <c r="H32">
        <v>12</v>
      </c>
      <c r="I32">
        <v>100</v>
      </c>
      <c r="J32">
        <v>0.15</v>
      </c>
      <c r="K32">
        <v>350</v>
      </c>
      <c r="L32">
        <v>125</v>
      </c>
      <c r="M32">
        <v>1.75</v>
      </c>
      <c r="N32">
        <v>0.26250000000000001</v>
      </c>
      <c r="O32">
        <v>8</v>
      </c>
      <c r="P32">
        <v>43.75</v>
      </c>
      <c r="Q32">
        <v>20</v>
      </c>
      <c r="R32">
        <v>113.372</v>
      </c>
      <c r="S32">
        <v>14</v>
      </c>
      <c r="T32">
        <v>0.70008697477731452</v>
      </c>
    </row>
    <row r="33" spans="1:20" x14ac:dyDescent="0.3">
      <c r="A33" s="2">
        <v>43747</v>
      </c>
      <c r="B33" t="s">
        <v>97</v>
      </c>
      <c r="C33" t="s">
        <v>58</v>
      </c>
      <c r="D33" t="s">
        <v>59</v>
      </c>
      <c r="E33" t="s">
        <v>95</v>
      </c>
      <c r="F33" t="s">
        <v>98</v>
      </c>
      <c r="G33" t="s">
        <v>13</v>
      </c>
      <c r="H33">
        <v>13</v>
      </c>
      <c r="I33">
        <v>100</v>
      </c>
      <c r="J33">
        <v>0.15</v>
      </c>
      <c r="K33">
        <v>325</v>
      </c>
      <c r="L33">
        <v>175</v>
      </c>
      <c r="M33">
        <v>1.75</v>
      </c>
      <c r="N33">
        <v>0.26250000000000001</v>
      </c>
      <c r="O33">
        <v>5.7142857142857144</v>
      </c>
      <c r="P33">
        <v>56.875</v>
      </c>
      <c r="Q33">
        <v>16.5</v>
      </c>
      <c r="R33">
        <v>93.984899999999996</v>
      </c>
      <c r="S33">
        <v>15</v>
      </c>
      <c r="T33">
        <v>0.70131665051061276</v>
      </c>
    </row>
    <row r="34" spans="1:20" x14ac:dyDescent="0.3">
      <c r="A34" s="2">
        <v>43747</v>
      </c>
      <c r="B34" t="s">
        <v>97</v>
      </c>
      <c r="C34" t="s">
        <v>58</v>
      </c>
      <c r="D34" t="s">
        <v>59</v>
      </c>
      <c r="E34" t="s">
        <v>95</v>
      </c>
      <c r="F34" t="s">
        <v>98</v>
      </c>
      <c r="G34" t="s">
        <v>13</v>
      </c>
      <c r="H34">
        <v>14</v>
      </c>
      <c r="I34">
        <v>100</v>
      </c>
      <c r="J34">
        <v>0.15</v>
      </c>
      <c r="K34">
        <v>275</v>
      </c>
      <c r="L34">
        <v>125</v>
      </c>
      <c r="M34">
        <v>2.25</v>
      </c>
      <c r="N34">
        <v>0.33749999999999997</v>
      </c>
      <c r="O34">
        <v>8</v>
      </c>
      <c r="P34">
        <v>34.375</v>
      </c>
      <c r="Q34">
        <v>15</v>
      </c>
      <c r="R34">
        <v>73.529499999999999</v>
      </c>
      <c r="S34">
        <v>14.5</v>
      </c>
      <c r="T34">
        <v>0.66112990585059217</v>
      </c>
    </row>
    <row r="35" spans="1:20" x14ac:dyDescent="0.3">
      <c r="A35" s="2">
        <v>43747</v>
      </c>
      <c r="B35" t="s">
        <v>97</v>
      </c>
      <c r="C35" t="s">
        <v>58</v>
      </c>
      <c r="D35" t="s">
        <v>59</v>
      </c>
      <c r="E35" t="s">
        <v>95</v>
      </c>
      <c r="F35" t="s">
        <v>98</v>
      </c>
      <c r="G35" t="s">
        <v>13</v>
      </c>
      <c r="H35">
        <v>15</v>
      </c>
      <c r="I35">
        <v>100</v>
      </c>
      <c r="J35">
        <v>0.15</v>
      </c>
      <c r="K35">
        <v>350</v>
      </c>
      <c r="L35">
        <v>175</v>
      </c>
      <c r="M35">
        <v>2.25</v>
      </c>
      <c r="N35">
        <v>0.33749999999999997</v>
      </c>
      <c r="O35">
        <v>5.7142857142857144</v>
      </c>
      <c r="P35">
        <v>61.25</v>
      </c>
      <c r="Q35">
        <v>15.5</v>
      </c>
      <c r="R35">
        <v>71.900999999999996</v>
      </c>
      <c r="S35">
        <v>12.5</v>
      </c>
      <c r="T35">
        <v>0.64531298268898518</v>
      </c>
    </row>
    <row r="36" spans="1:20" x14ac:dyDescent="0.3">
      <c r="A36" s="2">
        <v>43747</v>
      </c>
      <c r="B36" t="s">
        <v>97</v>
      </c>
      <c r="C36" t="s">
        <v>58</v>
      </c>
      <c r="D36" t="s">
        <v>59</v>
      </c>
      <c r="E36" t="s">
        <v>95</v>
      </c>
      <c r="F36" t="s">
        <v>98</v>
      </c>
      <c r="G36" t="s">
        <v>13</v>
      </c>
      <c r="H36">
        <v>16</v>
      </c>
      <c r="I36">
        <v>100</v>
      </c>
      <c r="J36">
        <v>0.15</v>
      </c>
      <c r="K36">
        <v>400</v>
      </c>
      <c r="L36">
        <v>125</v>
      </c>
      <c r="M36">
        <v>2.25</v>
      </c>
      <c r="N36">
        <v>0.33749999999999997</v>
      </c>
      <c r="O36">
        <v>8</v>
      </c>
      <c r="P36">
        <v>50</v>
      </c>
      <c r="Q36">
        <v>16</v>
      </c>
      <c r="R36">
        <v>63.775500000000001</v>
      </c>
      <c r="S36">
        <v>14.5</v>
      </c>
      <c r="T36">
        <v>0.59887434111976745</v>
      </c>
    </row>
    <row r="37" spans="1:20" x14ac:dyDescent="0.3">
      <c r="A37" s="2">
        <v>43747</v>
      </c>
      <c r="B37" t="s">
        <v>97</v>
      </c>
      <c r="C37" t="s">
        <v>58</v>
      </c>
      <c r="D37" t="s">
        <v>59</v>
      </c>
      <c r="E37" t="s">
        <v>95</v>
      </c>
      <c r="F37" t="s">
        <v>98</v>
      </c>
      <c r="G37" t="s">
        <v>13</v>
      </c>
      <c r="H37">
        <v>17</v>
      </c>
      <c r="I37">
        <v>100</v>
      </c>
      <c r="J37">
        <v>0.15</v>
      </c>
      <c r="K37">
        <v>400</v>
      </c>
      <c r="L37">
        <v>175</v>
      </c>
      <c r="M37">
        <v>2.25</v>
      </c>
      <c r="N37">
        <v>0.33749999999999997</v>
      </c>
      <c r="O37">
        <v>5.71428571428571</v>
      </c>
      <c r="P37">
        <v>70</v>
      </c>
      <c r="Q37">
        <v>14</v>
      </c>
      <c r="R37">
        <v>71.192499999999995</v>
      </c>
      <c r="S37">
        <v>16</v>
      </c>
      <c r="T37">
        <v>0.67133257035537164</v>
      </c>
    </row>
    <row r="38" spans="1:20" x14ac:dyDescent="0.3">
      <c r="A38" s="2">
        <v>43747</v>
      </c>
      <c r="B38" t="s">
        <v>97</v>
      </c>
      <c r="C38" t="s">
        <v>58</v>
      </c>
      <c r="D38" t="s">
        <v>59</v>
      </c>
      <c r="E38" t="s">
        <v>95</v>
      </c>
      <c r="F38" t="s">
        <v>98</v>
      </c>
      <c r="G38" t="s">
        <v>13</v>
      </c>
      <c r="H38">
        <v>18</v>
      </c>
      <c r="I38">
        <v>100</v>
      </c>
      <c r="J38">
        <v>0.15</v>
      </c>
      <c r="K38">
        <v>275</v>
      </c>
      <c r="L38">
        <v>150</v>
      </c>
      <c r="M38">
        <v>1.9</v>
      </c>
      <c r="N38">
        <v>0.28499999999999998</v>
      </c>
      <c r="O38">
        <v>6.6666666666666696</v>
      </c>
      <c r="P38">
        <v>41.25</v>
      </c>
      <c r="Q38">
        <v>22.5</v>
      </c>
      <c r="R38">
        <v>87.367999999999995</v>
      </c>
      <c r="S38">
        <v>24</v>
      </c>
      <c r="T38">
        <v>0.59041759201951427</v>
      </c>
    </row>
    <row r="39" spans="1:20" x14ac:dyDescent="0.3">
      <c r="A39" s="2">
        <v>43747</v>
      </c>
      <c r="B39" t="s">
        <v>97</v>
      </c>
      <c r="C39" t="s">
        <v>58</v>
      </c>
      <c r="D39" t="s">
        <v>59</v>
      </c>
      <c r="E39" t="s">
        <v>95</v>
      </c>
      <c r="F39" t="s">
        <v>98</v>
      </c>
      <c r="G39" t="s">
        <v>13</v>
      </c>
      <c r="H39">
        <v>19</v>
      </c>
      <c r="I39">
        <v>100</v>
      </c>
      <c r="J39">
        <v>0.15</v>
      </c>
      <c r="K39">
        <v>225</v>
      </c>
      <c r="L39">
        <v>140</v>
      </c>
      <c r="M39">
        <v>1.9</v>
      </c>
      <c r="N39">
        <v>0.28499999999999998</v>
      </c>
      <c r="O39">
        <v>7.1428571428571432</v>
      </c>
      <c r="P39">
        <v>31.5</v>
      </c>
      <c r="Q39">
        <v>19</v>
      </c>
      <c r="R39">
        <v>68.150899999999993</v>
      </c>
      <c r="S39">
        <v>16</v>
      </c>
      <c r="T39">
        <v>0.56397466922315198</v>
      </c>
    </row>
    <row r="40" spans="1:20" x14ac:dyDescent="0.3">
      <c r="A40" s="2">
        <v>43749</v>
      </c>
      <c r="B40" t="s">
        <v>99</v>
      </c>
      <c r="C40" t="s">
        <v>58</v>
      </c>
      <c r="D40" t="s">
        <v>59</v>
      </c>
      <c r="E40" t="s">
        <v>95</v>
      </c>
      <c r="F40" t="s">
        <v>14</v>
      </c>
      <c r="G40" t="s">
        <v>16</v>
      </c>
      <c r="H40">
        <v>2</v>
      </c>
      <c r="I40">
        <v>100</v>
      </c>
      <c r="J40">
        <v>2.8333333333333332E-2</v>
      </c>
      <c r="K40">
        <v>200</v>
      </c>
      <c r="L40">
        <v>125</v>
      </c>
      <c r="M40">
        <v>1.75</v>
      </c>
      <c r="N40">
        <v>4.9583333333333333E-2</v>
      </c>
      <c r="O40">
        <v>8</v>
      </c>
      <c r="P40">
        <v>25</v>
      </c>
      <c r="Q40">
        <v>32.5</v>
      </c>
      <c r="R40">
        <v>20.833300000000001</v>
      </c>
      <c r="S40">
        <v>33.5</v>
      </c>
      <c r="T40">
        <v>-0.21875076171922606</v>
      </c>
    </row>
    <row r="41" spans="1:20" x14ac:dyDescent="0.3">
      <c r="A41" s="2">
        <v>43749</v>
      </c>
      <c r="B41" t="s">
        <v>99</v>
      </c>
      <c r="C41" t="s">
        <v>58</v>
      </c>
      <c r="D41" t="s">
        <v>59</v>
      </c>
      <c r="E41" t="s">
        <v>95</v>
      </c>
      <c r="F41" t="s">
        <v>14</v>
      </c>
      <c r="G41" t="s">
        <v>16</v>
      </c>
      <c r="H41">
        <v>3</v>
      </c>
      <c r="I41">
        <v>100</v>
      </c>
      <c r="J41">
        <v>2.8333333333333332E-2</v>
      </c>
      <c r="K41">
        <v>250</v>
      </c>
      <c r="L41">
        <v>175</v>
      </c>
      <c r="M41">
        <v>1.75</v>
      </c>
      <c r="N41">
        <v>4.9583333333333333E-2</v>
      </c>
      <c r="O41">
        <v>5.7142857142857144</v>
      </c>
      <c r="P41">
        <v>43.75</v>
      </c>
      <c r="Q41">
        <v>23</v>
      </c>
      <c r="R41">
        <v>8.1599299999999992</v>
      </c>
      <c r="S41">
        <v>19</v>
      </c>
      <c r="T41">
        <v>-0.4762549209834554</v>
      </c>
    </row>
    <row r="42" spans="1:20" x14ac:dyDescent="0.3">
      <c r="A42" s="2">
        <v>43749</v>
      </c>
      <c r="B42" t="s">
        <v>99</v>
      </c>
      <c r="C42" t="s">
        <v>58</v>
      </c>
      <c r="D42" t="s">
        <v>59</v>
      </c>
      <c r="E42" t="s">
        <v>95</v>
      </c>
      <c r="F42" t="s">
        <v>14</v>
      </c>
      <c r="G42" t="s">
        <v>16</v>
      </c>
      <c r="H42">
        <v>4</v>
      </c>
      <c r="I42">
        <v>100</v>
      </c>
      <c r="J42">
        <v>2.8333333333333301E-2</v>
      </c>
      <c r="K42">
        <v>350</v>
      </c>
      <c r="L42">
        <v>125</v>
      </c>
      <c r="M42">
        <v>1.75</v>
      </c>
      <c r="N42">
        <v>4.9583333333333278E-2</v>
      </c>
      <c r="O42">
        <v>8</v>
      </c>
      <c r="P42">
        <v>43.75</v>
      </c>
      <c r="Q42">
        <v>14</v>
      </c>
      <c r="R42">
        <v>5.8139599999999998</v>
      </c>
      <c r="S42">
        <v>17</v>
      </c>
      <c r="T42">
        <v>-0.41314507549222867</v>
      </c>
    </row>
    <row r="43" spans="1:20" x14ac:dyDescent="0.3">
      <c r="A43" s="2">
        <v>43749</v>
      </c>
      <c r="B43" t="s">
        <v>99</v>
      </c>
      <c r="C43" t="s">
        <v>58</v>
      </c>
      <c r="D43" t="s">
        <v>59</v>
      </c>
      <c r="E43" t="s">
        <v>95</v>
      </c>
      <c r="F43" t="s">
        <v>14</v>
      </c>
      <c r="G43" t="s">
        <v>16</v>
      </c>
      <c r="H43">
        <v>5</v>
      </c>
      <c r="I43">
        <v>100</v>
      </c>
      <c r="J43">
        <v>2.8333333333333301E-2</v>
      </c>
      <c r="K43">
        <v>325</v>
      </c>
      <c r="L43">
        <v>175</v>
      </c>
      <c r="M43">
        <v>1.75</v>
      </c>
      <c r="N43">
        <v>4.9583333333333278E-2</v>
      </c>
      <c r="O43">
        <v>5.7142857142857144</v>
      </c>
      <c r="P43">
        <v>56.875</v>
      </c>
      <c r="Q43">
        <v>12.5</v>
      </c>
      <c r="R43">
        <v>0</v>
      </c>
      <c r="S43">
        <v>13.5</v>
      </c>
      <c r="T43">
        <v>-1</v>
      </c>
    </row>
    <row r="44" spans="1:20" x14ac:dyDescent="0.3">
      <c r="A44" s="2">
        <v>43749</v>
      </c>
      <c r="B44" t="s">
        <v>99</v>
      </c>
      <c r="C44" t="s">
        <v>58</v>
      </c>
      <c r="D44" t="s">
        <v>59</v>
      </c>
      <c r="E44" t="s">
        <v>95</v>
      </c>
      <c r="F44" t="s">
        <v>14</v>
      </c>
      <c r="G44" t="s">
        <v>16</v>
      </c>
      <c r="H44">
        <v>6</v>
      </c>
      <c r="I44">
        <v>100</v>
      </c>
      <c r="J44">
        <v>2.8333333333333301E-2</v>
      </c>
      <c r="K44">
        <v>275</v>
      </c>
      <c r="L44">
        <v>125</v>
      </c>
      <c r="M44">
        <v>2.25</v>
      </c>
      <c r="N44">
        <v>6.3749999999999932E-2</v>
      </c>
      <c r="O44">
        <v>8</v>
      </c>
      <c r="P44">
        <v>34.375</v>
      </c>
      <c r="Q44">
        <v>10</v>
      </c>
      <c r="R44">
        <v>0</v>
      </c>
      <c r="S44">
        <v>10</v>
      </c>
      <c r="T44">
        <v>-1</v>
      </c>
    </row>
    <row r="45" spans="1:20" x14ac:dyDescent="0.3">
      <c r="A45" s="2">
        <v>43749</v>
      </c>
      <c r="B45" t="s">
        <v>99</v>
      </c>
      <c r="C45" t="s">
        <v>58</v>
      </c>
      <c r="D45" t="s">
        <v>59</v>
      </c>
      <c r="E45" t="s">
        <v>95</v>
      </c>
      <c r="F45" t="s">
        <v>14</v>
      </c>
      <c r="G45" t="s">
        <v>16</v>
      </c>
      <c r="H45">
        <v>7</v>
      </c>
      <c r="I45">
        <v>100</v>
      </c>
      <c r="J45">
        <v>2.8333333333333301E-2</v>
      </c>
      <c r="K45">
        <v>350</v>
      </c>
      <c r="L45">
        <v>175</v>
      </c>
      <c r="M45">
        <v>2.25</v>
      </c>
      <c r="N45">
        <v>6.3749999999999932E-2</v>
      </c>
      <c r="O45">
        <v>5.7142857142857144</v>
      </c>
      <c r="P45">
        <v>61.25</v>
      </c>
      <c r="Q45">
        <v>10</v>
      </c>
      <c r="R45">
        <v>0</v>
      </c>
      <c r="S45">
        <v>9</v>
      </c>
      <c r="T45">
        <v>-1</v>
      </c>
    </row>
    <row r="46" spans="1:20" x14ac:dyDescent="0.3">
      <c r="A46" s="2">
        <v>43749</v>
      </c>
      <c r="B46" t="s">
        <v>99</v>
      </c>
      <c r="C46" t="s">
        <v>58</v>
      </c>
      <c r="D46" t="s">
        <v>59</v>
      </c>
      <c r="E46" t="s">
        <v>95</v>
      </c>
      <c r="F46" t="s">
        <v>14</v>
      </c>
      <c r="G46" t="s">
        <v>16</v>
      </c>
      <c r="H46">
        <v>8</v>
      </c>
      <c r="I46">
        <v>100</v>
      </c>
      <c r="J46">
        <v>2.8333333333333301E-2</v>
      </c>
      <c r="K46">
        <v>400</v>
      </c>
      <c r="L46">
        <v>125</v>
      </c>
      <c r="M46">
        <v>2.25</v>
      </c>
      <c r="N46">
        <v>6.3749999999999932E-2</v>
      </c>
      <c r="O46">
        <v>8</v>
      </c>
      <c r="P46">
        <v>50</v>
      </c>
      <c r="Q46">
        <v>9.5</v>
      </c>
      <c r="R46">
        <v>0</v>
      </c>
      <c r="S46">
        <v>8.5</v>
      </c>
      <c r="T46">
        <v>-1</v>
      </c>
    </row>
    <row r="47" spans="1:20" x14ac:dyDescent="0.3">
      <c r="A47" s="2">
        <v>43749</v>
      </c>
      <c r="B47" t="s">
        <v>99</v>
      </c>
      <c r="C47" t="s">
        <v>58</v>
      </c>
      <c r="D47" t="s">
        <v>59</v>
      </c>
      <c r="E47" t="s">
        <v>95</v>
      </c>
      <c r="F47" t="s">
        <v>14</v>
      </c>
      <c r="G47" t="s">
        <v>16</v>
      </c>
      <c r="H47">
        <v>9</v>
      </c>
      <c r="I47">
        <v>100</v>
      </c>
      <c r="J47">
        <v>2.8333333333333301E-2</v>
      </c>
      <c r="K47">
        <v>400</v>
      </c>
      <c r="L47">
        <v>175</v>
      </c>
      <c r="M47">
        <v>2.25</v>
      </c>
      <c r="N47">
        <v>6.3749999999999932E-2</v>
      </c>
      <c r="O47">
        <v>5.7142857142857144</v>
      </c>
      <c r="P47">
        <v>70</v>
      </c>
      <c r="Q47">
        <v>7</v>
      </c>
      <c r="R47">
        <v>0</v>
      </c>
      <c r="S47">
        <v>9</v>
      </c>
      <c r="T47">
        <v>-1</v>
      </c>
    </row>
    <row r="48" spans="1:20" x14ac:dyDescent="0.3">
      <c r="A48" s="2">
        <v>43749</v>
      </c>
      <c r="B48" t="s">
        <v>99</v>
      </c>
      <c r="C48" t="s">
        <v>58</v>
      </c>
      <c r="D48" t="s">
        <v>59</v>
      </c>
      <c r="E48" t="s">
        <v>95</v>
      </c>
      <c r="F48" t="s">
        <v>14</v>
      </c>
      <c r="G48" t="s">
        <v>16</v>
      </c>
      <c r="H48">
        <v>10</v>
      </c>
      <c r="I48">
        <v>100</v>
      </c>
      <c r="J48">
        <v>2.8333333333333301E-2</v>
      </c>
      <c r="K48">
        <v>275</v>
      </c>
      <c r="L48">
        <v>150</v>
      </c>
      <c r="M48">
        <v>1.9</v>
      </c>
      <c r="N48">
        <v>5.3833333333333268E-2</v>
      </c>
      <c r="O48">
        <v>6.666666666666667</v>
      </c>
      <c r="P48">
        <v>41.25</v>
      </c>
      <c r="Q48">
        <v>4.5</v>
      </c>
      <c r="R48">
        <v>0</v>
      </c>
      <c r="S48">
        <v>8</v>
      </c>
      <c r="T48">
        <v>-1</v>
      </c>
    </row>
    <row r="49" spans="1:20" x14ac:dyDescent="0.3">
      <c r="A49" s="2">
        <v>43749</v>
      </c>
      <c r="B49" t="s">
        <v>99</v>
      </c>
      <c r="C49" t="s">
        <v>58</v>
      </c>
      <c r="D49" t="s">
        <v>59</v>
      </c>
      <c r="E49" t="s">
        <v>95</v>
      </c>
      <c r="F49" t="s">
        <v>14</v>
      </c>
      <c r="G49" t="s">
        <v>16</v>
      </c>
      <c r="H49">
        <v>11</v>
      </c>
      <c r="I49">
        <v>100</v>
      </c>
      <c r="J49">
        <v>2.8333333333333301E-2</v>
      </c>
      <c r="K49">
        <v>225</v>
      </c>
      <c r="L49">
        <v>140</v>
      </c>
      <c r="M49">
        <v>1.9</v>
      </c>
      <c r="N49">
        <v>5.3833333333333268E-2</v>
      </c>
      <c r="O49">
        <v>7.1428571428571432</v>
      </c>
      <c r="P49">
        <v>31.5</v>
      </c>
      <c r="Q49">
        <v>9</v>
      </c>
      <c r="R49">
        <v>0</v>
      </c>
      <c r="S49">
        <v>6</v>
      </c>
      <c r="T49">
        <v>-1</v>
      </c>
    </row>
    <row r="50" spans="1:20" x14ac:dyDescent="0.3">
      <c r="A50" s="2">
        <v>43749</v>
      </c>
      <c r="B50" t="s">
        <v>99</v>
      </c>
      <c r="C50" t="s">
        <v>58</v>
      </c>
      <c r="D50" t="s">
        <v>59</v>
      </c>
      <c r="E50" t="s">
        <v>95</v>
      </c>
      <c r="F50" t="s">
        <v>14</v>
      </c>
      <c r="G50" t="s">
        <v>16</v>
      </c>
      <c r="H50">
        <v>12</v>
      </c>
      <c r="I50">
        <v>100</v>
      </c>
      <c r="J50">
        <v>2.8333333333333301E-2</v>
      </c>
      <c r="K50">
        <v>375</v>
      </c>
      <c r="L50">
        <v>135</v>
      </c>
      <c r="M50">
        <v>2.1</v>
      </c>
      <c r="N50">
        <v>5.9499999999999935E-2</v>
      </c>
      <c r="O50">
        <v>7.4074074074074074</v>
      </c>
      <c r="P50">
        <v>50.625</v>
      </c>
      <c r="Q50">
        <v>5.5</v>
      </c>
      <c r="R50">
        <v>2.7027000000000001</v>
      </c>
      <c r="S50">
        <v>6.5</v>
      </c>
      <c r="T50">
        <v>-0.34102185865629608</v>
      </c>
    </row>
    <row r="51" spans="1:20" x14ac:dyDescent="0.3">
      <c r="A51" s="2">
        <v>43749</v>
      </c>
      <c r="B51" t="s">
        <v>99</v>
      </c>
      <c r="C51" t="s">
        <v>58</v>
      </c>
      <c r="D51" t="s">
        <v>59</v>
      </c>
      <c r="E51" t="s">
        <v>95</v>
      </c>
      <c r="F51" t="s">
        <v>14</v>
      </c>
      <c r="G51" t="s">
        <v>16</v>
      </c>
      <c r="H51">
        <v>13</v>
      </c>
      <c r="I51">
        <v>100</v>
      </c>
      <c r="J51">
        <v>2.8333333333333301E-2</v>
      </c>
      <c r="K51">
        <v>400</v>
      </c>
      <c r="L51">
        <v>180</v>
      </c>
      <c r="M51">
        <v>2.4</v>
      </c>
      <c r="N51">
        <v>6.7999999999999922E-2</v>
      </c>
      <c r="O51">
        <v>5.5555555555555554</v>
      </c>
      <c r="P51">
        <v>72</v>
      </c>
      <c r="Q51">
        <v>6</v>
      </c>
      <c r="R51">
        <v>2.5150899999999998</v>
      </c>
      <c r="S51">
        <v>8</v>
      </c>
      <c r="T51">
        <v>-0.40926284983482264</v>
      </c>
    </row>
    <row r="52" spans="1:20" x14ac:dyDescent="0.3">
      <c r="A52" s="2">
        <v>43749</v>
      </c>
      <c r="B52" t="s">
        <v>99</v>
      </c>
      <c r="C52" t="s">
        <v>58</v>
      </c>
      <c r="D52" t="s">
        <v>59</v>
      </c>
      <c r="E52" t="s">
        <v>95</v>
      </c>
      <c r="F52" t="s">
        <v>14</v>
      </c>
      <c r="G52" t="s">
        <v>16</v>
      </c>
      <c r="H52">
        <v>14</v>
      </c>
      <c r="I52">
        <v>100</v>
      </c>
      <c r="J52">
        <v>2.8333333333333301E-2</v>
      </c>
      <c r="K52">
        <v>350</v>
      </c>
      <c r="L52">
        <v>150</v>
      </c>
      <c r="M52">
        <v>2.15</v>
      </c>
      <c r="N52">
        <v>6.0916666666666591E-2</v>
      </c>
      <c r="O52">
        <v>6.666666666666667</v>
      </c>
      <c r="P52">
        <v>52.5</v>
      </c>
      <c r="Q52">
        <v>7</v>
      </c>
      <c r="R52">
        <v>2.87026</v>
      </c>
      <c r="S52">
        <v>8.5</v>
      </c>
      <c r="T52">
        <v>-0.41840235211635762</v>
      </c>
    </row>
    <row r="53" spans="1:20" x14ac:dyDescent="0.3">
      <c r="A53" s="2">
        <v>43749</v>
      </c>
      <c r="B53" t="s">
        <v>99</v>
      </c>
      <c r="C53" t="s">
        <v>58</v>
      </c>
      <c r="D53" t="s">
        <v>59</v>
      </c>
      <c r="E53" t="s">
        <v>95</v>
      </c>
      <c r="F53" t="s">
        <v>14</v>
      </c>
      <c r="G53" t="s">
        <v>16</v>
      </c>
      <c r="H53">
        <v>15</v>
      </c>
      <c r="I53">
        <v>100</v>
      </c>
      <c r="J53">
        <v>2.8333333333333301E-2</v>
      </c>
      <c r="K53">
        <v>1000</v>
      </c>
      <c r="L53">
        <v>200</v>
      </c>
      <c r="M53">
        <v>1</v>
      </c>
      <c r="N53">
        <v>2.8333333333333301E-2</v>
      </c>
      <c r="O53">
        <v>5</v>
      </c>
      <c r="P53">
        <v>200</v>
      </c>
      <c r="Q53">
        <v>3.5</v>
      </c>
      <c r="R53">
        <v>1.0050300000000001</v>
      </c>
      <c r="S53">
        <v>7.5</v>
      </c>
      <c r="T53">
        <v>-0.5538187315067824</v>
      </c>
    </row>
    <row r="54" spans="1:20" x14ac:dyDescent="0.3">
      <c r="A54" s="2">
        <v>43749</v>
      </c>
      <c r="B54" t="s">
        <v>100</v>
      </c>
      <c r="C54" t="s">
        <v>58</v>
      </c>
      <c r="D54" t="s">
        <v>59</v>
      </c>
      <c r="E54" t="s">
        <v>95</v>
      </c>
      <c r="F54" t="s">
        <v>14</v>
      </c>
      <c r="G54" t="s">
        <v>16</v>
      </c>
      <c r="H54">
        <v>2</v>
      </c>
      <c r="I54">
        <v>100</v>
      </c>
      <c r="J54">
        <v>2.8333333333333332E-2</v>
      </c>
      <c r="K54">
        <v>200</v>
      </c>
      <c r="L54">
        <v>125</v>
      </c>
      <c r="M54">
        <v>1.75</v>
      </c>
      <c r="N54">
        <v>4.9583333333333333E-2</v>
      </c>
      <c r="O54">
        <v>8</v>
      </c>
      <c r="P54">
        <v>25</v>
      </c>
      <c r="Q54">
        <v>12.5</v>
      </c>
      <c r="R54">
        <v>5.2083399999999997</v>
      </c>
      <c r="S54">
        <v>12</v>
      </c>
      <c r="T54">
        <v>-0.41176417439466378</v>
      </c>
    </row>
    <row r="55" spans="1:20" x14ac:dyDescent="0.3">
      <c r="A55" s="2">
        <v>43749</v>
      </c>
      <c r="B55" t="s">
        <v>100</v>
      </c>
      <c r="C55" t="s">
        <v>58</v>
      </c>
      <c r="D55" t="s">
        <v>59</v>
      </c>
      <c r="E55" t="s">
        <v>95</v>
      </c>
      <c r="F55" t="s">
        <v>14</v>
      </c>
      <c r="G55" t="s">
        <v>16</v>
      </c>
      <c r="H55">
        <v>3</v>
      </c>
      <c r="I55">
        <v>100</v>
      </c>
      <c r="J55">
        <v>2.8333333333333332E-2</v>
      </c>
      <c r="K55">
        <v>250</v>
      </c>
      <c r="L55">
        <v>175</v>
      </c>
      <c r="M55">
        <v>1.75</v>
      </c>
      <c r="N55">
        <v>4.9583333333333333E-2</v>
      </c>
      <c r="O55">
        <v>5.7142857142857144</v>
      </c>
      <c r="P55">
        <v>43.75</v>
      </c>
      <c r="Q55">
        <v>15.5</v>
      </c>
      <c r="R55">
        <v>4.0799700000000003</v>
      </c>
      <c r="S55">
        <v>14</v>
      </c>
      <c r="T55">
        <v>-0.58325063827983403</v>
      </c>
    </row>
    <row r="56" spans="1:20" x14ac:dyDescent="0.3">
      <c r="A56" s="2">
        <v>43749</v>
      </c>
      <c r="B56" t="s">
        <v>100</v>
      </c>
      <c r="C56" t="s">
        <v>58</v>
      </c>
      <c r="D56" t="s">
        <v>59</v>
      </c>
      <c r="E56" t="s">
        <v>95</v>
      </c>
      <c r="F56" t="s">
        <v>14</v>
      </c>
      <c r="G56" t="s">
        <v>16</v>
      </c>
      <c r="H56">
        <v>4</v>
      </c>
      <c r="I56">
        <v>100</v>
      </c>
      <c r="J56">
        <v>2.8333333333333301E-2</v>
      </c>
      <c r="K56">
        <v>350</v>
      </c>
      <c r="L56">
        <v>125</v>
      </c>
      <c r="M56">
        <v>1.75</v>
      </c>
      <c r="N56">
        <v>4.9583333333333278E-2</v>
      </c>
      <c r="O56">
        <v>8</v>
      </c>
      <c r="P56">
        <v>43.75</v>
      </c>
      <c r="Q56">
        <v>15</v>
      </c>
      <c r="R56">
        <v>0</v>
      </c>
      <c r="S56">
        <v>13.5</v>
      </c>
      <c r="T56">
        <v>-1</v>
      </c>
    </row>
    <row r="57" spans="1:20" x14ac:dyDescent="0.3">
      <c r="A57" s="2">
        <v>43749</v>
      </c>
      <c r="B57" t="s">
        <v>100</v>
      </c>
      <c r="C57" t="s">
        <v>58</v>
      </c>
      <c r="D57" t="s">
        <v>59</v>
      </c>
      <c r="E57" t="s">
        <v>95</v>
      </c>
      <c r="F57" t="s">
        <v>14</v>
      </c>
      <c r="G57" t="s">
        <v>16</v>
      </c>
      <c r="H57">
        <v>5</v>
      </c>
      <c r="I57">
        <v>100</v>
      </c>
      <c r="J57">
        <v>2.8333333333333301E-2</v>
      </c>
      <c r="K57">
        <v>325</v>
      </c>
      <c r="L57">
        <v>175</v>
      </c>
      <c r="M57">
        <v>1.75</v>
      </c>
      <c r="N57">
        <v>4.9583333333333278E-2</v>
      </c>
      <c r="O57">
        <v>5.7142857142857144</v>
      </c>
      <c r="P57">
        <v>56.875</v>
      </c>
      <c r="Q57">
        <v>14.5</v>
      </c>
      <c r="R57">
        <v>0</v>
      </c>
      <c r="S57">
        <v>13</v>
      </c>
      <c r="T57">
        <v>-1</v>
      </c>
    </row>
    <row r="58" spans="1:20" x14ac:dyDescent="0.3">
      <c r="A58" s="2">
        <v>43749</v>
      </c>
      <c r="B58" t="s">
        <v>100</v>
      </c>
      <c r="C58" t="s">
        <v>58</v>
      </c>
      <c r="D58" t="s">
        <v>59</v>
      </c>
      <c r="E58" t="s">
        <v>95</v>
      </c>
      <c r="F58" t="s">
        <v>14</v>
      </c>
      <c r="G58" t="s">
        <v>16</v>
      </c>
      <c r="H58">
        <v>6</v>
      </c>
      <c r="I58">
        <v>100</v>
      </c>
      <c r="J58">
        <v>2.8333333333333301E-2</v>
      </c>
      <c r="K58">
        <v>275</v>
      </c>
      <c r="L58">
        <v>125</v>
      </c>
      <c r="M58">
        <v>2.25</v>
      </c>
      <c r="N58">
        <v>6.3749999999999932E-2</v>
      </c>
      <c r="O58">
        <v>8</v>
      </c>
      <c r="P58">
        <v>34.375</v>
      </c>
      <c r="Q58">
        <v>12.5</v>
      </c>
      <c r="R58">
        <v>0</v>
      </c>
      <c r="S58">
        <v>11.5</v>
      </c>
      <c r="T58">
        <v>-1</v>
      </c>
    </row>
    <row r="59" spans="1:20" x14ac:dyDescent="0.3">
      <c r="A59" s="2">
        <v>43749</v>
      </c>
      <c r="B59" t="s">
        <v>100</v>
      </c>
      <c r="C59" t="s">
        <v>58</v>
      </c>
      <c r="D59" t="s">
        <v>59</v>
      </c>
      <c r="E59" t="s">
        <v>95</v>
      </c>
      <c r="F59" t="s">
        <v>14</v>
      </c>
      <c r="G59" t="s">
        <v>16</v>
      </c>
      <c r="H59">
        <v>7</v>
      </c>
      <c r="I59">
        <v>100</v>
      </c>
      <c r="J59">
        <v>2.8333333333333301E-2</v>
      </c>
      <c r="K59">
        <v>350</v>
      </c>
      <c r="L59">
        <v>175</v>
      </c>
      <c r="M59">
        <v>2.25</v>
      </c>
      <c r="N59">
        <v>6.3749999999999932E-2</v>
      </c>
      <c r="O59">
        <v>5.7142857142857144</v>
      </c>
      <c r="P59">
        <v>61.25</v>
      </c>
      <c r="Q59">
        <v>11</v>
      </c>
      <c r="R59">
        <v>0</v>
      </c>
      <c r="S59">
        <v>8</v>
      </c>
      <c r="T59">
        <v>-1</v>
      </c>
    </row>
    <row r="60" spans="1:20" x14ac:dyDescent="0.3">
      <c r="A60" s="2">
        <v>43749</v>
      </c>
      <c r="B60" t="s">
        <v>100</v>
      </c>
      <c r="C60" t="s">
        <v>58</v>
      </c>
      <c r="D60" t="s">
        <v>59</v>
      </c>
      <c r="E60" t="s">
        <v>95</v>
      </c>
      <c r="F60" t="s">
        <v>14</v>
      </c>
      <c r="G60" t="s">
        <v>16</v>
      </c>
      <c r="H60">
        <v>8</v>
      </c>
      <c r="I60">
        <v>100</v>
      </c>
      <c r="J60">
        <v>2.8333333333333301E-2</v>
      </c>
      <c r="K60">
        <v>400</v>
      </c>
      <c r="L60">
        <v>125</v>
      </c>
      <c r="M60">
        <v>2.25</v>
      </c>
      <c r="N60">
        <v>6.3749999999999932E-2</v>
      </c>
      <c r="O60">
        <v>8</v>
      </c>
      <c r="P60">
        <v>50</v>
      </c>
      <c r="Q60">
        <v>11</v>
      </c>
      <c r="R60">
        <v>0</v>
      </c>
      <c r="S60">
        <v>9.5</v>
      </c>
      <c r="T60">
        <v>-1</v>
      </c>
    </row>
    <row r="61" spans="1:20" x14ac:dyDescent="0.3">
      <c r="A61" s="2">
        <v>43749</v>
      </c>
      <c r="B61" t="s">
        <v>100</v>
      </c>
      <c r="C61" t="s">
        <v>58</v>
      </c>
      <c r="D61" t="s">
        <v>59</v>
      </c>
      <c r="E61" t="s">
        <v>95</v>
      </c>
      <c r="F61" t="s">
        <v>14</v>
      </c>
      <c r="G61" t="s">
        <v>16</v>
      </c>
      <c r="H61">
        <v>9</v>
      </c>
      <c r="I61">
        <v>100</v>
      </c>
      <c r="J61">
        <v>2.8333333333333301E-2</v>
      </c>
      <c r="K61">
        <v>400</v>
      </c>
      <c r="L61">
        <v>175</v>
      </c>
      <c r="M61">
        <v>2.25</v>
      </c>
      <c r="N61">
        <v>6.3749999999999932E-2</v>
      </c>
      <c r="O61">
        <v>5.7142857142857144</v>
      </c>
      <c r="P61">
        <v>70</v>
      </c>
      <c r="Q61">
        <v>10.5</v>
      </c>
      <c r="R61">
        <v>0</v>
      </c>
      <c r="S61">
        <v>8</v>
      </c>
      <c r="T61">
        <v>-1</v>
      </c>
    </row>
    <row r="62" spans="1:20" x14ac:dyDescent="0.3">
      <c r="A62" s="2">
        <v>43749</v>
      </c>
      <c r="B62" t="s">
        <v>100</v>
      </c>
      <c r="C62" t="s">
        <v>58</v>
      </c>
      <c r="D62" t="s">
        <v>59</v>
      </c>
      <c r="E62" t="s">
        <v>95</v>
      </c>
      <c r="F62" t="s">
        <v>14</v>
      </c>
      <c r="G62" t="s">
        <v>16</v>
      </c>
      <c r="H62">
        <v>10</v>
      </c>
      <c r="I62">
        <v>100</v>
      </c>
      <c r="J62">
        <v>2.8333333333333301E-2</v>
      </c>
      <c r="K62">
        <v>275</v>
      </c>
      <c r="L62">
        <v>150</v>
      </c>
      <c r="M62">
        <v>1.9</v>
      </c>
      <c r="N62">
        <v>5.3833333333333268E-2</v>
      </c>
      <c r="O62">
        <v>6.666666666666667</v>
      </c>
      <c r="P62">
        <v>41.25</v>
      </c>
      <c r="Q62">
        <v>9</v>
      </c>
      <c r="R62">
        <v>0</v>
      </c>
      <c r="S62">
        <v>8.5</v>
      </c>
      <c r="T62">
        <v>-1</v>
      </c>
    </row>
    <row r="63" spans="1:20" x14ac:dyDescent="0.3">
      <c r="A63" s="2">
        <v>43749</v>
      </c>
      <c r="B63" t="s">
        <v>100</v>
      </c>
      <c r="C63" t="s">
        <v>58</v>
      </c>
      <c r="D63" t="s">
        <v>59</v>
      </c>
      <c r="E63" t="s">
        <v>95</v>
      </c>
      <c r="F63" t="s">
        <v>14</v>
      </c>
      <c r="G63" t="s">
        <v>16</v>
      </c>
      <c r="H63">
        <v>11</v>
      </c>
      <c r="I63">
        <v>100</v>
      </c>
      <c r="J63">
        <v>2.8333333333333301E-2</v>
      </c>
      <c r="K63">
        <v>225</v>
      </c>
      <c r="L63">
        <v>140</v>
      </c>
      <c r="M63">
        <v>1.9</v>
      </c>
      <c r="N63">
        <v>5.3833333333333268E-2</v>
      </c>
      <c r="O63">
        <v>7.1428571428571432</v>
      </c>
      <c r="P63">
        <v>31.5</v>
      </c>
      <c r="Q63">
        <v>7.5</v>
      </c>
      <c r="R63">
        <v>0</v>
      </c>
      <c r="S63">
        <v>7</v>
      </c>
      <c r="T63">
        <v>-1</v>
      </c>
    </row>
    <row r="64" spans="1:20" x14ac:dyDescent="0.3">
      <c r="A64" s="2">
        <v>43749</v>
      </c>
      <c r="B64" t="s">
        <v>100</v>
      </c>
      <c r="C64" t="s">
        <v>58</v>
      </c>
      <c r="D64" t="s">
        <v>59</v>
      </c>
      <c r="E64" t="s">
        <v>95</v>
      </c>
      <c r="F64" t="s">
        <v>14</v>
      </c>
      <c r="G64" t="s">
        <v>16</v>
      </c>
      <c r="H64">
        <v>12</v>
      </c>
      <c r="I64">
        <v>100</v>
      </c>
      <c r="J64">
        <v>2.8333333333333301E-2</v>
      </c>
      <c r="K64">
        <v>375</v>
      </c>
      <c r="L64">
        <v>135</v>
      </c>
      <c r="M64">
        <v>2.1</v>
      </c>
      <c r="N64">
        <v>5.9499999999999935E-2</v>
      </c>
      <c r="O64">
        <v>7.4074074074074074</v>
      </c>
      <c r="P64">
        <v>50.625</v>
      </c>
      <c r="Q64">
        <v>7.5</v>
      </c>
      <c r="R64">
        <v>0</v>
      </c>
      <c r="S64">
        <v>6.5</v>
      </c>
      <c r="T64">
        <v>-1</v>
      </c>
    </row>
    <row r="65" spans="1:20" x14ac:dyDescent="0.3">
      <c r="A65" s="2">
        <v>43749</v>
      </c>
      <c r="B65" t="s">
        <v>100</v>
      </c>
      <c r="C65" t="s">
        <v>58</v>
      </c>
      <c r="D65" t="s">
        <v>59</v>
      </c>
      <c r="E65" t="s">
        <v>95</v>
      </c>
      <c r="F65" t="s">
        <v>14</v>
      </c>
      <c r="G65" t="s">
        <v>16</v>
      </c>
      <c r="H65">
        <v>13</v>
      </c>
      <c r="I65">
        <v>100</v>
      </c>
      <c r="J65">
        <v>2.8333333333333301E-2</v>
      </c>
      <c r="K65">
        <v>400</v>
      </c>
      <c r="L65">
        <v>180</v>
      </c>
      <c r="M65">
        <v>2.4</v>
      </c>
      <c r="N65">
        <v>6.7999999999999922E-2</v>
      </c>
      <c r="O65">
        <v>5.5555555555555554</v>
      </c>
      <c r="P65">
        <v>72</v>
      </c>
      <c r="Q65">
        <v>7.5</v>
      </c>
      <c r="R65">
        <v>0</v>
      </c>
      <c r="S65">
        <v>5</v>
      </c>
      <c r="T65">
        <v>-1</v>
      </c>
    </row>
    <row r="66" spans="1:20" x14ac:dyDescent="0.3">
      <c r="A66" s="2">
        <v>43749</v>
      </c>
      <c r="B66" t="s">
        <v>100</v>
      </c>
      <c r="C66" t="s">
        <v>58</v>
      </c>
      <c r="D66" t="s">
        <v>59</v>
      </c>
      <c r="E66" t="s">
        <v>95</v>
      </c>
      <c r="F66" t="s">
        <v>14</v>
      </c>
      <c r="G66" t="s">
        <v>16</v>
      </c>
      <c r="H66">
        <v>14</v>
      </c>
      <c r="I66">
        <v>100</v>
      </c>
      <c r="J66">
        <v>2.8333333333333301E-2</v>
      </c>
      <c r="K66">
        <v>350</v>
      </c>
      <c r="L66">
        <v>150</v>
      </c>
      <c r="M66">
        <v>2.15</v>
      </c>
      <c r="N66">
        <v>6.0916666666666591E-2</v>
      </c>
      <c r="O66">
        <v>6.666666666666667</v>
      </c>
      <c r="P66">
        <v>52.5</v>
      </c>
      <c r="Q66">
        <v>5.5</v>
      </c>
      <c r="R66">
        <v>0</v>
      </c>
      <c r="S66">
        <v>4</v>
      </c>
      <c r="T66">
        <v>-1</v>
      </c>
    </row>
    <row r="67" spans="1:20" x14ac:dyDescent="0.3">
      <c r="A67" s="2">
        <v>43749</v>
      </c>
      <c r="B67" t="s">
        <v>100</v>
      </c>
      <c r="C67" t="s">
        <v>58</v>
      </c>
      <c r="D67" t="s">
        <v>59</v>
      </c>
      <c r="E67" t="s">
        <v>95</v>
      </c>
      <c r="F67" t="s">
        <v>14</v>
      </c>
      <c r="G67" t="s">
        <v>16</v>
      </c>
      <c r="H67">
        <v>15</v>
      </c>
      <c r="I67">
        <v>100</v>
      </c>
      <c r="J67">
        <v>2.8333333333333301E-2</v>
      </c>
      <c r="K67">
        <v>1000</v>
      </c>
      <c r="L67">
        <v>200</v>
      </c>
      <c r="M67">
        <v>1</v>
      </c>
      <c r="N67">
        <v>2.8333333333333301E-2</v>
      </c>
      <c r="O67">
        <v>5</v>
      </c>
      <c r="P67">
        <v>200</v>
      </c>
      <c r="Q67">
        <v>5.5</v>
      </c>
      <c r="R67">
        <v>0</v>
      </c>
      <c r="S67">
        <v>5.5</v>
      </c>
      <c r="T67">
        <v>-1</v>
      </c>
    </row>
    <row r="68" spans="1:20" x14ac:dyDescent="0.3">
      <c r="A68" s="2">
        <v>43749</v>
      </c>
      <c r="B68" t="s">
        <v>101</v>
      </c>
      <c r="C68" t="s">
        <v>58</v>
      </c>
      <c r="D68" t="s">
        <v>59</v>
      </c>
      <c r="E68" t="s">
        <v>95</v>
      </c>
      <c r="F68" t="s">
        <v>14</v>
      </c>
      <c r="G68" t="s">
        <v>13</v>
      </c>
      <c r="H68">
        <v>4</v>
      </c>
      <c r="I68">
        <v>100</v>
      </c>
      <c r="J68">
        <v>2.83303333333336E-2</v>
      </c>
      <c r="K68">
        <v>200</v>
      </c>
      <c r="L68">
        <v>125</v>
      </c>
      <c r="M68">
        <v>1.75</v>
      </c>
      <c r="N68">
        <v>4.95780833333338E-2</v>
      </c>
      <c r="O68">
        <v>8</v>
      </c>
      <c r="P68">
        <v>25</v>
      </c>
      <c r="Q68">
        <v>14.5</v>
      </c>
      <c r="R68">
        <v>20.833300000000001</v>
      </c>
      <c r="S68">
        <v>15</v>
      </c>
      <c r="T68">
        <v>0.17924450872123468</v>
      </c>
    </row>
    <row r="69" spans="1:20" x14ac:dyDescent="0.3">
      <c r="A69" s="2">
        <v>43749</v>
      </c>
      <c r="B69" t="s">
        <v>101</v>
      </c>
      <c r="C69" t="s">
        <v>58</v>
      </c>
      <c r="D69" t="s">
        <v>59</v>
      </c>
      <c r="E69" t="s">
        <v>95</v>
      </c>
      <c r="F69" t="s">
        <v>14</v>
      </c>
      <c r="G69" t="s">
        <v>13</v>
      </c>
      <c r="H69">
        <v>5</v>
      </c>
      <c r="I69">
        <v>100</v>
      </c>
      <c r="J69">
        <v>2.83303333333336E-2</v>
      </c>
      <c r="K69">
        <v>250</v>
      </c>
      <c r="L69">
        <v>175</v>
      </c>
      <c r="M69">
        <v>1.75</v>
      </c>
      <c r="N69">
        <v>4.95780833333338E-2</v>
      </c>
      <c r="O69">
        <v>5.7142857142857144</v>
      </c>
      <c r="P69">
        <v>43.75</v>
      </c>
      <c r="Q69">
        <v>12.5</v>
      </c>
      <c r="R69">
        <v>16.319900000000001</v>
      </c>
      <c r="S69">
        <v>11.5</v>
      </c>
      <c r="T69">
        <v>0.13254383256014074</v>
      </c>
    </row>
    <row r="70" spans="1:20" x14ac:dyDescent="0.3">
      <c r="A70" s="2">
        <v>43749</v>
      </c>
      <c r="B70" t="s">
        <v>101</v>
      </c>
      <c r="C70" t="s">
        <v>58</v>
      </c>
      <c r="D70" t="s">
        <v>59</v>
      </c>
      <c r="E70" t="s">
        <v>95</v>
      </c>
      <c r="F70" t="s">
        <v>14</v>
      </c>
      <c r="G70" t="s">
        <v>13</v>
      </c>
      <c r="H70">
        <v>6</v>
      </c>
      <c r="I70">
        <v>100</v>
      </c>
      <c r="J70">
        <v>2.83303333333336E-2</v>
      </c>
      <c r="K70">
        <v>350</v>
      </c>
      <c r="L70">
        <v>125</v>
      </c>
      <c r="M70">
        <v>1.75</v>
      </c>
      <c r="N70">
        <v>4.95780833333338E-2</v>
      </c>
      <c r="O70">
        <v>8</v>
      </c>
      <c r="P70">
        <v>43.75</v>
      </c>
      <c r="Q70">
        <v>11</v>
      </c>
      <c r="R70">
        <v>11.6279</v>
      </c>
      <c r="S70">
        <v>11.5</v>
      </c>
      <c r="T70">
        <v>2.7748929418991614E-2</v>
      </c>
    </row>
    <row r="71" spans="1:20" x14ac:dyDescent="0.3">
      <c r="A71" s="2">
        <v>43749</v>
      </c>
      <c r="B71" t="s">
        <v>101</v>
      </c>
      <c r="C71" t="s">
        <v>58</v>
      </c>
      <c r="D71" t="s">
        <v>59</v>
      </c>
      <c r="E71" t="s">
        <v>95</v>
      </c>
      <c r="F71" t="s">
        <v>14</v>
      </c>
      <c r="G71" t="s">
        <v>13</v>
      </c>
      <c r="H71">
        <v>7</v>
      </c>
      <c r="I71">
        <v>100</v>
      </c>
      <c r="J71">
        <v>2.83303333333336E-2</v>
      </c>
      <c r="K71">
        <v>325</v>
      </c>
      <c r="L71">
        <v>175</v>
      </c>
      <c r="M71">
        <v>1.75</v>
      </c>
      <c r="N71">
        <v>4.95780833333338E-2</v>
      </c>
      <c r="O71">
        <v>5.7142857142857144</v>
      </c>
      <c r="P71">
        <v>56.875</v>
      </c>
      <c r="Q71">
        <v>11.5</v>
      </c>
      <c r="R71">
        <v>12.5313</v>
      </c>
      <c r="S71">
        <v>11</v>
      </c>
      <c r="T71">
        <v>4.2914865196639375E-2</v>
      </c>
    </row>
    <row r="72" spans="1:20" x14ac:dyDescent="0.3">
      <c r="A72" s="2">
        <v>43749</v>
      </c>
      <c r="B72" t="s">
        <v>101</v>
      </c>
      <c r="C72" t="s">
        <v>58</v>
      </c>
      <c r="D72" t="s">
        <v>59</v>
      </c>
      <c r="E72" t="s">
        <v>95</v>
      </c>
      <c r="F72" t="s">
        <v>14</v>
      </c>
      <c r="G72" t="s">
        <v>13</v>
      </c>
      <c r="H72">
        <v>8</v>
      </c>
      <c r="I72">
        <v>100</v>
      </c>
      <c r="J72">
        <v>2.83303333333336E-2</v>
      </c>
      <c r="K72">
        <v>275</v>
      </c>
      <c r="L72">
        <v>125</v>
      </c>
      <c r="M72">
        <v>2.25</v>
      </c>
      <c r="N72">
        <v>6.3743250000000598E-2</v>
      </c>
      <c r="O72">
        <v>8</v>
      </c>
      <c r="P72">
        <v>34.375</v>
      </c>
      <c r="Q72">
        <v>11</v>
      </c>
      <c r="R72">
        <v>11.029400000000001</v>
      </c>
      <c r="S72">
        <v>10.5</v>
      </c>
      <c r="T72">
        <v>1.3345801519787537E-3</v>
      </c>
    </row>
    <row r="73" spans="1:20" x14ac:dyDescent="0.3">
      <c r="A73" s="2">
        <v>43749</v>
      </c>
      <c r="B73" t="s">
        <v>101</v>
      </c>
      <c r="C73" t="s">
        <v>58</v>
      </c>
      <c r="D73" t="s">
        <v>59</v>
      </c>
      <c r="E73" t="s">
        <v>95</v>
      </c>
      <c r="F73" t="s">
        <v>14</v>
      </c>
      <c r="G73" t="s">
        <v>13</v>
      </c>
      <c r="H73">
        <v>9</v>
      </c>
      <c r="I73">
        <v>100</v>
      </c>
      <c r="J73">
        <v>2.83303333333336E-2</v>
      </c>
      <c r="K73">
        <v>350</v>
      </c>
      <c r="L73">
        <v>175</v>
      </c>
      <c r="M73">
        <v>2.25</v>
      </c>
      <c r="N73">
        <v>6.3743250000000598E-2</v>
      </c>
      <c r="O73">
        <v>5.7142857142857144</v>
      </c>
      <c r="P73">
        <v>61.25</v>
      </c>
      <c r="Q73">
        <v>9</v>
      </c>
      <c r="R73">
        <v>11.504200000000001</v>
      </c>
      <c r="S73">
        <v>8.5</v>
      </c>
      <c r="T73">
        <v>0.12213107558451443</v>
      </c>
    </row>
    <row r="74" spans="1:20" x14ac:dyDescent="0.3">
      <c r="A74" s="2">
        <v>43749</v>
      </c>
      <c r="B74" t="s">
        <v>101</v>
      </c>
      <c r="C74" t="s">
        <v>58</v>
      </c>
      <c r="D74" t="s">
        <v>59</v>
      </c>
      <c r="E74" t="s">
        <v>95</v>
      </c>
      <c r="F74" t="s">
        <v>14</v>
      </c>
      <c r="G74" t="s">
        <v>13</v>
      </c>
      <c r="H74">
        <v>10</v>
      </c>
      <c r="I74">
        <v>100</v>
      </c>
      <c r="J74">
        <v>2.83303333333336E-2</v>
      </c>
      <c r="K74">
        <v>400</v>
      </c>
      <c r="L74">
        <v>125</v>
      </c>
      <c r="M74">
        <v>2.25</v>
      </c>
      <c r="N74">
        <v>6.3743250000000598E-2</v>
      </c>
      <c r="O74">
        <v>8</v>
      </c>
      <c r="P74">
        <v>50</v>
      </c>
      <c r="Q74">
        <v>8</v>
      </c>
      <c r="R74">
        <v>10.2041</v>
      </c>
      <c r="S74">
        <v>8</v>
      </c>
      <c r="T74">
        <v>0.12107711998945295</v>
      </c>
    </row>
    <row r="75" spans="1:20" x14ac:dyDescent="0.3">
      <c r="A75" s="2">
        <v>43749</v>
      </c>
      <c r="B75" t="s">
        <v>101</v>
      </c>
      <c r="C75" t="s">
        <v>58</v>
      </c>
      <c r="D75" t="s">
        <v>59</v>
      </c>
      <c r="E75" t="s">
        <v>95</v>
      </c>
      <c r="F75" t="s">
        <v>14</v>
      </c>
      <c r="G75" t="s">
        <v>13</v>
      </c>
      <c r="H75">
        <v>11</v>
      </c>
      <c r="I75">
        <v>100</v>
      </c>
      <c r="J75">
        <v>2.83303333333336E-2</v>
      </c>
      <c r="K75">
        <v>400</v>
      </c>
      <c r="L75">
        <v>175</v>
      </c>
      <c r="M75">
        <v>2.25</v>
      </c>
      <c r="N75">
        <v>6.3743250000000598E-2</v>
      </c>
      <c r="O75">
        <v>5.7142857142857144</v>
      </c>
      <c r="P75">
        <v>70</v>
      </c>
      <c r="Q75">
        <v>8.5</v>
      </c>
      <c r="R75">
        <v>12.712899999999999</v>
      </c>
      <c r="S75">
        <v>9.5</v>
      </c>
      <c r="T75">
        <v>0.19860085136874259</v>
      </c>
    </row>
    <row r="76" spans="1:20" x14ac:dyDescent="0.3">
      <c r="A76" s="2">
        <v>43749</v>
      </c>
      <c r="B76" t="s">
        <v>101</v>
      </c>
      <c r="C76" t="s">
        <v>58</v>
      </c>
      <c r="D76" t="s">
        <v>59</v>
      </c>
      <c r="E76" t="s">
        <v>95</v>
      </c>
      <c r="F76" t="s">
        <v>14</v>
      </c>
      <c r="G76" t="s">
        <v>13</v>
      </c>
      <c r="H76">
        <v>12</v>
      </c>
      <c r="I76">
        <v>100</v>
      </c>
      <c r="J76">
        <v>2.83303333333336E-2</v>
      </c>
      <c r="K76">
        <v>275</v>
      </c>
      <c r="L76">
        <v>150</v>
      </c>
      <c r="M76">
        <v>1.9</v>
      </c>
      <c r="N76">
        <v>5.3827633333333839E-2</v>
      </c>
      <c r="O76">
        <v>6.666666666666667</v>
      </c>
      <c r="P76">
        <v>41.25</v>
      </c>
      <c r="Q76">
        <v>7.5</v>
      </c>
      <c r="R76">
        <v>14.561299999999999</v>
      </c>
      <c r="S76">
        <v>8</v>
      </c>
      <c r="T76">
        <v>0.32007633276370839</v>
      </c>
    </row>
    <row r="77" spans="1:20" x14ac:dyDescent="0.3">
      <c r="A77" s="2">
        <v>43749</v>
      </c>
      <c r="B77" t="s">
        <v>101</v>
      </c>
      <c r="C77" t="s">
        <v>58</v>
      </c>
      <c r="D77" t="s">
        <v>59</v>
      </c>
      <c r="E77" t="s">
        <v>95</v>
      </c>
      <c r="F77" t="s">
        <v>14</v>
      </c>
      <c r="G77" t="s">
        <v>13</v>
      </c>
      <c r="H77">
        <v>13</v>
      </c>
      <c r="I77">
        <v>100</v>
      </c>
      <c r="J77">
        <v>2.83303333333336E-2</v>
      </c>
      <c r="K77">
        <v>225</v>
      </c>
      <c r="L77">
        <v>140</v>
      </c>
      <c r="M77">
        <v>1.9</v>
      </c>
      <c r="N77">
        <v>5.3827633333333839E-2</v>
      </c>
      <c r="O77">
        <v>7.1428571428571432</v>
      </c>
      <c r="P77">
        <v>31.5</v>
      </c>
      <c r="Q77">
        <v>12.5</v>
      </c>
      <c r="R77">
        <v>13.6302</v>
      </c>
      <c r="S77">
        <v>10.5</v>
      </c>
      <c r="T77">
        <v>4.325263488224354E-2</v>
      </c>
    </row>
    <row r="78" spans="1:20" x14ac:dyDescent="0.3">
      <c r="A78" s="2">
        <v>43749</v>
      </c>
      <c r="B78" t="s">
        <v>101</v>
      </c>
      <c r="C78" t="s">
        <v>58</v>
      </c>
      <c r="D78" t="s">
        <v>59</v>
      </c>
      <c r="E78" t="s">
        <v>95</v>
      </c>
      <c r="F78" t="s">
        <v>14</v>
      </c>
      <c r="G78" t="s">
        <v>13</v>
      </c>
      <c r="H78">
        <v>14</v>
      </c>
      <c r="I78">
        <v>100</v>
      </c>
      <c r="J78">
        <v>2.83303333333336E-2</v>
      </c>
      <c r="K78">
        <v>375</v>
      </c>
      <c r="L78">
        <v>135</v>
      </c>
      <c r="M78">
        <v>2.1</v>
      </c>
      <c r="N78">
        <v>5.9493700000000559E-2</v>
      </c>
      <c r="O78">
        <v>7.4074074074074074</v>
      </c>
      <c r="P78">
        <v>50.625</v>
      </c>
      <c r="Q78">
        <v>10.5</v>
      </c>
      <c r="R78">
        <v>16.216200000000001</v>
      </c>
      <c r="S78">
        <v>10.5</v>
      </c>
      <c r="T78">
        <v>0.21396006917151394</v>
      </c>
    </row>
    <row r="79" spans="1:20" x14ac:dyDescent="0.3">
      <c r="A79" s="2">
        <v>43749</v>
      </c>
      <c r="B79" t="s">
        <v>101</v>
      </c>
      <c r="C79" t="s">
        <v>58</v>
      </c>
      <c r="D79" t="s">
        <v>59</v>
      </c>
      <c r="E79" t="s">
        <v>95</v>
      </c>
      <c r="F79" t="s">
        <v>14</v>
      </c>
      <c r="G79" t="s">
        <v>13</v>
      </c>
      <c r="H79">
        <v>15</v>
      </c>
      <c r="I79">
        <v>100</v>
      </c>
      <c r="J79">
        <v>2.83303333333336E-2</v>
      </c>
      <c r="K79">
        <v>400</v>
      </c>
      <c r="L79">
        <v>180</v>
      </c>
      <c r="M79">
        <v>2.4</v>
      </c>
      <c r="N79">
        <v>6.7992800000000631E-2</v>
      </c>
      <c r="O79">
        <v>5.5555555555555554</v>
      </c>
      <c r="P79">
        <v>72</v>
      </c>
      <c r="Q79">
        <v>10</v>
      </c>
      <c r="R79">
        <v>12.5754</v>
      </c>
      <c r="S79">
        <v>10.5</v>
      </c>
      <c r="T79">
        <v>0.1140799277089221</v>
      </c>
    </row>
    <row r="80" spans="1:20" x14ac:dyDescent="0.3">
      <c r="A80" s="2">
        <v>43749</v>
      </c>
      <c r="B80" t="s">
        <v>101</v>
      </c>
      <c r="C80" t="s">
        <v>58</v>
      </c>
      <c r="D80" t="s">
        <v>59</v>
      </c>
      <c r="E80" t="s">
        <v>95</v>
      </c>
      <c r="F80" t="s">
        <v>14</v>
      </c>
      <c r="G80" t="s">
        <v>13</v>
      </c>
      <c r="H80">
        <v>16</v>
      </c>
      <c r="I80">
        <v>100</v>
      </c>
      <c r="J80">
        <v>2.83303333333336E-2</v>
      </c>
      <c r="K80">
        <v>350</v>
      </c>
      <c r="L80">
        <v>150</v>
      </c>
      <c r="M80">
        <v>2.15</v>
      </c>
      <c r="N80">
        <v>6.0910216666667238E-2</v>
      </c>
      <c r="O80">
        <v>6.666666666666667</v>
      </c>
      <c r="P80">
        <v>52.5</v>
      </c>
      <c r="Q80">
        <v>16</v>
      </c>
      <c r="R80">
        <v>17.221599999999999</v>
      </c>
      <c r="S80">
        <v>15</v>
      </c>
      <c r="T80">
        <v>3.6771257254316438E-2</v>
      </c>
    </row>
    <row r="81" spans="1:20" x14ac:dyDescent="0.3">
      <c r="A81" s="2">
        <v>43749</v>
      </c>
      <c r="B81" t="s">
        <v>101</v>
      </c>
      <c r="C81" t="s">
        <v>58</v>
      </c>
      <c r="D81" t="s">
        <v>59</v>
      </c>
      <c r="E81" t="s">
        <v>95</v>
      </c>
      <c r="F81" t="s">
        <v>14</v>
      </c>
      <c r="G81" t="s">
        <v>13</v>
      </c>
      <c r="H81">
        <v>19</v>
      </c>
      <c r="I81">
        <v>100</v>
      </c>
      <c r="J81">
        <v>2.83303333333336E-2</v>
      </c>
      <c r="K81">
        <v>1000</v>
      </c>
      <c r="L81">
        <v>200</v>
      </c>
      <c r="M81">
        <v>1</v>
      </c>
      <c r="N81">
        <v>2.83303333333336E-2</v>
      </c>
      <c r="O81">
        <v>5</v>
      </c>
      <c r="P81">
        <v>200</v>
      </c>
      <c r="Q81">
        <v>14.5</v>
      </c>
      <c r="R81">
        <v>14.070399999999999</v>
      </c>
      <c r="S81">
        <v>13</v>
      </c>
      <c r="T81">
        <v>-1.503654131548738E-2</v>
      </c>
    </row>
    <row r="82" spans="1:20" x14ac:dyDescent="0.3">
      <c r="A82" s="2">
        <v>43749</v>
      </c>
      <c r="B82" t="s">
        <v>102</v>
      </c>
      <c r="C82" t="s">
        <v>58</v>
      </c>
      <c r="D82" t="s">
        <v>59</v>
      </c>
      <c r="E82" t="s">
        <v>95</v>
      </c>
      <c r="F82" t="s">
        <v>14</v>
      </c>
      <c r="G82" t="s">
        <v>16</v>
      </c>
      <c r="H82">
        <v>10</v>
      </c>
      <c r="I82">
        <v>100</v>
      </c>
      <c r="J82">
        <v>2.83303333333336E-2</v>
      </c>
      <c r="K82">
        <v>200</v>
      </c>
      <c r="L82">
        <v>125</v>
      </c>
      <c r="M82">
        <v>1.75</v>
      </c>
      <c r="N82">
        <v>4.95780833333338E-2</v>
      </c>
      <c r="O82">
        <v>8</v>
      </c>
      <c r="P82">
        <v>25</v>
      </c>
      <c r="Q82">
        <v>18.5</v>
      </c>
      <c r="R82">
        <v>0</v>
      </c>
      <c r="S82">
        <v>17</v>
      </c>
      <c r="T82">
        <v>-1</v>
      </c>
    </row>
    <row r="83" spans="1:20" x14ac:dyDescent="0.3">
      <c r="A83" s="2">
        <v>43749</v>
      </c>
      <c r="B83" t="s">
        <v>102</v>
      </c>
      <c r="C83" t="s">
        <v>58</v>
      </c>
      <c r="D83" t="s">
        <v>59</v>
      </c>
      <c r="E83" t="s">
        <v>95</v>
      </c>
      <c r="F83" t="s">
        <v>14</v>
      </c>
      <c r="G83" t="s">
        <v>16</v>
      </c>
      <c r="H83">
        <v>11</v>
      </c>
      <c r="I83">
        <v>100</v>
      </c>
      <c r="J83">
        <v>2.83303333333336E-2</v>
      </c>
      <c r="K83">
        <v>250</v>
      </c>
      <c r="L83">
        <v>175</v>
      </c>
      <c r="M83">
        <v>1.75</v>
      </c>
      <c r="N83">
        <v>4.95780833333338E-2</v>
      </c>
      <c r="O83">
        <v>5.7142857142857144</v>
      </c>
      <c r="P83">
        <v>43.75</v>
      </c>
      <c r="Q83">
        <v>17.5</v>
      </c>
      <c r="R83">
        <v>0</v>
      </c>
      <c r="S83">
        <v>14</v>
      </c>
      <c r="T83">
        <v>-1</v>
      </c>
    </row>
    <row r="84" spans="1:20" x14ac:dyDescent="0.3">
      <c r="A84" s="2">
        <v>43749</v>
      </c>
      <c r="B84" t="s">
        <v>102</v>
      </c>
      <c r="C84" t="s">
        <v>58</v>
      </c>
      <c r="D84" t="s">
        <v>59</v>
      </c>
      <c r="E84" t="s">
        <v>95</v>
      </c>
      <c r="F84" t="s">
        <v>14</v>
      </c>
      <c r="G84" t="s">
        <v>16</v>
      </c>
      <c r="H84">
        <v>12</v>
      </c>
      <c r="I84">
        <v>100</v>
      </c>
      <c r="J84">
        <v>2.83303333333336E-2</v>
      </c>
      <c r="K84">
        <v>350</v>
      </c>
      <c r="L84">
        <v>125</v>
      </c>
      <c r="M84">
        <v>1.75</v>
      </c>
      <c r="N84">
        <v>4.95780833333338E-2</v>
      </c>
      <c r="O84">
        <v>8</v>
      </c>
      <c r="P84">
        <v>43.75</v>
      </c>
      <c r="Q84">
        <v>16.5</v>
      </c>
      <c r="R84">
        <v>0</v>
      </c>
      <c r="S84">
        <v>14</v>
      </c>
      <c r="T84">
        <v>-1</v>
      </c>
    </row>
    <row r="85" spans="1:20" x14ac:dyDescent="0.3">
      <c r="A85" s="2">
        <v>43749</v>
      </c>
      <c r="B85" t="s">
        <v>102</v>
      </c>
      <c r="C85" t="s">
        <v>58</v>
      </c>
      <c r="D85" t="s">
        <v>59</v>
      </c>
      <c r="E85" t="s">
        <v>95</v>
      </c>
      <c r="F85" t="s">
        <v>14</v>
      </c>
      <c r="G85" t="s">
        <v>16</v>
      </c>
      <c r="H85">
        <v>13</v>
      </c>
      <c r="I85">
        <v>100</v>
      </c>
      <c r="J85">
        <v>2.83303333333336E-2</v>
      </c>
      <c r="K85">
        <v>325</v>
      </c>
      <c r="L85">
        <v>175</v>
      </c>
      <c r="M85">
        <v>1.75</v>
      </c>
      <c r="N85">
        <v>4.95780833333338E-2</v>
      </c>
      <c r="O85">
        <v>5.7142857142857144</v>
      </c>
      <c r="P85">
        <v>56.875</v>
      </c>
      <c r="Q85">
        <v>14.5</v>
      </c>
      <c r="R85">
        <v>0</v>
      </c>
      <c r="S85">
        <v>13.5</v>
      </c>
      <c r="T85">
        <v>-1</v>
      </c>
    </row>
    <row r="86" spans="1:20" x14ac:dyDescent="0.3">
      <c r="A86" s="2">
        <v>43749</v>
      </c>
      <c r="B86" t="s">
        <v>102</v>
      </c>
      <c r="C86" t="s">
        <v>58</v>
      </c>
      <c r="D86" t="s">
        <v>59</v>
      </c>
      <c r="E86" t="s">
        <v>95</v>
      </c>
      <c r="F86" t="s">
        <v>14</v>
      </c>
      <c r="G86" t="s">
        <v>16</v>
      </c>
      <c r="H86">
        <v>14</v>
      </c>
      <c r="I86">
        <v>100</v>
      </c>
      <c r="J86">
        <v>2.83303333333336E-2</v>
      </c>
      <c r="K86">
        <v>275</v>
      </c>
      <c r="L86">
        <v>125</v>
      </c>
      <c r="M86">
        <v>2.25</v>
      </c>
      <c r="N86">
        <v>6.3743250000000598E-2</v>
      </c>
      <c r="O86">
        <v>8</v>
      </c>
      <c r="P86">
        <v>34.375</v>
      </c>
      <c r="Q86">
        <v>12</v>
      </c>
      <c r="R86">
        <v>0</v>
      </c>
      <c r="S86">
        <v>10</v>
      </c>
      <c r="T86">
        <v>-1</v>
      </c>
    </row>
    <row r="87" spans="1:20" x14ac:dyDescent="0.3">
      <c r="A87" s="2">
        <v>43749</v>
      </c>
      <c r="B87" t="s">
        <v>102</v>
      </c>
      <c r="C87" t="s">
        <v>58</v>
      </c>
      <c r="D87" t="s">
        <v>59</v>
      </c>
      <c r="E87" t="s">
        <v>95</v>
      </c>
      <c r="F87" t="s">
        <v>14</v>
      </c>
      <c r="G87" t="s">
        <v>16</v>
      </c>
      <c r="H87">
        <v>15</v>
      </c>
      <c r="I87">
        <v>100</v>
      </c>
      <c r="J87">
        <v>2.83303333333336E-2</v>
      </c>
      <c r="K87">
        <v>350</v>
      </c>
      <c r="L87">
        <v>175</v>
      </c>
      <c r="M87">
        <v>2.25</v>
      </c>
      <c r="N87">
        <v>6.3743250000000598E-2</v>
      </c>
      <c r="O87">
        <v>5.7142857142857144</v>
      </c>
      <c r="P87">
        <v>61.25</v>
      </c>
      <c r="Q87">
        <v>12</v>
      </c>
      <c r="R87">
        <v>0</v>
      </c>
      <c r="S87">
        <v>10.5</v>
      </c>
      <c r="T87">
        <v>-1</v>
      </c>
    </row>
    <row r="88" spans="1:20" x14ac:dyDescent="0.3">
      <c r="A88" s="2">
        <v>43749</v>
      </c>
      <c r="B88" t="s">
        <v>102</v>
      </c>
      <c r="C88" t="s">
        <v>58</v>
      </c>
      <c r="D88" t="s">
        <v>59</v>
      </c>
      <c r="E88" t="s">
        <v>95</v>
      </c>
      <c r="F88" t="s">
        <v>14</v>
      </c>
      <c r="G88" t="s">
        <v>16</v>
      </c>
      <c r="H88">
        <v>16</v>
      </c>
      <c r="I88">
        <v>100</v>
      </c>
      <c r="J88">
        <v>2.83303333333336E-2</v>
      </c>
      <c r="K88">
        <v>400</v>
      </c>
      <c r="L88">
        <v>125</v>
      </c>
      <c r="M88">
        <v>2.25</v>
      </c>
      <c r="N88">
        <v>6.3743250000000598E-2</v>
      </c>
      <c r="O88">
        <v>8</v>
      </c>
      <c r="P88">
        <v>50</v>
      </c>
      <c r="Q88">
        <v>11.5</v>
      </c>
      <c r="R88">
        <v>0</v>
      </c>
      <c r="S88">
        <v>10</v>
      </c>
      <c r="T88">
        <v>-1</v>
      </c>
    </row>
    <row r="89" spans="1:20" x14ac:dyDescent="0.3">
      <c r="A89" s="2">
        <v>43749</v>
      </c>
      <c r="B89" t="s">
        <v>102</v>
      </c>
      <c r="C89" t="s">
        <v>58</v>
      </c>
      <c r="D89" t="s">
        <v>59</v>
      </c>
      <c r="E89" t="s">
        <v>95</v>
      </c>
      <c r="F89" t="s">
        <v>14</v>
      </c>
      <c r="G89" t="s">
        <v>16</v>
      </c>
      <c r="H89">
        <v>17</v>
      </c>
      <c r="I89">
        <v>100</v>
      </c>
      <c r="J89">
        <v>2.83303333333336E-2</v>
      </c>
      <c r="K89">
        <v>400</v>
      </c>
      <c r="L89">
        <v>175</v>
      </c>
      <c r="M89">
        <v>2.25</v>
      </c>
      <c r="N89">
        <v>6.3743250000000598E-2</v>
      </c>
      <c r="O89">
        <v>5.7142857142857144</v>
      </c>
      <c r="P89">
        <v>70</v>
      </c>
      <c r="Q89">
        <v>11</v>
      </c>
      <c r="R89">
        <v>0</v>
      </c>
      <c r="S89">
        <v>8</v>
      </c>
      <c r="T89">
        <v>-1</v>
      </c>
    </row>
    <row r="90" spans="1:20" x14ac:dyDescent="0.3">
      <c r="A90" s="2">
        <v>43749</v>
      </c>
      <c r="B90" t="s">
        <v>102</v>
      </c>
      <c r="C90" t="s">
        <v>58</v>
      </c>
      <c r="D90" t="s">
        <v>59</v>
      </c>
      <c r="E90" t="s">
        <v>95</v>
      </c>
      <c r="F90" t="s">
        <v>14</v>
      </c>
      <c r="G90" t="s">
        <v>16</v>
      </c>
      <c r="H90">
        <v>18</v>
      </c>
      <c r="I90">
        <v>100</v>
      </c>
      <c r="J90">
        <v>2.83303333333336E-2</v>
      </c>
      <c r="K90">
        <v>275</v>
      </c>
      <c r="L90">
        <v>150</v>
      </c>
      <c r="M90">
        <v>1.9</v>
      </c>
      <c r="N90">
        <v>5.3827633333333839E-2</v>
      </c>
      <c r="O90">
        <v>6.666666666666667</v>
      </c>
      <c r="P90">
        <v>41.25</v>
      </c>
      <c r="Q90">
        <v>9.5</v>
      </c>
      <c r="R90">
        <v>0</v>
      </c>
      <c r="S90">
        <v>7.5</v>
      </c>
      <c r="T90">
        <v>-1</v>
      </c>
    </row>
    <row r="91" spans="1:20" x14ac:dyDescent="0.3">
      <c r="A91" s="2">
        <v>43749</v>
      </c>
      <c r="B91" t="s">
        <v>102</v>
      </c>
      <c r="C91" t="s">
        <v>58</v>
      </c>
      <c r="D91" t="s">
        <v>59</v>
      </c>
      <c r="E91" t="s">
        <v>95</v>
      </c>
      <c r="F91" t="s">
        <v>14</v>
      </c>
      <c r="G91" t="s">
        <v>16</v>
      </c>
      <c r="H91">
        <v>19</v>
      </c>
      <c r="I91">
        <v>100</v>
      </c>
      <c r="J91">
        <v>2.83303333333336E-2</v>
      </c>
      <c r="K91">
        <v>225</v>
      </c>
      <c r="L91">
        <v>140</v>
      </c>
      <c r="M91">
        <v>1.9</v>
      </c>
      <c r="N91">
        <v>5.3827633333333839E-2</v>
      </c>
      <c r="O91">
        <v>7.1428571428571432</v>
      </c>
      <c r="P91">
        <v>31.5</v>
      </c>
      <c r="Q91">
        <v>8</v>
      </c>
      <c r="R91">
        <v>0</v>
      </c>
      <c r="S91">
        <v>8</v>
      </c>
      <c r="T91">
        <v>-1</v>
      </c>
    </row>
    <row r="92" spans="1:20" x14ac:dyDescent="0.3">
      <c r="A92" s="2">
        <v>43749</v>
      </c>
      <c r="B92" t="s">
        <v>102</v>
      </c>
      <c r="C92" t="s">
        <v>58</v>
      </c>
      <c r="D92" t="s">
        <v>59</v>
      </c>
      <c r="E92" t="s">
        <v>95</v>
      </c>
      <c r="F92" t="s">
        <v>14</v>
      </c>
      <c r="G92" t="s">
        <v>16</v>
      </c>
      <c r="H92">
        <v>20</v>
      </c>
      <c r="I92">
        <v>100</v>
      </c>
      <c r="J92">
        <v>2.83303333333336E-2</v>
      </c>
      <c r="K92">
        <v>375</v>
      </c>
      <c r="L92">
        <v>135</v>
      </c>
      <c r="M92">
        <v>2.1</v>
      </c>
      <c r="N92">
        <v>5.9493700000000559E-2</v>
      </c>
      <c r="O92">
        <v>7.4074074074074074</v>
      </c>
      <c r="P92">
        <v>50.625</v>
      </c>
      <c r="Q92">
        <v>8</v>
      </c>
      <c r="R92">
        <v>0</v>
      </c>
      <c r="S92">
        <v>8</v>
      </c>
      <c r="T92">
        <v>-1</v>
      </c>
    </row>
    <row r="93" spans="1:20" x14ac:dyDescent="0.3">
      <c r="A93" s="2">
        <v>43749</v>
      </c>
      <c r="B93" t="s">
        <v>102</v>
      </c>
      <c r="C93" t="s">
        <v>58</v>
      </c>
      <c r="D93" t="s">
        <v>59</v>
      </c>
      <c r="E93" t="s">
        <v>95</v>
      </c>
      <c r="F93" t="s">
        <v>14</v>
      </c>
      <c r="G93" t="s">
        <v>16</v>
      </c>
      <c r="H93">
        <v>21</v>
      </c>
      <c r="I93">
        <v>100</v>
      </c>
      <c r="J93">
        <v>2.83303333333336E-2</v>
      </c>
      <c r="K93">
        <v>400</v>
      </c>
      <c r="L93">
        <v>180</v>
      </c>
      <c r="M93">
        <v>2.4</v>
      </c>
      <c r="N93">
        <v>6.7992800000000631E-2</v>
      </c>
      <c r="O93">
        <v>5.5555555555555554</v>
      </c>
      <c r="P93">
        <v>72</v>
      </c>
      <c r="Q93">
        <v>9.5</v>
      </c>
      <c r="R93">
        <v>0</v>
      </c>
      <c r="S93">
        <v>6</v>
      </c>
      <c r="T93">
        <v>-1</v>
      </c>
    </row>
    <row r="94" spans="1:20" x14ac:dyDescent="0.3">
      <c r="A94" s="2">
        <v>43749</v>
      </c>
      <c r="B94" t="s">
        <v>102</v>
      </c>
      <c r="C94" t="s">
        <v>58</v>
      </c>
      <c r="D94" t="s">
        <v>59</v>
      </c>
      <c r="E94" t="s">
        <v>95</v>
      </c>
      <c r="F94" t="s">
        <v>14</v>
      </c>
      <c r="G94" t="s">
        <v>16</v>
      </c>
      <c r="H94">
        <v>22</v>
      </c>
      <c r="I94">
        <v>100</v>
      </c>
      <c r="J94">
        <v>2.83303333333336E-2</v>
      </c>
      <c r="K94">
        <v>350</v>
      </c>
      <c r="L94">
        <v>150</v>
      </c>
      <c r="M94">
        <v>2.15</v>
      </c>
      <c r="N94">
        <v>6.0910216666667238E-2</v>
      </c>
      <c r="O94">
        <v>6.666666666666667</v>
      </c>
      <c r="P94">
        <v>52.5</v>
      </c>
      <c r="Q94">
        <v>9.5</v>
      </c>
      <c r="R94">
        <v>0</v>
      </c>
      <c r="S94">
        <v>6.5</v>
      </c>
      <c r="T94">
        <v>-1</v>
      </c>
    </row>
    <row r="95" spans="1:20" x14ac:dyDescent="0.3">
      <c r="A95" s="2">
        <v>43749</v>
      </c>
      <c r="B95" t="s">
        <v>102</v>
      </c>
      <c r="C95" t="s">
        <v>58</v>
      </c>
      <c r="D95" t="s">
        <v>59</v>
      </c>
      <c r="E95" t="s">
        <v>95</v>
      </c>
      <c r="F95" t="s">
        <v>14</v>
      </c>
      <c r="G95" t="s">
        <v>16</v>
      </c>
      <c r="H95">
        <v>23</v>
      </c>
      <c r="I95">
        <v>100</v>
      </c>
      <c r="J95">
        <v>2.83303333333336E-2</v>
      </c>
      <c r="K95">
        <v>1000</v>
      </c>
      <c r="L95">
        <v>200</v>
      </c>
      <c r="M95">
        <v>1</v>
      </c>
      <c r="N95">
        <v>2.83303333333336E-2</v>
      </c>
      <c r="O95">
        <v>5</v>
      </c>
      <c r="P95">
        <v>200</v>
      </c>
      <c r="Q95">
        <v>8.5</v>
      </c>
      <c r="R95">
        <v>0</v>
      </c>
      <c r="S95">
        <v>9</v>
      </c>
      <c r="T95">
        <v>-1</v>
      </c>
    </row>
    <row r="96" spans="1:20" x14ac:dyDescent="0.3">
      <c r="A96" s="2">
        <v>43752</v>
      </c>
      <c r="B96" t="s">
        <v>103</v>
      </c>
      <c r="C96" t="s">
        <v>58</v>
      </c>
      <c r="D96" t="s">
        <v>59</v>
      </c>
      <c r="E96" t="s">
        <v>95</v>
      </c>
      <c r="F96" t="s">
        <v>14</v>
      </c>
      <c r="G96" t="s">
        <v>13</v>
      </c>
      <c r="H96">
        <v>0</v>
      </c>
      <c r="I96">
        <v>100</v>
      </c>
      <c r="J96">
        <v>2.416666666666667E-2</v>
      </c>
      <c r="K96">
        <v>200</v>
      </c>
      <c r="L96">
        <v>125</v>
      </c>
      <c r="M96">
        <v>1.75</v>
      </c>
      <c r="N96">
        <v>4.2291666666666672E-2</v>
      </c>
      <c r="O96">
        <v>8</v>
      </c>
      <c r="P96">
        <v>25</v>
      </c>
      <c r="Q96">
        <v>30.5</v>
      </c>
      <c r="R96">
        <v>57.291699999999999</v>
      </c>
      <c r="S96">
        <v>30.5</v>
      </c>
      <c r="T96">
        <v>0.30517349589995413</v>
      </c>
    </row>
    <row r="97" spans="1:20" x14ac:dyDescent="0.3">
      <c r="A97" s="2">
        <v>43752</v>
      </c>
      <c r="B97" t="s">
        <v>103</v>
      </c>
      <c r="C97" t="s">
        <v>58</v>
      </c>
      <c r="D97" t="s">
        <v>59</v>
      </c>
      <c r="E97" t="s">
        <v>95</v>
      </c>
      <c r="F97" t="s">
        <v>14</v>
      </c>
      <c r="G97" t="s">
        <v>13</v>
      </c>
      <c r="H97">
        <v>1</v>
      </c>
      <c r="I97">
        <v>100</v>
      </c>
      <c r="J97">
        <v>2.416666666666667E-2</v>
      </c>
      <c r="K97">
        <v>250</v>
      </c>
      <c r="L97">
        <v>175</v>
      </c>
      <c r="M97">
        <v>1.75</v>
      </c>
      <c r="N97">
        <v>4.2291666666666672E-2</v>
      </c>
      <c r="O97">
        <v>5.7142857142857144</v>
      </c>
      <c r="P97">
        <v>43.75</v>
      </c>
      <c r="Q97">
        <v>28.5</v>
      </c>
      <c r="R97">
        <v>57.119500000000002</v>
      </c>
      <c r="S97">
        <v>28.5</v>
      </c>
      <c r="T97">
        <v>0.33426380672627148</v>
      </c>
    </row>
    <row r="98" spans="1:20" x14ac:dyDescent="0.3">
      <c r="A98" s="2">
        <v>43752</v>
      </c>
      <c r="B98" t="s">
        <v>103</v>
      </c>
      <c r="C98" t="s">
        <v>58</v>
      </c>
      <c r="D98" t="s">
        <v>59</v>
      </c>
      <c r="E98" t="s">
        <v>95</v>
      </c>
      <c r="F98" t="s">
        <v>14</v>
      </c>
      <c r="G98" t="s">
        <v>13</v>
      </c>
      <c r="H98">
        <v>2</v>
      </c>
      <c r="I98">
        <v>100</v>
      </c>
      <c r="J98">
        <v>2.416666666666667E-2</v>
      </c>
      <c r="K98">
        <v>350</v>
      </c>
      <c r="L98">
        <v>125</v>
      </c>
      <c r="M98">
        <v>1.75</v>
      </c>
      <c r="N98">
        <v>4.2291666666666672E-2</v>
      </c>
      <c r="O98">
        <v>8</v>
      </c>
      <c r="P98">
        <v>43.75</v>
      </c>
      <c r="Q98">
        <v>28.5</v>
      </c>
      <c r="R98">
        <v>66.860500000000002</v>
      </c>
      <c r="S98">
        <v>23.5</v>
      </c>
      <c r="T98">
        <v>0.40226823475128592</v>
      </c>
    </row>
    <row r="99" spans="1:20" x14ac:dyDescent="0.3">
      <c r="A99" s="2">
        <v>43752</v>
      </c>
      <c r="B99" t="s">
        <v>103</v>
      </c>
      <c r="C99" t="s">
        <v>58</v>
      </c>
      <c r="D99" t="s">
        <v>59</v>
      </c>
      <c r="E99" t="s">
        <v>95</v>
      </c>
      <c r="F99" t="s">
        <v>14</v>
      </c>
      <c r="G99" t="s">
        <v>13</v>
      </c>
      <c r="H99">
        <v>3</v>
      </c>
      <c r="I99">
        <v>100</v>
      </c>
      <c r="J99">
        <v>2.416666666666667E-2</v>
      </c>
      <c r="K99">
        <v>325</v>
      </c>
      <c r="L99">
        <v>175</v>
      </c>
      <c r="M99">
        <v>1.75</v>
      </c>
      <c r="N99">
        <v>4.2291666666666672E-2</v>
      </c>
      <c r="O99">
        <v>5.7142857142857144</v>
      </c>
      <c r="P99">
        <v>56.875</v>
      </c>
      <c r="Q99">
        <v>29</v>
      </c>
      <c r="R99">
        <v>56.390999999999998</v>
      </c>
      <c r="S99">
        <v>26</v>
      </c>
      <c r="T99">
        <v>0.32077150987809022</v>
      </c>
    </row>
    <row r="100" spans="1:20" x14ac:dyDescent="0.3">
      <c r="A100" s="2">
        <v>43752</v>
      </c>
      <c r="B100" t="s">
        <v>103</v>
      </c>
      <c r="C100" t="s">
        <v>58</v>
      </c>
      <c r="D100" t="s">
        <v>59</v>
      </c>
      <c r="E100" t="s">
        <v>95</v>
      </c>
      <c r="F100" t="s">
        <v>14</v>
      </c>
      <c r="G100" t="s">
        <v>13</v>
      </c>
      <c r="H100">
        <v>4</v>
      </c>
      <c r="I100">
        <v>100</v>
      </c>
      <c r="J100">
        <v>2.416666666666667E-2</v>
      </c>
      <c r="K100">
        <v>275</v>
      </c>
      <c r="L100">
        <v>125</v>
      </c>
      <c r="M100">
        <v>2.25</v>
      </c>
      <c r="N100">
        <v>5.4375000000000007E-2</v>
      </c>
      <c r="O100">
        <v>8</v>
      </c>
      <c r="P100">
        <v>34.375</v>
      </c>
      <c r="Q100">
        <v>27</v>
      </c>
      <c r="R100">
        <v>47.7941</v>
      </c>
      <c r="S100">
        <v>24</v>
      </c>
      <c r="T100">
        <v>0.2780179185256591</v>
      </c>
    </row>
    <row r="101" spans="1:20" x14ac:dyDescent="0.3">
      <c r="A101" s="2">
        <v>43752</v>
      </c>
      <c r="B101" t="s">
        <v>103</v>
      </c>
      <c r="C101" t="s">
        <v>58</v>
      </c>
      <c r="D101" t="s">
        <v>59</v>
      </c>
      <c r="E101" t="s">
        <v>95</v>
      </c>
      <c r="F101" t="s">
        <v>14</v>
      </c>
      <c r="G101" t="s">
        <v>13</v>
      </c>
      <c r="H101">
        <v>5</v>
      </c>
      <c r="I101">
        <v>100</v>
      </c>
      <c r="J101">
        <v>2.416666666666667E-2</v>
      </c>
      <c r="K101">
        <v>350</v>
      </c>
      <c r="L101">
        <v>175</v>
      </c>
      <c r="M101">
        <v>2.25</v>
      </c>
      <c r="N101">
        <v>5.4375000000000007E-2</v>
      </c>
      <c r="O101">
        <v>5.7142857142857144</v>
      </c>
      <c r="P101">
        <v>61.25</v>
      </c>
      <c r="Q101">
        <v>23.5</v>
      </c>
      <c r="R101">
        <v>54.644799999999996</v>
      </c>
      <c r="S101">
        <v>22</v>
      </c>
      <c r="T101">
        <v>0.39855243087191977</v>
      </c>
    </row>
    <row r="102" spans="1:20" x14ac:dyDescent="0.3">
      <c r="A102" s="2">
        <v>43752</v>
      </c>
      <c r="B102" t="s">
        <v>103</v>
      </c>
      <c r="C102" t="s">
        <v>58</v>
      </c>
      <c r="D102" t="s">
        <v>59</v>
      </c>
      <c r="E102" t="s">
        <v>95</v>
      </c>
      <c r="F102" t="s">
        <v>14</v>
      </c>
      <c r="G102" t="s">
        <v>13</v>
      </c>
      <c r="H102">
        <v>6</v>
      </c>
      <c r="I102">
        <v>100</v>
      </c>
      <c r="J102">
        <v>2.416666666666667E-2</v>
      </c>
      <c r="K102">
        <v>400</v>
      </c>
      <c r="L102">
        <v>125</v>
      </c>
      <c r="M102">
        <v>2.25</v>
      </c>
      <c r="N102">
        <v>5.4375000000000007E-2</v>
      </c>
      <c r="O102">
        <v>8</v>
      </c>
      <c r="P102">
        <v>50</v>
      </c>
      <c r="Q102">
        <v>24</v>
      </c>
      <c r="R102">
        <v>63.775500000000001</v>
      </c>
      <c r="S102">
        <v>21.5</v>
      </c>
      <c r="T102">
        <v>0.45315036656014496</v>
      </c>
    </row>
    <row r="103" spans="1:20" x14ac:dyDescent="0.3">
      <c r="A103" s="2">
        <v>43752</v>
      </c>
      <c r="B103" t="s">
        <v>103</v>
      </c>
      <c r="C103" t="s">
        <v>58</v>
      </c>
      <c r="D103" t="s">
        <v>59</v>
      </c>
      <c r="E103" t="s">
        <v>95</v>
      </c>
      <c r="F103" t="s">
        <v>14</v>
      </c>
      <c r="G103" t="s">
        <v>13</v>
      </c>
      <c r="H103">
        <v>7</v>
      </c>
      <c r="I103">
        <v>100</v>
      </c>
      <c r="J103">
        <v>2.416666666666667E-2</v>
      </c>
      <c r="K103">
        <v>400</v>
      </c>
      <c r="L103">
        <v>175</v>
      </c>
      <c r="M103">
        <v>2.25</v>
      </c>
      <c r="N103">
        <v>5.4375000000000007E-2</v>
      </c>
      <c r="O103">
        <v>5.7142857142857144</v>
      </c>
      <c r="P103">
        <v>70</v>
      </c>
      <c r="Q103">
        <v>21</v>
      </c>
      <c r="R103">
        <v>63.564700000000002</v>
      </c>
      <c r="S103">
        <v>19.5</v>
      </c>
      <c r="T103">
        <v>0.50333886361566949</v>
      </c>
    </row>
    <row r="104" spans="1:20" x14ac:dyDescent="0.3">
      <c r="A104" s="2">
        <v>43752</v>
      </c>
      <c r="B104" t="s">
        <v>103</v>
      </c>
      <c r="C104" t="s">
        <v>58</v>
      </c>
      <c r="D104" t="s">
        <v>59</v>
      </c>
      <c r="E104" t="s">
        <v>95</v>
      </c>
      <c r="F104" t="s">
        <v>14</v>
      </c>
      <c r="G104" t="s">
        <v>13</v>
      </c>
      <c r="H104">
        <v>8</v>
      </c>
      <c r="I104">
        <v>100</v>
      </c>
      <c r="J104">
        <v>2.416666666666667E-2</v>
      </c>
      <c r="K104">
        <v>275</v>
      </c>
      <c r="L104">
        <v>150</v>
      </c>
      <c r="M104">
        <v>1.9</v>
      </c>
      <c r="N104">
        <v>4.5916666666666668E-2</v>
      </c>
      <c r="O104">
        <v>6.666666666666667</v>
      </c>
      <c r="P104">
        <v>41.25</v>
      </c>
      <c r="Q104">
        <v>21</v>
      </c>
      <c r="R104">
        <v>72.806700000000006</v>
      </c>
      <c r="S104">
        <v>20.5</v>
      </c>
      <c r="T104">
        <v>0.55227078662824725</v>
      </c>
    </row>
    <row r="105" spans="1:20" x14ac:dyDescent="0.3">
      <c r="A105" s="2">
        <v>43752</v>
      </c>
      <c r="B105" t="s">
        <v>103</v>
      </c>
      <c r="C105" t="s">
        <v>58</v>
      </c>
      <c r="D105" t="s">
        <v>59</v>
      </c>
      <c r="E105" t="s">
        <v>95</v>
      </c>
      <c r="F105" t="s">
        <v>14</v>
      </c>
      <c r="G105" t="s">
        <v>13</v>
      </c>
      <c r="H105">
        <v>9</v>
      </c>
      <c r="I105">
        <v>100</v>
      </c>
      <c r="J105">
        <v>2.416666666666667E-2</v>
      </c>
      <c r="K105">
        <v>225</v>
      </c>
      <c r="L105">
        <v>140</v>
      </c>
      <c r="M105">
        <v>1.9</v>
      </c>
      <c r="N105">
        <v>4.5916666666666668E-2</v>
      </c>
      <c r="O105">
        <v>7.1428571428571432</v>
      </c>
      <c r="P105">
        <v>31.5</v>
      </c>
      <c r="Q105">
        <v>20</v>
      </c>
      <c r="R105">
        <v>77.2376</v>
      </c>
      <c r="S105">
        <v>19.5</v>
      </c>
      <c r="T105">
        <v>0.58863649452475175</v>
      </c>
    </row>
    <row r="106" spans="1:20" x14ac:dyDescent="0.3">
      <c r="A106" s="2">
        <v>43752</v>
      </c>
      <c r="B106" t="s">
        <v>103</v>
      </c>
      <c r="C106" t="s">
        <v>58</v>
      </c>
      <c r="D106" t="s">
        <v>59</v>
      </c>
      <c r="E106" t="s">
        <v>95</v>
      </c>
      <c r="F106" t="s">
        <v>14</v>
      </c>
      <c r="G106" t="s">
        <v>13</v>
      </c>
      <c r="H106">
        <v>10</v>
      </c>
      <c r="I106">
        <v>100</v>
      </c>
      <c r="J106">
        <v>2.416666666666667E-2</v>
      </c>
      <c r="K106">
        <v>375</v>
      </c>
      <c r="L106">
        <v>135</v>
      </c>
      <c r="M106">
        <v>2.1</v>
      </c>
      <c r="N106">
        <v>5.075000000000001E-2</v>
      </c>
      <c r="O106">
        <v>7.4074074074074074</v>
      </c>
      <c r="P106">
        <v>50.625</v>
      </c>
      <c r="Q106">
        <v>18.5</v>
      </c>
      <c r="R106">
        <v>67.567599999999999</v>
      </c>
      <c r="S106">
        <v>16</v>
      </c>
      <c r="T106">
        <v>0.57010535904335657</v>
      </c>
    </row>
    <row r="107" spans="1:20" x14ac:dyDescent="0.3">
      <c r="A107" s="2">
        <v>43752</v>
      </c>
      <c r="B107" t="s">
        <v>103</v>
      </c>
      <c r="C107" t="s">
        <v>58</v>
      </c>
      <c r="D107" t="s">
        <v>59</v>
      </c>
      <c r="E107" t="s">
        <v>95</v>
      </c>
      <c r="F107" t="s">
        <v>14</v>
      </c>
      <c r="G107" t="s">
        <v>13</v>
      </c>
      <c r="H107">
        <v>11</v>
      </c>
      <c r="I107">
        <v>100</v>
      </c>
      <c r="J107">
        <v>2.416666666666667E-2</v>
      </c>
      <c r="K107">
        <v>400</v>
      </c>
      <c r="L107">
        <v>180</v>
      </c>
      <c r="M107">
        <v>2.4</v>
      </c>
      <c r="N107">
        <v>5.8000000000000003E-2</v>
      </c>
      <c r="O107">
        <v>5.5555555555555554</v>
      </c>
      <c r="P107">
        <v>72</v>
      </c>
      <c r="Q107">
        <v>18.5</v>
      </c>
      <c r="R107">
        <v>52.816899999999997</v>
      </c>
      <c r="S107">
        <v>17</v>
      </c>
      <c r="T107">
        <v>0.48118889071173865</v>
      </c>
    </row>
    <row r="108" spans="1:20" x14ac:dyDescent="0.3">
      <c r="A108" s="2">
        <v>43752</v>
      </c>
      <c r="B108" t="s">
        <v>103</v>
      </c>
      <c r="C108" t="s">
        <v>58</v>
      </c>
      <c r="D108" t="s">
        <v>59</v>
      </c>
      <c r="E108" t="s">
        <v>95</v>
      </c>
      <c r="F108" t="s">
        <v>14</v>
      </c>
      <c r="G108" t="s">
        <v>13</v>
      </c>
      <c r="H108">
        <v>12</v>
      </c>
      <c r="I108">
        <v>100</v>
      </c>
      <c r="J108">
        <v>2.416666666666667E-2</v>
      </c>
      <c r="K108">
        <v>350</v>
      </c>
      <c r="L108">
        <v>150</v>
      </c>
      <c r="M108">
        <v>2.15</v>
      </c>
      <c r="N108">
        <v>5.1958333333333336E-2</v>
      </c>
      <c r="O108">
        <v>6.666666666666667</v>
      </c>
      <c r="P108">
        <v>52.5</v>
      </c>
      <c r="Q108">
        <v>19.5</v>
      </c>
      <c r="R108">
        <v>74.626800000000003</v>
      </c>
      <c r="S108">
        <v>17</v>
      </c>
      <c r="T108">
        <v>0.58566529405015366</v>
      </c>
    </row>
    <row r="109" spans="1:20" x14ac:dyDescent="0.3">
      <c r="A109" s="2">
        <v>43752</v>
      </c>
      <c r="B109" t="s">
        <v>103</v>
      </c>
      <c r="C109" t="s">
        <v>58</v>
      </c>
      <c r="D109" t="s">
        <v>59</v>
      </c>
      <c r="E109" t="s">
        <v>95</v>
      </c>
      <c r="F109" t="s">
        <v>14</v>
      </c>
      <c r="G109" t="s">
        <v>13</v>
      </c>
      <c r="H109">
        <v>13</v>
      </c>
      <c r="I109">
        <v>100</v>
      </c>
      <c r="J109">
        <v>2.416666666666667E-2</v>
      </c>
      <c r="K109">
        <v>1000</v>
      </c>
      <c r="L109">
        <v>200</v>
      </c>
      <c r="M109">
        <v>1</v>
      </c>
      <c r="N109">
        <v>2.416666666666667E-2</v>
      </c>
      <c r="O109">
        <v>5</v>
      </c>
      <c r="P109">
        <v>200</v>
      </c>
      <c r="Q109">
        <v>18</v>
      </c>
      <c r="R109">
        <v>33.165799999999997</v>
      </c>
      <c r="S109">
        <v>17</v>
      </c>
      <c r="T109">
        <v>0.29640502054106449</v>
      </c>
    </row>
    <row r="110" spans="1:20" x14ac:dyDescent="0.3">
      <c r="A110" s="2">
        <v>43752</v>
      </c>
      <c r="B110" t="s">
        <v>104</v>
      </c>
      <c r="C110" t="s">
        <v>58</v>
      </c>
      <c r="D110" t="s">
        <v>59</v>
      </c>
      <c r="E110" t="s">
        <v>95</v>
      </c>
      <c r="F110" t="s">
        <v>14</v>
      </c>
      <c r="G110" t="s">
        <v>16</v>
      </c>
      <c r="H110">
        <v>6</v>
      </c>
      <c r="I110">
        <v>100</v>
      </c>
      <c r="J110">
        <v>2.416666666666667E-2</v>
      </c>
      <c r="K110">
        <v>1000</v>
      </c>
      <c r="L110">
        <v>200</v>
      </c>
      <c r="M110">
        <v>1</v>
      </c>
      <c r="N110">
        <v>2.416666666666667E-2</v>
      </c>
      <c r="O110">
        <v>5</v>
      </c>
      <c r="P110">
        <v>200</v>
      </c>
      <c r="Q110">
        <v>15.5</v>
      </c>
      <c r="R110">
        <v>1.0050300000000001</v>
      </c>
      <c r="S110">
        <v>17</v>
      </c>
      <c r="T110">
        <v>-0.87821530769710809</v>
      </c>
    </row>
    <row r="111" spans="1:20" x14ac:dyDescent="0.3">
      <c r="A111" s="2">
        <v>43752</v>
      </c>
      <c r="B111" t="s">
        <v>104</v>
      </c>
      <c r="C111" t="s">
        <v>58</v>
      </c>
      <c r="D111" t="s">
        <v>59</v>
      </c>
      <c r="E111" t="s">
        <v>95</v>
      </c>
      <c r="F111" t="s">
        <v>14</v>
      </c>
      <c r="G111" t="s">
        <v>16</v>
      </c>
      <c r="H111">
        <v>7</v>
      </c>
      <c r="I111">
        <v>100</v>
      </c>
      <c r="J111">
        <v>2.416666666666667E-2</v>
      </c>
      <c r="K111">
        <v>1000</v>
      </c>
      <c r="L111">
        <v>200</v>
      </c>
      <c r="M111">
        <v>2</v>
      </c>
      <c r="N111">
        <v>4.8333333333333339E-2</v>
      </c>
      <c r="O111">
        <v>5</v>
      </c>
      <c r="P111">
        <v>200</v>
      </c>
      <c r="Q111">
        <v>17</v>
      </c>
      <c r="R111">
        <v>0</v>
      </c>
      <c r="S111">
        <v>17</v>
      </c>
      <c r="T111">
        <v>-1</v>
      </c>
    </row>
    <row r="112" spans="1:20" x14ac:dyDescent="0.3">
      <c r="A112" s="2">
        <v>43752</v>
      </c>
      <c r="B112" t="s">
        <v>104</v>
      </c>
      <c r="C112" t="s">
        <v>58</v>
      </c>
      <c r="D112" t="s">
        <v>59</v>
      </c>
      <c r="E112" t="s">
        <v>95</v>
      </c>
      <c r="F112" t="s">
        <v>14</v>
      </c>
      <c r="G112" t="s">
        <v>16</v>
      </c>
      <c r="H112">
        <v>8</v>
      </c>
      <c r="I112">
        <v>100</v>
      </c>
      <c r="J112">
        <v>2.4166666666666701E-2</v>
      </c>
      <c r="K112">
        <v>4000</v>
      </c>
      <c r="L112">
        <v>200</v>
      </c>
      <c r="M112">
        <v>1</v>
      </c>
      <c r="N112">
        <v>2.416666666666667E-2</v>
      </c>
      <c r="O112">
        <v>5</v>
      </c>
      <c r="P112">
        <v>800</v>
      </c>
      <c r="Q112">
        <v>11</v>
      </c>
      <c r="R112">
        <v>7.7596999999999996</v>
      </c>
      <c r="S112">
        <v>13</v>
      </c>
      <c r="T112">
        <v>-0.17272664275015062</v>
      </c>
    </row>
    <row r="113" spans="1:20" x14ac:dyDescent="0.3">
      <c r="A113" s="2">
        <v>43752</v>
      </c>
      <c r="B113" t="s">
        <v>104</v>
      </c>
      <c r="C113" t="s">
        <v>58</v>
      </c>
      <c r="D113" t="s">
        <v>59</v>
      </c>
      <c r="E113" t="s">
        <v>95</v>
      </c>
      <c r="F113" t="s">
        <v>14</v>
      </c>
      <c r="G113" t="s">
        <v>16</v>
      </c>
      <c r="H113">
        <v>9</v>
      </c>
      <c r="I113">
        <v>100</v>
      </c>
      <c r="J113">
        <v>2.4166666666666701E-2</v>
      </c>
      <c r="K113">
        <v>4000</v>
      </c>
      <c r="L113">
        <v>100</v>
      </c>
      <c r="M113">
        <v>1</v>
      </c>
      <c r="N113">
        <v>2.416666666666667E-2</v>
      </c>
      <c r="O113">
        <v>10</v>
      </c>
      <c r="P113">
        <v>400</v>
      </c>
      <c r="Q113">
        <v>8.5</v>
      </c>
      <c r="R113">
        <v>7.7694200000000002</v>
      </c>
      <c r="S113">
        <v>8.5</v>
      </c>
      <c r="T113">
        <v>-4.4905104177038871E-2</v>
      </c>
    </row>
    <row r="114" spans="1:20" x14ac:dyDescent="0.3">
      <c r="A114" s="2">
        <v>43752</v>
      </c>
      <c r="B114" t="s">
        <v>104</v>
      </c>
      <c r="C114" t="s">
        <v>58</v>
      </c>
      <c r="D114" t="s">
        <v>59</v>
      </c>
      <c r="E114" t="s">
        <v>95</v>
      </c>
      <c r="F114" t="s">
        <v>14</v>
      </c>
      <c r="G114" t="s">
        <v>16</v>
      </c>
      <c r="H114">
        <v>10</v>
      </c>
      <c r="I114">
        <v>100</v>
      </c>
      <c r="J114">
        <v>2.4166666666666701E-2</v>
      </c>
      <c r="K114">
        <v>4000</v>
      </c>
      <c r="L114">
        <v>150</v>
      </c>
      <c r="M114">
        <v>1</v>
      </c>
      <c r="N114">
        <v>2.416666666666667E-2</v>
      </c>
      <c r="O114">
        <v>6.666666666666667</v>
      </c>
      <c r="P114">
        <v>600</v>
      </c>
      <c r="Q114">
        <v>7.5</v>
      </c>
      <c r="R114">
        <v>6.4784600000000001</v>
      </c>
      <c r="S114">
        <v>7</v>
      </c>
      <c r="T114">
        <v>-7.3079581012500658E-2</v>
      </c>
    </row>
    <row r="115" spans="1:20" x14ac:dyDescent="0.3">
      <c r="A115" s="2">
        <v>43752</v>
      </c>
      <c r="B115" t="s">
        <v>104</v>
      </c>
      <c r="C115" t="s">
        <v>58</v>
      </c>
      <c r="D115" t="s">
        <v>59</v>
      </c>
      <c r="E115" t="s">
        <v>95</v>
      </c>
      <c r="F115" t="s">
        <v>14</v>
      </c>
      <c r="G115" t="s">
        <v>16</v>
      </c>
      <c r="H115">
        <v>12</v>
      </c>
      <c r="I115">
        <v>100</v>
      </c>
      <c r="J115">
        <v>2.4166666666666701E-2</v>
      </c>
      <c r="K115">
        <v>4000</v>
      </c>
      <c r="L115">
        <v>150</v>
      </c>
      <c r="M115">
        <v>2</v>
      </c>
      <c r="N115">
        <v>4.8333333333333339E-2</v>
      </c>
      <c r="O115">
        <v>6.666666666666667</v>
      </c>
      <c r="P115">
        <v>600</v>
      </c>
      <c r="Q115">
        <v>6.5</v>
      </c>
      <c r="R115">
        <v>3.2392300000000001</v>
      </c>
      <c r="S115">
        <v>10</v>
      </c>
      <c r="T115">
        <v>-0.33480778254543742</v>
      </c>
    </row>
    <row r="116" spans="1:20" x14ac:dyDescent="0.3">
      <c r="A116" s="2">
        <v>43752</v>
      </c>
      <c r="B116" t="s">
        <v>104</v>
      </c>
      <c r="C116" t="s">
        <v>58</v>
      </c>
      <c r="D116" t="s">
        <v>59</v>
      </c>
      <c r="E116" t="s">
        <v>95</v>
      </c>
      <c r="F116" t="s">
        <v>14</v>
      </c>
      <c r="G116" t="s">
        <v>16</v>
      </c>
      <c r="H116">
        <v>14</v>
      </c>
      <c r="I116">
        <v>100</v>
      </c>
      <c r="J116">
        <v>2.4167000000000001E-2</v>
      </c>
      <c r="K116">
        <v>1000</v>
      </c>
      <c r="L116">
        <v>150</v>
      </c>
      <c r="M116">
        <v>1</v>
      </c>
      <c r="N116">
        <v>2.416666666666667E-2</v>
      </c>
      <c r="O116">
        <v>6.666666666666667</v>
      </c>
      <c r="P116">
        <v>150</v>
      </c>
      <c r="Q116">
        <v>6.5</v>
      </c>
      <c r="R116">
        <v>3.0051100000000002</v>
      </c>
      <c r="S116">
        <v>4</v>
      </c>
      <c r="T116">
        <v>-0.36768538186301891</v>
      </c>
    </row>
    <row r="117" spans="1:20" x14ac:dyDescent="0.3">
      <c r="A117" s="2">
        <v>43752</v>
      </c>
      <c r="B117" t="s">
        <v>105</v>
      </c>
      <c r="C117" t="s">
        <v>58</v>
      </c>
      <c r="D117" t="s">
        <v>59</v>
      </c>
      <c r="E117" t="s">
        <v>95</v>
      </c>
      <c r="F117" t="s">
        <v>14</v>
      </c>
      <c r="G117" t="s">
        <v>16</v>
      </c>
      <c r="H117">
        <v>3</v>
      </c>
      <c r="I117">
        <v>100</v>
      </c>
      <c r="J117">
        <v>2.416666666666667E-2</v>
      </c>
      <c r="K117">
        <v>1000</v>
      </c>
      <c r="L117">
        <v>200</v>
      </c>
      <c r="M117">
        <v>1</v>
      </c>
      <c r="N117">
        <v>2.416666666666667E-2</v>
      </c>
      <c r="O117">
        <v>5</v>
      </c>
      <c r="P117">
        <v>200</v>
      </c>
      <c r="Q117">
        <v>10.5</v>
      </c>
      <c r="R117">
        <v>10.0503</v>
      </c>
      <c r="S117">
        <v>9.5</v>
      </c>
      <c r="T117">
        <v>-2.1882892220551522E-2</v>
      </c>
    </row>
    <row r="118" spans="1:20" x14ac:dyDescent="0.3">
      <c r="A118" s="2">
        <v>43752</v>
      </c>
      <c r="B118" t="s">
        <v>105</v>
      </c>
      <c r="C118" t="s">
        <v>58</v>
      </c>
      <c r="D118" t="s">
        <v>59</v>
      </c>
      <c r="E118" t="s">
        <v>95</v>
      </c>
      <c r="F118" t="s">
        <v>14</v>
      </c>
      <c r="G118" t="s">
        <v>16</v>
      </c>
      <c r="H118">
        <v>4</v>
      </c>
      <c r="I118">
        <v>100</v>
      </c>
      <c r="J118">
        <v>2.416666666666667E-2</v>
      </c>
      <c r="K118">
        <v>1000</v>
      </c>
      <c r="L118">
        <v>200</v>
      </c>
      <c r="M118">
        <v>2</v>
      </c>
      <c r="N118">
        <v>4.8333333333333339E-2</v>
      </c>
      <c r="O118">
        <v>5</v>
      </c>
      <c r="P118">
        <v>200</v>
      </c>
      <c r="Q118">
        <v>8</v>
      </c>
      <c r="R118">
        <v>7.0351800000000004</v>
      </c>
      <c r="S118">
        <v>9.5</v>
      </c>
      <c r="T118">
        <v>-6.4170831343555557E-2</v>
      </c>
    </row>
    <row r="119" spans="1:20" x14ac:dyDescent="0.3">
      <c r="A119" s="2">
        <v>43752</v>
      </c>
      <c r="B119" t="s">
        <v>105</v>
      </c>
      <c r="C119" t="s">
        <v>58</v>
      </c>
      <c r="D119" t="s">
        <v>59</v>
      </c>
      <c r="E119" t="s">
        <v>95</v>
      </c>
      <c r="F119" t="s">
        <v>14</v>
      </c>
      <c r="G119" t="s">
        <v>16</v>
      </c>
      <c r="H119">
        <v>5</v>
      </c>
      <c r="I119">
        <v>100</v>
      </c>
      <c r="J119">
        <v>2.4166666666666701E-2</v>
      </c>
      <c r="K119">
        <v>4000</v>
      </c>
      <c r="L119">
        <v>200</v>
      </c>
      <c r="M119">
        <v>1</v>
      </c>
      <c r="N119">
        <v>2.416666666666667E-2</v>
      </c>
      <c r="O119">
        <v>5</v>
      </c>
      <c r="P119">
        <v>800</v>
      </c>
      <c r="Q119">
        <v>5.5</v>
      </c>
      <c r="R119">
        <v>5.25657</v>
      </c>
      <c r="S119">
        <v>6.5</v>
      </c>
      <c r="T119">
        <v>-2.2630820047654598E-2</v>
      </c>
    </row>
    <row r="120" spans="1:20" x14ac:dyDescent="0.3">
      <c r="A120" s="2">
        <v>43752</v>
      </c>
      <c r="B120" t="s">
        <v>105</v>
      </c>
      <c r="C120" t="s">
        <v>58</v>
      </c>
      <c r="D120" t="s">
        <v>59</v>
      </c>
      <c r="E120" t="s">
        <v>95</v>
      </c>
      <c r="F120" t="s">
        <v>14</v>
      </c>
      <c r="G120" t="s">
        <v>16</v>
      </c>
      <c r="H120">
        <v>6</v>
      </c>
      <c r="I120">
        <v>100</v>
      </c>
      <c r="J120">
        <v>2.4166666666666701E-2</v>
      </c>
      <c r="K120">
        <v>4000</v>
      </c>
      <c r="L120">
        <v>100</v>
      </c>
      <c r="M120">
        <v>1</v>
      </c>
      <c r="N120">
        <v>2.416666666666667E-2</v>
      </c>
      <c r="O120">
        <v>10</v>
      </c>
      <c r="P120">
        <v>400</v>
      </c>
      <c r="Q120">
        <v>5</v>
      </c>
      <c r="R120">
        <v>4.26065</v>
      </c>
      <c r="S120">
        <v>3.5</v>
      </c>
      <c r="T120">
        <v>-7.9837808361184148E-2</v>
      </c>
    </row>
    <row r="121" spans="1:20" x14ac:dyDescent="0.3">
      <c r="A121" s="2">
        <v>43752</v>
      </c>
      <c r="B121" t="s">
        <v>105</v>
      </c>
      <c r="C121" t="s">
        <v>58</v>
      </c>
      <c r="D121" t="s">
        <v>59</v>
      </c>
      <c r="E121" t="s">
        <v>95</v>
      </c>
      <c r="F121" t="s">
        <v>14</v>
      </c>
      <c r="G121" t="s">
        <v>16</v>
      </c>
      <c r="H121">
        <v>7</v>
      </c>
      <c r="I121">
        <v>100</v>
      </c>
      <c r="J121">
        <v>2.4166666666666701E-2</v>
      </c>
      <c r="K121">
        <v>4000</v>
      </c>
      <c r="L121">
        <v>150</v>
      </c>
      <c r="M121">
        <v>1</v>
      </c>
      <c r="N121">
        <v>2.416666666666667E-2</v>
      </c>
      <c r="O121">
        <v>6.666666666666667</v>
      </c>
      <c r="P121">
        <v>600</v>
      </c>
      <c r="Q121">
        <v>3</v>
      </c>
      <c r="R121">
        <v>2.4917199999999999</v>
      </c>
      <c r="S121">
        <v>4</v>
      </c>
      <c r="T121">
        <v>-9.2553881115570363E-2</v>
      </c>
    </row>
    <row r="122" spans="1:20" x14ac:dyDescent="0.3">
      <c r="A122" s="2">
        <v>43752</v>
      </c>
      <c r="B122" t="s">
        <v>105</v>
      </c>
      <c r="C122" t="s">
        <v>58</v>
      </c>
      <c r="D122" t="s">
        <v>59</v>
      </c>
      <c r="E122" t="s">
        <v>95</v>
      </c>
      <c r="F122" t="s">
        <v>14</v>
      </c>
      <c r="G122" t="s">
        <v>16</v>
      </c>
      <c r="H122">
        <v>8</v>
      </c>
      <c r="I122">
        <v>100</v>
      </c>
      <c r="J122">
        <v>2.4166666666666701E-2</v>
      </c>
      <c r="K122">
        <v>4000</v>
      </c>
      <c r="L122">
        <v>150</v>
      </c>
      <c r="M122">
        <v>2</v>
      </c>
      <c r="N122">
        <v>4.8333333333333339E-2</v>
      </c>
      <c r="O122">
        <v>6.666666666666667</v>
      </c>
      <c r="P122">
        <v>600</v>
      </c>
      <c r="Q122">
        <v>1</v>
      </c>
      <c r="R122">
        <v>1.24586</v>
      </c>
      <c r="S122">
        <v>1</v>
      </c>
      <c r="T122">
        <v>0.10947254058578895</v>
      </c>
    </row>
    <row r="123" spans="1:20" x14ac:dyDescent="0.3">
      <c r="A123" s="2">
        <v>43752</v>
      </c>
      <c r="B123" t="s">
        <v>106</v>
      </c>
      <c r="C123" t="s">
        <v>58</v>
      </c>
      <c r="D123" t="s">
        <v>59</v>
      </c>
      <c r="E123" t="s">
        <v>95</v>
      </c>
      <c r="F123" t="s">
        <v>25</v>
      </c>
      <c r="G123" t="s">
        <v>16</v>
      </c>
      <c r="H123">
        <v>0</v>
      </c>
      <c r="I123">
        <v>100</v>
      </c>
      <c r="J123">
        <v>2.416666666666667E-2</v>
      </c>
      <c r="K123">
        <v>1000</v>
      </c>
      <c r="L123">
        <v>200</v>
      </c>
      <c r="M123">
        <v>1</v>
      </c>
      <c r="N123">
        <v>2.416666666666667E-2</v>
      </c>
      <c r="O123">
        <v>5</v>
      </c>
      <c r="P123">
        <v>200</v>
      </c>
      <c r="Q123">
        <v>4.5</v>
      </c>
      <c r="R123">
        <v>0</v>
      </c>
      <c r="S123">
        <v>6</v>
      </c>
      <c r="T123">
        <v>-1</v>
      </c>
    </row>
    <row r="124" spans="1:20" x14ac:dyDescent="0.3">
      <c r="A124" s="2">
        <v>43752</v>
      </c>
      <c r="B124" t="s">
        <v>106</v>
      </c>
      <c r="C124" t="s">
        <v>58</v>
      </c>
      <c r="D124" t="s">
        <v>59</v>
      </c>
      <c r="E124" t="s">
        <v>95</v>
      </c>
      <c r="F124" t="s">
        <v>25</v>
      </c>
      <c r="G124" t="s">
        <v>16</v>
      </c>
      <c r="H124">
        <v>1</v>
      </c>
      <c r="I124">
        <v>100</v>
      </c>
      <c r="J124">
        <v>2.416666666666667E-2</v>
      </c>
      <c r="K124">
        <v>1000</v>
      </c>
      <c r="L124">
        <v>200</v>
      </c>
      <c r="M124">
        <v>2</v>
      </c>
      <c r="N124">
        <v>4.8333333333333339E-2</v>
      </c>
      <c r="O124">
        <v>5</v>
      </c>
      <c r="P124">
        <v>200</v>
      </c>
      <c r="Q124">
        <v>4</v>
      </c>
      <c r="R124">
        <v>3.0150800000000002</v>
      </c>
      <c r="S124">
        <v>5.5</v>
      </c>
      <c r="T124">
        <v>-0.14040039457853648</v>
      </c>
    </row>
    <row r="125" spans="1:20" x14ac:dyDescent="0.3">
      <c r="A125" s="2">
        <v>43752</v>
      </c>
      <c r="B125" t="s">
        <v>106</v>
      </c>
      <c r="C125" t="s">
        <v>58</v>
      </c>
      <c r="D125" t="s">
        <v>59</v>
      </c>
      <c r="E125" t="s">
        <v>95</v>
      </c>
      <c r="F125" t="s">
        <v>25</v>
      </c>
      <c r="G125" t="s">
        <v>16</v>
      </c>
      <c r="H125">
        <v>2</v>
      </c>
      <c r="I125">
        <v>100</v>
      </c>
      <c r="J125">
        <v>2.4166666666666701E-2</v>
      </c>
      <c r="K125">
        <v>4000</v>
      </c>
      <c r="L125">
        <v>200</v>
      </c>
      <c r="M125">
        <v>1</v>
      </c>
      <c r="N125">
        <v>2.416666666666667E-2</v>
      </c>
      <c r="O125">
        <v>5</v>
      </c>
      <c r="P125">
        <v>800</v>
      </c>
      <c r="Q125">
        <v>4</v>
      </c>
      <c r="R125">
        <v>3.25407</v>
      </c>
      <c r="S125">
        <v>5</v>
      </c>
      <c r="T125">
        <v>-0.10282917038297121</v>
      </c>
    </row>
    <row r="126" spans="1:20" x14ac:dyDescent="0.3">
      <c r="A126" s="2">
        <v>43752</v>
      </c>
      <c r="B126" t="s">
        <v>106</v>
      </c>
      <c r="C126" t="s">
        <v>58</v>
      </c>
      <c r="D126" t="s">
        <v>59</v>
      </c>
      <c r="E126" t="s">
        <v>95</v>
      </c>
      <c r="F126" t="s">
        <v>25</v>
      </c>
      <c r="G126" t="s">
        <v>16</v>
      </c>
      <c r="H126">
        <v>3</v>
      </c>
      <c r="I126">
        <v>100</v>
      </c>
      <c r="J126">
        <v>2.4166666666666701E-2</v>
      </c>
      <c r="K126">
        <v>4000</v>
      </c>
      <c r="L126">
        <v>100</v>
      </c>
      <c r="M126">
        <v>1</v>
      </c>
      <c r="N126">
        <v>2.416666666666667E-2</v>
      </c>
      <c r="O126">
        <v>10</v>
      </c>
      <c r="P126">
        <v>400</v>
      </c>
      <c r="Q126">
        <v>6</v>
      </c>
      <c r="R126">
        <v>4.7619100000000003</v>
      </c>
      <c r="S126">
        <v>6</v>
      </c>
      <c r="T126">
        <v>-0.11504370506722317</v>
      </c>
    </row>
    <row r="127" spans="1:20" x14ac:dyDescent="0.3">
      <c r="A127" s="2">
        <v>43752</v>
      </c>
      <c r="B127" t="s">
        <v>106</v>
      </c>
      <c r="C127" t="s">
        <v>58</v>
      </c>
      <c r="D127" t="s">
        <v>59</v>
      </c>
      <c r="E127" t="s">
        <v>95</v>
      </c>
      <c r="F127" t="s">
        <v>25</v>
      </c>
      <c r="G127" t="s">
        <v>16</v>
      </c>
      <c r="H127">
        <v>4</v>
      </c>
      <c r="I127">
        <v>100</v>
      </c>
      <c r="J127">
        <v>2.4166666666666701E-2</v>
      </c>
      <c r="K127">
        <v>4000</v>
      </c>
      <c r="L127">
        <v>150</v>
      </c>
      <c r="M127">
        <v>1</v>
      </c>
      <c r="N127">
        <v>2.416666666666667E-2</v>
      </c>
      <c r="O127">
        <v>6.666666666666667</v>
      </c>
      <c r="P127">
        <v>600</v>
      </c>
      <c r="Q127">
        <v>4</v>
      </c>
      <c r="R127">
        <v>4.2359200000000001</v>
      </c>
      <c r="S127">
        <v>4.5</v>
      </c>
      <c r="T127">
        <v>2.8645251532312132E-2</v>
      </c>
    </row>
    <row r="128" spans="1:20" x14ac:dyDescent="0.3">
      <c r="A128" s="2">
        <v>43752</v>
      </c>
      <c r="B128" t="s">
        <v>106</v>
      </c>
      <c r="C128" t="s">
        <v>58</v>
      </c>
      <c r="D128" t="s">
        <v>59</v>
      </c>
      <c r="E128" t="s">
        <v>95</v>
      </c>
      <c r="F128" t="s">
        <v>25</v>
      </c>
      <c r="G128" t="s">
        <v>16</v>
      </c>
      <c r="H128">
        <v>5</v>
      </c>
      <c r="I128">
        <v>100</v>
      </c>
      <c r="J128">
        <v>2.4166666666666701E-2</v>
      </c>
      <c r="K128">
        <v>4000</v>
      </c>
      <c r="L128">
        <v>150</v>
      </c>
      <c r="M128">
        <v>2</v>
      </c>
      <c r="N128">
        <v>4.8333333333333339E-2</v>
      </c>
      <c r="O128">
        <v>6.666666666666667</v>
      </c>
      <c r="P128">
        <v>600</v>
      </c>
      <c r="Q128">
        <v>3.5</v>
      </c>
      <c r="R128">
        <v>5.48177</v>
      </c>
      <c r="S128">
        <v>6</v>
      </c>
      <c r="T128">
        <v>0.22064359252129589</v>
      </c>
    </row>
    <row r="129" spans="1:20" x14ac:dyDescent="0.3">
      <c r="A129" s="2">
        <v>43752</v>
      </c>
      <c r="B129" t="s">
        <v>106</v>
      </c>
      <c r="C129" t="s">
        <v>58</v>
      </c>
      <c r="D129" t="s">
        <v>59</v>
      </c>
      <c r="E129" t="s">
        <v>95</v>
      </c>
      <c r="F129" t="s">
        <v>25</v>
      </c>
      <c r="G129" t="s">
        <v>16</v>
      </c>
      <c r="H129">
        <v>6</v>
      </c>
      <c r="I129">
        <v>100</v>
      </c>
      <c r="J129">
        <v>2.4167000000000001E-2</v>
      </c>
      <c r="K129">
        <v>1000</v>
      </c>
      <c r="L129">
        <v>150</v>
      </c>
      <c r="M129">
        <v>1</v>
      </c>
      <c r="N129">
        <v>2.416666666666667E-2</v>
      </c>
      <c r="O129">
        <v>6.666666666666667</v>
      </c>
      <c r="P129">
        <v>150</v>
      </c>
      <c r="Q129">
        <v>3</v>
      </c>
      <c r="R129">
        <v>1.0017</v>
      </c>
      <c r="S129">
        <v>3</v>
      </c>
      <c r="T129">
        <v>-0.49936277082240055</v>
      </c>
    </row>
    <row r="130" spans="1:20" x14ac:dyDescent="0.3">
      <c r="A130" s="2">
        <v>43752</v>
      </c>
      <c r="B130" t="s">
        <v>106</v>
      </c>
      <c r="C130" t="s">
        <v>58</v>
      </c>
      <c r="D130" t="s">
        <v>59</v>
      </c>
      <c r="E130" t="s">
        <v>95</v>
      </c>
      <c r="F130" t="s">
        <v>25</v>
      </c>
      <c r="G130" t="s">
        <v>16</v>
      </c>
      <c r="H130">
        <v>7</v>
      </c>
      <c r="I130">
        <v>100</v>
      </c>
      <c r="J130">
        <v>2.4167000000000001E-2</v>
      </c>
      <c r="K130">
        <v>1000</v>
      </c>
      <c r="L130">
        <v>100</v>
      </c>
      <c r="M130">
        <v>1</v>
      </c>
      <c r="N130">
        <v>2.416666666666667E-2</v>
      </c>
      <c r="O130">
        <v>10</v>
      </c>
      <c r="P130">
        <v>100</v>
      </c>
      <c r="Q130">
        <v>3</v>
      </c>
      <c r="R130">
        <v>1.0101</v>
      </c>
      <c r="S130">
        <v>3.5</v>
      </c>
      <c r="T130">
        <v>-0.49622203935063969</v>
      </c>
    </row>
    <row r="131" spans="1:20" x14ac:dyDescent="0.3">
      <c r="A131" s="2">
        <v>43752</v>
      </c>
      <c r="B131" t="s">
        <v>106</v>
      </c>
      <c r="C131" t="s">
        <v>58</v>
      </c>
      <c r="D131" t="s">
        <v>59</v>
      </c>
      <c r="E131" t="s">
        <v>95</v>
      </c>
      <c r="F131" t="s">
        <v>25</v>
      </c>
      <c r="G131" t="s">
        <v>16</v>
      </c>
      <c r="H131">
        <v>10</v>
      </c>
      <c r="I131">
        <v>100</v>
      </c>
      <c r="J131">
        <v>2.4167000000000001E-2</v>
      </c>
      <c r="K131">
        <v>4000</v>
      </c>
      <c r="L131">
        <v>10</v>
      </c>
      <c r="M131">
        <v>1</v>
      </c>
      <c r="N131">
        <v>2.416666666666667E-2</v>
      </c>
      <c r="O131">
        <v>100</v>
      </c>
      <c r="P131">
        <v>40</v>
      </c>
      <c r="Q131">
        <v>3</v>
      </c>
      <c r="R131">
        <v>2.5640999999999998</v>
      </c>
      <c r="S131">
        <v>3</v>
      </c>
      <c r="T131">
        <v>-7.8341510756456609E-2</v>
      </c>
    </row>
    <row r="132" spans="1:20" x14ac:dyDescent="0.3">
      <c r="A132" s="2">
        <v>43752</v>
      </c>
      <c r="B132" t="s">
        <v>106</v>
      </c>
      <c r="C132" t="s">
        <v>58</v>
      </c>
      <c r="D132" t="s">
        <v>59</v>
      </c>
      <c r="E132" t="s">
        <v>95</v>
      </c>
      <c r="F132" t="s">
        <v>25</v>
      </c>
      <c r="G132" t="s">
        <v>16</v>
      </c>
      <c r="H132">
        <v>14</v>
      </c>
      <c r="I132">
        <v>100</v>
      </c>
      <c r="J132">
        <v>2.4167000000000001E-2</v>
      </c>
      <c r="K132">
        <v>4000</v>
      </c>
      <c r="L132">
        <v>20</v>
      </c>
      <c r="M132">
        <v>1</v>
      </c>
      <c r="N132">
        <v>2.416666666666667E-2</v>
      </c>
      <c r="O132">
        <v>50</v>
      </c>
      <c r="P132">
        <v>80</v>
      </c>
      <c r="Q132">
        <v>3</v>
      </c>
      <c r="R132">
        <v>1.5189900000000001</v>
      </c>
      <c r="S132">
        <v>3.5</v>
      </c>
      <c r="T132">
        <v>-0.32773031141914449</v>
      </c>
    </row>
    <row r="133" spans="1:20" x14ac:dyDescent="0.3">
      <c r="A133" s="2">
        <v>43752</v>
      </c>
      <c r="B133" t="s">
        <v>106</v>
      </c>
      <c r="C133" t="s">
        <v>58</v>
      </c>
      <c r="D133" t="s">
        <v>59</v>
      </c>
      <c r="E133" t="s">
        <v>95</v>
      </c>
      <c r="F133" t="s">
        <v>25</v>
      </c>
      <c r="G133" t="s">
        <v>16</v>
      </c>
      <c r="H133">
        <v>15</v>
      </c>
      <c r="I133">
        <v>100</v>
      </c>
      <c r="J133">
        <v>2.4167000000000001E-2</v>
      </c>
      <c r="K133">
        <v>4000</v>
      </c>
      <c r="L133">
        <v>50</v>
      </c>
      <c r="M133">
        <v>30</v>
      </c>
      <c r="N133">
        <v>0.72500000000000009</v>
      </c>
      <c r="O133">
        <v>20</v>
      </c>
      <c r="P133">
        <v>200</v>
      </c>
      <c r="Q133">
        <v>3</v>
      </c>
      <c r="R133">
        <v>2.0100500000000001</v>
      </c>
      <c r="S133">
        <v>1.5</v>
      </c>
      <c r="T133">
        <v>-0.19759283839482639</v>
      </c>
    </row>
    <row r="134" spans="1:20" x14ac:dyDescent="0.3">
      <c r="A134" s="2">
        <v>43752</v>
      </c>
      <c r="B134" t="s">
        <v>107</v>
      </c>
      <c r="C134" t="s">
        <v>58</v>
      </c>
      <c r="D134" t="s">
        <v>59</v>
      </c>
      <c r="E134" t="s">
        <v>95</v>
      </c>
      <c r="F134" t="s">
        <v>25</v>
      </c>
      <c r="G134" t="s">
        <v>13</v>
      </c>
      <c r="H134">
        <v>1</v>
      </c>
      <c r="I134">
        <v>100</v>
      </c>
      <c r="J134">
        <v>2.4167000000000001E-2</v>
      </c>
      <c r="K134">
        <v>1000</v>
      </c>
      <c r="L134">
        <v>200</v>
      </c>
      <c r="M134">
        <v>1</v>
      </c>
      <c r="N134">
        <v>2.416666666666667E-2</v>
      </c>
      <c r="O134">
        <v>5</v>
      </c>
      <c r="P134">
        <v>200</v>
      </c>
      <c r="Q134">
        <v>30</v>
      </c>
      <c r="R134">
        <v>20.1005</v>
      </c>
      <c r="S134">
        <v>27.5</v>
      </c>
      <c r="T134">
        <v>-0.19759283839482641</v>
      </c>
    </row>
    <row r="135" spans="1:20" x14ac:dyDescent="0.3">
      <c r="A135" s="2">
        <v>43752</v>
      </c>
      <c r="B135" t="s">
        <v>108</v>
      </c>
      <c r="C135" t="s">
        <v>58</v>
      </c>
      <c r="D135" t="s">
        <v>59</v>
      </c>
      <c r="E135" t="s">
        <v>95</v>
      </c>
      <c r="F135" t="s">
        <v>25</v>
      </c>
      <c r="G135" t="s">
        <v>13</v>
      </c>
      <c r="H135">
        <v>6</v>
      </c>
      <c r="I135">
        <v>100</v>
      </c>
      <c r="J135">
        <v>2.4167000000000001E-2</v>
      </c>
      <c r="K135">
        <v>1000</v>
      </c>
      <c r="L135">
        <v>200</v>
      </c>
      <c r="M135">
        <v>1</v>
      </c>
      <c r="N135">
        <v>2.416666666666667E-2</v>
      </c>
      <c r="O135">
        <v>5</v>
      </c>
      <c r="P135">
        <v>200</v>
      </c>
      <c r="Q135">
        <v>25.5</v>
      </c>
      <c r="R135">
        <v>47.236199999999997</v>
      </c>
      <c r="S135">
        <v>23</v>
      </c>
      <c r="T135">
        <v>0.29883606787266859</v>
      </c>
    </row>
    <row r="136" spans="1:20" x14ac:dyDescent="0.3">
      <c r="A136" s="2">
        <v>43752</v>
      </c>
      <c r="B136" t="s">
        <v>109</v>
      </c>
      <c r="C136" t="s">
        <v>58</v>
      </c>
      <c r="D136" t="s">
        <v>59</v>
      </c>
      <c r="E136" t="s">
        <v>95</v>
      </c>
      <c r="F136" t="s">
        <v>25</v>
      </c>
      <c r="G136" t="s">
        <v>13</v>
      </c>
      <c r="H136">
        <v>7</v>
      </c>
      <c r="I136">
        <v>100</v>
      </c>
      <c r="J136">
        <v>2.4167000000000001E-2</v>
      </c>
      <c r="K136">
        <v>1000</v>
      </c>
      <c r="L136">
        <v>200</v>
      </c>
      <c r="M136">
        <v>1</v>
      </c>
      <c r="N136">
        <v>2.416666666666667E-2</v>
      </c>
      <c r="O136">
        <v>5</v>
      </c>
      <c r="P136">
        <v>200</v>
      </c>
      <c r="Q136">
        <v>28</v>
      </c>
      <c r="R136">
        <v>24.1206</v>
      </c>
      <c r="S136">
        <v>22.5</v>
      </c>
      <c r="T136">
        <v>-7.4431222971339556E-2</v>
      </c>
    </row>
    <row r="137" spans="1:20" x14ac:dyDescent="0.3">
      <c r="A137" s="2">
        <v>43752</v>
      </c>
      <c r="B137" t="s">
        <v>110</v>
      </c>
      <c r="C137" t="s">
        <v>58</v>
      </c>
      <c r="D137" t="s">
        <v>59</v>
      </c>
      <c r="E137" t="s">
        <v>95</v>
      </c>
      <c r="F137" t="s">
        <v>25</v>
      </c>
      <c r="G137" t="s">
        <v>13</v>
      </c>
      <c r="H137">
        <v>11</v>
      </c>
      <c r="I137">
        <v>100</v>
      </c>
      <c r="J137">
        <v>2.4167000000000001E-2</v>
      </c>
      <c r="K137">
        <v>1000</v>
      </c>
      <c r="L137">
        <v>200</v>
      </c>
      <c r="M137">
        <v>1</v>
      </c>
      <c r="N137">
        <v>2.416666666666667E-2</v>
      </c>
      <c r="O137">
        <v>5</v>
      </c>
      <c r="P137">
        <v>200</v>
      </c>
      <c r="Q137">
        <v>68</v>
      </c>
      <c r="R137">
        <v>77.386899999999997</v>
      </c>
      <c r="S137">
        <v>73</v>
      </c>
      <c r="T137">
        <v>6.4564964243683562E-2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Mins</vt:lpstr>
      <vt:lpstr>DataSet 1</vt:lpstr>
      <vt:lpstr>DataSet 2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Spix</dc:creator>
  <cp:lastModifiedBy>Teresa Spix</cp:lastModifiedBy>
  <dcterms:created xsi:type="dcterms:W3CDTF">2020-06-22T12:28:45Z</dcterms:created>
  <dcterms:modified xsi:type="dcterms:W3CDTF">2020-07-27T17:50:32Z</dcterms:modified>
</cp:coreProperties>
</file>