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7184280693\Desktop\Downloads\mandar\"/>
    </mc:Choice>
  </mc:AlternateContent>
  <bookViews>
    <workbookView xWindow="0" yWindow="0" windowWidth="20460" windowHeight="6855" tabRatio="601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6" i="1"/>
  <c r="K24" i="1"/>
  <c r="K23" i="1" l="1"/>
  <c r="F9" i="1" l="1"/>
</calcChain>
</file>

<file path=xl/sharedStrings.xml><?xml version="1.0" encoding="utf-8"?>
<sst xmlns="http://schemas.openxmlformats.org/spreadsheetml/2006/main" count="39" uniqueCount="37">
  <si>
    <t>FICHA</t>
  </si>
  <si>
    <t>ALIMENTANTE</t>
  </si>
  <si>
    <t>% OFICIO</t>
  </si>
  <si>
    <t>PEREZ OMAR ARMANDO</t>
  </si>
  <si>
    <t>100%SMVM</t>
  </si>
  <si>
    <t>CARRIZO JOSE BERNARDO</t>
  </si>
  <si>
    <t>proporc.en SAC</t>
  </si>
  <si>
    <t>RETENCION</t>
  </si>
  <si>
    <t>GUZMAN, MANUEL ANTONIO</t>
  </si>
  <si>
    <t>20%HABER</t>
  </si>
  <si>
    <t>SOLICITUD</t>
  </si>
  <si>
    <t>RODRIGUEZ CLAUDIO</t>
  </si>
  <si>
    <t xml:space="preserve">C/PISO 50% SMVM </t>
  </si>
  <si>
    <t xml:space="preserve">C/PISO 40%SMVM. </t>
  </si>
  <si>
    <t>RETENCIONES SUJETAS AL HABER</t>
  </si>
  <si>
    <t>MATTIO, LUIS ROBERTO</t>
  </si>
  <si>
    <t>0,285</t>
  </si>
  <si>
    <t>25%PREV.DESC.LEY</t>
  </si>
  <si>
    <t>TOPE 30%P.DESC.L</t>
  </si>
  <si>
    <t>TOPE 35% HABER</t>
  </si>
  <si>
    <t>90% SMVM C/TOPE:30% PREV.D.LEY</t>
  </si>
  <si>
    <t>60% SMVM C/TOPE 35%HABER</t>
  </si>
  <si>
    <t>% SMVM</t>
  </si>
  <si>
    <t>(SE TRABAJAN MANUALMENTE TAMBIEN)</t>
  </si>
  <si>
    <t>RETENCIONES SUJETAS A SMVM</t>
  </si>
  <si>
    <t>VALOR A CARGAR</t>
  </si>
  <si>
    <t>SOLICITUD 154773 MATTIO: DESPUES DE CIERRE MARZO/23 VOLVER A COD.1060 CON 28,5%</t>
  </si>
  <si>
    <t>SMVM MAYO/23</t>
  </si>
  <si>
    <t>SMVM JUNIO/23</t>
  </si>
  <si>
    <t xml:space="preserve">NUEVOS VALORES SEGÚN SMVM  MAYO/2023 </t>
  </si>
  <si>
    <t>SMVM MAYO/2023</t>
  </si>
  <si>
    <t>RET</t>
  </si>
  <si>
    <t>X % ORDENADO</t>
  </si>
  <si>
    <r>
      <t xml:space="preserve">ESTABLECEN UNA </t>
    </r>
    <r>
      <rPr>
        <b/>
        <u/>
        <sz val="11"/>
        <color theme="1"/>
        <rFont val="Calibri"/>
        <family val="2"/>
        <scheme val="minor"/>
      </rPr>
      <t>CONDICION ENTRE HABER Y SMVM</t>
    </r>
    <r>
      <rPr>
        <b/>
        <sz val="11"/>
        <color theme="1"/>
        <rFont val="Calibri"/>
        <family val="2"/>
        <scheme val="minor"/>
      </rPr>
      <t xml:space="preserve"> (P/CONTROLAR X SU PROXIMIDAD)</t>
    </r>
  </si>
  <si>
    <t xml:space="preserve">HABER MAYO/23 </t>
  </si>
  <si>
    <t xml:space="preserve">      HAB.MAYO/23 X % ORDENADO</t>
  </si>
  <si>
    <t xml:space="preserve">ESTABLECEN RELACION DE COMPARACION PERO TIENEN CODIGO DE % SOBRE HABER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</si>
</sst>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\ #,##0.00;[Red]&quot;$&quot;\ \-#,##0.00"/>
    <numFmt numFmtId="164" formatCode="&quot;$&quot;\ #,##0.00"/>
    <numFmt numFmtId="165" formatCode="0.00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17" fontId="0" fillId="0" borderId="0" xfId="0" applyNumberFormat="1" applyFill="1"/>
    <xf numFmtId="165" fontId="1" fillId="0" borderId="2" xfId="0" applyNumberFormat="1" applyFont="1" applyFill="1" applyBorder="1"/>
    <xf numFmtId="0" fontId="0" fillId="0" borderId="2" xfId="0" applyFont="1" applyFill="1" applyBorder="1"/>
    <xf numFmtId="0" fontId="3" fillId="0" borderId="3" xfId="0" applyFont="1" applyFill="1" applyBorder="1"/>
    <xf numFmtId="0" fontId="0" fillId="0" borderId="1" xfId="0" applyBorder="1"/>
    <xf numFmtId="0" fontId="0" fillId="0" borderId="0" xfId="0" applyFill="1"/>
    <xf numFmtId="0" fontId="1" fillId="0" borderId="0" xfId="0" applyFont="1" applyFill="1"/>
    <xf numFmtId="0" fontId="5" fillId="0" borderId="0" xfId="0" applyFont="1"/>
    <xf numFmtId="0" fontId="3" fillId="0" borderId="0" xfId="0" applyFont="1" applyFill="1" applyBorder="1"/>
    <xf numFmtId="0" fontId="3" fillId="0" borderId="2" xfId="0" applyFont="1" applyFill="1" applyBorder="1"/>
    <xf numFmtId="0" fontId="1" fillId="0" borderId="1" xfId="0" applyFont="1" applyFill="1" applyBorder="1" applyAlignment="1">
      <alignment horizontal="center"/>
    </xf>
    <xf numFmtId="8" fontId="1" fillId="0" borderId="0" xfId="0" applyNumberFormat="1" applyFont="1" applyAlignment="1">
      <alignment horizontal="center"/>
    </xf>
    <xf numFmtId="164" fontId="1" fillId="0" borderId="1" xfId="0" applyNumberFormat="1" applyFont="1" applyFill="1" applyBorder="1"/>
    <xf numFmtId="0" fontId="2" fillId="0" borderId="0" xfId="0" applyFont="1" applyFill="1"/>
    <xf numFmtId="0" fontId="8" fillId="0" borderId="1" xfId="0" applyFont="1" applyBorder="1"/>
    <xf numFmtId="0" fontId="1" fillId="0" borderId="1" xfId="0" applyFont="1" applyBorder="1"/>
    <xf numFmtId="0" fontId="1" fillId="0" borderId="0" xfId="0" applyFont="1" applyFill="1" applyBorder="1"/>
    <xf numFmtId="0" fontId="7" fillId="0" borderId="1" xfId="0" applyFont="1" applyFill="1" applyBorder="1"/>
    <xf numFmtId="0" fontId="9" fillId="0" borderId="0" xfId="0" applyFont="1" applyFill="1"/>
    <xf numFmtId="0" fontId="1" fillId="0" borderId="0" xfId="0" applyFont="1" applyFill="1" applyBorder="1" applyAlignment="1">
      <alignment horizontal="center"/>
    </xf>
    <xf numFmtId="9" fontId="0" fillId="0" borderId="1" xfId="0" applyNumberFormat="1" applyFill="1" applyBorder="1"/>
    <xf numFmtId="0" fontId="0" fillId="0" borderId="0" xfId="0" applyFont="1" applyFill="1"/>
    <xf numFmtId="14" fontId="1" fillId="0" borderId="0" xfId="0" applyNumberFormat="1" applyFont="1" applyFill="1"/>
    <xf numFmtId="0" fontId="2" fillId="0" borderId="1" xfId="0" applyFont="1" applyFill="1" applyBorder="1"/>
    <xf numFmtId="0" fontId="1" fillId="0" borderId="1" xfId="0" applyFont="1" applyFill="1" applyBorder="1"/>
    <xf numFmtId="0" fontId="8" fillId="0" borderId="1" xfId="0" applyFont="1" applyFill="1" applyBorder="1"/>
    <xf numFmtId="17" fontId="1" fillId="0" borderId="5" xfId="0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1" fontId="1" fillId="0" borderId="1" xfId="0" applyNumberFormat="1" applyFont="1" applyFill="1" applyBorder="1" applyAlignment="1">
      <alignment horizontal="center"/>
    </xf>
    <xf numFmtId="164" fontId="1" fillId="2" borderId="5" xfId="0" applyNumberFormat="1" applyFont="1" applyFill="1" applyBorder="1"/>
    <xf numFmtId="164" fontId="1" fillId="2" borderId="1" xfId="0" applyNumberFormat="1" applyFont="1" applyFill="1" applyBorder="1"/>
    <xf numFmtId="0" fontId="0" fillId="2" borderId="0" xfId="0" applyFill="1"/>
    <xf numFmtId="0" fontId="2" fillId="0" borderId="8" xfId="0" applyFont="1" applyFill="1" applyBorder="1"/>
    <xf numFmtId="165" fontId="1" fillId="0" borderId="8" xfId="0" applyNumberFormat="1" applyFont="1" applyFill="1" applyBorder="1"/>
    <xf numFmtId="0" fontId="1" fillId="0" borderId="8" xfId="0" applyFont="1" applyFill="1" applyBorder="1" applyAlignment="1">
      <alignment horizontal="center"/>
    </xf>
    <xf numFmtId="166" fontId="1" fillId="0" borderId="8" xfId="0" applyNumberFormat="1" applyFont="1" applyFill="1" applyBorder="1" applyAlignment="1">
      <alignment horizontal="right"/>
    </xf>
    <xf numFmtId="0" fontId="1" fillId="0" borderId="10" xfId="0" applyFont="1" applyFill="1" applyBorder="1" applyAlignment="1">
      <alignment horizontal="center"/>
    </xf>
    <xf numFmtId="0" fontId="2" fillId="0" borderId="10" xfId="0" applyFont="1" applyFill="1" applyBorder="1"/>
    <xf numFmtId="166" fontId="1" fillId="0" borderId="10" xfId="0" applyNumberFormat="1" applyFont="1" applyFill="1" applyBorder="1" applyAlignment="1">
      <alignment horizontal="right"/>
    </xf>
    <xf numFmtId="0" fontId="8" fillId="0" borderId="8" xfId="0" applyFont="1" applyFill="1" applyBorder="1"/>
    <xf numFmtId="0" fontId="1" fillId="0" borderId="3" xfId="0" applyFont="1" applyFill="1" applyBorder="1" applyAlignment="1">
      <alignment horizontal="left"/>
    </xf>
    <xf numFmtId="0" fontId="0" fillId="0" borderId="3" xfId="0" applyFill="1" applyBorder="1"/>
    <xf numFmtId="2" fontId="1" fillId="0" borderId="3" xfId="0" applyNumberFormat="1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2" fillId="0" borderId="11" xfId="0" applyFont="1" applyFill="1" applyBorder="1"/>
    <xf numFmtId="0" fontId="8" fillId="3" borderId="8" xfId="0" applyFont="1" applyFill="1" applyBorder="1"/>
    <xf numFmtId="0" fontId="1" fillId="0" borderId="7" xfId="0" applyFont="1" applyFill="1" applyBorder="1"/>
    <xf numFmtId="0" fontId="0" fillId="0" borderId="14" xfId="0" applyFont="1" applyFill="1" applyBorder="1"/>
    <xf numFmtId="49" fontId="1" fillId="0" borderId="1" xfId="0" applyNumberFormat="1" applyFont="1" applyFill="1" applyBorder="1" applyAlignment="1">
      <alignment horizontal="right"/>
    </xf>
    <xf numFmtId="0" fontId="11" fillId="2" borderId="0" xfId="0" applyFont="1" applyFill="1"/>
    <xf numFmtId="1" fontId="1" fillId="0" borderId="1" xfId="0" applyNumberFormat="1" applyFont="1" applyBorder="1" applyAlignment="1">
      <alignment horizontal="center"/>
    </xf>
    <xf numFmtId="1" fontId="9" fillId="0" borderId="10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17" xfId="0" applyFont="1" applyFill="1" applyBorder="1"/>
    <xf numFmtId="164" fontId="1" fillId="0" borderId="2" xfId="0" applyNumberFormat="1" applyFont="1" applyFill="1" applyBorder="1"/>
    <xf numFmtId="1" fontId="1" fillId="0" borderId="3" xfId="0" applyNumberFormat="1" applyFont="1" applyFill="1" applyBorder="1" applyAlignment="1">
      <alignment horizontal="center"/>
    </xf>
    <xf numFmtId="0" fontId="8" fillId="2" borderId="1" xfId="0" applyFont="1" applyFill="1" applyBorder="1"/>
    <xf numFmtId="0" fontId="2" fillId="2" borderId="0" xfId="0" applyFont="1" applyFill="1" applyBorder="1"/>
    <xf numFmtId="0" fontId="1" fillId="5" borderId="9" xfId="0" applyFont="1" applyFill="1" applyBorder="1"/>
    <xf numFmtId="0" fontId="0" fillId="5" borderId="16" xfId="0" applyFont="1" applyFill="1" applyBorder="1"/>
    <xf numFmtId="164" fontId="1" fillId="5" borderId="12" xfId="0" applyNumberFormat="1" applyFont="1" applyFill="1" applyBorder="1" applyAlignment="1">
      <alignment horizontal="left"/>
    </xf>
    <xf numFmtId="0" fontId="2" fillId="5" borderId="13" xfId="0" applyFont="1" applyFill="1" applyBorder="1" applyAlignment="1">
      <alignment horizontal="left"/>
    </xf>
    <xf numFmtId="0" fontId="12" fillId="0" borderId="0" xfId="0" applyFont="1" applyFill="1" applyBorder="1"/>
    <xf numFmtId="165" fontId="1" fillId="0" borderId="0" xfId="0" applyNumberFormat="1" applyFont="1" applyFill="1" applyBorder="1" applyAlignment="1">
      <alignment horizontal="right"/>
    </xf>
    <xf numFmtId="0" fontId="1" fillId="5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1" fontId="1" fillId="5" borderId="8" xfId="0" applyNumberFormat="1" applyFont="1" applyFill="1" applyBorder="1" applyAlignment="1">
      <alignment horizontal="center"/>
    </xf>
    <xf numFmtId="1" fontId="9" fillId="5" borderId="8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15" xfId="0" applyBorder="1"/>
    <xf numFmtId="0" fontId="1" fillId="0" borderId="10" xfId="0" applyFont="1" applyBorder="1" applyAlignment="1">
      <alignment horizontal="center"/>
    </xf>
    <xf numFmtId="0" fontId="11" fillId="0" borderId="0" xfId="0" applyFont="1" applyFill="1"/>
    <xf numFmtId="0" fontId="9" fillId="0" borderId="10" xfId="0" applyFont="1" applyFill="1" applyBorder="1" applyAlignment="1">
      <alignment horizontal="center"/>
    </xf>
    <xf numFmtId="9" fontId="2" fillId="4" borderId="4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164" fontId="1" fillId="0" borderId="0" xfId="0" applyNumberFormat="1" applyFont="1" applyFill="1" applyBorder="1"/>
    <xf numFmtId="1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8" fillId="0" borderId="0" xfId="0" applyFont="1" applyFill="1" applyBorder="1"/>
    <xf numFmtId="164" fontId="1" fillId="0" borderId="0" xfId="0" applyNumberFormat="1" applyFont="1" applyFill="1" applyBorder="1" applyAlignment="1"/>
    <xf numFmtId="0" fontId="0" fillId="0" borderId="14" xfId="0" applyFill="1" applyBorder="1"/>
    <xf numFmtId="0" fontId="7" fillId="6" borderId="1" xfId="0" applyFont="1" applyFill="1" applyBorder="1"/>
    <xf numFmtId="164" fontId="1" fillId="6" borderId="1" xfId="0" applyNumberFormat="1" applyFont="1" applyFill="1" applyBorder="1"/>
    <xf numFmtId="9" fontId="0" fillId="6" borderId="1" xfId="0" applyNumberFormat="1" applyFill="1" applyBorder="1"/>
    <xf numFmtId="0" fontId="6" fillId="6" borderId="0" xfId="0" applyFont="1" applyFill="1"/>
    <xf numFmtId="0" fontId="4" fillId="6" borderId="0" xfId="0" applyFont="1" applyFill="1" applyAlignment="1">
      <alignment horizontal="left"/>
    </xf>
    <xf numFmtId="0" fontId="0" fillId="6" borderId="0" xfId="0" applyFill="1"/>
    <xf numFmtId="0" fontId="4" fillId="6" borderId="0" xfId="0" applyFont="1" applyFill="1"/>
    <xf numFmtId="164" fontId="1" fillId="6" borderId="1" xfId="0" applyNumberFormat="1" applyFont="1" applyFill="1" applyBorder="1" applyAlignment="1">
      <alignment horizontal="center"/>
    </xf>
    <xf numFmtId="0" fontId="10" fillId="6" borderId="0" xfId="0" applyFont="1" applyFill="1"/>
    <xf numFmtId="14" fontId="1" fillId="6" borderId="0" xfId="0" applyNumberFormat="1" applyFont="1" applyFill="1" applyAlignment="1">
      <alignment horizontal="center"/>
    </xf>
    <xf numFmtId="164" fontId="1" fillId="6" borderId="6" xfId="0" applyNumberFormat="1" applyFont="1" applyFill="1" applyBorder="1"/>
    <xf numFmtId="0" fontId="1" fillId="6" borderId="2" xfId="0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0" fontId="1" fillId="0" borderId="17" xfId="0" applyFont="1" applyFill="1" applyBorder="1" applyAlignment="1">
      <alignment horizontal="left"/>
    </xf>
    <xf numFmtId="0" fontId="0" fillId="0" borderId="17" xfId="0" applyFill="1" applyBorder="1"/>
    <xf numFmtId="2" fontId="1" fillId="0" borderId="17" xfId="0" applyNumberFormat="1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1" fontId="1" fillId="0" borderId="20" xfId="0" applyNumberFormat="1" applyFont="1" applyFill="1" applyBorder="1" applyAlignment="1">
      <alignment horizontal="center"/>
    </xf>
    <xf numFmtId="0" fontId="1" fillId="0" borderId="21" xfId="0" applyFont="1" applyFill="1" applyBorder="1"/>
    <xf numFmtId="0" fontId="0" fillId="0" borderId="22" xfId="0" applyFill="1" applyBorder="1"/>
    <xf numFmtId="164" fontId="1" fillId="0" borderId="9" xfId="0" applyNumberFormat="1" applyFont="1" applyFill="1" applyBorder="1" applyAlignment="1">
      <alignment horizontal="center"/>
    </xf>
    <xf numFmtId="164" fontId="9" fillId="0" borderId="8" xfId="0" applyNumberFormat="1" applyFont="1" applyFill="1" applyBorder="1" applyAlignment="1">
      <alignment horizontal="center"/>
    </xf>
    <xf numFmtId="164" fontId="9" fillId="0" borderId="1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4" fillId="0" borderId="0" xfId="0" applyFont="1" applyFill="1" applyBorder="1"/>
    <xf numFmtId="49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left"/>
    </xf>
    <xf numFmtId="0" fontId="11" fillId="6" borderId="0" xfId="0" applyFont="1" applyFill="1" applyBorder="1" applyAlignment="1">
      <alignment horizontal="left"/>
    </xf>
    <xf numFmtId="0" fontId="4" fillId="6" borderId="0" xfId="0" applyFont="1" applyFill="1" applyBorder="1"/>
    <xf numFmtId="49" fontId="11" fillId="6" borderId="0" xfId="0" applyNumberFormat="1" applyFont="1" applyFill="1" applyBorder="1" applyAlignment="1">
      <alignment horizontal="left"/>
    </xf>
    <xf numFmtId="164" fontId="11" fillId="6" borderId="0" xfId="0" applyNumberFormat="1" applyFont="1" applyFill="1" applyBorder="1"/>
    <xf numFmtId="0" fontId="13" fillId="6" borderId="0" xfId="0" applyFont="1" applyFill="1" applyBorder="1" applyAlignment="1">
      <alignment horizontal="center"/>
    </xf>
    <xf numFmtId="1" fontId="11" fillId="6" borderId="0" xfId="0" applyNumberFormat="1" applyFont="1" applyFill="1" applyBorder="1" applyAlignment="1">
      <alignment horizontal="center"/>
    </xf>
    <xf numFmtId="0" fontId="11" fillId="6" borderId="0" xfId="0" applyFont="1" applyFill="1" applyBorder="1"/>
    <xf numFmtId="0" fontId="1" fillId="6" borderId="0" xfId="0" applyFont="1" applyFill="1" applyBorder="1" applyAlignment="1">
      <alignment horizontal="left"/>
    </xf>
    <xf numFmtId="49" fontId="1" fillId="6" borderId="0" xfId="0" applyNumberFormat="1" applyFont="1" applyFill="1" applyBorder="1" applyAlignment="1">
      <alignment horizontal="center"/>
    </xf>
    <xf numFmtId="164" fontId="1" fillId="6" borderId="0" xfId="0" applyNumberFormat="1" applyFont="1" applyFill="1" applyBorder="1"/>
    <xf numFmtId="0" fontId="0" fillId="6" borderId="0" xfId="0" applyFill="1" applyBorder="1" applyAlignment="1">
      <alignment horizontal="center"/>
    </xf>
    <xf numFmtId="1" fontId="1" fillId="6" borderId="0" xfId="0" applyNumberFormat="1" applyFont="1" applyFill="1" applyBorder="1" applyAlignment="1">
      <alignment horizontal="center"/>
    </xf>
    <xf numFmtId="0" fontId="1" fillId="6" borderId="0" xfId="0" applyFont="1" applyFill="1" applyBorder="1"/>
    <xf numFmtId="0" fontId="8" fillId="0" borderId="3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" fillId="6" borderId="3" xfId="0" applyFont="1" applyFill="1" applyBorder="1"/>
    <xf numFmtId="0" fontId="1" fillId="6" borderId="20" xfId="0" applyFont="1" applyFill="1" applyBorder="1" applyAlignment="1">
      <alignment horizontal="center"/>
    </xf>
    <xf numFmtId="164" fontId="1" fillId="6" borderId="19" xfId="0" applyNumberFormat="1" applyFont="1" applyFill="1" applyBorder="1" applyAlignment="1"/>
    <xf numFmtId="164" fontId="1" fillId="6" borderId="8" xfId="0" applyNumberFormat="1" applyFont="1" applyFill="1" applyBorder="1" applyAlignment="1"/>
    <xf numFmtId="8" fontId="0" fillId="0" borderId="0" xfId="0" applyNumberFormat="1" applyFill="1"/>
    <xf numFmtId="8" fontId="1" fillId="0" borderId="0" xfId="0" applyNumberFormat="1" applyFont="1" applyFill="1"/>
    <xf numFmtId="164" fontId="1" fillId="0" borderId="10" xfId="0" applyNumberFormat="1" applyFont="1" applyFill="1" applyBorder="1" applyAlignment="1"/>
    <xf numFmtId="0" fontId="1" fillId="0" borderId="24" xfId="0" applyFont="1" applyFill="1" applyBorder="1"/>
    <xf numFmtId="0" fontId="0" fillId="0" borderId="2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00"/>
      <color rgb="FFFFFF99"/>
      <color rgb="FFFF99FF"/>
      <color rgb="FFCCFFCC"/>
      <color rgb="FFFFCCFF"/>
      <color rgb="FFCCCCFF"/>
      <color rgb="FF00FF99"/>
      <color rgb="FFCCFF33"/>
      <color rgb="FF9999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Rojo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tabSelected="1" topLeftCell="A7" workbookViewId="0">
      <selection activeCell="F17" sqref="F17"/>
    </sheetView>
  </sheetViews>
  <sheetFormatPr baseColWidth="10" defaultRowHeight="15" x14ac:dyDescent="0.25"/>
  <cols>
    <col min="1" max="1" width="1.7109375" customWidth="1"/>
    <col min="2" max="2" width="6.7109375" customWidth="1"/>
    <col min="3" max="3" width="25.7109375" customWidth="1"/>
    <col min="4" max="4" width="15.85546875" customWidth="1"/>
    <col min="5" max="5" width="6.7109375" customWidth="1"/>
    <col min="6" max="6" width="16.7109375" customWidth="1"/>
    <col min="7" max="7" width="6.140625" customWidth="1"/>
    <col min="11" max="11" width="16.7109375" customWidth="1"/>
  </cols>
  <sheetData>
    <row r="1" spans="2:19" x14ac:dyDescent="0.25">
      <c r="C1" s="84" t="s">
        <v>27</v>
      </c>
      <c r="D1" s="85">
        <v>84512</v>
      </c>
      <c r="E1" s="86"/>
      <c r="G1" s="9"/>
    </row>
    <row r="2" spans="2:19" x14ac:dyDescent="0.25">
      <c r="C2" s="19" t="s">
        <v>28</v>
      </c>
      <c r="D2" s="14">
        <v>87987</v>
      </c>
      <c r="E2" s="22"/>
      <c r="G2" s="9"/>
    </row>
    <row r="3" spans="2:19" x14ac:dyDescent="0.25">
      <c r="B3" s="7"/>
      <c r="C3" s="7"/>
      <c r="D3" s="7"/>
      <c r="E3" s="7"/>
      <c r="F3" s="7"/>
    </row>
    <row r="4" spans="2:19" ht="20.100000000000001" customHeight="1" x14ac:dyDescent="0.3">
      <c r="B4" s="87" t="s">
        <v>29</v>
      </c>
      <c r="C4" s="88"/>
      <c r="D4" s="89"/>
      <c r="E4" s="89"/>
      <c r="F4" s="89"/>
      <c r="G4" s="90"/>
      <c r="H4" s="90"/>
      <c r="I4" s="24"/>
      <c r="J4" s="7"/>
      <c r="K4" s="7"/>
      <c r="L4" s="7"/>
      <c r="M4" s="7"/>
    </row>
    <row r="6" spans="2:19" ht="15.75" x14ac:dyDescent="0.25">
      <c r="B6" s="15"/>
      <c r="C6" s="91">
        <v>84512</v>
      </c>
      <c r="D6" s="92" t="s">
        <v>30</v>
      </c>
      <c r="E6" s="89"/>
      <c r="F6" s="7"/>
      <c r="G6" s="2"/>
      <c r="H6" s="93">
        <v>45050</v>
      </c>
      <c r="I6" s="24"/>
      <c r="J6" s="7"/>
    </row>
    <row r="7" spans="2:19" x14ac:dyDescent="0.25">
      <c r="B7" s="1"/>
      <c r="C7" s="8" t="s">
        <v>26</v>
      </c>
      <c r="D7" s="13"/>
      <c r="G7" s="2"/>
    </row>
    <row r="8" spans="2:19" x14ac:dyDescent="0.25">
      <c r="B8" s="12" t="s">
        <v>0</v>
      </c>
      <c r="C8" s="26" t="s">
        <v>1</v>
      </c>
      <c r="D8" s="26" t="s">
        <v>2</v>
      </c>
      <c r="E8" s="26"/>
      <c r="F8" s="28">
        <v>45047</v>
      </c>
      <c r="G8" s="26" t="s">
        <v>7</v>
      </c>
      <c r="H8" s="29" t="s">
        <v>10</v>
      </c>
    </row>
    <row r="9" spans="2:19" x14ac:dyDescent="0.25">
      <c r="B9" s="55">
        <v>16231</v>
      </c>
      <c r="C9" s="11" t="s">
        <v>3</v>
      </c>
      <c r="D9" s="4" t="s">
        <v>4</v>
      </c>
      <c r="E9" s="3">
        <v>1</v>
      </c>
      <c r="F9" s="94">
        <f>PRODUCT(C6,E9)</f>
        <v>84512</v>
      </c>
      <c r="G9" s="95">
        <v>34532</v>
      </c>
      <c r="H9" s="96">
        <v>217191</v>
      </c>
      <c r="I9" s="7"/>
      <c r="J9" s="7"/>
    </row>
    <row r="10" spans="2:19" x14ac:dyDescent="0.25">
      <c r="B10" s="21"/>
      <c r="C10" s="10"/>
      <c r="D10" s="65"/>
      <c r="E10" s="66"/>
      <c r="F10" s="78"/>
      <c r="G10" s="21"/>
      <c r="H10" s="79"/>
      <c r="I10" s="20"/>
      <c r="J10" s="7"/>
      <c r="K10" s="7"/>
      <c r="L10" s="7"/>
    </row>
    <row r="11" spans="2:19" ht="18.75" x14ac:dyDescent="0.3">
      <c r="B11" s="111"/>
      <c r="C11" s="112" t="s">
        <v>24</v>
      </c>
      <c r="D11" s="113"/>
      <c r="E11" s="114" t="s">
        <v>23</v>
      </c>
      <c r="F11" s="115"/>
      <c r="G11" s="116"/>
      <c r="H11" s="117"/>
      <c r="I11" s="118"/>
      <c r="J11" s="7"/>
      <c r="K11" s="7"/>
      <c r="L11" s="7"/>
      <c r="M11" s="8"/>
      <c r="N11" s="7"/>
      <c r="O11" s="7"/>
      <c r="P11" s="7"/>
      <c r="Q11" s="7"/>
      <c r="R11" s="7"/>
      <c r="S11" s="7"/>
    </row>
    <row r="12" spans="2:19" x14ac:dyDescent="0.25">
      <c r="B12" s="119"/>
      <c r="C12" s="119" t="s">
        <v>33</v>
      </c>
      <c r="D12" s="113"/>
      <c r="E12" s="120"/>
      <c r="F12" s="121"/>
      <c r="G12" s="122"/>
      <c r="H12" s="123"/>
      <c r="I12" s="124"/>
      <c r="J12" s="7"/>
      <c r="K12" s="18"/>
      <c r="L12" s="7"/>
      <c r="M12" s="8"/>
      <c r="N12" s="7"/>
      <c r="O12" s="7"/>
      <c r="P12" s="7"/>
      <c r="Q12" s="7"/>
      <c r="R12" s="7"/>
      <c r="S12" s="7"/>
    </row>
    <row r="13" spans="2:19" x14ac:dyDescent="0.25">
      <c r="B13" s="107"/>
      <c r="C13" s="107"/>
      <c r="D13" s="108"/>
      <c r="E13" s="109"/>
      <c r="F13" s="78"/>
      <c r="G13" s="110"/>
      <c r="H13" s="79"/>
      <c r="I13" s="18"/>
      <c r="J13" s="7"/>
      <c r="K13" s="18"/>
      <c r="L13" s="7"/>
      <c r="M13" s="8"/>
      <c r="N13" s="7"/>
      <c r="O13" s="7"/>
      <c r="P13" s="7"/>
      <c r="Q13" s="7"/>
      <c r="R13" s="7"/>
      <c r="S13" s="7"/>
    </row>
    <row r="14" spans="2:19" x14ac:dyDescent="0.25">
      <c r="B14" s="42"/>
      <c r="C14" s="5"/>
      <c r="D14" s="43"/>
      <c r="E14" s="44"/>
      <c r="F14" s="125" t="s">
        <v>34</v>
      </c>
      <c r="G14" s="45"/>
      <c r="H14" s="58"/>
      <c r="I14" s="49"/>
      <c r="J14" s="83"/>
      <c r="K14" s="127" t="s">
        <v>25</v>
      </c>
      <c r="L14" s="7"/>
      <c r="M14" s="8"/>
      <c r="N14" s="7"/>
      <c r="O14" s="7"/>
      <c r="P14" s="7"/>
      <c r="Q14" s="7"/>
      <c r="R14" s="7"/>
      <c r="S14" s="7"/>
    </row>
    <row r="15" spans="2:19" ht="15.75" thickBot="1" x14ac:dyDescent="0.3">
      <c r="B15" s="97"/>
      <c r="C15" s="56"/>
      <c r="D15" s="98"/>
      <c r="E15" s="99"/>
      <c r="F15" s="126" t="s">
        <v>32</v>
      </c>
      <c r="G15" s="100" t="s">
        <v>31</v>
      </c>
      <c r="H15" s="101" t="s">
        <v>10</v>
      </c>
      <c r="I15" s="102"/>
      <c r="J15" s="103"/>
      <c r="K15" s="128" t="s">
        <v>22</v>
      </c>
      <c r="L15" s="7"/>
      <c r="M15" s="8"/>
      <c r="N15" s="7"/>
      <c r="O15" s="7"/>
      <c r="P15" s="7"/>
      <c r="Q15" s="7"/>
      <c r="R15" s="7"/>
      <c r="S15" s="7"/>
    </row>
    <row r="16" spans="2:19" ht="16.5" thickTop="1" thickBot="1" x14ac:dyDescent="0.3">
      <c r="B16" s="36">
        <v>11648</v>
      </c>
      <c r="C16" s="34" t="s">
        <v>5</v>
      </c>
      <c r="D16" s="41" t="s">
        <v>19</v>
      </c>
      <c r="E16" s="35">
        <v>0.35</v>
      </c>
      <c r="F16" s="104"/>
      <c r="G16" s="67">
        <v>38094</v>
      </c>
      <c r="H16" s="69">
        <v>95342</v>
      </c>
      <c r="I16" s="64" t="s">
        <v>21</v>
      </c>
      <c r="J16" s="63"/>
      <c r="K16" s="129">
        <f>PRODUCT(C6,0.6)</f>
        <v>50707.199999999997</v>
      </c>
      <c r="L16" s="77"/>
      <c r="M16" s="8"/>
    </row>
    <row r="17" spans="2:19" ht="15.75" thickTop="1" x14ac:dyDescent="0.25">
      <c r="B17" s="46">
        <v>16412</v>
      </c>
      <c r="C17" s="47" t="s">
        <v>11</v>
      </c>
      <c r="D17" s="48" t="s">
        <v>17</v>
      </c>
      <c r="E17" s="37">
        <v>0.23749999999999999</v>
      </c>
      <c r="F17" s="105"/>
      <c r="G17" s="68">
        <v>47633</v>
      </c>
      <c r="H17" s="70">
        <v>217230</v>
      </c>
      <c r="I17" s="61" t="s">
        <v>12</v>
      </c>
      <c r="J17" s="62"/>
      <c r="K17" s="130">
        <f>PRODUCT(C6,0.5)</f>
        <v>42256</v>
      </c>
      <c r="L17" s="8"/>
      <c r="M17" s="7"/>
    </row>
    <row r="18" spans="2:19" ht="15.75" thickBot="1" x14ac:dyDescent="0.3">
      <c r="B18" s="38"/>
      <c r="C18" s="39"/>
      <c r="D18" s="76" t="s">
        <v>6</v>
      </c>
      <c r="E18" s="40"/>
      <c r="F18" s="106"/>
      <c r="G18" s="75">
        <v>51917</v>
      </c>
      <c r="H18" s="54">
        <v>217230</v>
      </c>
      <c r="I18" s="134"/>
      <c r="J18" s="135"/>
      <c r="K18" s="133"/>
      <c r="L18" s="8"/>
      <c r="M18" s="7"/>
    </row>
    <row r="19" spans="2:19" ht="15.75" thickTop="1" x14ac:dyDescent="0.25">
      <c r="B19" s="21"/>
      <c r="C19" s="80"/>
      <c r="D19" s="81"/>
      <c r="E19" s="66"/>
      <c r="F19" s="78"/>
      <c r="G19" s="21"/>
      <c r="H19" s="79"/>
      <c r="I19" s="8"/>
      <c r="J19" s="7"/>
      <c r="K19" s="82"/>
      <c r="L19" s="7"/>
      <c r="M19" s="7"/>
      <c r="N19" s="7"/>
      <c r="O19" s="7"/>
    </row>
    <row r="20" spans="2:19" ht="18.75" x14ac:dyDescent="0.3">
      <c r="B20" s="33"/>
      <c r="C20" s="52" t="s">
        <v>14</v>
      </c>
      <c r="D20" s="33"/>
      <c r="E20" s="33"/>
      <c r="F20" s="7"/>
      <c r="G20" s="8"/>
      <c r="H20" s="7"/>
      <c r="I20" s="7"/>
      <c r="J20" s="7"/>
      <c r="K20" s="7"/>
      <c r="L20" s="7"/>
      <c r="M20" s="7"/>
    </row>
    <row r="21" spans="2:19" ht="18.75" x14ac:dyDescent="0.3">
      <c r="B21" s="8" t="s">
        <v>36</v>
      </c>
      <c r="C21" s="74"/>
      <c r="D21" s="7"/>
      <c r="E21" s="7"/>
      <c r="F21" s="7"/>
      <c r="G21" s="8"/>
      <c r="H21" s="7"/>
      <c r="I21" s="7"/>
      <c r="J21" s="7"/>
      <c r="K21" s="7"/>
      <c r="L21" s="7"/>
      <c r="M21" s="7"/>
    </row>
    <row r="22" spans="2:19" ht="15.75" thickBot="1" x14ac:dyDescent="0.3">
      <c r="B22" s="6"/>
      <c r="C22" s="6"/>
      <c r="D22" s="6"/>
      <c r="E22" s="6"/>
      <c r="F22" s="16" t="s">
        <v>35</v>
      </c>
      <c r="G22" s="17"/>
      <c r="H22" s="17"/>
      <c r="I22" s="71"/>
      <c r="J22" s="72"/>
      <c r="K22" s="73" t="s">
        <v>22</v>
      </c>
    </row>
    <row r="23" spans="2:19" ht="15.75" thickTop="1" x14ac:dyDescent="0.25">
      <c r="B23" s="12">
        <v>17889</v>
      </c>
      <c r="C23" s="27" t="s">
        <v>8</v>
      </c>
      <c r="D23" s="26" t="s">
        <v>9</v>
      </c>
      <c r="E23" s="17">
        <v>0.2</v>
      </c>
      <c r="F23" s="31"/>
      <c r="G23" s="12">
        <v>42022</v>
      </c>
      <c r="H23" s="53">
        <v>74823</v>
      </c>
      <c r="I23" s="49" t="s">
        <v>13</v>
      </c>
      <c r="J23" s="50"/>
      <c r="K23" s="57">
        <f>PRODUCT(C6,0.4)</f>
        <v>33804.800000000003</v>
      </c>
      <c r="L23" s="23"/>
      <c r="M23" s="23"/>
      <c r="N23" s="7"/>
      <c r="O23" s="7"/>
    </row>
    <row r="24" spans="2:19" x14ac:dyDescent="0.25">
      <c r="B24" s="12">
        <v>16538</v>
      </c>
      <c r="C24" s="25" t="s">
        <v>15</v>
      </c>
      <c r="D24" s="59" t="s">
        <v>18</v>
      </c>
      <c r="E24" s="51" t="s">
        <v>16</v>
      </c>
      <c r="F24" s="32"/>
      <c r="G24" s="12">
        <v>38101</v>
      </c>
      <c r="H24" s="30">
        <v>154773</v>
      </c>
      <c r="I24" s="60" t="s">
        <v>20</v>
      </c>
      <c r="J24" s="33"/>
      <c r="K24" s="32">
        <f>PRODUCT(C6,0.9)</f>
        <v>76060.800000000003</v>
      </c>
      <c r="L24" s="8"/>
      <c r="M24" s="8"/>
      <c r="N24" s="7"/>
      <c r="O24" s="7"/>
      <c r="P24" s="7"/>
      <c r="Q24" s="7"/>
      <c r="R24" s="7"/>
      <c r="S24" s="7"/>
    </row>
    <row r="25" spans="2:19" x14ac:dyDescent="0.25">
      <c r="C25" s="80"/>
      <c r="D25" s="7"/>
      <c r="E25" s="7"/>
      <c r="F25" s="7"/>
      <c r="G25" s="7"/>
      <c r="H25" s="7"/>
      <c r="I25" s="7"/>
      <c r="J25" s="7"/>
      <c r="K25" s="7"/>
    </row>
    <row r="26" spans="2:19" x14ac:dyDescent="0.25">
      <c r="C26" s="80"/>
      <c r="D26" s="8"/>
      <c r="E26" s="131"/>
      <c r="F26" s="132"/>
      <c r="G26" s="7"/>
      <c r="H26" s="7"/>
      <c r="I26" s="7"/>
      <c r="J26" s="7"/>
      <c r="K26" s="7"/>
    </row>
    <row r="27" spans="2:19" x14ac:dyDescent="0.25">
      <c r="C27" s="80"/>
      <c r="D27" s="8"/>
      <c r="E27" s="131"/>
      <c r="F27" s="132"/>
      <c r="G27" s="7"/>
      <c r="H27" s="7"/>
      <c r="I27" s="7"/>
      <c r="J27" s="7"/>
      <c r="K27" s="7"/>
    </row>
  </sheetData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Gobierno de Cordoba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Tevez</dc:creator>
  <cp:lastModifiedBy>Maria Cecilia Rezzonico</cp:lastModifiedBy>
  <dcterms:created xsi:type="dcterms:W3CDTF">2020-09-11T13:32:36Z</dcterms:created>
  <dcterms:modified xsi:type="dcterms:W3CDTF">2023-05-09T17:14:13Z</dcterms:modified>
</cp:coreProperties>
</file>