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JA\MID 2023\"/>
    </mc:Choice>
  </mc:AlternateContent>
  <xr:revisionPtr revIDLastSave="0" documentId="13_ncr:1_{C03A5350-703D-44AB-9E41-087434AD4528}" xr6:coauthVersionLast="47" xr6:coauthVersionMax="47" xr10:uidLastSave="{00000000-0000-0000-0000-000000000000}"/>
  <bookViews>
    <workbookView xWindow="-120" yWindow="-120" windowWidth="20730" windowHeight="11040" activeTab="2" xr2:uid="{85D40FCA-B051-40A2-A793-E8214658EB1F}"/>
  </bookViews>
  <sheets>
    <sheet name="general" sheetId="1" r:id="rId1"/>
    <sheet name="detalle" sheetId="2" r:id="rId2"/>
    <sheet name="transacciones" sheetId="3" r:id="rId3"/>
  </sheets>
  <definedNames>
    <definedName name="_xlnm._FilterDatabase" localSheetId="1" hidden="1">detalle!$A$1:$AK$104</definedName>
    <definedName name="_xlnm._FilterDatabase" localSheetId="2" hidden="1">transacciones!$A$1:$T$30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Q30" i="3"/>
  <c r="N30" i="3"/>
  <c r="M30" i="3"/>
  <c r="L30" i="3"/>
  <c r="Q29" i="3"/>
  <c r="N29" i="3"/>
  <c r="L29" i="3"/>
  <c r="Q28" i="3"/>
  <c r="N28" i="3"/>
  <c r="L28" i="3"/>
  <c r="Q27" i="3"/>
  <c r="N27" i="3"/>
  <c r="M27" i="3"/>
  <c r="L27" i="3"/>
  <c r="D27" i="3"/>
  <c r="D28" i="3" s="1"/>
  <c r="D29" i="3" s="1"/>
  <c r="D30" i="3" s="1"/>
  <c r="Q26" i="3"/>
  <c r="L26" i="3"/>
  <c r="M26" i="3"/>
  <c r="N26" i="3"/>
  <c r="A26" i="3"/>
  <c r="A27" i="3" s="1"/>
  <c r="A28" i="3" s="1"/>
  <c r="A29" i="3" s="1"/>
  <c r="A30" i="3" s="1"/>
  <c r="M25" i="3"/>
  <c r="L25" i="3"/>
  <c r="N25" i="3"/>
  <c r="Q25" i="3"/>
  <c r="L24" i="3"/>
  <c r="N24" i="3"/>
  <c r="Q24" i="3"/>
  <c r="Q23" i="3"/>
  <c r="Q22" i="3"/>
  <c r="N23" i="3"/>
  <c r="L23" i="3"/>
  <c r="M22" i="3"/>
  <c r="N22" i="3"/>
  <c r="L22" i="3"/>
  <c r="D22" i="3"/>
  <c r="D23" i="3" s="1"/>
  <c r="D24" i="3" s="1"/>
  <c r="D25" i="3" s="1"/>
  <c r="Q21" i="3"/>
  <c r="N21" i="3"/>
  <c r="L21" i="3"/>
  <c r="M21" i="3"/>
  <c r="A21" i="3"/>
  <c r="A22" i="3" s="1"/>
  <c r="A23" i="3" s="1"/>
  <c r="A24" i="3" s="1"/>
  <c r="A25" i="3" s="1"/>
  <c r="Q20" i="3"/>
  <c r="M20" i="3"/>
  <c r="N20" i="3"/>
  <c r="L20" i="3"/>
  <c r="A20" i="3"/>
  <c r="Q19" i="3"/>
  <c r="L19" i="3"/>
  <c r="M19" i="3"/>
  <c r="N19" i="3"/>
  <c r="A19" i="3"/>
  <c r="Q18" i="3"/>
  <c r="L18" i="3"/>
  <c r="M18" i="3"/>
  <c r="N18" i="3"/>
  <c r="A18" i="3"/>
  <c r="Q17" i="3"/>
  <c r="L17" i="3"/>
  <c r="M17" i="3"/>
  <c r="N17" i="3"/>
  <c r="A17" i="3"/>
  <c r="Q16" i="3"/>
  <c r="L16" i="3"/>
  <c r="M16" i="3"/>
  <c r="N16" i="3"/>
  <c r="A16" i="3"/>
  <c r="Q15" i="3"/>
  <c r="M15" i="3"/>
  <c r="L15" i="3"/>
  <c r="N15" i="3"/>
  <c r="A15" i="3"/>
  <c r="Q14" i="3"/>
  <c r="Q13" i="3"/>
  <c r="Q12" i="3"/>
  <c r="Q9" i="3"/>
  <c r="Q8" i="3"/>
  <c r="Q7" i="3"/>
  <c r="Q6" i="3"/>
  <c r="Q5" i="3"/>
  <c r="Q4" i="3"/>
  <c r="Q3" i="3"/>
  <c r="Q2" i="3"/>
  <c r="M14" i="3"/>
  <c r="L14" i="3"/>
  <c r="N14" i="3"/>
  <c r="A14" i="3"/>
  <c r="N13" i="3"/>
  <c r="L13" i="3"/>
  <c r="M13" i="3"/>
  <c r="A13" i="3"/>
  <c r="L5" i="3"/>
  <c r="L6" i="3"/>
  <c r="L7" i="3"/>
  <c r="L8" i="3"/>
  <c r="L9" i="3"/>
  <c r="L10" i="3"/>
  <c r="L11" i="3"/>
  <c r="L12" i="3"/>
  <c r="N3" i="3"/>
  <c r="N4" i="3"/>
  <c r="N5" i="3"/>
  <c r="N6" i="3"/>
  <c r="N7" i="3"/>
  <c r="N8" i="3"/>
  <c r="N9" i="3"/>
  <c r="N10" i="3"/>
  <c r="N11" i="3"/>
  <c r="N12" i="3"/>
  <c r="N2" i="3"/>
  <c r="M3" i="3"/>
  <c r="M4" i="3"/>
  <c r="M5" i="3"/>
  <c r="M6" i="3"/>
  <c r="M7" i="3"/>
  <c r="M8" i="3"/>
  <c r="M9" i="3"/>
  <c r="M10" i="3"/>
  <c r="M11" i="3"/>
  <c r="M12" i="3"/>
  <c r="M2" i="3"/>
  <c r="L3" i="3"/>
  <c r="L4" i="3"/>
  <c r="L2" i="3"/>
  <c r="A12" i="3"/>
  <c r="A11" i="3"/>
  <c r="A10" i="3"/>
  <c r="A8" i="3"/>
  <c r="A9" i="3"/>
  <c r="A6" i="3"/>
  <c r="A7" i="3"/>
  <c r="A5" i="3"/>
  <c r="A9" i="2"/>
  <c r="O2" i="3"/>
  <c r="H106" i="2"/>
  <c r="L103" i="2"/>
  <c r="F103" i="2"/>
  <c r="D102" i="2" s="1"/>
  <c r="A99" i="2"/>
  <c r="A98" i="2"/>
  <c r="A97" i="2"/>
  <c r="A3" i="2" l="1"/>
  <c r="A4" i="2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P2" authorId="0" shapeId="0" xr:uid="{15798435-D046-4D4C-B12B-A2066E796866}">
      <text>
        <r>
          <rPr>
            <b/>
            <sz val="9"/>
            <color indexed="81"/>
            <rFont val="Tahoma"/>
            <family val="2"/>
          </rPr>
          <t>Diferente al 20 0 50%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 xr:uid="{A9221B0B-1B35-49D2-81EF-703ED95CC629}">
      <text>
        <r>
          <rPr>
            <b/>
            <sz val="9"/>
            <color indexed="81"/>
            <rFont val="Tahoma"/>
            <family val="2"/>
          </rPr>
          <t>Es de suma fija este descuento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<sst xmlns="http://schemas.openxmlformats.org/spreadsheetml/2006/main" count="1435" uniqueCount="362">
  <si>
    <t>Cuotas Sind-Mutuales</t>
  </si>
  <si>
    <t>Afiliacion Sindical</t>
  </si>
  <si>
    <t>Direcc.Gral.Rentas</t>
  </si>
  <si>
    <t>Adicionales Obra Social</t>
  </si>
  <si>
    <t>BANCO Córdoba</t>
  </si>
  <si>
    <t>Retencion Judicial</t>
  </si>
  <si>
    <t>Cuota Alimentaria</t>
  </si>
  <si>
    <t>Retenciones Caja</t>
  </si>
  <si>
    <t>Imp. a las Ganancias</t>
  </si>
  <si>
    <t>Subsidio por fallec.</t>
  </si>
  <si>
    <t>seguro de vida</t>
  </si>
  <si>
    <t xml:space="preserve">Obra social </t>
  </si>
  <si>
    <t>Obra social</t>
  </si>
  <si>
    <t>Caja de Jubilaciones</t>
  </si>
  <si>
    <t>Gobierno de Cba</t>
  </si>
  <si>
    <t>AFIP</t>
  </si>
  <si>
    <t>Bancos</t>
  </si>
  <si>
    <t>Sindicatos</t>
  </si>
  <si>
    <t>Mutuales</t>
  </si>
  <si>
    <t xml:space="preserve">Justicia </t>
  </si>
  <si>
    <t>AGRUPADOR LIQUIDADOR</t>
  </si>
  <si>
    <t>CONCEPTO LIQUIDADOR</t>
  </si>
  <si>
    <t>TIPO DE ENTIDAD</t>
  </si>
  <si>
    <t xml:space="preserve">Rentas 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</si>
  <si>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</si>
  <si>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</si>
  <si>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</si>
  <si>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</si>
  <si>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</si>
  <si>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</si>
  <si>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</si>
  <si>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</si>
  <si>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</si>
  <si>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</si>
  <si>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ASOCIACIÓN BANCARIA</t>
  </si>
  <si>
    <t>ASOC. MUTUALISTA DE JUB. Y PENS. DE CBA</t>
  </si>
  <si>
    <t>CENTRO MUTUAL DE RET. Y PENS.DE LA POLICIA</t>
  </si>
  <si>
    <t>ASOCIACIÓN MUTUALISTA DEL DOCENTE</t>
  </si>
  <si>
    <t>O.S.B.A</t>
  </si>
  <si>
    <t>Descuento de Ley</t>
  </si>
  <si>
    <t>S.U.O.E.M.</t>
  </si>
  <si>
    <t>CENTRO MUTUAL DE JUB. Y PENS. DEL S.E.P.</t>
  </si>
  <si>
    <t>ASOC. DE MAGISTRADOS Y FUNCIONARIOS JUDIC</t>
  </si>
  <si>
    <t>ASOC. MUT. M.A.S.</t>
  </si>
  <si>
    <t>MUT. PERS. CAJA JUB. PCIA.</t>
  </si>
  <si>
    <t>CÍRCULO DE LEGIS. PCIA. CBA</t>
  </si>
  <si>
    <t>CEN.MUT.JUB. Y PENS.MUN.PCIA.CBA.</t>
  </si>
  <si>
    <t>SIND. EMPLEADOS PÚBLICOS</t>
  </si>
  <si>
    <t>APROSS</t>
  </si>
  <si>
    <t>Obra Social Jerarquicos Salud</t>
  </si>
  <si>
    <t>CONVENIO APSE - OSDE</t>
  </si>
  <si>
    <t>OSDE RIO IV</t>
  </si>
  <si>
    <t>UNION PERS.SUP.ADM.PUB.</t>
  </si>
  <si>
    <t>Mutual Médica de Río Cuarto</t>
  </si>
  <si>
    <t>MUTUALIDAD JUB.BCO.SOCIAL</t>
  </si>
  <si>
    <t>OSLF</t>
  </si>
  <si>
    <t>SINDICATO DE LUZ Y FUERZA (RIO CUARTO)</t>
  </si>
  <si>
    <t>SINDICATO DE LUZ Y FUERZA (VILLA MARIA)</t>
  </si>
  <si>
    <t>U.E.P.C.</t>
  </si>
  <si>
    <t>MUTUAL POLICIAL DE CBA.</t>
  </si>
  <si>
    <t>CÍRCULO DE SUBOFICIALES Y TROPA DE LA POLICÍA</t>
  </si>
  <si>
    <t>CIRCULO DE OFICIALES DE LA POLICIA</t>
  </si>
  <si>
    <t>ASOC.MUTUAL UNIÓN ELÉCTRICA</t>
  </si>
  <si>
    <t>CENTRO JUB.PENS.E.P.E.C.</t>
  </si>
  <si>
    <t>S.I.P.O.S.</t>
  </si>
  <si>
    <t>COOPERATIVA DE VIVIENDA POLICIAL</t>
  </si>
  <si>
    <t>ASOC.GREMIAL DE EMPLEADOS DEL PODER JUDICIAL</t>
  </si>
  <si>
    <t>Caja Seg. de Vida de Func y Empl Poder Judici</t>
  </si>
  <si>
    <t>ASOC. MUT. DOCENTES JUB. PCIA. CBA.</t>
  </si>
  <si>
    <t>MUTUAL DL CONSEJO GRAL. EDUC.</t>
  </si>
  <si>
    <t>ASOCIACIÓN MUTUAL SANTA RITA</t>
  </si>
  <si>
    <t>CENTRO JUBILADOS BANCO PCIA.CBA.</t>
  </si>
  <si>
    <t>A.T.S.A. Oliva</t>
  </si>
  <si>
    <t>UNIÓN PERSONAL CIVIL NACIÓN</t>
  </si>
  <si>
    <t>MUTUAL DE AHORRO MUNICIPAL</t>
  </si>
  <si>
    <t>SIND.DE LUZ Y FUERZA</t>
  </si>
  <si>
    <t>ASOC.PERSONAL SUPERIOR E.P.E.C.</t>
  </si>
  <si>
    <t>A.M.P.E.S.</t>
  </si>
  <si>
    <t>SI.VIAL.CO.</t>
  </si>
  <si>
    <t>AMEFUP</t>
  </si>
  <si>
    <t>FEDER.SIND.TRABAJ.MUNICIPAL</t>
  </si>
  <si>
    <t>S.U.O.E.M.-SAN FCO.</t>
  </si>
  <si>
    <t>A.M.E.T.</t>
  </si>
  <si>
    <t>S.O.E.M.E.</t>
  </si>
  <si>
    <t>ASOCIACION MUTUALISTA ARGENTINA NUEVA</t>
  </si>
  <si>
    <t>MUTUAL DE AGRICULTURA Y GANADERIA</t>
  </si>
  <si>
    <t>ASOC.TRABAJADORES DEL ESTADO</t>
  </si>
  <si>
    <t>SADOP -SECC.CBA.</t>
  </si>
  <si>
    <t>COOPERATIVA CANDELARIA LIMITADA</t>
  </si>
  <si>
    <t>SOCIALCOR DE EMPL. JUB. Y PENS. DE CBA..</t>
  </si>
  <si>
    <t>UNION PROVICIAL ASOC. MUTUAL</t>
  </si>
  <si>
    <t>ASOCIACION MUTUAL METROPOLITANA</t>
  </si>
  <si>
    <t>A.M.C.</t>
  </si>
  <si>
    <t>A.M.C.E.C.</t>
  </si>
  <si>
    <t>ASOC.CORDOBESA EMPLEADOS DE CASINOS</t>
  </si>
  <si>
    <t>BANCO COLUMBIA</t>
  </si>
  <si>
    <t>AMTAE</t>
  </si>
  <si>
    <t>SOCIEDAD DE COOPERACION RECIPROCA</t>
  </si>
  <si>
    <t>CENTRO DE JUBILADOS MUNICIPALES DE COSQUIN</t>
  </si>
  <si>
    <t>CREDIKOT - Coop. de Cred., Cons. y Viv. Ltda.</t>
  </si>
  <si>
    <t>CTRO.JUB. Y PENS.MUNIC.RIO IV "SGDA. FAMILIA"</t>
  </si>
  <si>
    <t>Asoc. Mut.Policial 16 de Noviembre</t>
  </si>
  <si>
    <t>Firenze Coop.Ltda.</t>
  </si>
  <si>
    <t>CENTRO JUB. Y PENS.MUNICIP.INTERIOR PCIA CBA.</t>
  </si>
  <si>
    <t>A.M.V.O.S.</t>
  </si>
  <si>
    <t>Coop. de Cre. Vanguardia Ltda-</t>
  </si>
  <si>
    <t>MAITEN -COOP.CRED.CONS. Y VIV. LTDA.</t>
  </si>
  <si>
    <t>Asoc. Mut.de Proteccion Fliar.</t>
  </si>
  <si>
    <t>Ctro. Ret. y Pens.Policía Dpto. Gral. San Mar</t>
  </si>
  <si>
    <t>Minist. Educación</t>
  </si>
  <si>
    <t>Ciudad Coop. de Crédito, Cons. y Viv.</t>
  </si>
  <si>
    <t>A.M.I.S.V.I.M.A.</t>
  </si>
  <si>
    <t>A.M.Pro.M.M.</t>
  </si>
  <si>
    <t>A.M.E.D.</t>
  </si>
  <si>
    <t>Vida Plena - Asoc. Mut.</t>
  </si>
  <si>
    <t>Asoc. Mut. Fiat Concord</t>
  </si>
  <si>
    <t>Asoc. Mut. 6 de Julio</t>
  </si>
  <si>
    <t>Raices Provincianas</t>
  </si>
  <si>
    <t>Progresar Coop.</t>
  </si>
  <si>
    <t>Tarj. Grupar</t>
  </si>
  <si>
    <t>Asoc. Mut. 22 de Septiembre</t>
  </si>
  <si>
    <t>amus</t>
  </si>
  <si>
    <t>Obra Social</t>
  </si>
  <si>
    <t>A.P.R.O.S.S. F.E.C. 1480</t>
  </si>
  <si>
    <t>Adherentes 1510 1511</t>
  </si>
  <si>
    <t>Adherentes 1630</t>
  </si>
  <si>
    <t>Adherentes 1200</t>
  </si>
  <si>
    <t>SEGURO DE VIDA ADICIONAL ESPECIAL 1316</t>
  </si>
  <si>
    <t>SEGURO DE VIDA ADICIONAL SIMPLE 1317</t>
  </si>
  <si>
    <t>SEGURO DE VIDA OBLIGATORIO 1318</t>
  </si>
  <si>
    <t>03</t>
  </si>
  <si>
    <t>devolucion 6410</t>
  </si>
  <si>
    <t>AP.A CAJ.P/ART.65-L.8024 1251</t>
  </si>
  <si>
    <t>APORTE ART.58 LEY 10694 1254</t>
  </si>
  <si>
    <t>RECUPERO COBRO INDEBIDO 1556</t>
  </si>
  <si>
    <t>RECUPERO PREVISIONAL 1910</t>
  </si>
  <si>
    <t>RECUPERO COMPLEMENTO PREVISIONAL SOLIDARIO 1912</t>
  </si>
  <si>
    <t>RECUPERO POR FALLECIMIENTO 2721</t>
  </si>
  <si>
    <t>BENEFICIOS PAGADOS A RECUPERAR 2731</t>
  </si>
  <si>
    <t>DEUDAS POR INCOMPATIBILIDAD (%) 2751</t>
  </si>
  <si>
    <t>Cuota Alimentaria A.30</t>
  </si>
  <si>
    <t>Embargos A.40</t>
  </si>
  <si>
    <t>Justicia Córdoba</t>
  </si>
  <si>
    <t>Justicia Federal</t>
  </si>
  <si>
    <t>Otras Jurisdicciones</t>
  </si>
  <si>
    <t>Prestamos</t>
  </si>
  <si>
    <t>BANCO DE CORDOBA</t>
  </si>
  <si>
    <t>Afiliacion</t>
  </si>
  <si>
    <t>Servicios Médicos</t>
  </si>
  <si>
    <t>Prepagas</t>
  </si>
  <si>
    <t>Sepelio</t>
  </si>
  <si>
    <t>Otros servicios</t>
  </si>
  <si>
    <t>Ticket Farmacia</t>
  </si>
  <si>
    <t>Ayudas Ecomómicas</t>
  </si>
  <si>
    <t>descuento anual</t>
  </si>
  <si>
    <t>devolución anual</t>
  </si>
  <si>
    <t>Cnías Financieras</t>
  </si>
  <si>
    <t>CONCEPTO HOY</t>
  </si>
  <si>
    <t>DESCRIPCION DEL CONCEPTO HOY</t>
  </si>
  <si>
    <t>NRO AGRUPADOR ENTIDAD</t>
  </si>
  <si>
    <t>CODIGO ENT</t>
  </si>
  <si>
    <t>ENTIDAD</t>
  </si>
  <si>
    <t>T1</t>
  </si>
  <si>
    <t>T2</t>
  </si>
  <si>
    <t>T3</t>
  </si>
  <si>
    <t>T4</t>
  </si>
  <si>
    <t>T5</t>
  </si>
  <si>
    <t>T6</t>
  </si>
  <si>
    <t>T7</t>
  </si>
  <si>
    <t>T8</t>
  </si>
  <si>
    <t>DIFERENCIAS POR SEG.VIDA 1314</t>
  </si>
  <si>
    <t>AT1</t>
  </si>
  <si>
    <t>AT2</t>
  </si>
  <si>
    <t>AT3</t>
  </si>
  <si>
    <t>AT4</t>
  </si>
  <si>
    <t>AT5</t>
  </si>
  <si>
    <t>AT6</t>
  </si>
  <si>
    <t>AT7</t>
  </si>
  <si>
    <t>AT8</t>
  </si>
  <si>
    <t>Ret imp a las ganancias 3000</t>
  </si>
  <si>
    <t>FONDO DE SUBSIDIO POR FALLECIMIENTO 1420</t>
  </si>
  <si>
    <t>Caja de Jubilaciones, Pensiones y Ret. De Cba</t>
  </si>
  <si>
    <t>CUOTA ALIMENTARIA 1060</t>
  </si>
  <si>
    <t>CUOTA ALIMENTARIA (%) 1061</t>
  </si>
  <si>
    <t>CUOTA ALIMENTARIA 1062</t>
  </si>
  <si>
    <t>CUOTA ALIMENTARIA 1064</t>
  </si>
  <si>
    <t>CUOTA ALIMENTARIA 1065</t>
  </si>
  <si>
    <t>EMBARGOS Y RETENCIONES ALIMENTARIAS 1070</t>
  </si>
  <si>
    <t>EMBARGOS Y RETENCIONES ALIMENTARIAS (%) 1071</t>
  </si>
  <si>
    <t>EMBARGOS Y RETENCIONES ALIMENTARIAS 1074</t>
  </si>
  <si>
    <t>EMBARGOS Y RETENCIONES ALIMENTARIAS 1075</t>
  </si>
  <si>
    <t>EMBARGOS Y RETENCIONES ALIMENTARIAS 1080</t>
  </si>
  <si>
    <t>EMBARGOS Y RETENCIONES ALIMENTARIAS(MONTO) 1090</t>
  </si>
  <si>
    <t>EMBARGOS Y RETENCIONES ALIMENTARIAS (MONTO) 1091</t>
  </si>
  <si>
    <t>EMBARGOS Y RETENCIONES ALIMENTARIAS(MONTO) 1092</t>
  </si>
  <si>
    <t>CUOTA ALIMENTARIA 1093</t>
  </si>
  <si>
    <t>CUOTA ALIMENTARIA 1094</t>
  </si>
  <si>
    <t>DGR-IMPUESTO INMOBILIARIO 2400</t>
  </si>
  <si>
    <t>D.G.R.IMPUES.INMOBILIARIO 2401</t>
  </si>
  <si>
    <t>D.G.R.IMPUES.INMOBILIARIO 2402</t>
  </si>
  <si>
    <t>D.G.R.IMPUES.INMOBILIARIO 2403</t>
  </si>
  <si>
    <t>D.G.R.IMPUES.INMOBILIARIO 2404</t>
  </si>
  <si>
    <t>D.G.R.IMPUES.INMOBILIARIO 2405</t>
  </si>
  <si>
    <t>DGR-IMPUESTO AUTOMOTOR 2500</t>
  </si>
  <si>
    <t>DGR-IMPUESTO AUTOMOTOR 2501</t>
  </si>
  <si>
    <t>DGR-IMPUESTO AUTOMOTOR 2502</t>
  </si>
  <si>
    <t>DGR-IMPUESTO AUTOMOTOR 2503</t>
  </si>
  <si>
    <t>DGR-IMPUESTO AUTOMOTOR 2504</t>
  </si>
  <si>
    <t>DGR-IMPUESTO AUTOMOTOR 2505</t>
  </si>
  <si>
    <t>T9</t>
  </si>
  <si>
    <t>AT9</t>
  </si>
  <si>
    <t>T10</t>
  </si>
  <si>
    <t>AT10</t>
  </si>
  <si>
    <t>T11</t>
  </si>
  <si>
    <t>AT11</t>
  </si>
  <si>
    <t>T12</t>
  </si>
  <si>
    <t>AT12</t>
  </si>
  <si>
    <t>T13</t>
  </si>
  <si>
    <t>AT13</t>
  </si>
  <si>
    <t>T14</t>
  </si>
  <si>
    <t>AT14</t>
  </si>
  <si>
    <t>T15</t>
  </si>
  <si>
    <t>AT15</t>
  </si>
  <si>
    <t>Dirección Gral de Rentas</t>
  </si>
  <si>
    <t>Afiliacion 1010</t>
  </si>
  <si>
    <t>Afiliacion 1280</t>
  </si>
  <si>
    <t>Afiliacion 1460</t>
  </si>
  <si>
    <t>Afiliacion 1570</t>
  </si>
  <si>
    <t>Afiliacion 1640</t>
  </si>
  <si>
    <t>Afiliacion 1650</t>
  </si>
  <si>
    <t>Afiliacion 1660</t>
  </si>
  <si>
    <t>Afiliacion 1780</t>
  </si>
  <si>
    <t>Afiliacion 1800</t>
  </si>
  <si>
    <t>Afiliacion 1860</t>
  </si>
  <si>
    <t>Afiliacion 1870</t>
  </si>
  <si>
    <t>Afiliacion 1950</t>
  </si>
  <si>
    <t>Afiliacion 1970</t>
  </si>
  <si>
    <t>Afiliacion 1990</t>
  </si>
  <si>
    <t>Afiliacion 2020</t>
  </si>
  <si>
    <t>Afiliacion 2060</t>
  </si>
  <si>
    <t>Afiliacion 2030</t>
  </si>
  <si>
    <t>Afiliacion 2050</t>
  </si>
  <si>
    <t>Afiliacion 2090</t>
  </si>
  <si>
    <t>Afiliacion 2110</t>
  </si>
  <si>
    <t>Afiliacion 2310</t>
  </si>
  <si>
    <t>Servicios Médicos cod ent +1 +subcod x tipo serv</t>
  </si>
  <si>
    <t>Prepagas cod ent +1+subcod x tipo serv</t>
  </si>
  <si>
    <t>Sepelio cod ent +1+subcord x tipo serv</t>
  </si>
  <si>
    <t>Otros servicios cod ent+1 + subcod x tipo serv</t>
  </si>
  <si>
    <t>Ticket Farmacia cod ent+1 +sub cod x tip serv</t>
  </si>
  <si>
    <t>Ayudas Ecomómicas cod ent+1+subcod x tip serv</t>
  </si>
  <si>
    <t>Entidades Adherentes</t>
  </si>
  <si>
    <t>Deudas por actividad bajo pasividad</t>
  </si>
  <si>
    <t>Seguro de vida Obligatorio de la Pcia.</t>
  </si>
  <si>
    <t>Préstamos</t>
  </si>
  <si>
    <t>Aseguradoras</t>
  </si>
  <si>
    <t>ASECOR</t>
  </si>
  <si>
    <t>Otros seguros</t>
  </si>
  <si>
    <t>CODIGO ENTIDAD  MID</t>
  </si>
  <si>
    <t>45</t>
  </si>
  <si>
    <t>15</t>
  </si>
  <si>
    <t>50</t>
  </si>
  <si>
    <t>30</t>
  </si>
  <si>
    <t>40</t>
  </si>
  <si>
    <t>43</t>
  </si>
  <si>
    <t>70</t>
  </si>
  <si>
    <t>58</t>
  </si>
  <si>
    <t xml:space="preserve">Seguros por Adicionales </t>
  </si>
  <si>
    <t>Compañía Financiera Argentina</t>
  </si>
  <si>
    <t>128 01</t>
  </si>
  <si>
    <t>128 02</t>
  </si>
  <si>
    <t>128  03</t>
  </si>
  <si>
    <t>$$$$$</t>
  </si>
  <si>
    <t xml:space="preserve">Transacción </t>
  </si>
  <si>
    <t>Agrupador</t>
  </si>
  <si>
    <t>Tipo de Transacción</t>
  </si>
  <si>
    <t>Código de Transacción</t>
  </si>
  <si>
    <t>Nombre de Transacción</t>
  </si>
  <si>
    <t>Ley o Voluntario</t>
  </si>
  <si>
    <t>01147</t>
  </si>
  <si>
    <t>01147T1</t>
  </si>
  <si>
    <t>Afiliacion Obra Social</t>
  </si>
  <si>
    <t>Ley</t>
  </si>
  <si>
    <t>Nombre</t>
  </si>
  <si>
    <t>Codigo</t>
  </si>
  <si>
    <t>Prioridad</t>
  </si>
  <si>
    <t>Porcentaje Tope</t>
  </si>
  <si>
    <t>Descuento</t>
  </si>
  <si>
    <t>Base descuento</t>
  </si>
  <si>
    <t>sueldo bruto</t>
  </si>
  <si>
    <t>Impacto Descuento</t>
  </si>
  <si>
    <t>Beneficiario</t>
  </si>
  <si>
    <t>Parte Aplicación Descuento</t>
  </si>
  <si>
    <t>Total</t>
  </si>
  <si>
    <t>A.P.R.O.S.S. F.E.C.</t>
  </si>
  <si>
    <t>01147T2</t>
  </si>
  <si>
    <t>Voluntario</t>
  </si>
  <si>
    <t>Servicio</t>
  </si>
  <si>
    <t>Adherentes</t>
  </si>
  <si>
    <t>Servicios</t>
  </si>
  <si>
    <t>01147T3</t>
  </si>
  <si>
    <t>Seguro</t>
  </si>
  <si>
    <t>02100T1</t>
  </si>
  <si>
    <t xml:space="preserve">FONDO DE SUBSIDIO POR FALLECIMIENTO </t>
  </si>
  <si>
    <t>FONDO DE SUBSIDIO POR FALLECIMIENTO</t>
  </si>
  <si>
    <t xml:space="preserve">APORTE ART.58 LEY 10694 </t>
  </si>
  <si>
    <t>Descuentos CJPRC</t>
  </si>
  <si>
    <t>02100T2</t>
  </si>
  <si>
    <t>Sueldo Básico</t>
  </si>
  <si>
    <t>APORTE ART.58 LEY 10695 - DEVOLUCION</t>
  </si>
  <si>
    <t>Descuentos CJPRC - Devolución</t>
  </si>
  <si>
    <t>02100T3</t>
  </si>
  <si>
    <t>Devolución</t>
  </si>
  <si>
    <t>02100T4</t>
  </si>
  <si>
    <t>CJPRC</t>
  </si>
  <si>
    <t>Obligatorio</t>
  </si>
  <si>
    <t>BENEFICIOS PAGADOS A RECUPERAR</t>
  </si>
  <si>
    <t>02100T5</t>
  </si>
  <si>
    <t>03131T1</t>
  </si>
  <si>
    <t>Deuda</t>
  </si>
  <si>
    <t>03262T1</t>
  </si>
  <si>
    <t>???</t>
  </si>
  <si>
    <t xml:space="preserve">Ret imp a las ganancias </t>
  </si>
  <si>
    <t>Impuesto</t>
  </si>
  <si>
    <t>04300T1</t>
  </si>
  <si>
    <t>Impuesto - Devolución</t>
  </si>
  <si>
    <t>04300T2</t>
  </si>
  <si>
    <t>Devolución Impuesto a las ganancias devolucion</t>
  </si>
  <si>
    <t xml:space="preserve">DGR-IMPUESTO INMOBILIARIO </t>
  </si>
  <si>
    <t>05240T1</t>
  </si>
  <si>
    <t>06100T1</t>
  </si>
  <si>
    <t xml:space="preserve">CUOTA ALIMENTARIA </t>
  </si>
  <si>
    <t>Judicial</t>
  </si>
  <si>
    <t>Embargo</t>
  </si>
  <si>
    <t>06100T2</t>
  </si>
  <si>
    <t>Préstamo</t>
  </si>
  <si>
    <t>07110T1</t>
  </si>
  <si>
    <t>Parcial</t>
  </si>
  <si>
    <t>07234T1</t>
  </si>
  <si>
    <t>08284T1</t>
  </si>
  <si>
    <t>09171T1</t>
  </si>
  <si>
    <t xml:space="preserve">Afiliacion </t>
  </si>
  <si>
    <t>Afiliación Sindical</t>
  </si>
  <si>
    <t>Beneficio</t>
  </si>
  <si>
    <t>Servicios de Sepelio</t>
  </si>
  <si>
    <t>10128T1</t>
  </si>
  <si>
    <t>10128T2</t>
  </si>
  <si>
    <t>Servicios de Urgencia</t>
  </si>
  <si>
    <t>10128T3</t>
  </si>
  <si>
    <t>10128T4</t>
  </si>
  <si>
    <t>Ayudas Eco.</t>
  </si>
  <si>
    <t>10128T5</t>
  </si>
  <si>
    <t>Ticket Fcia</t>
  </si>
  <si>
    <t>11135T1</t>
  </si>
  <si>
    <t>Afiliacion Ent. Adherente</t>
  </si>
  <si>
    <t>11135T3</t>
  </si>
  <si>
    <t>11135T4</t>
  </si>
  <si>
    <t>11135T5</t>
  </si>
  <si>
    <t>11135T6</t>
  </si>
  <si>
    <t>Cordobesa</t>
  </si>
  <si>
    <t>Visa</t>
  </si>
  <si>
    <t>Averigua Lourdes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</si>
</sst>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9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 wrapText="1"/>
    </xf>
    <xf numFmtId="0" fontId="6" fillId="6" borderId="0" xfId="0" applyFont="1" applyFill="1"/>
    <xf numFmtId="0" fontId="6" fillId="6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  <xf numFmtId="0" fontId="6" fillId="5" borderId="0" xfId="0" applyFont="1" applyFill="1"/>
    <xf numFmtId="49" fontId="7" fillId="0" borderId="0" xfId="0" applyNumberFormat="1" applyFont="1"/>
    <xf numFmtId="0" fontId="7" fillId="0" borderId="0" xfId="0" applyFont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4" borderId="0" xfId="0" applyFont="1" applyFill="1"/>
    <xf numFmtId="0" fontId="6" fillId="6" borderId="0" xfId="0" applyFont="1" applyFill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/>
    </xf>
    <xf numFmtId="0" fontId="7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49" fontId="2" fillId="0" borderId="0" xfId="0" applyNumberFormat="1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left"/>
    </xf>
    <xf numFmtId="9" fontId="2" fillId="0" borderId="0" xfId="0" applyNumberFormat="1" applyFont="1"/>
    <xf numFmtId="44" fontId="2" fillId="0" borderId="0" xfId="2" applyFont="1"/>
    <xf numFmtId="0" fontId="2" fillId="7" borderId="0" xfId="0" applyFont="1" applyFill="1"/>
    <xf numFmtId="44" fontId="2" fillId="7" borderId="0" xfId="0" applyNumberFormat="1" applyFont="1" applyFill="1"/>
    <xf numFmtId="44" fontId="2" fillId="0" borderId="0" xfId="0" applyNumberFormat="1" applyFont="1"/>
    <xf numFmtId="0" fontId="13" fillId="6" borderId="0" xfId="0" applyFont="1" applyFill="1"/>
    <xf numFmtId="49" fontId="13" fillId="0" borderId="0" xfId="0" applyNumberFormat="1" applyFont="1"/>
    <xf numFmtId="0" fontId="13" fillId="0" borderId="0" xfId="0" applyFont="1" applyAlignment="1">
      <alignment horizontal="center" wrapText="1"/>
    </xf>
    <xf numFmtId="0" fontId="13" fillId="0" borderId="0" xfId="0" applyFont="1"/>
    <xf numFmtId="0" fontId="6" fillId="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6" fillId="6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9" fontId="0" fillId="7" borderId="1" xfId="0" applyNumberFormat="1" applyFill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7" fillId="9" borderId="1" xfId="0" applyFont="1" applyFill="1" applyBorder="1" applyAlignment="1">
      <alignment vertical="top"/>
    </xf>
    <xf numFmtId="0" fontId="0" fillId="9" borderId="1" xfId="0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13" fillId="6" borderId="1" xfId="0" applyFont="1" applyFill="1" applyBorder="1" applyAlignment="1">
      <alignment vertical="top"/>
    </xf>
    <xf numFmtId="0" fontId="7" fillId="1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 vertical="top"/>
    </xf>
    <xf numFmtId="0" fontId="6" fillId="6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4" fillId="6" borderId="1" xfId="0" applyFont="1" applyFill="1" applyBorder="1"/>
    <xf numFmtId="0" fontId="12" fillId="11" borderId="1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9" fontId="12" fillId="0" borderId="1" xfId="0" applyNumberFormat="1" applyFont="1" applyBorder="1" applyAlignment="1">
      <alignment vertical="top"/>
    </xf>
    <xf numFmtId="0" fontId="7" fillId="7" borderId="1" xfId="0" applyFont="1" applyFill="1" applyBorder="1"/>
    <xf numFmtId="0" fontId="2" fillId="0" borderId="1" xfId="0" applyFont="1" applyBorder="1" applyAlignment="1">
      <alignment horizontal="center" wrapText="1"/>
    </xf>
    <xf numFmtId="0" fontId="0" fillId="7" borderId="1" xfId="0" applyFill="1" applyBorder="1" applyAlignment="1">
      <alignment vertical="top"/>
    </xf>
    <xf numFmtId="0" fontId="7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vertical="top"/>
    </xf>
    <xf numFmtId="164" fontId="4" fillId="0" borderId="0" xfId="1" applyNumberFormat="1" applyFont="1" applyAlignment="1"/>
    <xf numFmtId="0" fontId="6" fillId="7" borderId="0" xfId="0" applyFont="1" applyFill="1"/>
    <xf numFmtId="49" fontId="7" fillId="7" borderId="0" xfId="0" applyNumberFormat="1" applyFont="1" applyFill="1"/>
    <xf numFmtId="0" fontId="7" fillId="7" borderId="0" xfId="0" applyFont="1" applyFill="1"/>
    <xf numFmtId="0" fontId="7" fillId="7" borderId="0" xfId="0" applyFont="1" applyFill="1" applyAlignment="1">
      <alignment horizontal="center"/>
    </xf>
    <xf numFmtId="0" fontId="0" fillId="12" borderId="1" xfId="0" applyFill="1" applyBorder="1" applyAlignment="1">
      <alignment vertical="top"/>
    </xf>
    <xf numFmtId="49" fontId="7" fillId="12" borderId="1" xfId="0" applyNumberFormat="1" applyFont="1" applyFill="1" applyBorder="1" applyAlignment="1">
      <alignment vertical="top"/>
    </xf>
    <xf numFmtId="0" fontId="7" fillId="12" borderId="1" xfId="0" applyFont="1" applyFill="1" applyBorder="1" applyAlignment="1">
      <alignment vertical="top"/>
    </xf>
    <xf numFmtId="0" fontId="7" fillId="12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vertical="top" wrapText="1"/>
    </xf>
    <xf numFmtId="49" fontId="13" fillId="12" borderId="1" xfId="0" applyNumberFormat="1" applyFont="1" applyFill="1" applyBorder="1" applyAlignment="1">
      <alignment vertical="top"/>
    </xf>
    <xf numFmtId="0" fontId="13" fillId="12" borderId="1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top"/>
    </xf>
    <xf numFmtId="49" fontId="7" fillId="12" borderId="1" xfId="0" applyNumberFormat="1" applyFont="1" applyFill="1" applyBorder="1"/>
    <xf numFmtId="0" fontId="7" fillId="12" borderId="1" xfId="0" applyFont="1" applyFill="1" applyBorder="1"/>
    <xf numFmtId="0" fontId="7" fillId="12" borderId="1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wrapText="1"/>
    </xf>
    <xf numFmtId="0" fontId="7" fillId="12" borderId="1" xfId="0" applyFont="1" applyFill="1" applyBorder="1" applyAlignment="1">
      <alignment horizontal="center"/>
    </xf>
    <xf numFmtId="49" fontId="3" fillId="12" borderId="1" xfId="0" applyNumberFormat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8" fillId="12" borderId="1" xfId="0" applyFont="1" applyFill="1" applyBorder="1" applyAlignment="1">
      <alignment horizontal="center" vertical="top"/>
    </xf>
    <xf numFmtId="49" fontId="2" fillId="12" borderId="1" xfId="0" applyNumberFormat="1" applyFont="1" applyFill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 vertical="top" wrapText="1"/>
    </xf>
    <xf numFmtId="0" fontId="15" fillId="12" borderId="1" xfId="0" applyFont="1" applyFill="1" applyBorder="1" applyAlignment="1">
      <alignment vertical="top"/>
    </xf>
    <xf numFmtId="0" fontId="8" fillId="12" borderId="1" xfId="0" applyFont="1" applyFill="1" applyBorder="1" applyAlignment="1">
      <alignment vertical="top"/>
    </xf>
    <xf numFmtId="9" fontId="0" fillId="0" borderId="1" xfId="0" applyNumberFormat="1" applyFill="1" applyBorder="1" applyAlignment="1">
      <alignment vertical="top"/>
    </xf>
    <xf numFmtId="0" fontId="7" fillId="13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ECF2-2982-4FEB-9B44-BAAFFE3D5CA5}">
  <dimension ref="A1:D17"/>
  <sheetViews>
    <sheetView workbookViewId="0">
      <selection activeCell="B11" sqref="B11"/>
    </sheetView>
  </sheetViews>
  <sheetFormatPr baseColWidth="10" defaultRowHeight="15" x14ac:dyDescent="0.25"/>
  <cols>
    <col min="2" max="2" width="29.140625" customWidth="1"/>
    <col min="3" max="3" width="15.7109375" customWidth="1"/>
    <col min="4" max="4" width="17.7109375" customWidth="1"/>
  </cols>
  <sheetData>
    <row r="1" spans="1:4" ht="36.75" x14ac:dyDescent="0.25">
      <c r="A1" s="5" t="s">
        <v>159</v>
      </c>
      <c r="B1" s="5" t="s">
        <v>22</v>
      </c>
      <c r="C1" s="5" t="s">
        <v>20</v>
      </c>
      <c r="D1" s="5" t="s">
        <v>21</v>
      </c>
    </row>
    <row r="2" spans="1:4" x14ac:dyDescent="0.25">
      <c r="A2" s="1" t="s">
        <v>24</v>
      </c>
      <c r="B2" t="s">
        <v>12</v>
      </c>
      <c r="C2" s="1" t="s">
        <v>24</v>
      </c>
      <c r="D2" t="s">
        <v>11</v>
      </c>
    </row>
    <row r="3" spans="1:4" x14ac:dyDescent="0.25">
      <c r="A3" s="1" t="s">
        <v>24</v>
      </c>
      <c r="B3" t="s">
        <v>12</v>
      </c>
      <c r="C3" s="1" t="s">
        <v>259</v>
      </c>
      <c r="D3" t="s">
        <v>3</v>
      </c>
    </row>
    <row r="4" spans="1:4" x14ac:dyDescent="0.25">
      <c r="A4" s="1" t="s">
        <v>25</v>
      </c>
      <c r="B4" t="s">
        <v>13</v>
      </c>
      <c r="C4" s="1" t="s">
        <v>130</v>
      </c>
      <c r="D4" t="s">
        <v>9</v>
      </c>
    </row>
    <row r="5" spans="1:4" x14ac:dyDescent="0.25">
      <c r="A5" s="1" t="s">
        <v>25</v>
      </c>
      <c r="B5" t="s">
        <v>13</v>
      </c>
      <c r="C5" s="1" t="s">
        <v>25</v>
      </c>
      <c r="D5" t="s">
        <v>7</v>
      </c>
    </row>
    <row r="6" spans="1:4" x14ac:dyDescent="0.25">
      <c r="A6" s="1" t="s">
        <v>130</v>
      </c>
      <c r="B6" t="s">
        <v>14</v>
      </c>
      <c r="C6" s="1" t="s">
        <v>25</v>
      </c>
      <c r="D6" t="s">
        <v>10</v>
      </c>
    </row>
    <row r="7" spans="1:4" x14ac:dyDescent="0.25">
      <c r="A7" s="1" t="s">
        <v>26</v>
      </c>
      <c r="B7" t="s">
        <v>15</v>
      </c>
      <c r="C7" s="1" t="s">
        <v>260</v>
      </c>
      <c r="D7" t="s">
        <v>8</v>
      </c>
    </row>
    <row r="8" spans="1:4" x14ac:dyDescent="0.25">
      <c r="A8" s="1" t="s">
        <v>27</v>
      </c>
      <c r="B8" t="s">
        <v>23</v>
      </c>
      <c r="C8" s="1" t="s">
        <v>261</v>
      </c>
      <c r="D8" t="s">
        <v>2</v>
      </c>
    </row>
    <row r="9" spans="1:4" x14ac:dyDescent="0.25">
      <c r="A9" s="1" t="s">
        <v>28</v>
      </c>
      <c r="B9" t="s">
        <v>19</v>
      </c>
      <c r="C9" s="1" t="s">
        <v>262</v>
      </c>
      <c r="D9" t="s">
        <v>6</v>
      </c>
    </row>
    <row r="10" spans="1:4" x14ac:dyDescent="0.25">
      <c r="A10" s="1" t="s">
        <v>28</v>
      </c>
      <c r="B10" t="s">
        <v>19</v>
      </c>
      <c r="C10" s="1" t="s">
        <v>263</v>
      </c>
      <c r="D10" t="s">
        <v>5</v>
      </c>
    </row>
    <row r="11" spans="1:4" x14ac:dyDescent="0.25">
      <c r="A11" s="1" t="s">
        <v>29</v>
      </c>
      <c r="B11" t="s">
        <v>16</v>
      </c>
      <c r="C11" s="1" t="s">
        <v>264</v>
      </c>
      <c r="D11" t="s">
        <v>4</v>
      </c>
    </row>
    <row r="12" spans="1:4" x14ac:dyDescent="0.25">
      <c r="A12" s="1" t="s">
        <v>30</v>
      </c>
      <c r="B12" t="s">
        <v>156</v>
      </c>
      <c r="C12" s="1" t="s">
        <v>265</v>
      </c>
      <c r="D12" t="s">
        <v>0</v>
      </c>
    </row>
    <row r="13" spans="1:4" x14ac:dyDescent="0.25">
      <c r="A13" s="1" t="s">
        <v>31</v>
      </c>
      <c r="B13" t="s">
        <v>255</v>
      </c>
      <c r="C13" s="1" t="s">
        <v>265</v>
      </c>
      <c r="D13" t="s">
        <v>0</v>
      </c>
    </row>
    <row r="14" spans="1:4" x14ac:dyDescent="0.25">
      <c r="A14" s="1" t="s">
        <v>32</v>
      </c>
      <c r="B14" t="s">
        <v>17</v>
      </c>
      <c r="C14" s="1" t="s">
        <v>266</v>
      </c>
      <c r="D14" t="s">
        <v>1</v>
      </c>
    </row>
    <row r="15" spans="1:4" x14ac:dyDescent="0.25">
      <c r="A15" s="1" t="s">
        <v>32</v>
      </c>
      <c r="B15" t="s">
        <v>17</v>
      </c>
      <c r="C15" s="1" t="s">
        <v>265</v>
      </c>
      <c r="D15" t="s">
        <v>0</v>
      </c>
    </row>
    <row r="16" spans="1:4" x14ac:dyDescent="0.25">
      <c r="A16" s="1" t="s">
        <v>33</v>
      </c>
      <c r="B16" t="s">
        <v>251</v>
      </c>
      <c r="C16" s="1" t="s">
        <v>265</v>
      </c>
      <c r="D16" t="s">
        <v>0</v>
      </c>
    </row>
    <row r="17" spans="1:4" x14ac:dyDescent="0.25">
      <c r="A17" s="28">
        <v>11</v>
      </c>
      <c r="B17" t="s">
        <v>251</v>
      </c>
      <c r="C17" s="74">
        <v>60</v>
      </c>
      <c r="D17" s="28" t="s">
        <v>18</v>
      </c>
    </row>
  </sheetData>
  <sortState xmlns:xlrd2="http://schemas.microsoft.com/office/spreadsheetml/2017/richdata2" ref="A2:I19">
    <sortCondition ref="A2:A1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09E5-F161-4D36-AFE4-42D3C2A764C7}">
  <sheetPr filterMode="1"/>
  <dimension ref="A1:AK455"/>
  <sheetViews>
    <sheetView workbookViewId="0">
      <selection activeCell="P9" sqref="P9"/>
    </sheetView>
  </sheetViews>
  <sheetFormatPr baseColWidth="10" defaultRowHeight="12" x14ac:dyDescent="0.2"/>
  <cols>
    <col min="1" max="1" width="9.28515625" style="2" customWidth="1"/>
    <col min="2" max="2" width="10.85546875" style="2" customWidth="1"/>
    <col min="3" max="3" width="14.42578125" style="2" customWidth="1"/>
    <col min="4" max="4" width="13.28515625" style="2" customWidth="1"/>
    <col min="5" max="5" width="52.5703125" style="2" customWidth="1"/>
    <col min="6" max="6" width="11.42578125" style="2"/>
    <col min="7" max="7" width="4.140625" style="24" customWidth="1"/>
    <col min="8" max="8" width="11.42578125" style="2"/>
    <col min="9" max="9" width="5.140625" style="25" customWidth="1"/>
    <col min="10" max="10" width="11.42578125" style="2"/>
    <col min="11" max="11" width="5.140625" style="25" customWidth="1"/>
    <col min="12" max="12" width="10.42578125" style="2" customWidth="1"/>
    <col min="13" max="13" width="4.42578125" style="25" customWidth="1"/>
    <col min="14" max="14" width="11.42578125" style="2"/>
    <col min="15" max="15" width="5.42578125" style="25" customWidth="1"/>
    <col min="16" max="16" width="11.42578125" style="2"/>
    <col min="17" max="17" width="5.7109375" style="25" customWidth="1"/>
    <col min="18" max="18" width="11.42578125" style="2"/>
    <col min="19" max="19" width="4.7109375" style="25" customWidth="1"/>
    <col min="20" max="20" width="11.42578125" style="2"/>
    <col min="21" max="21" width="4.28515625" style="25" customWidth="1"/>
    <col min="22" max="22" width="9.42578125" style="27" customWidth="1"/>
    <col min="23" max="23" width="4.28515625" style="25" customWidth="1"/>
    <col min="24" max="24" width="4.28515625" style="27" customWidth="1"/>
    <col min="25" max="25" width="4.28515625" style="25" customWidth="1"/>
    <col min="26" max="26" width="4.28515625" style="27" customWidth="1"/>
    <col min="27" max="27" width="4.28515625" style="25" customWidth="1"/>
    <col min="28" max="28" width="4.28515625" style="27" customWidth="1"/>
    <col min="29" max="29" width="4.28515625" style="25" customWidth="1"/>
    <col min="30" max="30" width="4.28515625" style="27" customWidth="1"/>
    <col min="31" max="31" width="4.28515625" style="25" customWidth="1"/>
    <col min="32" max="32" width="4.28515625" style="27" customWidth="1"/>
    <col min="33" max="33" width="4.28515625" style="25" customWidth="1"/>
    <col min="34" max="34" width="4.28515625" style="27" customWidth="1"/>
    <col min="35" max="35" width="4.28515625" style="25" customWidth="1"/>
    <col min="36" max="36" width="5.85546875" style="2" customWidth="1"/>
    <col min="37" max="37" width="16.28515625" style="2" customWidth="1"/>
    <col min="38" max="16384" width="11.42578125" style="2"/>
  </cols>
  <sheetData>
    <row r="1" spans="1:37" ht="36" x14ac:dyDescent="0.2">
      <c r="A1" s="7" t="s">
        <v>258</v>
      </c>
      <c r="B1" s="5" t="s">
        <v>159</v>
      </c>
      <c r="C1" s="5" t="s">
        <v>22</v>
      </c>
      <c r="D1" s="5" t="s">
        <v>160</v>
      </c>
      <c r="E1" s="4" t="s">
        <v>161</v>
      </c>
      <c r="F1" s="4" t="s">
        <v>162</v>
      </c>
      <c r="G1" s="8" t="s">
        <v>171</v>
      </c>
      <c r="H1" s="4" t="s">
        <v>163</v>
      </c>
      <c r="I1" s="4" t="s">
        <v>172</v>
      </c>
      <c r="J1" s="4" t="s">
        <v>164</v>
      </c>
      <c r="K1" s="4" t="s">
        <v>173</v>
      </c>
      <c r="L1" s="4" t="s">
        <v>165</v>
      </c>
      <c r="M1" s="4" t="s">
        <v>174</v>
      </c>
      <c r="N1" s="4" t="s">
        <v>166</v>
      </c>
      <c r="O1" s="4" t="s">
        <v>175</v>
      </c>
      <c r="P1" s="9" t="s">
        <v>167</v>
      </c>
      <c r="Q1" s="9" t="s">
        <v>176</v>
      </c>
      <c r="R1" s="9" t="s">
        <v>168</v>
      </c>
      <c r="S1" s="9" t="s">
        <v>177</v>
      </c>
      <c r="T1" s="9" t="s">
        <v>169</v>
      </c>
      <c r="U1" s="9" t="s">
        <v>178</v>
      </c>
      <c r="V1" s="9" t="s">
        <v>209</v>
      </c>
      <c r="W1" s="9" t="s">
        <v>210</v>
      </c>
      <c r="X1" s="9" t="s">
        <v>211</v>
      </c>
      <c r="Y1" s="9" t="s">
        <v>212</v>
      </c>
      <c r="Z1" s="9" t="s">
        <v>213</v>
      </c>
      <c r="AA1" s="9" t="s">
        <v>214</v>
      </c>
      <c r="AB1" s="9" t="s">
        <v>215</v>
      </c>
      <c r="AC1" s="9" t="s">
        <v>216</v>
      </c>
      <c r="AD1" s="9" t="s">
        <v>217</v>
      </c>
      <c r="AE1" s="9" t="s">
        <v>218</v>
      </c>
      <c r="AF1" s="9" t="s">
        <v>219</v>
      </c>
      <c r="AG1" s="9" t="s">
        <v>220</v>
      </c>
      <c r="AH1" s="9" t="s">
        <v>221</v>
      </c>
      <c r="AI1" s="9" t="s">
        <v>222</v>
      </c>
      <c r="AJ1" s="3" t="s">
        <v>157</v>
      </c>
      <c r="AK1" s="3" t="s">
        <v>158</v>
      </c>
    </row>
    <row r="2" spans="1:37" s="11" customFormat="1" hidden="1" x14ac:dyDescent="0.2">
      <c r="A2" s="6" t="str">
        <f>CONCATENATE(B2,D2)</f>
        <v>01119</v>
      </c>
      <c r="B2" s="10" t="s">
        <v>24</v>
      </c>
      <c r="C2" s="11" t="s">
        <v>12</v>
      </c>
      <c r="D2" s="11">
        <v>119</v>
      </c>
      <c r="E2" s="11" t="s">
        <v>38</v>
      </c>
      <c r="F2" s="11" t="s">
        <v>122</v>
      </c>
      <c r="G2" s="12">
        <v>1</v>
      </c>
      <c r="I2" s="13"/>
      <c r="J2" s="11" t="s">
        <v>126</v>
      </c>
      <c r="K2" s="13">
        <v>45</v>
      </c>
      <c r="M2" s="13"/>
      <c r="O2" s="13"/>
      <c r="Q2" s="13"/>
      <c r="S2" s="13"/>
      <c r="U2" s="13"/>
      <c r="W2" s="13"/>
      <c r="X2" s="14"/>
      <c r="Y2" s="13"/>
      <c r="Z2" s="14"/>
      <c r="AA2" s="13"/>
      <c r="AB2" s="14"/>
      <c r="AC2" s="13"/>
      <c r="AD2" s="14"/>
      <c r="AE2" s="13"/>
      <c r="AG2" s="13"/>
      <c r="AI2" s="13"/>
      <c r="AJ2" s="11">
        <v>1</v>
      </c>
      <c r="AK2" s="11" t="s">
        <v>39</v>
      </c>
    </row>
    <row r="3" spans="1:37" s="11" customFormat="1" hidden="1" x14ac:dyDescent="0.2">
      <c r="A3" s="6" t="str">
        <f t="shared" ref="A3:A66" si="0">CONCATENATE(B3,D3)</f>
        <v>01147</v>
      </c>
      <c r="B3" s="10" t="s">
        <v>24</v>
      </c>
      <c r="C3" s="11" t="s">
        <v>12</v>
      </c>
      <c r="D3" s="11">
        <v>147</v>
      </c>
      <c r="E3" s="11" t="s">
        <v>48</v>
      </c>
      <c r="F3" s="11" t="s">
        <v>122</v>
      </c>
      <c r="G3" s="12">
        <v>1</v>
      </c>
      <c r="H3" s="11" t="s">
        <v>123</v>
      </c>
      <c r="I3" s="13">
        <v>45</v>
      </c>
      <c r="J3" s="11" t="s">
        <v>124</v>
      </c>
      <c r="K3" s="13">
        <v>45</v>
      </c>
      <c r="M3" s="13"/>
      <c r="O3" s="13"/>
      <c r="Q3" s="13"/>
      <c r="S3" s="13"/>
      <c r="U3" s="13"/>
      <c r="W3" s="13"/>
      <c r="X3" s="14"/>
      <c r="Y3" s="13"/>
      <c r="Z3" s="14"/>
      <c r="AA3" s="13"/>
      <c r="AB3" s="14"/>
      <c r="AC3" s="13"/>
      <c r="AD3" s="14"/>
      <c r="AE3" s="13"/>
      <c r="AG3" s="13"/>
      <c r="AI3" s="13"/>
      <c r="AJ3" s="11">
        <v>1</v>
      </c>
      <c r="AK3" s="11" t="s">
        <v>39</v>
      </c>
    </row>
    <row r="4" spans="1:37" s="11" customFormat="1" hidden="1" x14ac:dyDescent="0.2">
      <c r="A4" s="6" t="str">
        <f t="shared" si="0"/>
        <v>01153</v>
      </c>
      <c r="B4" s="10" t="s">
        <v>24</v>
      </c>
      <c r="C4" s="11" t="s">
        <v>12</v>
      </c>
      <c r="D4" s="11">
        <v>153</v>
      </c>
      <c r="E4" s="11" t="s">
        <v>49</v>
      </c>
      <c r="F4" s="11" t="s">
        <v>122</v>
      </c>
      <c r="G4" s="12">
        <v>1</v>
      </c>
      <c r="I4" s="13"/>
      <c r="K4" s="13"/>
      <c r="M4" s="13"/>
      <c r="O4" s="13"/>
      <c r="Q4" s="13"/>
      <c r="S4" s="13"/>
      <c r="U4" s="13"/>
      <c r="W4" s="13"/>
      <c r="X4" s="14"/>
      <c r="Y4" s="13"/>
      <c r="Z4" s="14"/>
      <c r="AA4" s="13"/>
      <c r="AB4" s="14"/>
      <c r="AC4" s="13"/>
      <c r="AD4" s="14"/>
      <c r="AE4" s="13"/>
      <c r="AG4" s="13"/>
      <c r="AI4" s="13"/>
      <c r="AJ4" s="11">
        <v>1</v>
      </c>
      <c r="AK4" s="11" t="s">
        <v>39</v>
      </c>
    </row>
    <row r="5" spans="1:37" s="11" customFormat="1" hidden="1" x14ac:dyDescent="0.2">
      <c r="A5" s="6" t="str">
        <f t="shared" si="0"/>
        <v>01154</v>
      </c>
      <c r="B5" s="10" t="s">
        <v>24</v>
      </c>
      <c r="C5" s="11" t="s">
        <v>12</v>
      </c>
      <c r="D5" s="11">
        <v>154</v>
      </c>
      <c r="E5" s="11" t="s">
        <v>50</v>
      </c>
      <c r="F5" s="11" t="s">
        <v>122</v>
      </c>
      <c r="G5" s="12">
        <v>1</v>
      </c>
      <c r="I5" s="13"/>
      <c r="K5" s="13"/>
      <c r="M5" s="13"/>
      <c r="O5" s="13"/>
      <c r="Q5" s="13"/>
      <c r="S5" s="13"/>
      <c r="U5" s="13"/>
      <c r="W5" s="13"/>
      <c r="X5" s="14"/>
      <c r="Y5" s="13"/>
      <c r="Z5" s="14"/>
      <c r="AA5" s="13"/>
      <c r="AB5" s="14"/>
      <c r="AC5" s="13"/>
      <c r="AD5" s="14"/>
      <c r="AE5" s="13"/>
      <c r="AG5" s="13"/>
      <c r="AI5" s="13"/>
      <c r="AJ5" s="11">
        <v>1</v>
      </c>
      <c r="AK5" s="11" t="s">
        <v>39</v>
      </c>
    </row>
    <row r="6" spans="1:37" s="11" customFormat="1" hidden="1" x14ac:dyDescent="0.2">
      <c r="A6" s="6" t="str">
        <f t="shared" si="0"/>
        <v>01156</v>
      </c>
      <c r="B6" s="10" t="s">
        <v>24</v>
      </c>
      <c r="C6" s="11" t="s">
        <v>12</v>
      </c>
      <c r="D6" s="11">
        <v>156</v>
      </c>
      <c r="E6" s="11" t="s">
        <v>51</v>
      </c>
      <c r="F6" s="11" t="s">
        <v>122</v>
      </c>
      <c r="G6" s="12">
        <v>1</v>
      </c>
      <c r="I6" s="13"/>
      <c r="K6" s="13"/>
      <c r="M6" s="13"/>
      <c r="O6" s="13"/>
      <c r="Q6" s="13"/>
      <c r="S6" s="13"/>
      <c r="U6" s="13"/>
      <c r="W6" s="13"/>
      <c r="X6" s="14"/>
      <c r="Y6" s="13"/>
      <c r="Z6" s="14"/>
      <c r="AA6" s="13"/>
      <c r="AB6" s="14"/>
      <c r="AC6" s="13"/>
      <c r="AD6" s="14"/>
      <c r="AE6" s="13"/>
      <c r="AG6" s="13"/>
      <c r="AI6" s="13"/>
      <c r="AJ6" s="11">
        <v>1</v>
      </c>
      <c r="AK6" s="11" t="s">
        <v>39</v>
      </c>
    </row>
    <row r="7" spans="1:37" s="11" customFormat="1" hidden="1" x14ac:dyDescent="0.2">
      <c r="A7" s="6" t="str">
        <f t="shared" si="0"/>
        <v>01159</v>
      </c>
      <c r="B7" s="10" t="s">
        <v>24</v>
      </c>
      <c r="C7" s="11" t="s">
        <v>12</v>
      </c>
      <c r="D7" s="11">
        <v>159</v>
      </c>
      <c r="E7" s="11" t="s">
        <v>53</v>
      </c>
      <c r="F7" s="11" t="s">
        <v>122</v>
      </c>
      <c r="G7" s="12">
        <v>1</v>
      </c>
      <c r="I7" s="13"/>
      <c r="K7" s="13"/>
      <c r="M7" s="13"/>
      <c r="O7" s="13"/>
      <c r="Q7" s="13"/>
      <c r="S7" s="13"/>
      <c r="U7" s="13"/>
      <c r="W7" s="13"/>
      <c r="X7" s="14"/>
      <c r="Y7" s="13"/>
      <c r="Z7" s="14"/>
      <c r="AA7" s="13"/>
      <c r="AB7" s="14"/>
      <c r="AC7" s="13"/>
      <c r="AD7" s="14"/>
      <c r="AE7" s="13"/>
      <c r="AG7" s="13"/>
      <c r="AI7" s="13"/>
      <c r="AJ7" s="11">
        <v>1</v>
      </c>
      <c r="AK7" s="11" t="s">
        <v>39</v>
      </c>
    </row>
    <row r="8" spans="1:37" s="11" customFormat="1" hidden="1" x14ac:dyDescent="0.2">
      <c r="A8" s="6" t="str">
        <f t="shared" si="0"/>
        <v>01161</v>
      </c>
      <c r="B8" s="10" t="s">
        <v>24</v>
      </c>
      <c r="C8" s="11" t="s">
        <v>12</v>
      </c>
      <c r="D8" s="11">
        <v>161</v>
      </c>
      <c r="E8" s="11" t="s">
        <v>55</v>
      </c>
      <c r="F8" s="11" t="s">
        <v>122</v>
      </c>
      <c r="G8" s="12">
        <v>1</v>
      </c>
      <c r="I8" s="13"/>
      <c r="J8" s="11" t="s">
        <v>125</v>
      </c>
      <c r="K8" s="13">
        <v>45</v>
      </c>
      <c r="M8" s="13"/>
      <c r="O8" s="13"/>
      <c r="Q8" s="13"/>
      <c r="S8" s="13"/>
      <c r="U8" s="13"/>
      <c r="W8" s="13"/>
      <c r="X8" s="14"/>
      <c r="Y8" s="13"/>
      <c r="Z8" s="14"/>
      <c r="AA8" s="13"/>
      <c r="AB8" s="14"/>
      <c r="AC8" s="13"/>
      <c r="AD8" s="14"/>
      <c r="AE8" s="13"/>
      <c r="AG8" s="13"/>
      <c r="AI8" s="13"/>
      <c r="AJ8" s="11">
        <v>1</v>
      </c>
      <c r="AK8" s="11" t="s">
        <v>39</v>
      </c>
    </row>
    <row r="9" spans="1:37" s="18" customFormat="1" ht="72" x14ac:dyDescent="0.25">
      <c r="A9" s="15" t="str">
        <f t="shared" si="0"/>
        <v>02100</v>
      </c>
      <c r="B9" s="16" t="s">
        <v>25</v>
      </c>
      <c r="C9" s="17" t="s">
        <v>181</v>
      </c>
      <c r="D9" s="18">
        <v>100</v>
      </c>
      <c r="E9" s="18" t="s">
        <v>181</v>
      </c>
      <c r="F9" s="17" t="s">
        <v>180</v>
      </c>
      <c r="G9" s="19">
        <v>3</v>
      </c>
      <c r="H9" s="17" t="s">
        <v>132</v>
      </c>
      <c r="I9" s="19">
        <v>20</v>
      </c>
      <c r="J9" s="17" t="s">
        <v>133</v>
      </c>
      <c r="K9" s="19">
        <v>20</v>
      </c>
      <c r="L9" s="17" t="s">
        <v>134</v>
      </c>
      <c r="M9" s="19">
        <v>20</v>
      </c>
      <c r="N9" s="17" t="s">
        <v>135</v>
      </c>
      <c r="O9" s="19">
        <v>20</v>
      </c>
      <c r="P9" s="17" t="s">
        <v>136</v>
      </c>
      <c r="Q9" s="19">
        <v>20</v>
      </c>
      <c r="R9" s="17" t="s">
        <v>137</v>
      </c>
      <c r="S9" s="19">
        <v>20</v>
      </c>
      <c r="T9" s="17" t="s">
        <v>138</v>
      </c>
      <c r="U9" s="19">
        <v>20</v>
      </c>
      <c r="V9" s="17" t="s">
        <v>139</v>
      </c>
      <c r="W9" s="19">
        <v>20</v>
      </c>
      <c r="X9" s="20"/>
      <c r="Y9" s="19"/>
      <c r="Z9" s="20"/>
      <c r="AA9" s="19"/>
      <c r="AB9" s="20"/>
      <c r="AC9" s="19"/>
      <c r="AD9" s="20"/>
      <c r="AE9" s="19"/>
      <c r="AF9" s="17"/>
      <c r="AG9" s="19"/>
      <c r="AH9" s="17"/>
      <c r="AI9" s="19"/>
      <c r="AJ9" s="18">
        <v>20</v>
      </c>
      <c r="AK9" s="18" t="s">
        <v>7</v>
      </c>
    </row>
    <row r="10" spans="1:37" s="11" customFormat="1" ht="48" hidden="1" x14ac:dyDescent="0.2">
      <c r="A10" s="6" t="str">
        <f t="shared" si="0"/>
        <v>03131</v>
      </c>
      <c r="B10" s="10" t="s">
        <v>130</v>
      </c>
      <c r="C10" s="21" t="s">
        <v>14</v>
      </c>
      <c r="D10" s="11">
        <v>131</v>
      </c>
      <c r="E10" s="11" t="s">
        <v>253</v>
      </c>
      <c r="F10" s="21" t="s">
        <v>127</v>
      </c>
      <c r="G10" s="22">
        <v>2</v>
      </c>
      <c r="H10" s="21" t="s">
        <v>128</v>
      </c>
      <c r="I10" s="22">
        <v>2</v>
      </c>
      <c r="J10" s="21" t="s">
        <v>129</v>
      </c>
      <c r="K10" s="22">
        <v>2</v>
      </c>
      <c r="L10" s="21" t="s">
        <v>170</v>
      </c>
      <c r="M10" s="13">
        <v>2</v>
      </c>
      <c r="O10" s="13"/>
      <c r="Q10" s="13"/>
      <c r="S10" s="13"/>
      <c r="U10" s="13"/>
      <c r="W10" s="13"/>
      <c r="X10" s="14"/>
      <c r="Y10" s="13"/>
      <c r="Z10" s="14"/>
      <c r="AA10" s="13"/>
      <c r="AB10" s="14"/>
      <c r="AC10" s="13"/>
      <c r="AD10" s="14"/>
      <c r="AE10" s="13"/>
      <c r="AG10" s="13"/>
      <c r="AI10" s="13"/>
      <c r="AJ10" s="11">
        <v>2</v>
      </c>
      <c r="AK10" s="11" t="s">
        <v>10</v>
      </c>
    </row>
    <row r="11" spans="1:37" s="11" customFormat="1" hidden="1" x14ac:dyDescent="0.2">
      <c r="A11" s="34" t="str">
        <f t="shared" si="0"/>
        <v>03262</v>
      </c>
      <c r="B11" s="35" t="s">
        <v>130</v>
      </c>
      <c r="C11" s="36" t="s">
        <v>14</v>
      </c>
      <c r="D11" s="37">
        <v>262</v>
      </c>
      <c r="E11" s="37" t="s">
        <v>109</v>
      </c>
      <c r="F11" s="11" t="s">
        <v>252</v>
      </c>
      <c r="G11" s="12">
        <v>60</v>
      </c>
      <c r="I11" s="13"/>
      <c r="K11" s="13"/>
      <c r="M11" s="13"/>
      <c r="O11" s="13"/>
      <c r="Q11" s="13"/>
      <c r="S11" s="13"/>
      <c r="U11" s="13"/>
      <c r="W11" s="13"/>
      <c r="X11" s="14"/>
      <c r="Y11" s="13"/>
      <c r="Z11" s="14"/>
      <c r="AA11" s="13"/>
      <c r="AB11" s="14"/>
      <c r="AC11" s="13"/>
      <c r="AD11" s="14"/>
      <c r="AE11" s="13"/>
      <c r="AG11" s="13"/>
      <c r="AI11" s="13"/>
      <c r="AJ11" s="11">
        <v>60</v>
      </c>
      <c r="AK11" s="11" t="s">
        <v>18</v>
      </c>
    </row>
    <row r="12" spans="1:37" s="11" customFormat="1" hidden="1" x14ac:dyDescent="0.2">
      <c r="A12" s="6" t="str">
        <f t="shared" si="0"/>
        <v>04300</v>
      </c>
      <c r="B12" s="10" t="s">
        <v>26</v>
      </c>
      <c r="C12" s="11" t="s">
        <v>15</v>
      </c>
      <c r="D12" s="11">
        <v>300</v>
      </c>
      <c r="E12" s="11" t="s">
        <v>15</v>
      </c>
      <c r="F12" s="11" t="s">
        <v>179</v>
      </c>
      <c r="G12" s="12">
        <v>15</v>
      </c>
      <c r="H12" s="11" t="s">
        <v>131</v>
      </c>
      <c r="I12" s="13">
        <v>15</v>
      </c>
      <c r="J12" s="11" t="s">
        <v>154</v>
      </c>
      <c r="K12" s="13">
        <v>15</v>
      </c>
      <c r="L12" s="11" t="s">
        <v>155</v>
      </c>
      <c r="M12" s="13">
        <v>15</v>
      </c>
      <c r="O12" s="13"/>
      <c r="Q12" s="13"/>
      <c r="S12" s="13"/>
      <c r="U12" s="13"/>
      <c r="W12" s="13"/>
      <c r="X12" s="14"/>
      <c r="Y12" s="13"/>
      <c r="Z12" s="14"/>
      <c r="AA12" s="13"/>
      <c r="AB12" s="14"/>
      <c r="AC12" s="13"/>
      <c r="AD12" s="14"/>
      <c r="AE12" s="13"/>
      <c r="AG12" s="13"/>
      <c r="AI12" s="13"/>
      <c r="AJ12" s="11">
        <v>15</v>
      </c>
      <c r="AK12" s="11" t="s">
        <v>8</v>
      </c>
    </row>
    <row r="13" spans="1:37" s="11" customFormat="1" hidden="1" x14ac:dyDescent="0.2">
      <c r="A13" s="6" t="str">
        <f t="shared" si="0"/>
        <v>05240</v>
      </c>
      <c r="B13" s="10" t="s">
        <v>27</v>
      </c>
      <c r="C13" s="11" t="s">
        <v>23</v>
      </c>
      <c r="D13" s="11">
        <v>240</v>
      </c>
      <c r="E13" s="11" t="s">
        <v>223</v>
      </c>
      <c r="F13" s="11" t="s">
        <v>197</v>
      </c>
      <c r="G13" s="12">
        <v>50</v>
      </c>
      <c r="H13" s="2" t="s">
        <v>198</v>
      </c>
      <c r="I13" s="13">
        <v>50</v>
      </c>
      <c r="J13" s="11" t="s">
        <v>199</v>
      </c>
      <c r="K13" s="13">
        <v>50</v>
      </c>
      <c r="L13" s="11" t="s">
        <v>200</v>
      </c>
      <c r="M13" s="13">
        <v>50</v>
      </c>
      <c r="N13" s="11" t="s">
        <v>201</v>
      </c>
      <c r="O13" s="13">
        <v>50</v>
      </c>
      <c r="P13" s="11" t="s">
        <v>202</v>
      </c>
      <c r="Q13" s="13">
        <v>50</v>
      </c>
      <c r="R13" s="11" t="s">
        <v>203</v>
      </c>
      <c r="S13" s="13">
        <v>50</v>
      </c>
      <c r="T13" s="11" t="s">
        <v>204</v>
      </c>
      <c r="U13" s="13">
        <v>50</v>
      </c>
      <c r="V13" s="11" t="s">
        <v>205</v>
      </c>
      <c r="W13" s="13">
        <v>50</v>
      </c>
      <c r="X13" s="11" t="s">
        <v>206</v>
      </c>
      <c r="Y13" s="13">
        <v>50</v>
      </c>
      <c r="Z13" s="11" t="s">
        <v>207</v>
      </c>
      <c r="AA13" s="13">
        <v>50</v>
      </c>
      <c r="AB13" s="11" t="s">
        <v>208</v>
      </c>
      <c r="AC13" s="13">
        <v>50</v>
      </c>
      <c r="AD13" s="14"/>
      <c r="AE13" s="13"/>
      <c r="AG13" s="13"/>
      <c r="AI13" s="13"/>
      <c r="AJ13" s="11">
        <v>50</v>
      </c>
      <c r="AK13" s="11" t="s">
        <v>2</v>
      </c>
    </row>
    <row r="14" spans="1:37" s="11" customFormat="1" hidden="1" x14ac:dyDescent="0.2">
      <c r="A14" s="6" t="str">
        <f t="shared" si="0"/>
        <v>06100</v>
      </c>
      <c r="B14" s="10" t="s">
        <v>28</v>
      </c>
      <c r="C14" s="11" t="s">
        <v>19</v>
      </c>
      <c r="D14" s="11">
        <v>100</v>
      </c>
      <c r="E14" s="11" t="s">
        <v>142</v>
      </c>
      <c r="F14" s="11" t="s">
        <v>182</v>
      </c>
      <c r="G14" s="12">
        <v>30</v>
      </c>
      <c r="H14" s="11" t="s">
        <v>183</v>
      </c>
      <c r="I14" s="13">
        <v>30</v>
      </c>
      <c r="J14" s="11" t="s">
        <v>184</v>
      </c>
      <c r="K14" s="13">
        <v>30</v>
      </c>
      <c r="L14" s="11" t="s">
        <v>185</v>
      </c>
      <c r="M14" s="13">
        <v>30</v>
      </c>
      <c r="N14" s="11" t="s">
        <v>186</v>
      </c>
      <c r="O14" s="13">
        <v>30</v>
      </c>
      <c r="P14" s="11" t="s">
        <v>187</v>
      </c>
      <c r="Q14" s="13">
        <v>30</v>
      </c>
      <c r="R14" s="11" t="s">
        <v>188</v>
      </c>
      <c r="S14" s="13">
        <v>30</v>
      </c>
      <c r="T14" s="11" t="s">
        <v>189</v>
      </c>
      <c r="U14" s="13">
        <v>30</v>
      </c>
      <c r="V14" s="11" t="s">
        <v>190</v>
      </c>
      <c r="W14" s="13">
        <v>30</v>
      </c>
      <c r="X14" s="11" t="s">
        <v>191</v>
      </c>
      <c r="Y14" s="13">
        <v>40</v>
      </c>
      <c r="Z14" s="11" t="s">
        <v>192</v>
      </c>
      <c r="AA14" s="13">
        <v>40</v>
      </c>
      <c r="AB14" s="11" t="s">
        <v>193</v>
      </c>
      <c r="AC14" s="13">
        <v>40</v>
      </c>
      <c r="AD14" s="11" t="s">
        <v>194</v>
      </c>
      <c r="AE14" s="13">
        <v>40</v>
      </c>
      <c r="AF14" s="11" t="s">
        <v>195</v>
      </c>
      <c r="AG14" s="13">
        <v>40</v>
      </c>
      <c r="AH14" s="11" t="s">
        <v>196</v>
      </c>
      <c r="AI14" s="13">
        <v>40</v>
      </c>
      <c r="AJ14" s="11">
        <v>30</v>
      </c>
      <c r="AK14" s="11" t="s">
        <v>6</v>
      </c>
    </row>
    <row r="15" spans="1:37" s="11" customFormat="1" hidden="1" x14ac:dyDescent="0.2">
      <c r="A15" s="6" t="str">
        <f t="shared" si="0"/>
        <v>06200</v>
      </c>
      <c r="B15" s="10" t="s">
        <v>28</v>
      </c>
      <c r="C15" s="11" t="s">
        <v>19</v>
      </c>
      <c r="D15" s="11">
        <v>200</v>
      </c>
      <c r="E15" s="11" t="s">
        <v>143</v>
      </c>
      <c r="F15" s="11" t="s">
        <v>140</v>
      </c>
      <c r="G15" s="12">
        <v>30</v>
      </c>
      <c r="H15" s="11" t="s">
        <v>141</v>
      </c>
      <c r="I15" s="13">
        <v>40</v>
      </c>
      <c r="K15" s="13"/>
      <c r="M15" s="13"/>
      <c r="O15" s="13"/>
      <c r="Q15" s="13"/>
      <c r="S15" s="13"/>
      <c r="U15" s="13"/>
      <c r="W15" s="13"/>
      <c r="X15" s="14"/>
      <c r="Y15" s="13"/>
      <c r="Z15" s="14"/>
      <c r="AA15" s="13"/>
      <c r="AB15" s="14"/>
      <c r="AC15" s="13"/>
      <c r="AD15" s="14"/>
      <c r="AE15" s="13"/>
      <c r="AG15" s="13"/>
      <c r="AI15" s="13"/>
    </row>
    <row r="16" spans="1:37" s="11" customFormat="1" hidden="1" x14ac:dyDescent="0.2">
      <c r="A16" s="6" t="str">
        <f t="shared" si="0"/>
        <v>06300</v>
      </c>
      <c r="B16" s="10" t="s">
        <v>28</v>
      </c>
      <c r="C16" s="11" t="s">
        <v>19</v>
      </c>
      <c r="D16" s="11">
        <v>300</v>
      </c>
      <c r="E16" s="11" t="s">
        <v>144</v>
      </c>
      <c r="F16" s="11" t="s">
        <v>140</v>
      </c>
      <c r="G16" s="12">
        <v>30</v>
      </c>
      <c r="H16" s="11" t="s">
        <v>141</v>
      </c>
      <c r="I16" s="13">
        <v>40</v>
      </c>
      <c r="K16" s="13"/>
      <c r="M16" s="13"/>
      <c r="O16" s="13"/>
      <c r="Q16" s="13"/>
      <c r="S16" s="13"/>
      <c r="U16" s="13"/>
      <c r="W16" s="13"/>
      <c r="X16" s="14"/>
      <c r="Y16" s="13"/>
      <c r="Z16" s="14"/>
      <c r="AA16" s="13"/>
      <c r="AB16" s="14"/>
      <c r="AC16" s="13"/>
      <c r="AD16" s="14"/>
      <c r="AE16" s="13"/>
      <c r="AG16" s="13"/>
      <c r="AI16" s="13"/>
    </row>
    <row r="17" spans="1:37" s="11" customFormat="1" hidden="1" x14ac:dyDescent="0.2">
      <c r="A17" s="6" t="str">
        <f t="shared" si="0"/>
        <v>07110</v>
      </c>
      <c r="B17" s="10" t="s">
        <v>29</v>
      </c>
      <c r="C17" s="11" t="s">
        <v>16</v>
      </c>
      <c r="D17" s="11">
        <v>110</v>
      </c>
      <c r="E17" s="11" t="s">
        <v>146</v>
      </c>
      <c r="F17" s="11" t="s">
        <v>145</v>
      </c>
      <c r="G17" s="12">
        <v>43</v>
      </c>
      <c r="H17" s="11" t="s">
        <v>359</v>
      </c>
      <c r="I17" s="13"/>
      <c r="J17" s="11" t="s">
        <v>360</v>
      </c>
      <c r="K17" s="13"/>
      <c r="M17" s="13"/>
      <c r="O17" s="13"/>
      <c r="Q17" s="13"/>
      <c r="S17" s="13"/>
      <c r="U17" s="13"/>
      <c r="W17" s="13"/>
      <c r="X17" s="14"/>
      <c r="Y17" s="13"/>
      <c r="Z17" s="14"/>
      <c r="AA17" s="13"/>
      <c r="AB17" s="14"/>
      <c r="AC17" s="13"/>
      <c r="AD17" s="14"/>
      <c r="AE17" s="13"/>
      <c r="AG17" s="13"/>
      <c r="AI17" s="13"/>
      <c r="AJ17" s="11">
        <v>43</v>
      </c>
      <c r="AK17" s="11" t="s">
        <v>4</v>
      </c>
    </row>
    <row r="18" spans="1:37" s="11" customFormat="1" hidden="1" x14ac:dyDescent="0.2">
      <c r="A18" s="6" t="str">
        <f t="shared" si="0"/>
        <v>07234</v>
      </c>
      <c r="B18" s="10" t="s">
        <v>29</v>
      </c>
      <c r="C18" s="11" t="s">
        <v>16</v>
      </c>
      <c r="D18" s="11">
        <v>234</v>
      </c>
      <c r="E18" s="11" t="s">
        <v>95</v>
      </c>
      <c r="F18" s="11" t="s">
        <v>145</v>
      </c>
      <c r="G18" s="12">
        <v>70</v>
      </c>
      <c r="I18" s="13"/>
      <c r="K18" s="13"/>
      <c r="M18" s="13"/>
      <c r="O18" s="13"/>
      <c r="Q18" s="13"/>
      <c r="S18" s="13"/>
      <c r="U18" s="13"/>
      <c r="W18" s="13"/>
      <c r="X18" s="14"/>
      <c r="Y18" s="13"/>
      <c r="Z18" s="14"/>
      <c r="AA18" s="13"/>
      <c r="AB18" s="14"/>
      <c r="AC18" s="13"/>
      <c r="AD18" s="14"/>
      <c r="AE18" s="13"/>
      <c r="AG18" s="13"/>
      <c r="AI18" s="13"/>
      <c r="AJ18" s="11">
        <v>70</v>
      </c>
      <c r="AK18" s="11" t="s">
        <v>0</v>
      </c>
    </row>
    <row r="19" spans="1:37" s="11" customFormat="1" hidden="1" x14ac:dyDescent="0.2">
      <c r="A19" s="6" t="str">
        <f t="shared" si="0"/>
        <v>10101</v>
      </c>
      <c r="B19" s="10" t="s">
        <v>32</v>
      </c>
      <c r="C19" s="11" t="s">
        <v>17</v>
      </c>
      <c r="D19" s="11">
        <v>101</v>
      </c>
      <c r="E19" s="11" t="s">
        <v>34</v>
      </c>
      <c r="F19" s="11" t="s">
        <v>224</v>
      </c>
      <c r="G19" s="12">
        <v>58</v>
      </c>
      <c r="H19" s="11" t="s">
        <v>245</v>
      </c>
      <c r="I19" s="13">
        <v>70</v>
      </c>
      <c r="J19" s="11" t="s">
        <v>246</v>
      </c>
      <c r="K19" s="13">
        <v>70</v>
      </c>
      <c r="L19" s="11" t="s">
        <v>247</v>
      </c>
      <c r="M19" s="13">
        <v>70</v>
      </c>
      <c r="N19" s="11" t="s">
        <v>248</v>
      </c>
      <c r="O19" s="13">
        <v>70</v>
      </c>
      <c r="P19" s="11" t="s">
        <v>249</v>
      </c>
      <c r="Q19" s="13">
        <v>70</v>
      </c>
      <c r="R19" s="11" t="s">
        <v>250</v>
      </c>
      <c r="S19" s="13">
        <v>70</v>
      </c>
      <c r="U19" s="13"/>
      <c r="W19" s="13"/>
      <c r="X19" s="14"/>
      <c r="Y19" s="13"/>
      <c r="Z19" s="14"/>
      <c r="AA19" s="13"/>
      <c r="AB19" s="14"/>
      <c r="AC19" s="13"/>
      <c r="AD19" s="14"/>
      <c r="AE19" s="13"/>
      <c r="AG19" s="13"/>
      <c r="AI19" s="13"/>
      <c r="AJ19" s="11">
        <v>58</v>
      </c>
      <c r="AK19" s="11" t="s">
        <v>1</v>
      </c>
    </row>
    <row r="20" spans="1:37" s="77" customFormat="1" ht="41.25" hidden="1" customHeight="1" x14ac:dyDescent="0.2">
      <c r="A20" s="75" t="str">
        <f t="shared" si="0"/>
        <v>10128</v>
      </c>
      <c r="B20" s="76" t="s">
        <v>32</v>
      </c>
      <c r="C20" s="77" t="s">
        <v>17</v>
      </c>
      <c r="D20" s="77">
        <v>128</v>
      </c>
      <c r="E20" s="77" t="s">
        <v>40</v>
      </c>
      <c r="F20" s="77" t="s">
        <v>225</v>
      </c>
      <c r="G20" s="78">
        <v>58</v>
      </c>
      <c r="H20" s="77" t="s">
        <v>245</v>
      </c>
      <c r="I20" s="77">
        <v>70</v>
      </c>
      <c r="J20" s="77" t="s">
        <v>246</v>
      </c>
      <c r="K20" s="77">
        <v>70</v>
      </c>
      <c r="L20" s="77" t="s">
        <v>247</v>
      </c>
      <c r="M20" s="77">
        <v>70</v>
      </c>
      <c r="N20" s="77" t="s">
        <v>248</v>
      </c>
      <c r="O20" s="77">
        <v>70</v>
      </c>
      <c r="P20" s="77" t="s">
        <v>249</v>
      </c>
      <c r="Q20" s="77">
        <v>70</v>
      </c>
      <c r="R20" s="77" t="s">
        <v>250</v>
      </c>
      <c r="S20" s="77">
        <v>70</v>
      </c>
      <c r="AJ20" s="77">
        <v>58</v>
      </c>
      <c r="AK20" s="77" t="s">
        <v>1</v>
      </c>
    </row>
    <row r="21" spans="1:37" s="11" customFormat="1" hidden="1" x14ac:dyDescent="0.2">
      <c r="A21" s="6" t="str">
        <f t="shared" si="0"/>
        <v>10146</v>
      </c>
      <c r="B21" s="10" t="s">
        <v>32</v>
      </c>
      <c r="C21" s="11" t="s">
        <v>17</v>
      </c>
      <c r="D21" s="11">
        <v>146</v>
      </c>
      <c r="E21" s="11" t="s">
        <v>47</v>
      </c>
      <c r="F21" s="11" t="s">
        <v>226</v>
      </c>
      <c r="G21" s="12">
        <v>58</v>
      </c>
      <c r="H21" s="11" t="s">
        <v>245</v>
      </c>
      <c r="I21" s="13">
        <v>70</v>
      </c>
      <c r="J21" s="11" t="s">
        <v>246</v>
      </c>
      <c r="K21" s="13">
        <v>70</v>
      </c>
      <c r="L21" s="11" t="s">
        <v>247</v>
      </c>
      <c r="M21" s="13">
        <v>70</v>
      </c>
      <c r="N21" s="11" t="s">
        <v>248</v>
      </c>
      <c r="O21" s="13">
        <v>70</v>
      </c>
      <c r="P21" s="11" t="s">
        <v>249</v>
      </c>
      <c r="Q21" s="13">
        <v>70</v>
      </c>
      <c r="R21" s="11" t="s">
        <v>250</v>
      </c>
      <c r="S21" s="13">
        <v>70</v>
      </c>
      <c r="U21" s="13"/>
      <c r="W21" s="13"/>
      <c r="X21" s="14"/>
      <c r="Y21" s="13"/>
      <c r="Z21" s="14"/>
      <c r="AA21" s="13"/>
      <c r="AB21" s="14"/>
      <c r="AC21" s="13"/>
      <c r="AD21" s="14"/>
      <c r="AE21" s="13"/>
      <c r="AG21" s="13"/>
      <c r="AI21" s="13"/>
      <c r="AJ21" s="11">
        <v>58</v>
      </c>
      <c r="AK21" s="11" t="s">
        <v>1</v>
      </c>
    </row>
    <row r="22" spans="1:37" s="11" customFormat="1" hidden="1" x14ac:dyDescent="0.2">
      <c r="A22" s="6" t="str">
        <f t="shared" si="0"/>
        <v>10157</v>
      </c>
      <c r="B22" s="10" t="s">
        <v>32</v>
      </c>
      <c r="C22" s="11" t="s">
        <v>17</v>
      </c>
      <c r="D22" s="11">
        <v>157</v>
      </c>
      <c r="E22" s="11" t="s">
        <v>52</v>
      </c>
      <c r="F22" s="11" t="s">
        <v>227</v>
      </c>
      <c r="G22" s="12">
        <v>58</v>
      </c>
      <c r="H22" s="11" t="s">
        <v>245</v>
      </c>
      <c r="I22" s="13">
        <v>70</v>
      </c>
      <c r="J22" s="11" t="s">
        <v>246</v>
      </c>
      <c r="K22" s="13">
        <v>70</v>
      </c>
      <c r="L22" s="11" t="s">
        <v>247</v>
      </c>
      <c r="M22" s="13">
        <v>70</v>
      </c>
      <c r="N22" s="11" t="s">
        <v>248</v>
      </c>
      <c r="O22" s="13">
        <v>70</v>
      </c>
      <c r="P22" s="11" t="s">
        <v>249</v>
      </c>
      <c r="Q22" s="13">
        <v>70</v>
      </c>
      <c r="R22" s="11" t="s">
        <v>250</v>
      </c>
      <c r="S22" s="13">
        <v>70</v>
      </c>
      <c r="U22" s="13"/>
      <c r="W22" s="13"/>
      <c r="X22" s="14"/>
      <c r="Y22" s="13"/>
      <c r="Z22" s="14"/>
      <c r="AA22" s="13"/>
      <c r="AB22" s="14"/>
      <c r="AC22" s="13"/>
      <c r="AD22" s="14"/>
      <c r="AE22" s="13"/>
      <c r="AG22" s="13"/>
      <c r="AI22" s="13"/>
      <c r="AJ22" s="11">
        <v>58</v>
      </c>
      <c r="AK22" s="11" t="s">
        <v>1</v>
      </c>
    </row>
    <row r="23" spans="1:37" s="11" customFormat="1" hidden="1" x14ac:dyDescent="0.2">
      <c r="A23" s="6" t="str">
        <f t="shared" si="0"/>
        <v>10164</v>
      </c>
      <c r="B23" s="10" t="s">
        <v>32</v>
      </c>
      <c r="C23" s="11" t="s">
        <v>17</v>
      </c>
      <c r="D23" s="11">
        <v>164</v>
      </c>
      <c r="E23" s="11" t="s">
        <v>56</v>
      </c>
      <c r="F23" s="11" t="s">
        <v>228</v>
      </c>
      <c r="G23" s="12">
        <v>58</v>
      </c>
      <c r="H23" s="11" t="s">
        <v>245</v>
      </c>
      <c r="I23" s="13">
        <v>70</v>
      </c>
      <c r="J23" s="11" t="s">
        <v>246</v>
      </c>
      <c r="K23" s="13">
        <v>70</v>
      </c>
      <c r="L23" s="11" t="s">
        <v>247</v>
      </c>
      <c r="M23" s="13">
        <v>70</v>
      </c>
      <c r="N23" s="11" t="s">
        <v>248</v>
      </c>
      <c r="O23" s="13">
        <v>70</v>
      </c>
      <c r="P23" s="11" t="s">
        <v>249</v>
      </c>
      <c r="Q23" s="13">
        <v>70</v>
      </c>
      <c r="R23" s="11" t="s">
        <v>250</v>
      </c>
      <c r="S23" s="13">
        <v>70</v>
      </c>
      <c r="U23" s="13"/>
      <c r="W23" s="13"/>
      <c r="X23" s="14"/>
      <c r="Y23" s="13"/>
      <c r="Z23" s="14"/>
      <c r="AA23" s="13"/>
      <c r="AB23" s="14"/>
      <c r="AC23" s="13"/>
      <c r="AD23" s="14"/>
      <c r="AE23" s="13"/>
      <c r="AG23" s="13"/>
      <c r="AI23" s="13"/>
      <c r="AJ23" s="11">
        <v>58</v>
      </c>
      <c r="AK23" s="11" t="s">
        <v>1</v>
      </c>
    </row>
    <row r="24" spans="1:37" s="11" customFormat="1" hidden="1" x14ac:dyDescent="0.2">
      <c r="A24" s="6" t="str">
        <f t="shared" si="0"/>
        <v>10165</v>
      </c>
      <c r="B24" s="10" t="s">
        <v>32</v>
      </c>
      <c r="C24" s="11" t="s">
        <v>17</v>
      </c>
      <c r="D24" s="11">
        <v>165</v>
      </c>
      <c r="E24" s="11" t="s">
        <v>57</v>
      </c>
      <c r="F24" s="11" t="s">
        <v>229</v>
      </c>
      <c r="G24" s="12">
        <v>58</v>
      </c>
      <c r="H24" s="11" t="s">
        <v>245</v>
      </c>
      <c r="I24" s="13">
        <v>70</v>
      </c>
      <c r="J24" s="11" t="s">
        <v>246</v>
      </c>
      <c r="K24" s="13">
        <v>70</v>
      </c>
      <c r="L24" s="11" t="s">
        <v>247</v>
      </c>
      <c r="M24" s="13">
        <v>70</v>
      </c>
      <c r="N24" s="11" t="s">
        <v>248</v>
      </c>
      <c r="O24" s="13">
        <v>70</v>
      </c>
      <c r="P24" s="11" t="s">
        <v>249</v>
      </c>
      <c r="Q24" s="13">
        <v>70</v>
      </c>
      <c r="R24" s="11" t="s">
        <v>250</v>
      </c>
      <c r="S24" s="13">
        <v>70</v>
      </c>
      <c r="U24" s="13"/>
      <c r="W24" s="13"/>
      <c r="X24" s="14"/>
      <c r="Y24" s="13"/>
      <c r="Z24" s="14"/>
      <c r="AA24" s="13"/>
      <c r="AB24" s="14"/>
      <c r="AC24" s="13"/>
      <c r="AD24" s="14"/>
      <c r="AE24" s="13"/>
      <c r="AG24" s="13"/>
      <c r="AI24" s="13"/>
      <c r="AJ24" s="11">
        <v>58</v>
      </c>
      <c r="AK24" s="11" t="s">
        <v>1</v>
      </c>
    </row>
    <row r="25" spans="1:37" s="11" customFormat="1" hidden="1" x14ac:dyDescent="0.2">
      <c r="A25" s="6" t="str">
        <f t="shared" si="0"/>
        <v>10166</v>
      </c>
      <c r="B25" s="10" t="s">
        <v>32</v>
      </c>
      <c r="C25" s="11" t="s">
        <v>17</v>
      </c>
      <c r="D25" s="11">
        <v>166</v>
      </c>
      <c r="E25" s="11" t="s">
        <v>58</v>
      </c>
      <c r="F25" s="11" t="s">
        <v>230</v>
      </c>
      <c r="G25" s="12">
        <v>58</v>
      </c>
      <c r="H25" s="11" t="s">
        <v>245</v>
      </c>
      <c r="I25" s="13">
        <v>70</v>
      </c>
      <c r="J25" s="11" t="s">
        <v>246</v>
      </c>
      <c r="K25" s="13">
        <v>70</v>
      </c>
      <c r="L25" s="11" t="s">
        <v>247</v>
      </c>
      <c r="M25" s="13">
        <v>70</v>
      </c>
      <c r="N25" s="11" t="s">
        <v>248</v>
      </c>
      <c r="O25" s="13">
        <v>70</v>
      </c>
      <c r="P25" s="11" t="s">
        <v>249</v>
      </c>
      <c r="Q25" s="13">
        <v>70</v>
      </c>
      <c r="R25" s="11" t="s">
        <v>250</v>
      </c>
      <c r="S25" s="13">
        <v>70</v>
      </c>
      <c r="U25" s="13"/>
      <c r="W25" s="13"/>
      <c r="X25" s="14"/>
      <c r="Y25" s="13"/>
      <c r="Z25" s="14"/>
      <c r="AA25" s="13"/>
      <c r="AB25" s="14"/>
      <c r="AC25" s="13"/>
      <c r="AD25" s="14"/>
      <c r="AE25" s="13"/>
      <c r="AG25" s="13"/>
      <c r="AI25" s="13"/>
      <c r="AJ25" s="11">
        <v>58</v>
      </c>
      <c r="AK25" s="11" t="s">
        <v>1</v>
      </c>
    </row>
    <row r="26" spans="1:37" s="11" customFormat="1" hidden="1" x14ac:dyDescent="0.2">
      <c r="A26" s="6" t="str">
        <f t="shared" si="0"/>
        <v>10178</v>
      </c>
      <c r="B26" s="10" t="s">
        <v>32</v>
      </c>
      <c r="C26" s="11" t="s">
        <v>17</v>
      </c>
      <c r="D26" s="11">
        <v>178</v>
      </c>
      <c r="E26" s="11" t="s">
        <v>64</v>
      </c>
      <c r="F26" s="11" t="s">
        <v>231</v>
      </c>
      <c r="G26" s="12">
        <v>58</v>
      </c>
      <c r="H26" s="11" t="s">
        <v>245</v>
      </c>
      <c r="I26" s="13">
        <v>70</v>
      </c>
      <c r="J26" s="11" t="s">
        <v>246</v>
      </c>
      <c r="K26" s="13">
        <v>70</v>
      </c>
      <c r="L26" s="11" t="s">
        <v>247</v>
      </c>
      <c r="M26" s="13">
        <v>70</v>
      </c>
      <c r="N26" s="11" t="s">
        <v>248</v>
      </c>
      <c r="O26" s="13">
        <v>70</v>
      </c>
      <c r="P26" s="11" t="s">
        <v>249</v>
      </c>
      <c r="Q26" s="13">
        <v>70</v>
      </c>
      <c r="R26" s="11" t="s">
        <v>250</v>
      </c>
      <c r="S26" s="13">
        <v>70</v>
      </c>
      <c r="U26" s="13"/>
      <c r="W26" s="13"/>
      <c r="X26" s="14"/>
      <c r="Y26" s="13"/>
      <c r="Z26" s="14"/>
      <c r="AA26" s="13"/>
      <c r="AB26" s="14"/>
      <c r="AC26" s="13"/>
      <c r="AD26" s="14"/>
      <c r="AE26" s="13"/>
      <c r="AG26" s="13"/>
      <c r="AI26" s="13"/>
      <c r="AJ26" s="11">
        <v>58</v>
      </c>
      <c r="AK26" s="11" t="s">
        <v>1</v>
      </c>
    </row>
    <row r="27" spans="1:37" s="11" customFormat="1" hidden="1" x14ac:dyDescent="0.2">
      <c r="A27" s="6" t="str">
        <f t="shared" si="0"/>
        <v>10180</v>
      </c>
      <c r="B27" s="10" t="s">
        <v>32</v>
      </c>
      <c r="C27" s="11" t="s">
        <v>17</v>
      </c>
      <c r="D27" s="11">
        <v>180</v>
      </c>
      <c r="E27" s="11" t="s">
        <v>66</v>
      </c>
      <c r="F27" s="11" t="s">
        <v>232</v>
      </c>
      <c r="G27" s="12">
        <v>58</v>
      </c>
      <c r="H27" s="11" t="s">
        <v>245</v>
      </c>
      <c r="I27" s="13">
        <v>70</v>
      </c>
      <c r="J27" s="11" t="s">
        <v>246</v>
      </c>
      <c r="K27" s="13">
        <v>70</v>
      </c>
      <c r="L27" s="11" t="s">
        <v>247</v>
      </c>
      <c r="M27" s="13">
        <v>70</v>
      </c>
      <c r="N27" s="11" t="s">
        <v>248</v>
      </c>
      <c r="O27" s="13">
        <v>70</v>
      </c>
      <c r="P27" s="11" t="s">
        <v>249</v>
      </c>
      <c r="Q27" s="13">
        <v>70</v>
      </c>
      <c r="R27" s="11" t="s">
        <v>250</v>
      </c>
      <c r="S27" s="13">
        <v>70</v>
      </c>
      <c r="U27" s="13"/>
      <c r="W27" s="13"/>
      <c r="X27" s="14"/>
      <c r="Y27" s="13"/>
      <c r="Z27" s="14"/>
      <c r="AA27" s="13"/>
      <c r="AB27" s="14"/>
      <c r="AC27" s="13"/>
      <c r="AD27" s="14"/>
      <c r="AE27" s="13"/>
      <c r="AG27" s="13"/>
      <c r="AI27" s="13"/>
      <c r="AJ27" s="11">
        <v>58</v>
      </c>
      <c r="AK27" s="11" t="s">
        <v>1</v>
      </c>
    </row>
    <row r="28" spans="1:37" s="11" customFormat="1" hidden="1" x14ac:dyDescent="0.2">
      <c r="A28" s="6" t="str">
        <f t="shared" si="0"/>
        <v>10186</v>
      </c>
      <c r="B28" s="10" t="s">
        <v>32</v>
      </c>
      <c r="C28" s="11" t="s">
        <v>17</v>
      </c>
      <c r="D28" s="11">
        <v>186</v>
      </c>
      <c r="E28" s="11" t="s">
        <v>72</v>
      </c>
      <c r="F28" s="11" t="s">
        <v>233</v>
      </c>
      <c r="G28" s="12">
        <v>58</v>
      </c>
      <c r="H28" s="11" t="s">
        <v>245</v>
      </c>
      <c r="I28" s="13">
        <v>70</v>
      </c>
      <c r="J28" s="11" t="s">
        <v>246</v>
      </c>
      <c r="K28" s="13">
        <v>70</v>
      </c>
      <c r="L28" s="11" t="s">
        <v>247</v>
      </c>
      <c r="M28" s="13">
        <v>70</v>
      </c>
      <c r="N28" s="11" t="s">
        <v>248</v>
      </c>
      <c r="O28" s="13">
        <v>70</v>
      </c>
      <c r="P28" s="11" t="s">
        <v>249</v>
      </c>
      <c r="Q28" s="13">
        <v>70</v>
      </c>
      <c r="R28" s="11" t="s">
        <v>250</v>
      </c>
      <c r="S28" s="13">
        <v>70</v>
      </c>
      <c r="U28" s="13"/>
      <c r="W28" s="13"/>
      <c r="X28" s="14"/>
      <c r="Y28" s="13"/>
      <c r="Z28" s="14"/>
      <c r="AA28" s="13"/>
      <c r="AB28" s="14"/>
      <c r="AC28" s="13"/>
      <c r="AD28" s="14"/>
      <c r="AE28" s="13"/>
      <c r="AG28" s="13"/>
      <c r="AI28" s="13"/>
      <c r="AJ28" s="11">
        <v>58</v>
      </c>
      <c r="AK28" s="11" t="s">
        <v>1</v>
      </c>
    </row>
    <row r="29" spans="1:37" s="11" customFormat="1" hidden="1" x14ac:dyDescent="0.2">
      <c r="A29" s="6" t="str">
        <f t="shared" si="0"/>
        <v>10187</v>
      </c>
      <c r="B29" s="10" t="s">
        <v>32</v>
      </c>
      <c r="C29" s="11" t="s">
        <v>17</v>
      </c>
      <c r="D29" s="11">
        <v>187</v>
      </c>
      <c r="E29" s="11" t="s">
        <v>73</v>
      </c>
      <c r="F29" s="11" t="s">
        <v>234</v>
      </c>
      <c r="G29" s="12">
        <v>58</v>
      </c>
      <c r="H29" s="11" t="s">
        <v>245</v>
      </c>
      <c r="I29" s="13">
        <v>70</v>
      </c>
      <c r="J29" s="11" t="s">
        <v>246</v>
      </c>
      <c r="K29" s="13">
        <v>70</v>
      </c>
      <c r="L29" s="11" t="s">
        <v>247</v>
      </c>
      <c r="M29" s="13">
        <v>70</v>
      </c>
      <c r="N29" s="11" t="s">
        <v>248</v>
      </c>
      <c r="O29" s="13">
        <v>70</v>
      </c>
      <c r="P29" s="11" t="s">
        <v>249</v>
      </c>
      <c r="Q29" s="13">
        <v>70</v>
      </c>
      <c r="R29" s="11" t="s">
        <v>250</v>
      </c>
      <c r="S29" s="13">
        <v>70</v>
      </c>
      <c r="U29" s="13"/>
      <c r="W29" s="13"/>
      <c r="X29" s="14"/>
      <c r="Y29" s="13"/>
      <c r="Z29" s="14"/>
      <c r="AA29" s="13"/>
      <c r="AB29" s="14"/>
      <c r="AC29" s="13"/>
      <c r="AD29" s="14"/>
      <c r="AE29" s="13"/>
      <c r="AG29" s="13"/>
      <c r="AI29" s="13"/>
      <c r="AJ29" s="11">
        <v>58</v>
      </c>
      <c r="AK29" s="11" t="s">
        <v>1</v>
      </c>
    </row>
    <row r="30" spans="1:37" s="11" customFormat="1" hidden="1" x14ac:dyDescent="0.2">
      <c r="A30" s="6" t="str">
        <f t="shared" si="0"/>
        <v>10195</v>
      </c>
      <c r="B30" s="10" t="s">
        <v>32</v>
      </c>
      <c r="C30" s="11" t="s">
        <v>17</v>
      </c>
      <c r="D30" s="11">
        <v>195</v>
      </c>
      <c r="E30" s="11" t="s">
        <v>75</v>
      </c>
      <c r="F30" s="11" t="s">
        <v>235</v>
      </c>
      <c r="G30" s="12">
        <v>58</v>
      </c>
      <c r="H30" s="11" t="s">
        <v>245</v>
      </c>
      <c r="I30" s="13">
        <v>70</v>
      </c>
      <c r="J30" s="11" t="s">
        <v>246</v>
      </c>
      <c r="K30" s="13">
        <v>70</v>
      </c>
      <c r="L30" s="11" t="s">
        <v>247</v>
      </c>
      <c r="M30" s="13">
        <v>70</v>
      </c>
      <c r="N30" s="11" t="s">
        <v>248</v>
      </c>
      <c r="O30" s="13">
        <v>70</v>
      </c>
      <c r="P30" s="11" t="s">
        <v>249</v>
      </c>
      <c r="Q30" s="13">
        <v>70</v>
      </c>
      <c r="R30" s="11" t="s">
        <v>250</v>
      </c>
      <c r="S30" s="13">
        <v>70</v>
      </c>
      <c r="U30" s="13"/>
      <c r="W30" s="13"/>
      <c r="X30" s="14"/>
      <c r="Y30" s="13"/>
      <c r="Z30" s="14"/>
      <c r="AA30" s="13"/>
      <c r="AB30" s="14"/>
      <c r="AC30" s="13"/>
      <c r="AD30" s="14"/>
      <c r="AE30" s="13"/>
      <c r="AG30" s="13"/>
      <c r="AI30" s="13"/>
      <c r="AJ30" s="11">
        <v>58</v>
      </c>
      <c r="AK30" s="11" t="s">
        <v>1</v>
      </c>
    </row>
    <row r="31" spans="1:37" s="11" customFormat="1" hidden="1" x14ac:dyDescent="0.2">
      <c r="A31" s="6" t="str">
        <f t="shared" si="0"/>
        <v>10197</v>
      </c>
      <c r="B31" s="10" t="s">
        <v>32</v>
      </c>
      <c r="C31" s="11" t="s">
        <v>17</v>
      </c>
      <c r="D31" s="11">
        <v>197</v>
      </c>
      <c r="E31" s="11" t="s">
        <v>76</v>
      </c>
      <c r="F31" s="11" t="s">
        <v>236</v>
      </c>
      <c r="G31" s="12">
        <v>58</v>
      </c>
      <c r="H31" s="11" t="s">
        <v>245</v>
      </c>
      <c r="I31" s="13">
        <v>70</v>
      </c>
      <c r="J31" s="11" t="s">
        <v>246</v>
      </c>
      <c r="K31" s="13">
        <v>70</v>
      </c>
      <c r="L31" s="11" t="s">
        <v>247</v>
      </c>
      <c r="M31" s="13">
        <v>70</v>
      </c>
      <c r="N31" s="11" t="s">
        <v>248</v>
      </c>
      <c r="O31" s="13">
        <v>70</v>
      </c>
      <c r="P31" s="11" t="s">
        <v>249</v>
      </c>
      <c r="Q31" s="13">
        <v>70</v>
      </c>
      <c r="R31" s="11" t="s">
        <v>250</v>
      </c>
      <c r="S31" s="13">
        <v>70</v>
      </c>
      <c r="U31" s="13"/>
      <c r="W31" s="13"/>
      <c r="X31" s="14"/>
      <c r="Y31" s="13"/>
      <c r="Z31" s="14"/>
      <c r="AA31" s="13"/>
      <c r="AB31" s="14"/>
      <c r="AC31" s="13"/>
      <c r="AD31" s="14"/>
      <c r="AE31" s="13"/>
      <c r="AG31" s="13"/>
      <c r="AI31" s="13"/>
      <c r="AJ31" s="11">
        <v>58</v>
      </c>
      <c r="AK31" s="11" t="s">
        <v>1</v>
      </c>
    </row>
    <row r="32" spans="1:37" s="11" customFormat="1" hidden="1" x14ac:dyDescent="0.2">
      <c r="A32" s="6" t="str">
        <f t="shared" si="0"/>
        <v>10199</v>
      </c>
      <c r="B32" s="10" t="s">
        <v>32</v>
      </c>
      <c r="C32" s="11" t="s">
        <v>17</v>
      </c>
      <c r="D32" s="11">
        <v>199</v>
      </c>
      <c r="E32" s="11" t="s">
        <v>78</v>
      </c>
      <c r="F32" s="11" t="s">
        <v>237</v>
      </c>
      <c r="G32" s="12">
        <v>58</v>
      </c>
      <c r="H32" s="11" t="s">
        <v>245</v>
      </c>
      <c r="I32" s="13">
        <v>70</v>
      </c>
      <c r="J32" s="11" t="s">
        <v>246</v>
      </c>
      <c r="K32" s="13">
        <v>70</v>
      </c>
      <c r="L32" s="11" t="s">
        <v>247</v>
      </c>
      <c r="M32" s="13">
        <v>70</v>
      </c>
      <c r="N32" s="11" t="s">
        <v>248</v>
      </c>
      <c r="O32" s="13">
        <v>70</v>
      </c>
      <c r="P32" s="11" t="s">
        <v>249</v>
      </c>
      <c r="Q32" s="13">
        <v>70</v>
      </c>
      <c r="R32" s="11" t="s">
        <v>250</v>
      </c>
      <c r="S32" s="13">
        <v>70</v>
      </c>
      <c r="U32" s="13"/>
      <c r="W32" s="13"/>
      <c r="X32" s="14"/>
      <c r="Y32" s="13"/>
      <c r="Z32" s="14"/>
      <c r="AA32" s="13"/>
      <c r="AB32" s="14"/>
      <c r="AC32" s="13"/>
      <c r="AD32" s="14"/>
      <c r="AE32" s="13"/>
      <c r="AG32" s="13"/>
      <c r="AI32" s="13"/>
      <c r="AJ32" s="11">
        <v>58</v>
      </c>
      <c r="AK32" s="11" t="s">
        <v>1</v>
      </c>
    </row>
    <row r="33" spans="1:37" s="11" customFormat="1" hidden="1" x14ac:dyDescent="0.2">
      <c r="A33" s="6" t="str">
        <f t="shared" si="0"/>
        <v>10202</v>
      </c>
      <c r="B33" s="10" t="s">
        <v>32</v>
      </c>
      <c r="C33" s="11" t="s">
        <v>17</v>
      </c>
      <c r="D33" s="11">
        <v>202</v>
      </c>
      <c r="E33" s="11" t="s">
        <v>80</v>
      </c>
      <c r="F33" s="11" t="s">
        <v>238</v>
      </c>
      <c r="G33" s="12">
        <v>58</v>
      </c>
      <c r="H33" s="11" t="s">
        <v>245</v>
      </c>
      <c r="I33" s="13">
        <v>70</v>
      </c>
      <c r="J33" s="11" t="s">
        <v>246</v>
      </c>
      <c r="K33" s="13">
        <v>70</v>
      </c>
      <c r="L33" s="11" t="s">
        <v>247</v>
      </c>
      <c r="M33" s="13">
        <v>70</v>
      </c>
      <c r="N33" s="11" t="s">
        <v>248</v>
      </c>
      <c r="O33" s="13">
        <v>70</v>
      </c>
      <c r="P33" s="11" t="s">
        <v>249</v>
      </c>
      <c r="Q33" s="13">
        <v>70</v>
      </c>
      <c r="R33" s="11" t="s">
        <v>250</v>
      </c>
      <c r="S33" s="13">
        <v>70</v>
      </c>
      <c r="U33" s="13"/>
      <c r="W33" s="13"/>
      <c r="X33" s="14"/>
      <c r="Y33" s="13"/>
      <c r="Z33" s="14"/>
      <c r="AA33" s="13"/>
      <c r="AB33" s="14"/>
      <c r="AC33" s="13"/>
      <c r="AD33" s="14"/>
      <c r="AE33" s="13"/>
      <c r="AG33" s="13"/>
      <c r="AI33" s="13"/>
      <c r="AJ33" s="11">
        <v>58</v>
      </c>
      <c r="AK33" s="11" t="s">
        <v>1</v>
      </c>
    </row>
    <row r="34" spans="1:37" s="11" customFormat="1" hidden="1" x14ac:dyDescent="0.2">
      <c r="A34" s="6" t="str">
        <f t="shared" si="0"/>
        <v>10203</v>
      </c>
      <c r="B34" s="10" t="s">
        <v>32</v>
      </c>
      <c r="C34" s="11" t="s">
        <v>17</v>
      </c>
      <c r="D34" s="11">
        <v>203</v>
      </c>
      <c r="E34" s="11" t="s">
        <v>81</v>
      </c>
      <c r="F34" s="11" t="s">
        <v>240</v>
      </c>
      <c r="G34" s="12">
        <v>58</v>
      </c>
      <c r="H34" s="11" t="s">
        <v>245</v>
      </c>
      <c r="I34" s="13">
        <v>70</v>
      </c>
      <c r="J34" s="11" t="s">
        <v>246</v>
      </c>
      <c r="K34" s="13">
        <v>70</v>
      </c>
      <c r="L34" s="11" t="s">
        <v>247</v>
      </c>
      <c r="M34" s="13">
        <v>70</v>
      </c>
      <c r="N34" s="11" t="s">
        <v>248</v>
      </c>
      <c r="O34" s="13">
        <v>70</v>
      </c>
      <c r="P34" s="11" t="s">
        <v>249</v>
      </c>
      <c r="Q34" s="13">
        <v>70</v>
      </c>
      <c r="R34" s="11" t="s">
        <v>250</v>
      </c>
      <c r="S34" s="13">
        <v>70</v>
      </c>
      <c r="U34" s="13"/>
      <c r="W34" s="13"/>
      <c r="X34" s="14"/>
      <c r="Y34" s="13"/>
      <c r="Z34" s="14"/>
      <c r="AA34" s="13"/>
      <c r="AB34" s="14"/>
      <c r="AC34" s="13"/>
      <c r="AD34" s="14"/>
      <c r="AE34" s="13"/>
      <c r="AG34" s="13"/>
      <c r="AI34" s="13"/>
      <c r="AJ34" s="11">
        <v>58</v>
      </c>
      <c r="AK34" s="11" t="s">
        <v>1</v>
      </c>
    </row>
    <row r="35" spans="1:37" s="11" customFormat="1" hidden="1" x14ac:dyDescent="0.2">
      <c r="A35" s="6" t="str">
        <f t="shared" si="0"/>
        <v>10205</v>
      </c>
      <c r="B35" s="10" t="s">
        <v>32</v>
      </c>
      <c r="C35" s="11" t="s">
        <v>17</v>
      </c>
      <c r="D35" s="11">
        <v>205</v>
      </c>
      <c r="E35" s="11" t="s">
        <v>82</v>
      </c>
      <c r="F35" s="11" t="s">
        <v>241</v>
      </c>
      <c r="G35" s="12">
        <v>58</v>
      </c>
      <c r="H35" s="11" t="s">
        <v>245</v>
      </c>
      <c r="I35" s="13">
        <v>70</v>
      </c>
      <c r="J35" s="11" t="s">
        <v>246</v>
      </c>
      <c r="K35" s="13">
        <v>70</v>
      </c>
      <c r="L35" s="11" t="s">
        <v>247</v>
      </c>
      <c r="M35" s="13">
        <v>70</v>
      </c>
      <c r="N35" s="11" t="s">
        <v>248</v>
      </c>
      <c r="O35" s="13">
        <v>70</v>
      </c>
      <c r="P35" s="11" t="s">
        <v>249</v>
      </c>
      <c r="Q35" s="13">
        <v>70</v>
      </c>
      <c r="R35" s="11" t="s">
        <v>250</v>
      </c>
      <c r="S35" s="13">
        <v>70</v>
      </c>
      <c r="U35" s="13"/>
      <c r="W35" s="13"/>
      <c r="X35" s="14"/>
      <c r="Y35" s="13"/>
      <c r="Z35" s="14"/>
      <c r="AA35" s="13"/>
      <c r="AB35" s="14"/>
      <c r="AC35" s="13"/>
      <c r="AD35" s="14"/>
      <c r="AE35" s="13"/>
      <c r="AG35" s="13"/>
      <c r="AI35" s="13"/>
      <c r="AJ35" s="11">
        <v>58</v>
      </c>
      <c r="AK35" s="11" t="s">
        <v>1</v>
      </c>
    </row>
    <row r="36" spans="1:37" s="11" customFormat="1" hidden="1" x14ac:dyDescent="0.2">
      <c r="A36" s="6" t="str">
        <f t="shared" si="0"/>
        <v>10206</v>
      </c>
      <c r="B36" s="10" t="s">
        <v>32</v>
      </c>
      <c r="C36" s="11" t="s">
        <v>17</v>
      </c>
      <c r="D36" s="11">
        <v>206</v>
      </c>
      <c r="E36" s="11" t="s">
        <v>83</v>
      </c>
      <c r="F36" s="11" t="s">
        <v>239</v>
      </c>
      <c r="G36" s="12">
        <v>58</v>
      </c>
      <c r="H36" s="11" t="s">
        <v>245</v>
      </c>
      <c r="I36" s="13">
        <v>70</v>
      </c>
      <c r="J36" s="11" t="s">
        <v>246</v>
      </c>
      <c r="K36" s="13">
        <v>70</v>
      </c>
      <c r="L36" s="11" t="s">
        <v>247</v>
      </c>
      <c r="M36" s="13">
        <v>70</v>
      </c>
      <c r="N36" s="11" t="s">
        <v>248</v>
      </c>
      <c r="O36" s="13">
        <v>70</v>
      </c>
      <c r="P36" s="11" t="s">
        <v>249</v>
      </c>
      <c r="Q36" s="13">
        <v>70</v>
      </c>
      <c r="R36" s="11" t="s">
        <v>250</v>
      </c>
      <c r="S36" s="13">
        <v>70</v>
      </c>
      <c r="U36" s="13"/>
      <c r="W36" s="13"/>
      <c r="X36" s="14"/>
      <c r="Y36" s="13"/>
      <c r="Z36" s="14"/>
      <c r="AA36" s="13"/>
      <c r="AB36" s="14"/>
      <c r="AC36" s="13"/>
      <c r="AD36" s="14"/>
      <c r="AE36" s="13"/>
      <c r="AG36" s="13"/>
      <c r="AI36" s="13"/>
      <c r="AJ36" s="11">
        <v>58</v>
      </c>
      <c r="AK36" s="11" t="s">
        <v>1</v>
      </c>
    </row>
    <row r="37" spans="1:37" s="11" customFormat="1" hidden="1" x14ac:dyDescent="0.2">
      <c r="A37" s="6" t="str">
        <f t="shared" si="0"/>
        <v>10209</v>
      </c>
      <c r="B37" s="10" t="s">
        <v>32</v>
      </c>
      <c r="C37" s="11" t="s">
        <v>17</v>
      </c>
      <c r="D37" s="11">
        <v>209</v>
      </c>
      <c r="E37" s="11" t="s">
        <v>86</v>
      </c>
      <c r="F37" s="11" t="s">
        <v>242</v>
      </c>
      <c r="G37" s="12">
        <v>58</v>
      </c>
      <c r="H37" s="11" t="s">
        <v>245</v>
      </c>
      <c r="I37" s="13">
        <v>70</v>
      </c>
      <c r="J37" s="11" t="s">
        <v>246</v>
      </c>
      <c r="K37" s="13">
        <v>70</v>
      </c>
      <c r="L37" s="11" t="s">
        <v>247</v>
      </c>
      <c r="M37" s="13">
        <v>70</v>
      </c>
      <c r="N37" s="11" t="s">
        <v>248</v>
      </c>
      <c r="O37" s="13">
        <v>70</v>
      </c>
      <c r="P37" s="11" t="s">
        <v>249</v>
      </c>
      <c r="Q37" s="13">
        <v>70</v>
      </c>
      <c r="R37" s="11" t="s">
        <v>250</v>
      </c>
      <c r="S37" s="13">
        <v>70</v>
      </c>
      <c r="U37" s="13"/>
      <c r="W37" s="13"/>
      <c r="X37" s="14"/>
      <c r="Y37" s="13"/>
      <c r="Z37" s="14"/>
      <c r="AA37" s="13"/>
      <c r="AB37" s="14"/>
      <c r="AC37" s="13"/>
      <c r="AD37" s="14"/>
      <c r="AE37" s="13"/>
      <c r="AG37" s="13"/>
      <c r="AI37" s="13"/>
      <c r="AJ37" s="11">
        <v>58</v>
      </c>
      <c r="AK37" s="11" t="s">
        <v>1</v>
      </c>
    </row>
    <row r="38" spans="1:37" s="11" customFormat="1" hidden="1" x14ac:dyDescent="0.2">
      <c r="A38" s="6" t="str">
        <f t="shared" si="0"/>
        <v>10211</v>
      </c>
      <c r="B38" s="10" t="s">
        <v>32</v>
      </c>
      <c r="C38" s="11" t="s">
        <v>17</v>
      </c>
      <c r="D38" s="11">
        <v>211</v>
      </c>
      <c r="E38" s="11" t="s">
        <v>87</v>
      </c>
      <c r="F38" s="11" t="s">
        <v>243</v>
      </c>
      <c r="G38" s="12">
        <v>58</v>
      </c>
      <c r="H38" s="11" t="s">
        <v>245</v>
      </c>
      <c r="I38" s="13">
        <v>70</v>
      </c>
      <c r="J38" s="11" t="s">
        <v>246</v>
      </c>
      <c r="K38" s="13">
        <v>70</v>
      </c>
      <c r="L38" s="11" t="s">
        <v>247</v>
      </c>
      <c r="M38" s="13">
        <v>70</v>
      </c>
      <c r="N38" s="11" t="s">
        <v>248</v>
      </c>
      <c r="O38" s="13">
        <v>70</v>
      </c>
      <c r="P38" s="11" t="s">
        <v>249</v>
      </c>
      <c r="Q38" s="13">
        <v>70</v>
      </c>
      <c r="R38" s="11" t="s">
        <v>250</v>
      </c>
      <c r="S38" s="13">
        <v>70</v>
      </c>
      <c r="U38" s="13"/>
      <c r="W38" s="13"/>
      <c r="X38" s="14"/>
      <c r="Y38" s="13"/>
      <c r="Z38" s="14"/>
      <c r="AA38" s="13"/>
      <c r="AB38" s="14"/>
      <c r="AC38" s="13"/>
      <c r="AD38" s="14"/>
      <c r="AE38" s="13"/>
      <c r="AG38" s="13"/>
      <c r="AI38" s="13"/>
      <c r="AJ38" s="11">
        <v>58</v>
      </c>
      <c r="AK38" s="11" t="s">
        <v>1</v>
      </c>
    </row>
    <row r="39" spans="1:37" s="11" customFormat="1" hidden="1" x14ac:dyDescent="0.2">
      <c r="A39" s="6" t="str">
        <f t="shared" si="0"/>
        <v>10231</v>
      </c>
      <c r="B39" s="10" t="s">
        <v>32</v>
      </c>
      <c r="C39" s="11" t="s">
        <v>17</v>
      </c>
      <c r="D39" s="11">
        <v>231</v>
      </c>
      <c r="E39" s="11" t="s">
        <v>94</v>
      </c>
      <c r="F39" s="11" t="s">
        <v>244</v>
      </c>
      <c r="G39" s="12">
        <v>58</v>
      </c>
      <c r="H39" s="11" t="s">
        <v>245</v>
      </c>
      <c r="I39" s="13">
        <v>70</v>
      </c>
      <c r="J39" s="11" t="s">
        <v>246</v>
      </c>
      <c r="K39" s="13">
        <v>70</v>
      </c>
      <c r="L39" s="11" t="s">
        <v>247</v>
      </c>
      <c r="M39" s="13">
        <v>70</v>
      </c>
      <c r="N39" s="11" t="s">
        <v>248</v>
      </c>
      <c r="O39" s="13">
        <v>70</v>
      </c>
      <c r="P39" s="11" t="s">
        <v>249</v>
      </c>
      <c r="Q39" s="13">
        <v>70</v>
      </c>
      <c r="R39" s="11" t="s">
        <v>250</v>
      </c>
      <c r="S39" s="13">
        <v>70</v>
      </c>
      <c r="U39" s="13"/>
      <c r="W39" s="13"/>
      <c r="X39" s="14"/>
      <c r="Y39" s="13"/>
      <c r="Z39" s="14"/>
      <c r="AA39" s="13"/>
      <c r="AB39" s="14"/>
      <c r="AC39" s="13"/>
      <c r="AD39" s="14"/>
      <c r="AE39" s="13"/>
      <c r="AG39" s="13"/>
      <c r="AI39" s="13"/>
      <c r="AJ39" s="11">
        <v>58</v>
      </c>
      <c r="AK39" s="11" t="s">
        <v>1</v>
      </c>
    </row>
    <row r="40" spans="1:37" s="11" customFormat="1" hidden="1" x14ac:dyDescent="0.2">
      <c r="A40" s="6" t="str">
        <f t="shared" si="0"/>
        <v>08284</v>
      </c>
      <c r="B40" s="10" t="s">
        <v>30</v>
      </c>
      <c r="C40" s="11" t="s">
        <v>156</v>
      </c>
      <c r="D40" s="11">
        <v>284</v>
      </c>
      <c r="E40" s="11" t="s">
        <v>119</v>
      </c>
      <c r="F40" s="11" t="s">
        <v>254</v>
      </c>
      <c r="G40" s="12">
        <v>70</v>
      </c>
      <c r="I40" s="13"/>
      <c r="K40" s="13"/>
      <c r="M40" s="13"/>
      <c r="O40" s="13"/>
      <c r="Q40" s="13"/>
      <c r="S40" s="13"/>
      <c r="U40" s="13"/>
      <c r="W40" s="13"/>
      <c r="X40" s="14"/>
      <c r="Y40" s="13"/>
      <c r="Z40" s="14"/>
      <c r="AA40" s="13"/>
      <c r="AB40" s="14"/>
      <c r="AC40" s="13"/>
      <c r="AD40" s="14"/>
      <c r="AE40" s="13"/>
      <c r="AG40" s="13"/>
      <c r="AI40" s="13"/>
      <c r="AJ40" s="11">
        <v>70</v>
      </c>
      <c r="AK40" s="11" t="s">
        <v>0</v>
      </c>
    </row>
    <row r="41" spans="1:37" s="11" customFormat="1" hidden="1" x14ac:dyDescent="0.2">
      <c r="A41" s="6" t="str">
        <f t="shared" si="0"/>
        <v>11102</v>
      </c>
      <c r="B41" s="10" t="s">
        <v>33</v>
      </c>
      <c r="C41" s="2" t="s">
        <v>251</v>
      </c>
      <c r="D41" s="11">
        <v>102</v>
      </c>
      <c r="E41" s="11" t="s">
        <v>35</v>
      </c>
      <c r="F41" s="11" t="s">
        <v>147</v>
      </c>
      <c r="G41" s="12">
        <v>60</v>
      </c>
      <c r="H41" s="11" t="s">
        <v>148</v>
      </c>
      <c r="I41" s="13">
        <v>70</v>
      </c>
      <c r="J41" s="11" t="s">
        <v>149</v>
      </c>
      <c r="K41" s="13">
        <v>70</v>
      </c>
      <c r="L41" s="11" t="s">
        <v>150</v>
      </c>
      <c r="M41" s="13">
        <v>70</v>
      </c>
      <c r="N41" s="11" t="s">
        <v>151</v>
      </c>
      <c r="O41" s="13">
        <v>70</v>
      </c>
      <c r="P41" s="11" t="s">
        <v>152</v>
      </c>
      <c r="Q41" s="13">
        <v>70</v>
      </c>
      <c r="R41" s="11" t="s">
        <v>153</v>
      </c>
      <c r="S41" s="13">
        <v>70</v>
      </c>
      <c r="U41" s="13"/>
      <c r="W41" s="13"/>
      <c r="X41" s="14"/>
      <c r="Y41" s="13"/>
      <c r="Z41" s="14"/>
      <c r="AA41" s="13"/>
      <c r="AB41" s="14"/>
      <c r="AC41" s="13"/>
      <c r="AD41" s="14"/>
      <c r="AE41" s="13"/>
      <c r="AG41" s="13"/>
      <c r="AI41" s="13"/>
      <c r="AJ41" s="11">
        <v>60</v>
      </c>
      <c r="AK41" s="11" t="s">
        <v>18</v>
      </c>
    </row>
    <row r="42" spans="1:37" s="11" customFormat="1" hidden="1" x14ac:dyDescent="0.2">
      <c r="A42" s="6" t="str">
        <f t="shared" si="0"/>
        <v>11104</v>
      </c>
      <c r="B42" s="10" t="s">
        <v>33</v>
      </c>
      <c r="C42" s="2" t="s">
        <v>251</v>
      </c>
      <c r="D42" s="11">
        <v>104</v>
      </c>
      <c r="E42" s="11" t="s">
        <v>36</v>
      </c>
      <c r="F42" s="11" t="s">
        <v>147</v>
      </c>
      <c r="G42" s="12">
        <v>60</v>
      </c>
      <c r="H42" s="11" t="s">
        <v>148</v>
      </c>
      <c r="I42" s="13">
        <v>70</v>
      </c>
      <c r="J42" s="11" t="s">
        <v>149</v>
      </c>
      <c r="K42" s="13">
        <v>70</v>
      </c>
      <c r="L42" s="11" t="s">
        <v>150</v>
      </c>
      <c r="M42" s="13">
        <v>70</v>
      </c>
      <c r="N42" s="11" t="s">
        <v>151</v>
      </c>
      <c r="O42" s="13">
        <v>70</v>
      </c>
      <c r="P42" s="11" t="s">
        <v>152</v>
      </c>
      <c r="Q42" s="13">
        <v>70</v>
      </c>
      <c r="R42" s="11" t="s">
        <v>153</v>
      </c>
      <c r="S42" s="13">
        <v>70</v>
      </c>
      <c r="U42" s="13"/>
      <c r="W42" s="13"/>
      <c r="X42" s="14"/>
      <c r="Y42" s="13"/>
      <c r="Z42" s="14"/>
      <c r="AA42" s="13"/>
      <c r="AB42" s="14"/>
      <c r="AC42" s="13"/>
      <c r="AD42" s="14"/>
      <c r="AE42" s="13"/>
      <c r="AG42" s="13"/>
      <c r="AI42" s="13"/>
      <c r="AJ42" s="11">
        <v>60</v>
      </c>
      <c r="AK42" s="11" t="s">
        <v>18</v>
      </c>
    </row>
    <row r="43" spans="1:37" s="11" customFormat="1" hidden="1" x14ac:dyDescent="0.2">
      <c r="A43" s="6" t="str">
        <f t="shared" si="0"/>
        <v>11116</v>
      </c>
      <c r="B43" s="10" t="s">
        <v>33</v>
      </c>
      <c r="C43" s="2" t="s">
        <v>251</v>
      </c>
      <c r="D43" s="11">
        <v>116</v>
      </c>
      <c r="E43" s="11" t="s">
        <v>37</v>
      </c>
      <c r="F43" s="11" t="s">
        <v>147</v>
      </c>
      <c r="G43" s="12">
        <v>60</v>
      </c>
      <c r="H43" s="11" t="s">
        <v>148</v>
      </c>
      <c r="I43" s="13">
        <v>70</v>
      </c>
      <c r="J43" s="11" t="s">
        <v>149</v>
      </c>
      <c r="K43" s="13">
        <v>70</v>
      </c>
      <c r="L43" s="11" t="s">
        <v>150</v>
      </c>
      <c r="M43" s="13">
        <v>70</v>
      </c>
      <c r="N43" s="11" t="s">
        <v>151</v>
      </c>
      <c r="O43" s="13">
        <v>70</v>
      </c>
      <c r="P43" s="11" t="s">
        <v>152</v>
      </c>
      <c r="Q43" s="13">
        <v>70</v>
      </c>
      <c r="R43" s="11" t="s">
        <v>153</v>
      </c>
      <c r="S43" s="13">
        <v>70</v>
      </c>
      <c r="U43" s="13"/>
      <c r="W43" s="13"/>
      <c r="X43" s="14"/>
      <c r="Y43" s="13"/>
      <c r="Z43" s="14"/>
      <c r="AA43" s="13"/>
      <c r="AB43" s="14"/>
      <c r="AC43" s="13"/>
      <c r="AD43" s="14"/>
      <c r="AE43" s="13"/>
      <c r="AG43" s="13"/>
      <c r="AI43" s="13"/>
      <c r="AJ43" s="11">
        <v>60</v>
      </c>
      <c r="AK43" s="11" t="s">
        <v>18</v>
      </c>
    </row>
    <row r="44" spans="1:37" s="11" customFormat="1" hidden="1" x14ac:dyDescent="0.2">
      <c r="A44" s="6" t="str">
        <f t="shared" si="0"/>
        <v>11129</v>
      </c>
      <c r="B44" s="10" t="s">
        <v>33</v>
      </c>
      <c r="C44" s="2" t="s">
        <v>251</v>
      </c>
      <c r="D44" s="11">
        <v>129</v>
      </c>
      <c r="E44" s="11" t="s">
        <v>41</v>
      </c>
      <c r="F44" s="11" t="s">
        <v>147</v>
      </c>
      <c r="G44" s="12">
        <v>60</v>
      </c>
      <c r="H44" s="11" t="s">
        <v>148</v>
      </c>
      <c r="I44" s="13">
        <v>70</v>
      </c>
      <c r="J44" s="11" t="s">
        <v>149</v>
      </c>
      <c r="K44" s="13">
        <v>70</v>
      </c>
      <c r="L44" s="11" t="s">
        <v>150</v>
      </c>
      <c r="M44" s="13">
        <v>70</v>
      </c>
      <c r="N44" s="11" t="s">
        <v>151</v>
      </c>
      <c r="O44" s="13">
        <v>70</v>
      </c>
      <c r="P44" s="11" t="s">
        <v>152</v>
      </c>
      <c r="Q44" s="13">
        <v>70</v>
      </c>
      <c r="R44" s="11" t="s">
        <v>153</v>
      </c>
      <c r="S44" s="13">
        <v>70</v>
      </c>
      <c r="U44" s="13"/>
      <c r="W44" s="13"/>
      <c r="X44" s="14"/>
      <c r="Y44" s="13"/>
      <c r="Z44" s="14"/>
      <c r="AA44" s="13"/>
      <c r="AB44" s="14"/>
      <c r="AC44" s="13"/>
      <c r="AD44" s="14"/>
      <c r="AE44" s="13"/>
      <c r="AG44" s="13"/>
      <c r="AI44" s="13"/>
      <c r="AJ44" s="11">
        <v>60</v>
      </c>
      <c r="AK44" s="11" t="s">
        <v>18</v>
      </c>
    </row>
    <row r="45" spans="1:37" s="11" customFormat="1" hidden="1" x14ac:dyDescent="0.2">
      <c r="A45" s="6" t="str">
        <f t="shared" si="0"/>
        <v>11133</v>
      </c>
      <c r="B45" s="10" t="s">
        <v>33</v>
      </c>
      <c r="C45" s="2" t="s">
        <v>251</v>
      </c>
      <c r="D45" s="11">
        <v>133</v>
      </c>
      <c r="E45" s="11" t="s">
        <v>42</v>
      </c>
      <c r="F45" s="11" t="s">
        <v>147</v>
      </c>
      <c r="G45" s="12">
        <v>60</v>
      </c>
      <c r="H45" s="11" t="s">
        <v>148</v>
      </c>
      <c r="I45" s="13">
        <v>70</v>
      </c>
      <c r="J45" s="11" t="s">
        <v>149</v>
      </c>
      <c r="K45" s="13">
        <v>70</v>
      </c>
      <c r="L45" s="11" t="s">
        <v>150</v>
      </c>
      <c r="M45" s="13">
        <v>70</v>
      </c>
      <c r="N45" s="11" t="s">
        <v>151</v>
      </c>
      <c r="O45" s="13">
        <v>70</v>
      </c>
      <c r="P45" s="11" t="s">
        <v>152</v>
      </c>
      <c r="Q45" s="13">
        <v>70</v>
      </c>
      <c r="R45" s="11" t="s">
        <v>153</v>
      </c>
      <c r="S45" s="13">
        <v>70</v>
      </c>
      <c r="U45" s="13"/>
      <c r="W45" s="13"/>
      <c r="X45" s="14"/>
      <c r="Y45" s="13"/>
      <c r="Z45" s="14"/>
      <c r="AA45" s="13"/>
      <c r="AB45" s="14"/>
      <c r="AC45" s="13"/>
      <c r="AD45" s="14"/>
      <c r="AE45" s="13"/>
      <c r="AG45" s="13"/>
      <c r="AI45" s="13"/>
      <c r="AJ45" s="11">
        <v>60</v>
      </c>
      <c r="AK45" s="11" t="s">
        <v>18</v>
      </c>
    </row>
    <row r="46" spans="1:37" s="11" customFormat="1" hidden="1" x14ac:dyDescent="0.2">
      <c r="A46" s="6" t="str">
        <f t="shared" si="0"/>
        <v>11135</v>
      </c>
      <c r="B46" s="10" t="s">
        <v>33</v>
      </c>
      <c r="C46" s="2" t="s">
        <v>251</v>
      </c>
      <c r="D46" s="11">
        <v>135</v>
      </c>
      <c r="E46" s="11" t="s">
        <v>43</v>
      </c>
      <c r="F46" s="11" t="s">
        <v>147</v>
      </c>
      <c r="G46" s="12">
        <v>60</v>
      </c>
      <c r="H46" s="11" t="s">
        <v>148</v>
      </c>
      <c r="I46" s="13">
        <v>70</v>
      </c>
      <c r="J46" s="11" t="s">
        <v>149</v>
      </c>
      <c r="K46" s="13">
        <v>70</v>
      </c>
      <c r="L46" s="11" t="s">
        <v>150</v>
      </c>
      <c r="M46" s="13">
        <v>70</v>
      </c>
      <c r="N46" s="11" t="s">
        <v>151</v>
      </c>
      <c r="O46" s="13">
        <v>70</v>
      </c>
      <c r="P46" s="11" t="s">
        <v>152</v>
      </c>
      <c r="Q46" s="13">
        <v>70</v>
      </c>
      <c r="R46" s="11" t="s">
        <v>153</v>
      </c>
      <c r="S46" s="13">
        <v>70</v>
      </c>
      <c r="U46" s="13"/>
      <c r="W46" s="13"/>
      <c r="X46" s="14"/>
      <c r="Y46" s="13"/>
      <c r="Z46" s="14"/>
      <c r="AA46" s="13"/>
      <c r="AB46" s="14"/>
      <c r="AC46" s="13"/>
      <c r="AD46" s="14"/>
      <c r="AE46" s="13"/>
      <c r="AG46" s="13"/>
      <c r="AI46" s="13"/>
      <c r="AJ46" s="11">
        <v>60</v>
      </c>
      <c r="AK46" s="11" t="s">
        <v>18</v>
      </c>
    </row>
    <row r="47" spans="1:37" s="11" customFormat="1" hidden="1" x14ac:dyDescent="0.2">
      <c r="A47" s="6" t="str">
        <f t="shared" si="0"/>
        <v>11136</v>
      </c>
      <c r="B47" s="10" t="s">
        <v>33</v>
      </c>
      <c r="C47" s="2" t="s">
        <v>251</v>
      </c>
      <c r="D47" s="11">
        <v>136</v>
      </c>
      <c r="E47" s="11" t="s">
        <v>44</v>
      </c>
      <c r="F47" s="11" t="s">
        <v>147</v>
      </c>
      <c r="G47" s="12">
        <v>60</v>
      </c>
      <c r="H47" s="11" t="s">
        <v>148</v>
      </c>
      <c r="I47" s="13">
        <v>70</v>
      </c>
      <c r="J47" s="11" t="s">
        <v>149</v>
      </c>
      <c r="K47" s="13">
        <v>70</v>
      </c>
      <c r="L47" s="11" t="s">
        <v>150</v>
      </c>
      <c r="M47" s="13">
        <v>70</v>
      </c>
      <c r="N47" s="11" t="s">
        <v>151</v>
      </c>
      <c r="O47" s="13">
        <v>70</v>
      </c>
      <c r="P47" s="11" t="s">
        <v>152</v>
      </c>
      <c r="Q47" s="13">
        <v>70</v>
      </c>
      <c r="R47" s="11" t="s">
        <v>153</v>
      </c>
      <c r="S47" s="13">
        <v>70</v>
      </c>
      <c r="U47" s="13"/>
      <c r="W47" s="13"/>
      <c r="X47" s="14"/>
      <c r="Y47" s="13"/>
      <c r="Z47" s="14"/>
      <c r="AA47" s="13"/>
      <c r="AB47" s="14"/>
      <c r="AC47" s="13"/>
      <c r="AD47" s="14"/>
      <c r="AE47" s="13"/>
      <c r="AG47" s="13"/>
      <c r="AI47" s="13"/>
      <c r="AJ47" s="11">
        <v>60</v>
      </c>
      <c r="AK47" s="11" t="s">
        <v>18</v>
      </c>
    </row>
    <row r="48" spans="1:37" s="11" customFormat="1" hidden="1" x14ac:dyDescent="0.2">
      <c r="A48" s="6" t="str">
        <f t="shared" si="0"/>
        <v>11139</v>
      </c>
      <c r="B48" s="10" t="s">
        <v>33</v>
      </c>
      <c r="C48" s="2" t="s">
        <v>251</v>
      </c>
      <c r="D48" s="11">
        <v>139</v>
      </c>
      <c r="E48" s="11" t="s">
        <v>45</v>
      </c>
      <c r="F48" s="11" t="s">
        <v>147</v>
      </c>
      <c r="G48" s="12">
        <v>60</v>
      </c>
      <c r="H48" s="11" t="s">
        <v>148</v>
      </c>
      <c r="I48" s="13">
        <v>70</v>
      </c>
      <c r="J48" s="11" t="s">
        <v>149</v>
      </c>
      <c r="K48" s="13">
        <v>70</v>
      </c>
      <c r="L48" s="11" t="s">
        <v>150</v>
      </c>
      <c r="M48" s="13">
        <v>70</v>
      </c>
      <c r="N48" s="11" t="s">
        <v>151</v>
      </c>
      <c r="O48" s="13">
        <v>70</v>
      </c>
      <c r="P48" s="11" t="s">
        <v>152</v>
      </c>
      <c r="Q48" s="13">
        <v>70</v>
      </c>
      <c r="R48" s="11" t="s">
        <v>153</v>
      </c>
      <c r="S48" s="13">
        <v>70</v>
      </c>
      <c r="U48" s="13"/>
      <c r="W48" s="13"/>
      <c r="X48" s="14"/>
      <c r="Y48" s="13"/>
      <c r="Z48" s="14"/>
      <c r="AA48" s="13"/>
      <c r="AB48" s="14"/>
      <c r="AC48" s="13"/>
      <c r="AD48" s="14"/>
      <c r="AE48" s="13"/>
      <c r="AG48" s="13"/>
      <c r="AI48" s="13"/>
      <c r="AJ48" s="11">
        <v>60</v>
      </c>
      <c r="AK48" s="11" t="s">
        <v>18</v>
      </c>
    </row>
    <row r="49" spans="1:37" s="11" customFormat="1" hidden="1" x14ac:dyDescent="0.2">
      <c r="A49" s="6" t="str">
        <f t="shared" si="0"/>
        <v>11143</v>
      </c>
      <c r="B49" s="10" t="s">
        <v>33</v>
      </c>
      <c r="C49" s="2" t="s">
        <v>251</v>
      </c>
      <c r="D49" s="11">
        <v>143</v>
      </c>
      <c r="E49" s="11" t="s">
        <v>46</v>
      </c>
      <c r="F49" s="11" t="s">
        <v>147</v>
      </c>
      <c r="G49" s="12">
        <v>60</v>
      </c>
      <c r="H49" s="11" t="s">
        <v>148</v>
      </c>
      <c r="I49" s="13">
        <v>70</v>
      </c>
      <c r="J49" s="11" t="s">
        <v>149</v>
      </c>
      <c r="K49" s="13">
        <v>70</v>
      </c>
      <c r="L49" s="11" t="s">
        <v>150</v>
      </c>
      <c r="M49" s="13">
        <v>70</v>
      </c>
      <c r="N49" s="11" t="s">
        <v>151</v>
      </c>
      <c r="O49" s="13">
        <v>70</v>
      </c>
      <c r="P49" s="11" t="s">
        <v>152</v>
      </c>
      <c r="Q49" s="13">
        <v>70</v>
      </c>
      <c r="R49" s="11" t="s">
        <v>153</v>
      </c>
      <c r="S49" s="13">
        <v>70</v>
      </c>
      <c r="U49" s="13"/>
      <c r="W49" s="13"/>
      <c r="X49" s="14"/>
      <c r="Y49" s="13"/>
      <c r="Z49" s="14"/>
      <c r="AA49" s="13"/>
      <c r="AB49" s="14"/>
      <c r="AC49" s="13"/>
      <c r="AD49" s="14"/>
      <c r="AE49" s="13"/>
      <c r="AG49" s="13"/>
      <c r="AI49" s="13"/>
      <c r="AJ49" s="11">
        <v>60</v>
      </c>
      <c r="AK49" s="11" t="s">
        <v>18</v>
      </c>
    </row>
    <row r="50" spans="1:37" s="11" customFormat="1" hidden="1" x14ac:dyDescent="0.2">
      <c r="A50" s="6" t="str">
        <f t="shared" si="0"/>
        <v>11160</v>
      </c>
      <c r="B50" s="10" t="s">
        <v>33</v>
      </c>
      <c r="C50" s="2" t="s">
        <v>251</v>
      </c>
      <c r="D50" s="11">
        <v>160</v>
      </c>
      <c r="E50" s="11" t="s">
        <v>54</v>
      </c>
      <c r="F50" s="11" t="s">
        <v>147</v>
      </c>
      <c r="G50" s="12">
        <v>60</v>
      </c>
      <c r="H50" s="11" t="s">
        <v>148</v>
      </c>
      <c r="I50" s="13">
        <v>70</v>
      </c>
      <c r="J50" s="11" t="s">
        <v>149</v>
      </c>
      <c r="K50" s="13">
        <v>70</v>
      </c>
      <c r="L50" s="11" t="s">
        <v>150</v>
      </c>
      <c r="M50" s="13">
        <v>70</v>
      </c>
      <c r="N50" s="11" t="s">
        <v>151</v>
      </c>
      <c r="O50" s="13">
        <v>70</v>
      </c>
      <c r="P50" s="11" t="s">
        <v>152</v>
      </c>
      <c r="Q50" s="13">
        <v>70</v>
      </c>
      <c r="R50" s="11" t="s">
        <v>153</v>
      </c>
      <c r="S50" s="13">
        <v>70</v>
      </c>
      <c r="U50" s="13"/>
      <c r="W50" s="13"/>
      <c r="X50" s="14"/>
      <c r="Y50" s="13"/>
      <c r="Z50" s="14"/>
      <c r="AA50" s="13"/>
      <c r="AB50" s="14"/>
      <c r="AC50" s="13"/>
      <c r="AD50" s="14"/>
      <c r="AE50" s="13"/>
      <c r="AG50" s="13"/>
      <c r="AI50" s="13"/>
      <c r="AJ50" s="11">
        <v>60</v>
      </c>
      <c r="AK50" s="11" t="s">
        <v>18</v>
      </c>
    </row>
    <row r="51" spans="1:37" s="11" customFormat="1" hidden="1" x14ac:dyDescent="0.2">
      <c r="A51" s="6" t="str">
        <f t="shared" si="0"/>
        <v>11169</v>
      </c>
      <c r="B51" s="10" t="s">
        <v>33</v>
      </c>
      <c r="C51" s="2" t="s">
        <v>251</v>
      </c>
      <c r="D51" s="11">
        <v>169</v>
      </c>
      <c r="E51" s="11" t="s">
        <v>59</v>
      </c>
      <c r="F51" s="11" t="s">
        <v>147</v>
      </c>
      <c r="G51" s="12">
        <v>60</v>
      </c>
      <c r="H51" s="11" t="s">
        <v>148</v>
      </c>
      <c r="I51" s="13">
        <v>70</v>
      </c>
      <c r="J51" s="11" t="s">
        <v>149</v>
      </c>
      <c r="K51" s="13">
        <v>70</v>
      </c>
      <c r="L51" s="11" t="s">
        <v>150</v>
      </c>
      <c r="M51" s="13">
        <v>70</v>
      </c>
      <c r="N51" s="11" t="s">
        <v>151</v>
      </c>
      <c r="O51" s="13">
        <v>70</v>
      </c>
      <c r="P51" s="11" t="s">
        <v>152</v>
      </c>
      <c r="Q51" s="13">
        <v>70</v>
      </c>
      <c r="R51" s="11" t="s">
        <v>153</v>
      </c>
      <c r="S51" s="13">
        <v>70</v>
      </c>
      <c r="U51" s="13"/>
      <c r="W51" s="13"/>
      <c r="X51" s="14"/>
      <c r="Y51" s="13"/>
      <c r="Z51" s="14"/>
      <c r="AA51" s="13"/>
      <c r="AB51" s="14"/>
      <c r="AC51" s="13"/>
      <c r="AD51" s="14"/>
      <c r="AE51" s="13"/>
      <c r="AG51" s="13"/>
      <c r="AI51" s="13"/>
      <c r="AJ51" s="11">
        <v>60</v>
      </c>
      <c r="AK51" s="11" t="s">
        <v>18</v>
      </c>
    </row>
    <row r="52" spans="1:37" s="11" customFormat="1" hidden="1" x14ac:dyDescent="0.2">
      <c r="A52" s="6" t="str">
        <f t="shared" si="0"/>
        <v>11172</v>
      </c>
      <c r="B52" s="10" t="s">
        <v>33</v>
      </c>
      <c r="C52" s="2" t="s">
        <v>251</v>
      </c>
      <c r="D52" s="11">
        <v>172</v>
      </c>
      <c r="E52" s="11" t="s">
        <v>60</v>
      </c>
      <c r="F52" s="11" t="s">
        <v>147</v>
      </c>
      <c r="G52" s="12">
        <v>60</v>
      </c>
      <c r="H52" s="11" t="s">
        <v>148</v>
      </c>
      <c r="I52" s="13">
        <v>70</v>
      </c>
      <c r="J52" s="11" t="s">
        <v>149</v>
      </c>
      <c r="K52" s="13">
        <v>70</v>
      </c>
      <c r="L52" s="11" t="s">
        <v>150</v>
      </c>
      <c r="M52" s="13">
        <v>70</v>
      </c>
      <c r="N52" s="11" t="s">
        <v>151</v>
      </c>
      <c r="O52" s="13">
        <v>70</v>
      </c>
      <c r="P52" s="11" t="s">
        <v>152</v>
      </c>
      <c r="Q52" s="13">
        <v>70</v>
      </c>
      <c r="R52" s="11" t="s">
        <v>153</v>
      </c>
      <c r="S52" s="13">
        <v>70</v>
      </c>
      <c r="U52" s="13"/>
      <c r="W52" s="13"/>
      <c r="X52" s="14"/>
      <c r="Y52" s="13"/>
      <c r="Z52" s="14"/>
      <c r="AA52" s="13"/>
      <c r="AB52" s="14"/>
      <c r="AC52" s="13"/>
      <c r="AD52" s="14"/>
      <c r="AE52" s="13"/>
      <c r="AG52" s="13"/>
      <c r="AI52" s="13"/>
      <c r="AJ52" s="11">
        <v>60</v>
      </c>
      <c r="AK52" s="11" t="s">
        <v>18</v>
      </c>
    </row>
    <row r="53" spans="1:37" s="11" customFormat="1" hidden="1" x14ac:dyDescent="0.2">
      <c r="A53" s="6" t="str">
        <f t="shared" si="0"/>
        <v>11174</v>
      </c>
      <c r="B53" s="10" t="s">
        <v>33</v>
      </c>
      <c r="C53" s="2" t="s">
        <v>251</v>
      </c>
      <c r="D53" s="11">
        <v>174</v>
      </c>
      <c r="E53" s="11" t="s">
        <v>61</v>
      </c>
      <c r="F53" s="11" t="s">
        <v>147</v>
      </c>
      <c r="G53" s="12">
        <v>60</v>
      </c>
      <c r="H53" s="11" t="s">
        <v>148</v>
      </c>
      <c r="I53" s="13">
        <v>70</v>
      </c>
      <c r="J53" s="11" t="s">
        <v>149</v>
      </c>
      <c r="K53" s="13">
        <v>70</v>
      </c>
      <c r="L53" s="11" t="s">
        <v>150</v>
      </c>
      <c r="M53" s="13">
        <v>70</v>
      </c>
      <c r="N53" s="11" t="s">
        <v>151</v>
      </c>
      <c r="O53" s="13">
        <v>70</v>
      </c>
      <c r="P53" s="11" t="s">
        <v>152</v>
      </c>
      <c r="Q53" s="13">
        <v>70</v>
      </c>
      <c r="R53" s="11" t="s">
        <v>153</v>
      </c>
      <c r="S53" s="13">
        <v>70</v>
      </c>
      <c r="U53" s="13"/>
      <c r="W53" s="13"/>
      <c r="X53" s="14"/>
      <c r="Y53" s="13"/>
      <c r="Z53" s="14"/>
      <c r="AA53" s="13"/>
      <c r="AB53" s="14"/>
      <c r="AC53" s="13"/>
      <c r="AD53" s="14"/>
      <c r="AE53" s="13"/>
      <c r="AG53" s="13"/>
      <c r="AI53" s="13"/>
      <c r="AJ53" s="11">
        <v>60</v>
      </c>
      <c r="AK53" s="11" t="s">
        <v>18</v>
      </c>
    </row>
    <row r="54" spans="1:37" s="11" customFormat="1" hidden="1" x14ac:dyDescent="0.2">
      <c r="A54" s="6" t="str">
        <f t="shared" si="0"/>
        <v>11175</v>
      </c>
      <c r="B54" s="10" t="s">
        <v>33</v>
      </c>
      <c r="C54" s="2" t="s">
        <v>251</v>
      </c>
      <c r="D54" s="11">
        <v>175</v>
      </c>
      <c r="E54" s="11" t="s">
        <v>62</v>
      </c>
      <c r="F54" s="11" t="s">
        <v>147</v>
      </c>
      <c r="G54" s="12">
        <v>60</v>
      </c>
      <c r="H54" s="11" t="s">
        <v>148</v>
      </c>
      <c r="I54" s="13">
        <v>70</v>
      </c>
      <c r="J54" s="11" t="s">
        <v>149</v>
      </c>
      <c r="K54" s="13">
        <v>70</v>
      </c>
      <c r="L54" s="11" t="s">
        <v>150</v>
      </c>
      <c r="M54" s="13">
        <v>70</v>
      </c>
      <c r="N54" s="11" t="s">
        <v>151</v>
      </c>
      <c r="O54" s="13">
        <v>70</v>
      </c>
      <c r="P54" s="11" t="s">
        <v>152</v>
      </c>
      <c r="Q54" s="13">
        <v>70</v>
      </c>
      <c r="R54" s="11" t="s">
        <v>153</v>
      </c>
      <c r="S54" s="13">
        <v>70</v>
      </c>
      <c r="U54" s="13"/>
      <c r="W54" s="13"/>
      <c r="X54" s="14"/>
      <c r="Y54" s="13"/>
      <c r="Z54" s="14"/>
      <c r="AA54" s="13"/>
      <c r="AB54" s="14"/>
      <c r="AC54" s="13"/>
      <c r="AD54" s="14"/>
      <c r="AE54" s="13"/>
      <c r="AG54" s="13"/>
      <c r="AI54" s="13"/>
      <c r="AJ54" s="11">
        <v>60</v>
      </c>
      <c r="AK54" s="11" t="s">
        <v>18</v>
      </c>
    </row>
    <row r="55" spans="1:37" s="11" customFormat="1" hidden="1" x14ac:dyDescent="0.2">
      <c r="A55" s="6" t="str">
        <f t="shared" si="0"/>
        <v>11177</v>
      </c>
      <c r="B55" s="10" t="s">
        <v>33</v>
      </c>
      <c r="C55" s="2" t="s">
        <v>251</v>
      </c>
      <c r="D55" s="11">
        <v>177</v>
      </c>
      <c r="E55" s="11" t="s">
        <v>63</v>
      </c>
      <c r="F55" s="11" t="s">
        <v>147</v>
      </c>
      <c r="G55" s="12">
        <v>60</v>
      </c>
      <c r="H55" s="11" t="s">
        <v>148</v>
      </c>
      <c r="I55" s="13">
        <v>70</v>
      </c>
      <c r="J55" s="11" t="s">
        <v>149</v>
      </c>
      <c r="K55" s="13">
        <v>70</v>
      </c>
      <c r="L55" s="11" t="s">
        <v>150</v>
      </c>
      <c r="M55" s="13">
        <v>70</v>
      </c>
      <c r="N55" s="11" t="s">
        <v>151</v>
      </c>
      <c r="O55" s="13">
        <v>70</v>
      </c>
      <c r="P55" s="11" t="s">
        <v>152</v>
      </c>
      <c r="Q55" s="13">
        <v>70</v>
      </c>
      <c r="R55" s="11" t="s">
        <v>153</v>
      </c>
      <c r="S55" s="13">
        <v>70</v>
      </c>
      <c r="U55" s="13"/>
      <c r="W55" s="13"/>
      <c r="X55" s="14"/>
      <c r="Y55" s="13"/>
      <c r="Z55" s="14"/>
      <c r="AA55" s="13"/>
      <c r="AB55" s="14"/>
      <c r="AC55" s="13"/>
      <c r="AD55" s="14"/>
      <c r="AE55" s="13"/>
      <c r="AG55" s="13"/>
      <c r="AI55" s="13"/>
      <c r="AJ55" s="11">
        <v>60</v>
      </c>
      <c r="AK55" s="11" t="s">
        <v>18</v>
      </c>
    </row>
    <row r="56" spans="1:37" s="11" customFormat="1" hidden="1" x14ac:dyDescent="0.2">
      <c r="A56" s="6" t="str">
        <f t="shared" si="0"/>
        <v>11179</v>
      </c>
      <c r="B56" s="10" t="s">
        <v>33</v>
      </c>
      <c r="C56" s="2" t="s">
        <v>251</v>
      </c>
      <c r="D56" s="11">
        <v>179</v>
      </c>
      <c r="E56" s="11" t="s">
        <v>65</v>
      </c>
      <c r="F56" s="11" t="s">
        <v>147</v>
      </c>
      <c r="G56" s="12">
        <v>60</v>
      </c>
      <c r="H56" s="11" t="s">
        <v>148</v>
      </c>
      <c r="I56" s="13">
        <v>70</v>
      </c>
      <c r="J56" s="11" t="s">
        <v>149</v>
      </c>
      <c r="K56" s="13">
        <v>70</v>
      </c>
      <c r="L56" s="11" t="s">
        <v>150</v>
      </c>
      <c r="M56" s="13">
        <v>70</v>
      </c>
      <c r="N56" s="11" t="s">
        <v>151</v>
      </c>
      <c r="O56" s="13">
        <v>70</v>
      </c>
      <c r="P56" s="11" t="s">
        <v>152</v>
      </c>
      <c r="Q56" s="13">
        <v>70</v>
      </c>
      <c r="R56" s="11" t="s">
        <v>153</v>
      </c>
      <c r="S56" s="13">
        <v>70</v>
      </c>
      <c r="U56" s="13"/>
      <c r="W56" s="13"/>
      <c r="X56" s="14"/>
      <c r="Y56" s="13"/>
      <c r="Z56" s="14"/>
      <c r="AA56" s="13"/>
      <c r="AB56" s="14"/>
      <c r="AC56" s="13"/>
      <c r="AD56" s="14"/>
      <c r="AE56" s="13"/>
      <c r="AG56" s="13"/>
      <c r="AI56" s="13"/>
      <c r="AJ56" s="11">
        <v>60</v>
      </c>
      <c r="AK56" s="11" t="s">
        <v>18</v>
      </c>
    </row>
    <row r="57" spans="1:37" s="11" customFormat="1" hidden="1" x14ac:dyDescent="0.2">
      <c r="A57" s="6" t="str">
        <f t="shared" si="0"/>
        <v>11181</v>
      </c>
      <c r="B57" s="10" t="s">
        <v>33</v>
      </c>
      <c r="C57" s="2" t="s">
        <v>251</v>
      </c>
      <c r="D57" s="11">
        <v>181</v>
      </c>
      <c r="E57" s="11" t="s">
        <v>67</v>
      </c>
      <c r="F57" s="11" t="s">
        <v>147</v>
      </c>
      <c r="G57" s="12">
        <v>60</v>
      </c>
      <c r="H57" s="11" t="s">
        <v>148</v>
      </c>
      <c r="I57" s="13">
        <v>70</v>
      </c>
      <c r="J57" s="11" t="s">
        <v>149</v>
      </c>
      <c r="K57" s="13">
        <v>70</v>
      </c>
      <c r="L57" s="11" t="s">
        <v>150</v>
      </c>
      <c r="M57" s="13">
        <v>70</v>
      </c>
      <c r="N57" s="11" t="s">
        <v>151</v>
      </c>
      <c r="O57" s="13">
        <v>70</v>
      </c>
      <c r="P57" s="11" t="s">
        <v>152</v>
      </c>
      <c r="Q57" s="13">
        <v>70</v>
      </c>
      <c r="R57" s="11" t="s">
        <v>153</v>
      </c>
      <c r="S57" s="13">
        <v>70</v>
      </c>
      <c r="U57" s="13"/>
      <c r="W57" s="13"/>
      <c r="X57" s="14"/>
      <c r="Y57" s="13"/>
      <c r="Z57" s="14"/>
      <c r="AA57" s="13"/>
      <c r="AB57" s="14"/>
      <c r="AC57" s="13"/>
      <c r="AD57" s="14"/>
      <c r="AE57" s="13"/>
      <c r="AG57" s="13"/>
      <c r="AI57" s="13"/>
      <c r="AJ57" s="11">
        <v>60</v>
      </c>
      <c r="AK57" s="11" t="s">
        <v>18</v>
      </c>
    </row>
    <row r="58" spans="1:37" s="11" customFormat="1" hidden="1" x14ac:dyDescent="0.2">
      <c r="A58" s="6" t="str">
        <f t="shared" si="0"/>
        <v>11182</v>
      </c>
      <c r="B58" s="10" t="s">
        <v>33</v>
      </c>
      <c r="C58" s="2" t="s">
        <v>251</v>
      </c>
      <c r="D58" s="11">
        <v>182</v>
      </c>
      <c r="E58" s="11" t="s">
        <v>68</v>
      </c>
      <c r="F58" s="11" t="s">
        <v>147</v>
      </c>
      <c r="G58" s="12">
        <v>60</v>
      </c>
      <c r="H58" s="11" t="s">
        <v>148</v>
      </c>
      <c r="I58" s="13">
        <v>70</v>
      </c>
      <c r="J58" s="11" t="s">
        <v>149</v>
      </c>
      <c r="K58" s="13">
        <v>70</v>
      </c>
      <c r="L58" s="11" t="s">
        <v>150</v>
      </c>
      <c r="M58" s="13">
        <v>70</v>
      </c>
      <c r="N58" s="11" t="s">
        <v>151</v>
      </c>
      <c r="O58" s="13">
        <v>70</v>
      </c>
      <c r="P58" s="11" t="s">
        <v>152</v>
      </c>
      <c r="Q58" s="13">
        <v>70</v>
      </c>
      <c r="R58" s="11" t="s">
        <v>153</v>
      </c>
      <c r="S58" s="13">
        <v>70</v>
      </c>
      <c r="U58" s="13"/>
      <c r="W58" s="13"/>
      <c r="X58" s="14"/>
      <c r="Y58" s="13"/>
      <c r="Z58" s="14"/>
      <c r="AA58" s="13"/>
      <c r="AB58" s="14"/>
      <c r="AC58" s="13"/>
      <c r="AD58" s="14"/>
      <c r="AE58" s="13"/>
      <c r="AG58" s="13"/>
      <c r="AI58" s="13"/>
      <c r="AJ58" s="11">
        <v>60</v>
      </c>
      <c r="AK58" s="11" t="s">
        <v>18</v>
      </c>
    </row>
    <row r="59" spans="1:37" s="11" customFormat="1" hidden="1" x14ac:dyDescent="0.2">
      <c r="A59" s="6" t="str">
        <f t="shared" si="0"/>
        <v>11183</v>
      </c>
      <c r="B59" s="10" t="s">
        <v>33</v>
      </c>
      <c r="C59" s="2" t="s">
        <v>251</v>
      </c>
      <c r="D59" s="11">
        <v>183</v>
      </c>
      <c r="E59" s="11" t="s">
        <v>69</v>
      </c>
      <c r="F59" s="11" t="s">
        <v>147</v>
      </c>
      <c r="G59" s="12">
        <v>60</v>
      </c>
      <c r="H59" s="11" t="s">
        <v>148</v>
      </c>
      <c r="I59" s="13">
        <v>70</v>
      </c>
      <c r="J59" s="11" t="s">
        <v>149</v>
      </c>
      <c r="K59" s="13">
        <v>70</v>
      </c>
      <c r="L59" s="11" t="s">
        <v>150</v>
      </c>
      <c r="M59" s="13">
        <v>70</v>
      </c>
      <c r="N59" s="11" t="s">
        <v>151</v>
      </c>
      <c r="O59" s="13">
        <v>70</v>
      </c>
      <c r="P59" s="11" t="s">
        <v>152</v>
      </c>
      <c r="Q59" s="13">
        <v>70</v>
      </c>
      <c r="R59" s="11" t="s">
        <v>153</v>
      </c>
      <c r="S59" s="13">
        <v>70</v>
      </c>
      <c r="U59" s="13"/>
      <c r="W59" s="13"/>
      <c r="X59" s="14"/>
      <c r="Y59" s="13"/>
      <c r="Z59" s="14"/>
      <c r="AA59" s="13"/>
      <c r="AB59" s="14"/>
      <c r="AC59" s="13"/>
      <c r="AD59" s="14"/>
      <c r="AE59" s="13"/>
      <c r="AG59" s="13"/>
      <c r="AI59" s="13"/>
      <c r="AJ59" s="11">
        <v>60</v>
      </c>
      <c r="AK59" s="11" t="s">
        <v>18</v>
      </c>
    </row>
    <row r="60" spans="1:37" s="11" customFormat="1" hidden="1" x14ac:dyDescent="0.2">
      <c r="A60" s="6" t="str">
        <f t="shared" si="0"/>
        <v>11184</v>
      </c>
      <c r="B60" s="10" t="s">
        <v>33</v>
      </c>
      <c r="C60" s="2" t="s">
        <v>251</v>
      </c>
      <c r="D60" s="11">
        <v>184</v>
      </c>
      <c r="E60" s="11" t="s">
        <v>70</v>
      </c>
      <c r="F60" s="11" t="s">
        <v>147</v>
      </c>
      <c r="G60" s="12">
        <v>60</v>
      </c>
      <c r="H60" s="11" t="s">
        <v>148</v>
      </c>
      <c r="I60" s="13">
        <v>70</v>
      </c>
      <c r="J60" s="11" t="s">
        <v>149</v>
      </c>
      <c r="K60" s="13">
        <v>70</v>
      </c>
      <c r="L60" s="11" t="s">
        <v>150</v>
      </c>
      <c r="M60" s="13">
        <v>70</v>
      </c>
      <c r="N60" s="11" t="s">
        <v>151</v>
      </c>
      <c r="O60" s="13">
        <v>70</v>
      </c>
      <c r="P60" s="11" t="s">
        <v>152</v>
      </c>
      <c r="Q60" s="13">
        <v>70</v>
      </c>
      <c r="R60" s="11" t="s">
        <v>153</v>
      </c>
      <c r="S60" s="13">
        <v>70</v>
      </c>
      <c r="U60" s="13"/>
      <c r="W60" s="13"/>
      <c r="X60" s="14"/>
      <c r="Y60" s="13"/>
      <c r="Z60" s="14"/>
      <c r="AA60" s="13"/>
      <c r="AB60" s="14"/>
      <c r="AC60" s="13"/>
      <c r="AD60" s="14"/>
      <c r="AE60" s="13"/>
      <c r="AG60" s="13"/>
      <c r="AI60" s="13"/>
      <c r="AJ60" s="11">
        <v>60</v>
      </c>
      <c r="AK60" s="11" t="s">
        <v>18</v>
      </c>
    </row>
    <row r="61" spans="1:37" s="11" customFormat="1" hidden="1" x14ac:dyDescent="0.2">
      <c r="A61" s="6" t="str">
        <f t="shared" si="0"/>
        <v>11185</v>
      </c>
      <c r="B61" s="10" t="s">
        <v>33</v>
      </c>
      <c r="C61" s="2" t="s">
        <v>251</v>
      </c>
      <c r="D61" s="11">
        <v>185</v>
      </c>
      <c r="E61" s="11" t="s">
        <v>71</v>
      </c>
      <c r="F61" s="11" t="s">
        <v>147</v>
      </c>
      <c r="G61" s="12">
        <v>60</v>
      </c>
      <c r="H61" s="11" t="s">
        <v>148</v>
      </c>
      <c r="I61" s="13">
        <v>70</v>
      </c>
      <c r="J61" s="11" t="s">
        <v>149</v>
      </c>
      <c r="K61" s="13">
        <v>70</v>
      </c>
      <c r="L61" s="11" t="s">
        <v>150</v>
      </c>
      <c r="M61" s="13">
        <v>70</v>
      </c>
      <c r="N61" s="11" t="s">
        <v>151</v>
      </c>
      <c r="O61" s="13">
        <v>70</v>
      </c>
      <c r="P61" s="11" t="s">
        <v>152</v>
      </c>
      <c r="Q61" s="13">
        <v>70</v>
      </c>
      <c r="R61" s="11" t="s">
        <v>153</v>
      </c>
      <c r="S61" s="13">
        <v>70</v>
      </c>
      <c r="U61" s="13"/>
      <c r="W61" s="13"/>
      <c r="X61" s="14"/>
      <c r="Y61" s="13"/>
      <c r="Z61" s="14"/>
      <c r="AA61" s="13"/>
      <c r="AB61" s="14"/>
      <c r="AC61" s="13"/>
      <c r="AD61" s="14"/>
      <c r="AE61" s="13"/>
      <c r="AG61" s="13"/>
      <c r="AI61" s="13"/>
      <c r="AJ61" s="11">
        <v>60</v>
      </c>
      <c r="AK61" s="11" t="s">
        <v>18</v>
      </c>
    </row>
    <row r="62" spans="1:37" s="11" customFormat="1" hidden="1" x14ac:dyDescent="0.2">
      <c r="A62" s="6" t="str">
        <f t="shared" si="0"/>
        <v>11192</v>
      </c>
      <c r="B62" s="10" t="s">
        <v>33</v>
      </c>
      <c r="C62" s="2" t="s">
        <v>251</v>
      </c>
      <c r="D62" s="11">
        <v>192</v>
      </c>
      <c r="E62" s="11" t="s">
        <v>74</v>
      </c>
      <c r="F62" s="11" t="s">
        <v>147</v>
      </c>
      <c r="G62" s="12">
        <v>60</v>
      </c>
      <c r="H62" s="11" t="s">
        <v>148</v>
      </c>
      <c r="I62" s="13">
        <v>70</v>
      </c>
      <c r="J62" s="11" t="s">
        <v>149</v>
      </c>
      <c r="K62" s="13">
        <v>70</v>
      </c>
      <c r="L62" s="11" t="s">
        <v>150</v>
      </c>
      <c r="M62" s="13">
        <v>70</v>
      </c>
      <c r="N62" s="11" t="s">
        <v>151</v>
      </c>
      <c r="O62" s="13">
        <v>70</v>
      </c>
      <c r="P62" s="11" t="s">
        <v>152</v>
      </c>
      <c r="Q62" s="13">
        <v>70</v>
      </c>
      <c r="R62" s="11" t="s">
        <v>153</v>
      </c>
      <c r="S62" s="13">
        <v>70</v>
      </c>
      <c r="U62" s="13"/>
      <c r="W62" s="13"/>
      <c r="X62" s="14"/>
      <c r="Y62" s="13"/>
      <c r="Z62" s="14"/>
      <c r="AA62" s="13"/>
      <c r="AB62" s="14"/>
      <c r="AC62" s="13"/>
      <c r="AD62" s="14"/>
      <c r="AE62" s="13"/>
      <c r="AG62" s="13"/>
      <c r="AI62" s="13"/>
      <c r="AJ62" s="11">
        <v>60</v>
      </c>
      <c r="AK62" s="11" t="s">
        <v>18</v>
      </c>
    </row>
    <row r="63" spans="1:37" s="11" customFormat="1" hidden="1" x14ac:dyDescent="0.2">
      <c r="A63" s="6" t="str">
        <f t="shared" si="0"/>
        <v>11198</v>
      </c>
      <c r="B63" s="10" t="s">
        <v>33</v>
      </c>
      <c r="C63" s="2" t="s">
        <v>251</v>
      </c>
      <c r="D63" s="11">
        <v>198</v>
      </c>
      <c r="E63" s="11" t="s">
        <v>77</v>
      </c>
      <c r="F63" s="11" t="s">
        <v>147</v>
      </c>
      <c r="G63" s="12">
        <v>60</v>
      </c>
      <c r="H63" s="11" t="s">
        <v>148</v>
      </c>
      <c r="I63" s="13">
        <v>70</v>
      </c>
      <c r="J63" s="11" t="s">
        <v>149</v>
      </c>
      <c r="K63" s="13">
        <v>70</v>
      </c>
      <c r="L63" s="11" t="s">
        <v>150</v>
      </c>
      <c r="M63" s="13">
        <v>70</v>
      </c>
      <c r="N63" s="11" t="s">
        <v>151</v>
      </c>
      <c r="O63" s="13">
        <v>70</v>
      </c>
      <c r="P63" s="11" t="s">
        <v>152</v>
      </c>
      <c r="Q63" s="13">
        <v>70</v>
      </c>
      <c r="R63" s="11" t="s">
        <v>153</v>
      </c>
      <c r="S63" s="13">
        <v>70</v>
      </c>
      <c r="U63" s="13"/>
      <c r="W63" s="13"/>
      <c r="X63" s="14"/>
      <c r="Y63" s="13"/>
      <c r="Z63" s="14"/>
      <c r="AA63" s="13"/>
      <c r="AB63" s="14"/>
      <c r="AC63" s="13"/>
      <c r="AD63" s="14"/>
      <c r="AE63" s="13"/>
      <c r="AG63" s="13"/>
      <c r="AI63" s="13"/>
      <c r="AJ63" s="11">
        <v>60</v>
      </c>
      <c r="AK63" s="11" t="s">
        <v>18</v>
      </c>
    </row>
    <row r="64" spans="1:37" s="11" customFormat="1" hidden="1" x14ac:dyDescent="0.2">
      <c r="A64" s="6" t="str">
        <f t="shared" si="0"/>
        <v>11201</v>
      </c>
      <c r="B64" s="10" t="s">
        <v>33</v>
      </c>
      <c r="C64" s="2" t="s">
        <v>251</v>
      </c>
      <c r="D64" s="11">
        <v>201</v>
      </c>
      <c r="E64" s="11" t="s">
        <v>79</v>
      </c>
      <c r="F64" s="11" t="s">
        <v>147</v>
      </c>
      <c r="G64" s="12">
        <v>60</v>
      </c>
      <c r="H64" s="11" t="s">
        <v>148</v>
      </c>
      <c r="I64" s="13">
        <v>70</v>
      </c>
      <c r="J64" s="11" t="s">
        <v>149</v>
      </c>
      <c r="K64" s="13">
        <v>70</v>
      </c>
      <c r="L64" s="11" t="s">
        <v>150</v>
      </c>
      <c r="M64" s="13">
        <v>70</v>
      </c>
      <c r="N64" s="11" t="s">
        <v>151</v>
      </c>
      <c r="O64" s="13">
        <v>70</v>
      </c>
      <c r="P64" s="11" t="s">
        <v>152</v>
      </c>
      <c r="Q64" s="13">
        <v>70</v>
      </c>
      <c r="R64" s="11" t="s">
        <v>153</v>
      </c>
      <c r="S64" s="13">
        <v>70</v>
      </c>
      <c r="U64" s="13"/>
      <c r="W64" s="13"/>
      <c r="X64" s="14"/>
      <c r="Y64" s="13"/>
      <c r="Z64" s="14"/>
      <c r="AA64" s="13"/>
      <c r="AB64" s="14"/>
      <c r="AC64" s="13"/>
      <c r="AD64" s="14"/>
      <c r="AE64" s="13"/>
      <c r="AG64" s="13"/>
      <c r="AI64" s="13"/>
      <c r="AJ64" s="11">
        <v>60</v>
      </c>
      <c r="AK64" s="11" t="s">
        <v>18</v>
      </c>
    </row>
    <row r="65" spans="1:37" s="11" customFormat="1" hidden="1" x14ac:dyDescent="0.2">
      <c r="A65" s="6" t="str">
        <f t="shared" si="0"/>
        <v>11207</v>
      </c>
      <c r="B65" s="10" t="s">
        <v>33</v>
      </c>
      <c r="C65" s="2" t="s">
        <v>251</v>
      </c>
      <c r="D65" s="11">
        <v>207</v>
      </c>
      <c r="E65" s="11" t="s">
        <v>84</v>
      </c>
      <c r="F65" s="11" t="s">
        <v>147</v>
      </c>
      <c r="G65" s="12">
        <v>60</v>
      </c>
      <c r="H65" s="11" t="s">
        <v>148</v>
      </c>
      <c r="I65" s="13">
        <v>70</v>
      </c>
      <c r="J65" s="11" t="s">
        <v>149</v>
      </c>
      <c r="K65" s="13">
        <v>70</v>
      </c>
      <c r="L65" s="11" t="s">
        <v>150</v>
      </c>
      <c r="M65" s="13">
        <v>70</v>
      </c>
      <c r="N65" s="11" t="s">
        <v>151</v>
      </c>
      <c r="O65" s="13">
        <v>70</v>
      </c>
      <c r="P65" s="11" t="s">
        <v>152</v>
      </c>
      <c r="Q65" s="13">
        <v>70</v>
      </c>
      <c r="R65" s="11" t="s">
        <v>153</v>
      </c>
      <c r="S65" s="13">
        <v>70</v>
      </c>
      <c r="U65" s="13"/>
      <c r="W65" s="13"/>
      <c r="X65" s="14"/>
      <c r="Y65" s="13"/>
      <c r="Z65" s="14"/>
      <c r="AA65" s="13"/>
      <c r="AB65" s="14"/>
      <c r="AC65" s="13"/>
      <c r="AD65" s="14"/>
      <c r="AE65" s="13"/>
      <c r="AG65" s="13"/>
      <c r="AI65" s="13"/>
      <c r="AJ65" s="11">
        <v>60</v>
      </c>
      <c r="AK65" s="11" t="s">
        <v>18</v>
      </c>
    </row>
    <row r="66" spans="1:37" s="11" customFormat="1" hidden="1" x14ac:dyDescent="0.2">
      <c r="A66" s="6" t="str">
        <f t="shared" si="0"/>
        <v>11208</v>
      </c>
      <c r="B66" s="10" t="s">
        <v>33</v>
      </c>
      <c r="C66" s="2" t="s">
        <v>251</v>
      </c>
      <c r="D66" s="11">
        <v>208</v>
      </c>
      <c r="E66" s="11" t="s">
        <v>85</v>
      </c>
      <c r="F66" s="11" t="s">
        <v>147</v>
      </c>
      <c r="G66" s="12">
        <v>60</v>
      </c>
      <c r="H66" s="11" t="s">
        <v>148</v>
      </c>
      <c r="I66" s="13">
        <v>70</v>
      </c>
      <c r="J66" s="11" t="s">
        <v>149</v>
      </c>
      <c r="K66" s="13">
        <v>70</v>
      </c>
      <c r="L66" s="11" t="s">
        <v>150</v>
      </c>
      <c r="M66" s="13">
        <v>70</v>
      </c>
      <c r="N66" s="11" t="s">
        <v>151</v>
      </c>
      <c r="O66" s="13">
        <v>70</v>
      </c>
      <c r="P66" s="11" t="s">
        <v>152</v>
      </c>
      <c r="Q66" s="13">
        <v>70</v>
      </c>
      <c r="R66" s="11" t="s">
        <v>153</v>
      </c>
      <c r="S66" s="13">
        <v>70</v>
      </c>
      <c r="U66" s="13"/>
      <c r="W66" s="13"/>
      <c r="X66" s="14"/>
      <c r="Y66" s="13"/>
      <c r="Z66" s="14"/>
      <c r="AA66" s="13"/>
      <c r="AB66" s="14"/>
      <c r="AC66" s="13"/>
      <c r="AD66" s="14"/>
      <c r="AE66" s="13"/>
      <c r="AG66" s="13"/>
      <c r="AI66" s="13"/>
      <c r="AJ66" s="11">
        <v>60</v>
      </c>
      <c r="AK66" s="11" t="s">
        <v>18</v>
      </c>
    </row>
    <row r="67" spans="1:37" s="11" customFormat="1" hidden="1" x14ac:dyDescent="0.2">
      <c r="A67" s="6" t="str">
        <f t="shared" ref="A67:A99" si="1">CONCATENATE(B67,D67)</f>
        <v>11214</v>
      </c>
      <c r="B67" s="10" t="s">
        <v>33</v>
      </c>
      <c r="C67" s="2" t="s">
        <v>251</v>
      </c>
      <c r="D67" s="11">
        <v>214</v>
      </c>
      <c r="E67" s="11" t="s">
        <v>88</v>
      </c>
      <c r="F67" s="11" t="s">
        <v>147</v>
      </c>
      <c r="G67" s="12">
        <v>60</v>
      </c>
      <c r="H67" s="11" t="s">
        <v>148</v>
      </c>
      <c r="I67" s="13">
        <v>70</v>
      </c>
      <c r="J67" s="11" t="s">
        <v>149</v>
      </c>
      <c r="K67" s="13">
        <v>70</v>
      </c>
      <c r="L67" s="11" t="s">
        <v>150</v>
      </c>
      <c r="M67" s="13">
        <v>70</v>
      </c>
      <c r="N67" s="11" t="s">
        <v>151</v>
      </c>
      <c r="O67" s="13">
        <v>70</v>
      </c>
      <c r="P67" s="11" t="s">
        <v>152</v>
      </c>
      <c r="Q67" s="13">
        <v>70</v>
      </c>
      <c r="R67" s="11" t="s">
        <v>153</v>
      </c>
      <c r="S67" s="13">
        <v>70</v>
      </c>
      <c r="U67" s="13"/>
      <c r="W67" s="13"/>
      <c r="X67" s="14"/>
      <c r="Y67" s="13"/>
      <c r="Z67" s="14"/>
      <c r="AA67" s="13"/>
      <c r="AB67" s="14"/>
      <c r="AC67" s="13"/>
      <c r="AD67" s="14"/>
      <c r="AE67" s="13"/>
      <c r="AG67" s="13"/>
      <c r="AI67" s="13"/>
      <c r="AJ67" s="11">
        <v>60</v>
      </c>
      <c r="AK67" s="11" t="s">
        <v>18</v>
      </c>
    </row>
    <row r="68" spans="1:37" s="11" customFormat="1" hidden="1" x14ac:dyDescent="0.2">
      <c r="A68" s="6" t="str">
        <f t="shared" si="1"/>
        <v>11216</v>
      </c>
      <c r="B68" s="10" t="s">
        <v>33</v>
      </c>
      <c r="C68" s="2" t="s">
        <v>251</v>
      </c>
      <c r="D68" s="11">
        <v>216</v>
      </c>
      <c r="E68" s="11" t="s">
        <v>89</v>
      </c>
      <c r="F68" s="11" t="s">
        <v>147</v>
      </c>
      <c r="G68" s="12">
        <v>60</v>
      </c>
      <c r="H68" s="11" t="s">
        <v>148</v>
      </c>
      <c r="I68" s="13">
        <v>70</v>
      </c>
      <c r="J68" s="11" t="s">
        <v>149</v>
      </c>
      <c r="K68" s="13">
        <v>70</v>
      </c>
      <c r="L68" s="11" t="s">
        <v>150</v>
      </c>
      <c r="M68" s="13">
        <v>70</v>
      </c>
      <c r="N68" s="11" t="s">
        <v>151</v>
      </c>
      <c r="O68" s="13">
        <v>70</v>
      </c>
      <c r="P68" s="11" t="s">
        <v>152</v>
      </c>
      <c r="Q68" s="13">
        <v>70</v>
      </c>
      <c r="R68" s="11" t="s">
        <v>153</v>
      </c>
      <c r="S68" s="13">
        <v>70</v>
      </c>
      <c r="U68" s="13"/>
      <c r="W68" s="13"/>
      <c r="X68" s="14"/>
      <c r="Y68" s="13"/>
      <c r="Z68" s="14"/>
      <c r="AA68" s="13"/>
      <c r="AB68" s="14"/>
      <c r="AC68" s="13"/>
      <c r="AD68" s="14"/>
      <c r="AE68" s="13"/>
      <c r="AG68" s="13"/>
      <c r="AI68" s="13"/>
      <c r="AJ68" s="11">
        <v>60</v>
      </c>
      <c r="AK68" s="11" t="s">
        <v>18</v>
      </c>
    </row>
    <row r="69" spans="1:37" s="11" customFormat="1" hidden="1" x14ac:dyDescent="0.2">
      <c r="A69" s="6" t="str">
        <f t="shared" si="1"/>
        <v>11220</v>
      </c>
      <c r="B69" s="10" t="s">
        <v>33</v>
      </c>
      <c r="C69" s="2" t="s">
        <v>251</v>
      </c>
      <c r="D69" s="11">
        <v>220</v>
      </c>
      <c r="E69" s="11" t="s">
        <v>90</v>
      </c>
      <c r="F69" s="11" t="s">
        <v>147</v>
      </c>
      <c r="G69" s="12">
        <v>60</v>
      </c>
      <c r="H69" s="11" t="s">
        <v>148</v>
      </c>
      <c r="I69" s="13">
        <v>70</v>
      </c>
      <c r="J69" s="11" t="s">
        <v>149</v>
      </c>
      <c r="K69" s="13">
        <v>70</v>
      </c>
      <c r="L69" s="11" t="s">
        <v>150</v>
      </c>
      <c r="M69" s="13">
        <v>70</v>
      </c>
      <c r="N69" s="11" t="s">
        <v>151</v>
      </c>
      <c r="O69" s="13">
        <v>70</v>
      </c>
      <c r="P69" s="11" t="s">
        <v>152</v>
      </c>
      <c r="Q69" s="13">
        <v>70</v>
      </c>
      <c r="R69" s="11" t="s">
        <v>153</v>
      </c>
      <c r="S69" s="13">
        <v>70</v>
      </c>
      <c r="U69" s="13"/>
      <c r="W69" s="13"/>
      <c r="X69" s="14"/>
      <c r="Y69" s="13"/>
      <c r="Z69" s="14"/>
      <c r="AA69" s="13"/>
      <c r="AB69" s="14"/>
      <c r="AC69" s="13"/>
      <c r="AD69" s="14"/>
      <c r="AE69" s="13"/>
      <c r="AG69" s="13"/>
      <c r="AI69" s="13"/>
      <c r="AJ69" s="11">
        <v>60</v>
      </c>
      <c r="AK69" s="11" t="s">
        <v>18</v>
      </c>
    </row>
    <row r="70" spans="1:37" s="11" customFormat="1" hidden="1" x14ac:dyDescent="0.2">
      <c r="A70" s="6" t="str">
        <f t="shared" si="1"/>
        <v>11222</v>
      </c>
      <c r="B70" s="10" t="s">
        <v>33</v>
      </c>
      <c r="C70" s="2" t="s">
        <v>251</v>
      </c>
      <c r="D70" s="11">
        <v>222</v>
      </c>
      <c r="E70" s="11" t="s">
        <v>91</v>
      </c>
      <c r="F70" s="11" t="s">
        <v>147</v>
      </c>
      <c r="G70" s="12">
        <v>60</v>
      </c>
      <c r="H70" s="11" t="s">
        <v>148</v>
      </c>
      <c r="I70" s="13">
        <v>70</v>
      </c>
      <c r="J70" s="11" t="s">
        <v>149</v>
      </c>
      <c r="K70" s="13">
        <v>70</v>
      </c>
      <c r="L70" s="11" t="s">
        <v>150</v>
      </c>
      <c r="M70" s="13">
        <v>70</v>
      </c>
      <c r="N70" s="11" t="s">
        <v>151</v>
      </c>
      <c r="O70" s="13">
        <v>70</v>
      </c>
      <c r="P70" s="11" t="s">
        <v>152</v>
      </c>
      <c r="Q70" s="13">
        <v>70</v>
      </c>
      <c r="R70" s="11" t="s">
        <v>153</v>
      </c>
      <c r="S70" s="13">
        <v>70</v>
      </c>
      <c r="U70" s="13"/>
      <c r="W70" s="13"/>
      <c r="X70" s="14"/>
      <c r="Y70" s="13"/>
      <c r="Z70" s="14"/>
      <c r="AA70" s="13"/>
      <c r="AB70" s="14"/>
      <c r="AC70" s="13"/>
      <c r="AD70" s="14"/>
      <c r="AE70" s="13"/>
      <c r="AG70" s="13"/>
      <c r="AI70" s="13"/>
      <c r="AJ70" s="11">
        <v>60</v>
      </c>
      <c r="AK70" s="11" t="s">
        <v>18</v>
      </c>
    </row>
    <row r="71" spans="1:37" s="11" customFormat="1" hidden="1" x14ac:dyDescent="0.2">
      <c r="A71" s="6" t="str">
        <f t="shared" si="1"/>
        <v>11224</v>
      </c>
      <c r="B71" s="10" t="s">
        <v>33</v>
      </c>
      <c r="C71" s="2" t="s">
        <v>251</v>
      </c>
      <c r="D71" s="11">
        <v>224</v>
      </c>
      <c r="E71" s="11" t="s">
        <v>92</v>
      </c>
      <c r="F71" s="11" t="s">
        <v>147</v>
      </c>
      <c r="G71" s="12">
        <v>60</v>
      </c>
      <c r="H71" s="11" t="s">
        <v>148</v>
      </c>
      <c r="I71" s="13">
        <v>70</v>
      </c>
      <c r="J71" s="11" t="s">
        <v>149</v>
      </c>
      <c r="K71" s="13">
        <v>70</v>
      </c>
      <c r="L71" s="11" t="s">
        <v>150</v>
      </c>
      <c r="M71" s="13">
        <v>70</v>
      </c>
      <c r="N71" s="11" t="s">
        <v>151</v>
      </c>
      <c r="O71" s="13">
        <v>70</v>
      </c>
      <c r="P71" s="11" t="s">
        <v>152</v>
      </c>
      <c r="Q71" s="13">
        <v>70</v>
      </c>
      <c r="R71" s="11" t="s">
        <v>153</v>
      </c>
      <c r="S71" s="13">
        <v>70</v>
      </c>
      <c r="U71" s="13"/>
      <c r="W71" s="13"/>
      <c r="X71" s="14"/>
      <c r="Y71" s="13"/>
      <c r="Z71" s="14"/>
      <c r="AA71" s="13"/>
      <c r="AB71" s="14"/>
      <c r="AC71" s="13"/>
      <c r="AD71" s="14"/>
      <c r="AE71" s="13"/>
      <c r="AG71" s="13"/>
      <c r="AI71" s="13"/>
      <c r="AJ71" s="11">
        <v>60</v>
      </c>
      <c r="AK71" s="11" t="s">
        <v>18</v>
      </c>
    </row>
    <row r="72" spans="1:37" s="11" customFormat="1" hidden="1" x14ac:dyDescent="0.2">
      <c r="A72" s="6" t="str">
        <f t="shared" si="1"/>
        <v>11229</v>
      </c>
      <c r="B72" s="10" t="s">
        <v>33</v>
      </c>
      <c r="C72" s="2" t="s">
        <v>251</v>
      </c>
      <c r="D72" s="11">
        <v>229</v>
      </c>
      <c r="E72" s="11" t="s">
        <v>93</v>
      </c>
      <c r="F72" s="11" t="s">
        <v>147</v>
      </c>
      <c r="G72" s="12">
        <v>60</v>
      </c>
      <c r="H72" s="11" t="s">
        <v>148</v>
      </c>
      <c r="I72" s="13">
        <v>70</v>
      </c>
      <c r="J72" s="11" t="s">
        <v>149</v>
      </c>
      <c r="K72" s="13">
        <v>70</v>
      </c>
      <c r="L72" s="11" t="s">
        <v>150</v>
      </c>
      <c r="M72" s="13">
        <v>70</v>
      </c>
      <c r="N72" s="11" t="s">
        <v>151</v>
      </c>
      <c r="O72" s="13">
        <v>70</v>
      </c>
      <c r="P72" s="11" t="s">
        <v>152</v>
      </c>
      <c r="Q72" s="13">
        <v>70</v>
      </c>
      <c r="R72" s="11" t="s">
        <v>153</v>
      </c>
      <c r="S72" s="13">
        <v>70</v>
      </c>
      <c r="U72" s="13"/>
      <c r="W72" s="13"/>
      <c r="X72" s="14"/>
      <c r="Y72" s="13"/>
      <c r="Z72" s="14"/>
      <c r="AA72" s="13"/>
      <c r="AB72" s="14"/>
      <c r="AC72" s="13"/>
      <c r="AD72" s="14"/>
      <c r="AE72" s="13"/>
      <c r="AG72" s="13"/>
      <c r="AI72" s="13"/>
      <c r="AJ72" s="11">
        <v>60</v>
      </c>
      <c r="AK72" s="11" t="s">
        <v>18</v>
      </c>
    </row>
    <row r="73" spans="1:37" s="11" customFormat="1" hidden="1" x14ac:dyDescent="0.2">
      <c r="A73" s="6" t="str">
        <f t="shared" si="1"/>
        <v>11238</v>
      </c>
      <c r="B73" s="10" t="s">
        <v>33</v>
      </c>
      <c r="C73" s="2" t="s">
        <v>251</v>
      </c>
      <c r="D73" s="11">
        <v>238</v>
      </c>
      <c r="E73" s="11" t="s">
        <v>96</v>
      </c>
      <c r="F73" s="11" t="s">
        <v>147</v>
      </c>
      <c r="G73" s="12">
        <v>60</v>
      </c>
      <c r="H73" s="11" t="s">
        <v>148</v>
      </c>
      <c r="I73" s="13">
        <v>70</v>
      </c>
      <c r="J73" s="11" t="s">
        <v>149</v>
      </c>
      <c r="K73" s="13">
        <v>70</v>
      </c>
      <c r="L73" s="11" t="s">
        <v>150</v>
      </c>
      <c r="M73" s="13">
        <v>70</v>
      </c>
      <c r="N73" s="11" t="s">
        <v>151</v>
      </c>
      <c r="O73" s="13">
        <v>70</v>
      </c>
      <c r="P73" s="11" t="s">
        <v>152</v>
      </c>
      <c r="Q73" s="13">
        <v>70</v>
      </c>
      <c r="R73" s="11" t="s">
        <v>153</v>
      </c>
      <c r="S73" s="13">
        <v>70</v>
      </c>
      <c r="U73" s="13"/>
      <c r="W73" s="13"/>
      <c r="X73" s="14"/>
      <c r="Y73" s="13"/>
      <c r="Z73" s="14"/>
      <c r="AA73" s="13"/>
      <c r="AB73" s="14"/>
      <c r="AC73" s="13"/>
      <c r="AD73" s="14"/>
      <c r="AE73" s="13"/>
      <c r="AG73" s="13"/>
      <c r="AI73" s="13"/>
      <c r="AJ73" s="11">
        <v>60</v>
      </c>
      <c r="AK73" s="11" t="s">
        <v>18</v>
      </c>
    </row>
    <row r="74" spans="1:37" s="11" customFormat="1" hidden="1" x14ac:dyDescent="0.2">
      <c r="A74" s="6" t="str">
        <f t="shared" si="1"/>
        <v>11242</v>
      </c>
      <c r="B74" s="10" t="s">
        <v>33</v>
      </c>
      <c r="C74" s="2" t="s">
        <v>251</v>
      </c>
      <c r="D74" s="11">
        <v>242</v>
      </c>
      <c r="E74" s="11" t="s">
        <v>97</v>
      </c>
      <c r="F74" s="11" t="s">
        <v>147</v>
      </c>
      <c r="G74" s="12">
        <v>60</v>
      </c>
      <c r="H74" s="11" t="s">
        <v>148</v>
      </c>
      <c r="I74" s="13">
        <v>70</v>
      </c>
      <c r="J74" s="11" t="s">
        <v>149</v>
      </c>
      <c r="K74" s="13">
        <v>70</v>
      </c>
      <c r="L74" s="11" t="s">
        <v>150</v>
      </c>
      <c r="M74" s="13">
        <v>70</v>
      </c>
      <c r="N74" s="11" t="s">
        <v>151</v>
      </c>
      <c r="O74" s="13">
        <v>70</v>
      </c>
      <c r="P74" s="11" t="s">
        <v>152</v>
      </c>
      <c r="Q74" s="13">
        <v>70</v>
      </c>
      <c r="R74" s="11" t="s">
        <v>153</v>
      </c>
      <c r="S74" s="13">
        <v>70</v>
      </c>
      <c r="U74" s="13"/>
      <c r="W74" s="13"/>
      <c r="X74" s="14"/>
      <c r="Y74" s="13"/>
      <c r="Z74" s="14"/>
      <c r="AA74" s="13"/>
      <c r="AB74" s="14"/>
      <c r="AC74" s="13"/>
      <c r="AD74" s="14"/>
      <c r="AE74" s="13"/>
      <c r="AG74" s="13"/>
      <c r="AI74" s="13"/>
      <c r="AJ74" s="11">
        <v>60</v>
      </c>
      <c r="AK74" s="11" t="s">
        <v>18</v>
      </c>
    </row>
    <row r="75" spans="1:37" s="11" customFormat="1" hidden="1" x14ac:dyDescent="0.2">
      <c r="A75" s="6" t="str">
        <f t="shared" si="1"/>
        <v>11244</v>
      </c>
      <c r="B75" s="10" t="s">
        <v>33</v>
      </c>
      <c r="C75" s="2" t="s">
        <v>251</v>
      </c>
      <c r="D75" s="11">
        <v>244</v>
      </c>
      <c r="E75" s="11" t="s">
        <v>98</v>
      </c>
      <c r="F75" s="11" t="s">
        <v>147</v>
      </c>
      <c r="G75" s="12">
        <v>60</v>
      </c>
      <c r="H75" s="11" t="s">
        <v>148</v>
      </c>
      <c r="I75" s="13">
        <v>70</v>
      </c>
      <c r="J75" s="11" t="s">
        <v>149</v>
      </c>
      <c r="K75" s="13">
        <v>70</v>
      </c>
      <c r="L75" s="11" t="s">
        <v>150</v>
      </c>
      <c r="M75" s="13">
        <v>70</v>
      </c>
      <c r="N75" s="11" t="s">
        <v>151</v>
      </c>
      <c r="O75" s="13">
        <v>70</v>
      </c>
      <c r="P75" s="11" t="s">
        <v>152</v>
      </c>
      <c r="Q75" s="13">
        <v>70</v>
      </c>
      <c r="R75" s="11" t="s">
        <v>153</v>
      </c>
      <c r="S75" s="13">
        <v>70</v>
      </c>
      <c r="U75" s="13"/>
      <c r="W75" s="13"/>
      <c r="X75" s="14"/>
      <c r="Y75" s="13"/>
      <c r="Z75" s="14"/>
      <c r="AA75" s="13"/>
      <c r="AB75" s="14"/>
      <c r="AC75" s="13"/>
      <c r="AD75" s="14"/>
      <c r="AE75" s="13"/>
      <c r="AG75" s="13"/>
      <c r="AI75" s="13"/>
      <c r="AJ75" s="11">
        <v>60</v>
      </c>
      <c r="AK75" s="11" t="s">
        <v>18</v>
      </c>
    </row>
    <row r="76" spans="1:37" s="11" customFormat="1" hidden="1" x14ac:dyDescent="0.2">
      <c r="A76" s="6" t="str">
        <f t="shared" si="1"/>
        <v>11248</v>
      </c>
      <c r="B76" s="10" t="s">
        <v>33</v>
      </c>
      <c r="C76" s="2" t="s">
        <v>251</v>
      </c>
      <c r="D76" s="11">
        <v>248</v>
      </c>
      <c r="E76" s="11" t="s">
        <v>99</v>
      </c>
      <c r="F76" s="11" t="s">
        <v>147</v>
      </c>
      <c r="G76" s="12">
        <v>60</v>
      </c>
      <c r="H76" s="11" t="s">
        <v>148</v>
      </c>
      <c r="I76" s="13">
        <v>70</v>
      </c>
      <c r="J76" s="11" t="s">
        <v>149</v>
      </c>
      <c r="K76" s="13">
        <v>70</v>
      </c>
      <c r="L76" s="11" t="s">
        <v>150</v>
      </c>
      <c r="M76" s="13">
        <v>70</v>
      </c>
      <c r="N76" s="11" t="s">
        <v>151</v>
      </c>
      <c r="O76" s="13">
        <v>70</v>
      </c>
      <c r="P76" s="11" t="s">
        <v>152</v>
      </c>
      <c r="Q76" s="13">
        <v>70</v>
      </c>
      <c r="R76" s="11" t="s">
        <v>153</v>
      </c>
      <c r="S76" s="13">
        <v>70</v>
      </c>
      <c r="U76" s="13"/>
      <c r="W76" s="13"/>
      <c r="X76" s="14"/>
      <c r="Y76" s="13"/>
      <c r="Z76" s="14"/>
      <c r="AA76" s="13"/>
      <c r="AB76" s="14"/>
      <c r="AC76" s="13"/>
      <c r="AD76" s="14"/>
      <c r="AE76" s="13"/>
      <c r="AG76" s="13"/>
      <c r="AI76" s="13"/>
      <c r="AJ76" s="11">
        <v>60</v>
      </c>
      <c r="AK76" s="11" t="s">
        <v>18</v>
      </c>
    </row>
    <row r="77" spans="1:37" s="11" customFormat="1" hidden="1" x14ac:dyDescent="0.2">
      <c r="A77" s="6" t="str">
        <f t="shared" si="1"/>
        <v>11249</v>
      </c>
      <c r="B77" s="10" t="s">
        <v>33</v>
      </c>
      <c r="C77" s="2" t="s">
        <v>251</v>
      </c>
      <c r="D77" s="11">
        <v>249</v>
      </c>
      <c r="E77" s="11" t="s">
        <v>100</v>
      </c>
      <c r="F77" s="11" t="s">
        <v>147</v>
      </c>
      <c r="G77" s="12">
        <v>60</v>
      </c>
      <c r="H77" s="11" t="s">
        <v>148</v>
      </c>
      <c r="I77" s="13">
        <v>70</v>
      </c>
      <c r="J77" s="11" t="s">
        <v>149</v>
      </c>
      <c r="K77" s="13">
        <v>70</v>
      </c>
      <c r="L77" s="11" t="s">
        <v>150</v>
      </c>
      <c r="M77" s="13">
        <v>70</v>
      </c>
      <c r="N77" s="11" t="s">
        <v>151</v>
      </c>
      <c r="O77" s="13">
        <v>70</v>
      </c>
      <c r="P77" s="11" t="s">
        <v>152</v>
      </c>
      <c r="Q77" s="13">
        <v>70</v>
      </c>
      <c r="R77" s="11" t="s">
        <v>153</v>
      </c>
      <c r="S77" s="13">
        <v>70</v>
      </c>
      <c r="U77" s="13"/>
      <c r="W77" s="13"/>
      <c r="X77" s="14"/>
      <c r="Y77" s="13"/>
      <c r="Z77" s="14"/>
      <c r="AA77" s="13"/>
      <c r="AB77" s="14"/>
      <c r="AC77" s="13"/>
      <c r="AD77" s="14"/>
      <c r="AE77" s="13"/>
      <c r="AG77" s="13"/>
      <c r="AI77" s="13"/>
      <c r="AJ77" s="11">
        <v>60</v>
      </c>
      <c r="AK77" s="11" t="s">
        <v>18</v>
      </c>
    </row>
    <row r="78" spans="1:37" s="11" customFormat="1" hidden="1" x14ac:dyDescent="0.2">
      <c r="A78" s="6" t="str">
        <f t="shared" si="1"/>
        <v>11251</v>
      </c>
      <c r="B78" s="10" t="s">
        <v>33</v>
      </c>
      <c r="C78" s="2" t="s">
        <v>251</v>
      </c>
      <c r="D78" s="11">
        <v>251</v>
      </c>
      <c r="E78" s="11" t="s">
        <v>101</v>
      </c>
      <c r="F78" s="11" t="s">
        <v>147</v>
      </c>
      <c r="G78" s="12">
        <v>60</v>
      </c>
      <c r="H78" s="11" t="s">
        <v>148</v>
      </c>
      <c r="I78" s="13">
        <v>70</v>
      </c>
      <c r="J78" s="11" t="s">
        <v>149</v>
      </c>
      <c r="K78" s="13">
        <v>70</v>
      </c>
      <c r="L78" s="11" t="s">
        <v>150</v>
      </c>
      <c r="M78" s="13">
        <v>70</v>
      </c>
      <c r="N78" s="11" t="s">
        <v>151</v>
      </c>
      <c r="O78" s="13">
        <v>70</v>
      </c>
      <c r="P78" s="11" t="s">
        <v>152</v>
      </c>
      <c r="Q78" s="13">
        <v>70</v>
      </c>
      <c r="R78" s="11" t="s">
        <v>153</v>
      </c>
      <c r="S78" s="13">
        <v>70</v>
      </c>
      <c r="U78" s="13"/>
      <c r="W78" s="13"/>
      <c r="X78" s="14"/>
      <c r="Y78" s="13"/>
      <c r="Z78" s="14"/>
      <c r="AA78" s="13"/>
      <c r="AB78" s="14"/>
      <c r="AC78" s="13"/>
      <c r="AD78" s="14"/>
      <c r="AE78" s="13"/>
      <c r="AG78" s="13"/>
      <c r="AI78" s="13"/>
      <c r="AJ78" s="11">
        <v>60</v>
      </c>
      <c r="AK78" s="11" t="s">
        <v>18</v>
      </c>
    </row>
    <row r="79" spans="1:37" s="11" customFormat="1" hidden="1" x14ac:dyDescent="0.2">
      <c r="A79" s="6" t="str">
        <f t="shared" si="1"/>
        <v>11252</v>
      </c>
      <c r="B79" s="10" t="s">
        <v>33</v>
      </c>
      <c r="C79" s="2" t="s">
        <v>251</v>
      </c>
      <c r="D79" s="11">
        <v>252</v>
      </c>
      <c r="E79" s="11" t="s">
        <v>102</v>
      </c>
      <c r="F79" s="11" t="s">
        <v>147</v>
      </c>
      <c r="G79" s="12">
        <v>60</v>
      </c>
      <c r="H79" s="11" t="s">
        <v>148</v>
      </c>
      <c r="I79" s="13">
        <v>70</v>
      </c>
      <c r="J79" s="11" t="s">
        <v>149</v>
      </c>
      <c r="K79" s="13">
        <v>70</v>
      </c>
      <c r="L79" s="11" t="s">
        <v>150</v>
      </c>
      <c r="M79" s="13">
        <v>70</v>
      </c>
      <c r="N79" s="11" t="s">
        <v>151</v>
      </c>
      <c r="O79" s="13">
        <v>70</v>
      </c>
      <c r="P79" s="11" t="s">
        <v>152</v>
      </c>
      <c r="Q79" s="13">
        <v>70</v>
      </c>
      <c r="R79" s="11" t="s">
        <v>153</v>
      </c>
      <c r="S79" s="13">
        <v>70</v>
      </c>
      <c r="U79" s="13"/>
      <c r="W79" s="13"/>
      <c r="X79" s="14"/>
      <c r="Y79" s="13"/>
      <c r="Z79" s="14"/>
      <c r="AA79" s="13"/>
      <c r="AB79" s="14"/>
      <c r="AC79" s="13"/>
      <c r="AD79" s="14"/>
      <c r="AE79" s="13"/>
      <c r="AG79" s="13"/>
      <c r="AI79" s="13"/>
      <c r="AJ79" s="11">
        <v>60</v>
      </c>
      <c r="AK79" s="11" t="s">
        <v>18</v>
      </c>
    </row>
    <row r="80" spans="1:37" s="11" customFormat="1" hidden="1" x14ac:dyDescent="0.2">
      <c r="A80" s="6" t="str">
        <f t="shared" si="1"/>
        <v>11253</v>
      </c>
      <c r="B80" s="10" t="s">
        <v>33</v>
      </c>
      <c r="C80" s="2" t="s">
        <v>251</v>
      </c>
      <c r="D80" s="11">
        <v>253</v>
      </c>
      <c r="E80" s="11" t="s">
        <v>103</v>
      </c>
      <c r="F80" s="11" t="s">
        <v>147</v>
      </c>
      <c r="G80" s="12">
        <v>60</v>
      </c>
      <c r="H80" s="11" t="s">
        <v>148</v>
      </c>
      <c r="I80" s="13">
        <v>70</v>
      </c>
      <c r="J80" s="11" t="s">
        <v>149</v>
      </c>
      <c r="K80" s="13">
        <v>70</v>
      </c>
      <c r="L80" s="11" t="s">
        <v>150</v>
      </c>
      <c r="M80" s="13">
        <v>70</v>
      </c>
      <c r="N80" s="11" t="s">
        <v>151</v>
      </c>
      <c r="O80" s="13">
        <v>70</v>
      </c>
      <c r="P80" s="11" t="s">
        <v>152</v>
      </c>
      <c r="Q80" s="13">
        <v>70</v>
      </c>
      <c r="R80" s="11" t="s">
        <v>153</v>
      </c>
      <c r="S80" s="13">
        <v>70</v>
      </c>
      <c r="U80" s="13"/>
      <c r="W80" s="13"/>
      <c r="X80" s="14"/>
      <c r="Y80" s="13"/>
      <c r="Z80" s="14"/>
      <c r="AA80" s="13"/>
      <c r="AB80" s="14"/>
      <c r="AC80" s="13"/>
      <c r="AD80" s="14"/>
      <c r="AE80" s="13"/>
      <c r="AG80" s="13"/>
      <c r="AI80" s="13"/>
      <c r="AJ80" s="11">
        <v>60</v>
      </c>
      <c r="AK80" s="11" t="s">
        <v>18</v>
      </c>
    </row>
    <row r="81" spans="1:37" s="11" customFormat="1" hidden="1" x14ac:dyDescent="0.2">
      <c r="A81" s="6" t="str">
        <f t="shared" si="1"/>
        <v>11254</v>
      </c>
      <c r="B81" s="10" t="s">
        <v>33</v>
      </c>
      <c r="C81" s="2" t="s">
        <v>251</v>
      </c>
      <c r="D81" s="11">
        <v>254</v>
      </c>
      <c r="E81" s="11" t="s">
        <v>104</v>
      </c>
      <c r="F81" s="11" t="s">
        <v>147</v>
      </c>
      <c r="G81" s="12">
        <v>60</v>
      </c>
      <c r="H81" s="11" t="s">
        <v>148</v>
      </c>
      <c r="I81" s="13">
        <v>70</v>
      </c>
      <c r="J81" s="11" t="s">
        <v>149</v>
      </c>
      <c r="K81" s="13">
        <v>70</v>
      </c>
      <c r="L81" s="11" t="s">
        <v>150</v>
      </c>
      <c r="M81" s="13">
        <v>70</v>
      </c>
      <c r="N81" s="11" t="s">
        <v>151</v>
      </c>
      <c r="O81" s="13">
        <v>70</v>
      </c>
      <c r="P81" s="11" t="s">
        <v>152</v>
      </c>
      <c r="Q81" s="13">
        <v>70</v>
      </c>
      <c r="R81" s="11" t="s">
        <v>153</v>
      </c>
      <c r="S81" s="13">
        <v>70</v>
      </c>
      <c r="U81" s="13"/>
      <c r="W81" s="13"/>
      <c r="X81" s="14"/>
      <c r="Y81" s="13"/>
      <c r="Z81" s="14"/>
      <c r="AA81" s="13"/>
      <c r="AB81" s="14"/>
      <c r="AC81" s="13"/>
      <c r="AD81" s="14"/>
      <c r="AE81" s="13"/>
      <c r="AG81" s="13"/>
      <c r="AI81" s="13"/>
      <c r="AJ81" s="11">
        <v>60</v>
      </c>
      <c r="AK81" s="11" t="s">
        <v>18</v>
      </c>
    </row>
    <row r="82" spans="1:37" s="11" customFormat="1" hidden="1" x14ac:dyDescent="0.2">
      <c r="A82" s="6" t="str">
        <f t="shared" si="1"/>
        <v>11255</v>
      </c>
      <c r="B82" s="10" t="s">
        <v>33</v>
      </c>
      <c r="C82" s="2" t="s">
        <v>251</v>
      </c>
      <c r="D82" s="11">
        <v>255</v>
      </c>
      <c r="E82" s="11" t="s">
        <v>105</v>
      </c>
      <c r="F82" s="11" t="s">
        <v>147</v>
      </c>
      <c r="G82" s="12">
        <v>60</v>
      </c>
      <c r="H82" s="11" t="s">
        <v>148</v>
      </c>
      <c r="I82" s="13">
        <v>70</v>
      </c>
      <c r="J82" s="11" t="s">
        <v>149</v>
      </c>
      <c r="K82" s="13">
        <v>70</v>
      </c>
      <c r="L82" s="11" t="s">
        <v>150</v>
      </c>
      <c r="M82" s="13">
        <v>70</v>
      </c>
      <c r="N82" s="11" t="s">
        <v>151</v>
      </c>
      <c r="O82" s="13">
        <v>70</v>
      </c>
      <c r="P82" s="11" t="s">
        <v>152</v>
      </c>
      <c r="Q82" s="13">
        <v>70</v>
      </c>
      <c r="R82" s="11" t="s">
        <v>153</v>
      </c>
      <c r="S82" s="13">
        <v>70</v>
      </c>
      <c r="U82" s="13"/>
      <c r="W82" s="13"/>
      <c r="X82" s="14"/>
      <c r="Y82" s="13"/>
      <c r="Z82" s="14"/>
      <c r="AA82" s="13"/>
      <c r="AB82" s="14"/>
      <c r="AC82" s="13"/>
      <c r="AD82" s="14"/>
      <c r="AE82" s="13"/>
      <c r="AG82" s="13"/>
      <c r="AI82" s="13"/>
      <c r="AJ82" s="11">
        <v>60</v>
      </c>
      <c r="AK82" s="11" t="s">
        <v>18</v>
      </c>
    </row>
    <row r="83" spans="1:37" s="11" customFormat="1" hidden="1" x14ac:dyDescent="0.2">
      <c r="A83" s="6" t="str">
        <f t="shared" si="1"/>
        <v>11257</v>
      </c>
      <c r="B83" s="10" t="s">
        <v>33</v>
      </c>
      <c r="C83" s="2" t="s">
        <v>251</v>
      </c>
      <c r="D83" s="11">
        <v>257</v>
      </c>
      <c r="E83" s="11" t="s">
        <v>106</v>
      </c>
      <c r="F83" s="11" t="s">
        <v>147</v>
      </c>
      <c r="G83" s="12">
        <v>60</v>
      </c>
      <c r="H83" s="11" t="s">
        <v>148</v>
      </c>
      <c r="I83" s="13">
        <v>70</v>
      </c>
      <c r="J83" s="11" t="s">
        <v>149</v>
      </c>
      <c r="K83" s="13">
        <v>70</v>
      </c>
      <c r="L83" s="11" t="s">
        <v>150</v>
      </c>
      <c r="M83" s="13">
        <v>70</v>
      </c>
      <c r="N83" s="11" t="s">
        <v>151</v>
      </c>
      <c r="O83" s="13">
        <v>70</v>
      </c>
      <c r="P83" s="11" t="s">
        <v>152</v>
      </c>
      <c r="Q83" s="13">
        <v>70</v>
      </c>
      <c r="R83" s="11" t="s">
        <v>153</v>
      </c>
      <c r="S83" s="13">
        <v>70</v>
      </c>
      <c r="U83" s="13"/>
      <c r="W83" s="13"/>
      <c r="X83" s="14"/>
      <c r="Y83" s="13"/>
      <c r="Z83" s="14"/>
      <c r="AA83" s="13"/>
      <c r="AB83" s="14"/>
      <c r="AC83" s="13"/>
      <c r="AD83" s="14"/>
      <c r="AE83" s="13"/>
      <c r="AG83" s="13"/>
      <c r="AI83" s="13"/>
      <c r="AJ83" s="11">
        <v>60</v>
      </c>
      <c r="AK83" s="11" t="s">
        <v>18</v>
      </c>
    </row>
    <row r="84" spans="1:37" s="11" customFormat="1" hidden="1" x14ac:dyDescent="0.2">
      <c r="A84" s="6" t="str">
        <f t="shared" si="1"/>
        <v>11258</v>
      </c>
      <c r="B84" s="10" t="s">
        <v>33</v>
      </c>
      <c r="C84" s="2" t="s">
        <v>251</v>
      </c>
      <c r="D84" s="11">
        <v>258</v>
      </c>
      <c r="E84" s="11" t="s">
        <v>107</v>
      </c>
      <c r="F84" s="11" t="s">
        <v>147</v>
      </c>
      <c r="G84" s="12">
        <v>60</v>
      </c>
      <c r="H84" s="11" t="s">
        <v>148</v>
      </c>
      <c r="I84" s="13">
        <v>70</v>
      </c>
      <c r="J84" s="11" t="s">
        <v>149</v>
      </c>
      <c r="K84" s="13">
        <v>70</v>
      </c>
      <c r="L84" s="11" t="s">
        <v>150</v>
      </c>
      <c r="M84" s="13">
        <v>70</v>
      </c>
      <c r="N84" s="11" t="s">
        <v>151</v>
      </c>
      <c r="O84" s="13">
        <v>70</v>
      </c>
      <c r="P84" s="11" t="s">
        <v>152</v>
      </c>
      <c r="Q84" s="13">
        <v>70</v>
      </c>
      <c r="R84" s="11" t="s">
        <v>153</v>
      </c>
      <c r="S84" s="13">
        <v>70</v>
      </c>
      <c r="U84" s="13"/>
      <c r="W84" s="13"/>
      <c r="X84" s="14"/>
      <c r="Y84" s="13"/>
      <c r="Z84" s="14"/>
      <c r="AA84" s="13"/>
      <c r="AB84" s="14"/>
      <c r="AC84" s="13"/>
      <c r="AD84" s="14"/>
      <c r="AE84" s="13"/>
      <c r="AG84" s="13"/>
      <c r="AI84" s="13"/>
      <c r="AJ84" s="11">
        <v>60</v>
      </c>
      <c r="AK84" s="11" t="s">
        <v>18</v>
      </c>
    </row>
    <row r="85" spans="1:37" s="11" customFormat="1" hidden="1" x14ac:dyDescent="0.2">
      <c r="A85" s="6" t="str">
        <f t="shared" si="1"/>
        <v>11259</v>
      </c>
      <c r="B85" s="10" t="s">
        <v>33</v>
      </c>
      <c r="C85" s="2" t="s">
        <v>251</v>
      </c>
      <c r="D85" s="11">
        <v>259</v>
      </c>
      <c r="E85" s="11" t="s">
        <v>108</v>
      </c>
      <c r="F85" s="11" t="s">
        <v>147</v>
      </c>
      <c r="G85" s="12">
        <v>60</v>
      </c>
      <c r="H85" s="11" t="s">
        <v>148</v>
      </c>
      <c r="I85" s="13">
        <v>70</v>
      </c>
      <c r="J85" s="11" t="s">
        <v>149</v>
      </c>
      <c r="K85" s="13">
        <v>70</v>
      </c>
      <c r="L85" s="11" t="s">
        <v>150</v>
      </c>
      <c r="M85" s="13">
        <v>70</v>
      </c>
      <c r="N85" s="11" t="s">
        <v>151</v>
      </c>
      <c r="O85" s="13">
        <v>70</v>
      </c>
      <c r="P85" s="11" t="s">
        <v>152</v>
      </c>
      <c r="Q85" s="13">
        <v>70</v>
      </c>
      <c r="R85" s="11" t="s">
        <v>153</v>
      </c>
      <c r="S85" s="13">
        <v>70</v>
      </c>
      <c r="U85" s="13"/>
      <c r="W85" s="13"/>
      <c r="X85" s="14"/>
      <c r="Y85" s="13"/>
      <c r="Z85" s="14"/>
      <c r="AA85" s="13"/>
      <c r="AB85" s="14"/>
      <c r="AC85" s="13"/>
      <c r="AD85" s="14"/>
      <c r="AE85" s="13"/>
      <c r="AG85" s="13"/>
      <c r="AI85" s="13"/>
      <c r="AJ85" s="11">
        <v>60</v>
      </c>
      <c r="AK85" s="11" t="s">
        <v>18</v>
      </c>
    </row>
    <row r="86" spans="1:37" s="11" customFormat="1" hidden="1" x14ac:dyDescent="0.2">
      <c r="A86" s="6" t="str">
        <f t="shared" si="1"/>
        <v>11263</v>
      </c>
      <c r="B86" s="10" t="s">
        <v>33</v>
      </c>
      <c r="C86" s="2" t="s">
        <v>251</v>
      </c>
      <c r="D86" s="11">
        <v>263</v>
      </c>
      <c r="E86" s="11" t="s">
        <v>110</v>
      </c>
      <c r="F86" s="11" t="s">
        <v>147</v>
      </c>
      <c r="G86" s="12">
        <v>60</v>
      </c>
      <c r="H86" s="11" t="s">
        <v>148</v>
      </c>
      <c r="I86" s="13">
        <v>70</v>
      </c>
      <c r="J86" s="11" t="s">
        <v>149</v>
      </c>
      <c r="K86" s="13">
        <v>70</v>
      </c>
      <c r="L86" s="11" t="s">
        <v>150</v>
      </c>
      <c r="M86" s="13">
        <v>70</v>
      </c>
      <c r="N86" s="11" t="s">
        <v>151</v>
      </c>
      <c r="O86" s="13">
        <v>70</v>
      </c>
      <c r="P86" s="11" t="s">
        <v>152</v>
      </c>
      <c r="Q86" s="13">
        <v>70</v>
      </c>
      <c r="R86" s="11" t="s">
        <v>153</v>
      </c>
      <c r="S86" s="13">
        <v>70</v>
      </c>
      <c r="U86" s="13"/>
      <c r="W86" s="13"/>
      <c r="X86" s="14"/>
      <c r="Y86" s="13"/>
      <c r="Z86" s="14"/>
      <c r="AA86" s="13"/>
      <c r="AB86" s="14"/>
      <c r="AC86" s="13"/>
      <c r="AD86" s="14"/>
      <c r="AE86" s="13"/>
      <c r="AG86" s="13"/>
      <c r="AI86" s="13"/>
      <c r="AJ86" s="11">
        <v>60</v>
      </c>
      <c r="AK86" s="11" t="s">
        <v>18</v>
      </c>
    </row>
    <row r="87" spans="1:37" s="11" customFormat="1" hidden="1" x14ac:dyDescent="0.2">
      <c r="A87" s="6" t="str">
        <f t="shared" si="1"/>
        <v>11264</v>
      </c>
      <c r="B87" s="10" t="s">
        <v>33</v>
      </c>
      <c r="C87" s="2" t="s">
        <v>251</v>
      </c>
      <c r="D87" s="11">
        <v>264</v>
      </c>
      <c r="E87" s="11" t="s">
        <v>111</v>
      </c>
      <c r="F87" s="11" t="s">
        <v>147</v>
      </c>
      <c r="G87" s="12">
        <v>60</v>
      </c>
      <c r="H87" s="11" t="s">
        <v>148</v>
      </c>
      <c r="I87" s="13">
        <v>70</v>
      </c>
      <c r="J87" s="11" t="s">
        <v>149</v>
      </c>
      <c r="K87" s="13">
        <v>70</v>
      </c>
      <c r="L87" s="11" t="s">
        <v>150</v>
      </c>
      <c r="M87" s="13">
        <v>70</v>
      </c>
      <c r="N87" s="11" t="s">
        <v>151</v>
      </c>
      <c r="O87" s="13">
        <v>70</v>
      </c>
      <c r="P87" s="11" t="s">
        <v>152</v>
      </c>
      <c r="Q87" s="13">
        <v>70</v>
      </c>
      <c r="R87" s="11" t="s">
        <v>153</v>
      </c>
      <c r="S87" s="13">
        <v>70</v>
      </c>
      <c r="U87" s="13"/>
      <c r="W87" s="13"/>
      <c r="X87" s="14"/>
      <c r="Y87" s="13"/>
      <c r="Z87" s="14"/>
      <c r="AA87" s="13"/>
      <c r="AB87" s="14"/>
      <c r="AC87" s="13"/>
      <c r="AD87" s="14"/>
      <c r="AE87" s="13"/>
      <c r="AG87" s="13"/>
      <c r="AI87" s="13"/>
      <c r="AJ87" s="11">
        <v>60</v>
      </c>
      <c r="AK87" s="11" t="s">
        <v>18</v>
      </c>
    </row>
    <row r="88" spans="1:37" s="11" customFormat="1" hidden="1" x14ac:dyDescent="0.2">
      <c r="A88" s="6" t="str">
        <f t="shared" si="1"/>
        <v>11265</v>
      </c>
      <c r="B88" s="10" t="s">
        <v>33</v>
      </c>
      <c r="C88" s="2" t="s">
        <v>251</v>
      </c>
      <c r="D88" s="11">
        <v>265</v>
      </c>
      <c r="E88" s="11" t="s">
        <v>112</v>
      </c>
      <c r="F88" s="11" t="s">
        <v>147</v>
      </c>
      <c r="G88" s="12">
        <v>60</v>
      </c>
      <c r="H88" s="11" t="s">
        <v>148</v>
      </c>
      <c r="I88" s="13">
        <v>70</v>
      </c>
      <c r="J88" s="11" t="s">
        <v>149</v>
      </c>
      <c r="K88" s="13">
        <v>70</v>
      </c>
      <c r="L88" s="11" t="s">
        <v>150</v>
      </c>
      <c r="M88" s="13">
        <v>70</v>
      </c>
      <c r="N88" s="11" t="s">
        <v>151</v>
      </c>
      <c r="O88" s="13">
        <v>70</v>
      </c>
      <c r="P88" s="11" t="s">
        <v>152</v>
      </c>
      <c r="Q88" s="13">
        <v>70</v>
      </c>
      <c r="R88" s="11" t="s">
        <v>153</v>
      </c>
      <c r="S88" s="13">
        <v>70</v>
      </c>
      <c r="U88" s="13"/>
      <c r="W88" s="13"/>
      <c r="X88" s="14"/>
      <c r="Y88" s="13"/>
      <c r="Z88" s="14"/>
      <c r="AA88" s="13"/>
      <c r="AB88" s="14"/>
      <c r="AC88" s="13"/>
      <c r="AD88" s="14"/>
      <c r="AE88" s="13"/>
      <c r="AG88" s="13"/>
      <c r="AI88" s="13"/>
      <c r="AJ88" s="11">
        <v>60</v>
      </c>
      <c r="AK88" s="11" t="s">
        <v>18</v>
      </c>
    </row>
    <row r="89" spans="1:37" s="11" customFormat="1" hidden="1" x14ac:dyDescent="0.2">
      <c r="A89" s="6" t="str">
        <f t="shared" si="1"/>
        <v>11266</v>
      </c>
      <c r="B89" s="10" t="s">
        <v>33</v>
      </c>
      <c r="C89" s="2" t="s">
        <v>251</v>
      </c>
      <c r="D89" s="11">
        <v>266</v>
      </c>
      <c r="E89" s="11" t="s">
        <v>113</v>
      </c>
      <c r="F89" s="11" t="s">
        <v>147</v>
      </c>
      <c r="G89" s="12">
        <v>60</v>
      </c>
      <c r="H89" s="11" t="s">
        <v>148</v>
      </c>
      <c r="I89" s="13">
        <v>70</v>
      </c>
      <c r="J89" s="11" t="s">
        <v>149</v>
      </c>
      <c r="K89" s="13">
        <v>70</v>
      </c>
      <c r="L89" s="11" t="s">
        <v>150</v>
      </c>
      <c r="M89" s="13">
        <v>70</v>
      </c>
      <c r="N89" s="11" t="s">
        <v>151</v>
      </c>
      <c r="O89" s="13">
        <v>70</v>
      </c>
      <c r="P89" s="11" t="s">
        <v>152</v>
      </c>
      <c r="Q89" s="13">
        <v>70</v>
      </c>
      <c r="R89" s="11" t="s">
        <v>153</v>
      </c>
      <c r="S89" s="13">
        <v>70</v>
      </c>
      <c r="U89" s="13"/>
      <c r="W89" s="13"/>
      <c r="X89" s="14"/>
      <c r="Y89" s="13"/>
      <c r="Z89" s="14"/>
      <c r="AA89" s="13"/>
      <c r="AB89" s="14"/>
      <c r="AC89" s="13"/>
      <c r="AD89" s="14"/>
      <c r="AE89" s="13"/>
      <c r="AG89" s="13"/>
      <c r="AI89" s="13"/>
      <c r="AJ89" s="11">
        <v>60</v>
      </c>
      <c r="AK89" s="11" t="s">
        <v>18</v>
      </c>
    </row>
    <row r="90" spans="1:37" s="11" customFormat="1" hidden="1" x14ac:dyDescent="0.2">
      <c r="A90" s="6" t="str">
        <f t="shared" si="1"/>
        <v>11267</v>
      </c>
      <c r="B90" s="10" t="s">
        <v>33</v>
      </c>
      <c r="C90" s="2" t="s">
        <v>251</v>
      </c>
      <c r="D90" s="11">
        <v>267</v>
      </c>
      <c r="E90" s="11" t="s">
        <v>114</v>
      </c>
      <c r="F90" s="11" t="s">
        <v>147</v>
      </c>
      <c r="G90" s="12">
        <v>60</v>
      </c>
      <c r="H90" s="11" t="s">
        <v>148</v>
      </c>
      <c r="I90" s="13">
        <v>70</v>
      </c>
      <c r="J90" s="11" t="s">
        <v>149</v>
      </c>
      <c r="K90" s="13">
        <v>70</v>
      </c>
      <c r="L90" s="11" t="s">
        <v>150</v>
      </c>
      <c r="M90" s="13">
        <v>70</v>
      </c>
      <c r="N90" s="11" t="s">
        <v>151</v>
      </c>
      <c r="O90" s="13">
        <v>70</v>
      </c>
      <c r="P90" s="11" t="s">
        <v>152</v>
      </c>
      <c r="Q90" s="13">
        <v>70</v>
      </c>
      <c r="R90" s="11" t="s">
        <v>153</v>
      </c>
      <c r="S90" s="13">
        <v>70</v>
      </c>
      <c r="U90" s="13"/>
      <c r="W90" s="13"/>
      <c r="X90" s="14"/>
      <c r="Y90" s="13"/>
      <c r="Z90" s="14"/>
      <c r="AA90" s="13"/>
      <c r="AB90" s="14"/>
      <c r="AC90" s="13"/>
      <c r="AD90" s="14"/>
      <c r="AE90" s="13"/>
      <c r="AG90" s="13"/>
      <c r="AI90" s="13"/>
      <c r="AJ90" s="11">
        <v>60</v>
      </c>
      <c r="AK90" s="11" t="s">
        <v>18</v>
      </c>
    </row>
    <row r="91" spans="1:37" s="11" customFormat="1" hidden="1" x14ac:dyDescent="0.2">
      <c r="A91" s="6" t="str">
        <f t="shared" si="1"/>
        <v>11269</v>
      </c>
      <c r="B91" s="10" t="s">
        <v>33</v>
      </c>
      <c r="C91" s="2" t="s">
        <v>251</v>
      </c>
      <c r="D91" s="11">
        <v>269</v>
      </c>
      <c r="E91" s="11" t="s">
        <v>115</v>
      </c>
      <c r="F91" s="11" t="s">
        <v>147</v>
      </c>
      <c r="G91" s="12">
        <v>60</v>
      </c>
      <c r="H91" s="11" t="s">
        <v>148</v>
      </c>
      <c r="I91" s="13">
        <v>70</v>
      </c>
      <c r="J91" s="11" t="s">
        <v>149</v>
      </c>
      <c r="K91" s="13">
        <v>70</v>
      </c>
      <c r="L91" s="11" t="s">
        <v>150</v>
      </c>
      <c r="M91" s="13">
        <v>70</v>
      </c>
      <c r="N91" s="11" t="s">
        <v>151</v>
      </c>
      <c r="O91" s="13">
        <v>70</v>
      </c>
      <c r="P91" s="11" t="s">
        <v>152</v>
      </c>
      <c r="Q91" s="13">
        <v>70</v>
      </c>
      <c r="R91" s="11" t="s">
        <v>153</v>
      </c>
      <c r="S91" s="13">
        <v>70</v>
      </c>
      <c r="U91" s="13"/>
      <c r="W91" s="13"/>
      <c r="X91" s="14"/>
      <c r="Y91" s="13"/>
      <c r="Z91" s="14"/>
      <c r="AA91" s="13"/>
      <c r="AB91" s="14"/>
      <c r="AC91" s="13"/>
      <c r="AD91" s="14"/>
      <c r="AE91" s="13"/>
      <c r="AG91" s="13"/>
      <c r="AI91" s="13"/>
      <c r="AJ91" s="11">
        <v>60</v>
      </c>
      <c r="AK91" s="11" t="s">
        <v>18</v>
      </c>
    </row>
    <row r="92" spans="1:37" s="11" customFormat="1" hidden="1" x14ac:dyDescent="0.2">
      <c r="A92" s="6" t="str">
        <f t="shared" si="1"/>
        <v>11280</v>
      </c>
      <c r="B92" s="10" t="s">
        <v>33</v>
      </c>
      <c r="C92" s="2" t="s">
        <v>251</v>
      </c>
      <c r="D92" s="11">
        <v>280</v>
      </c>
      <c r="E92" s="11" t="s">
        <v>116</v>
      </c>
      <c r="F92" s="11" t="s">
        <v>147</v>
      </c>
      <c r="G92" s="12">
        <v>60</v>
      </c>
      <c r="H92" s="11" t="s">
        <v>148</v>
      </c>
      <c r="I92" s="13">
        <v>70</v>
      </c>
      <c r="J92" s="11" t="s">
        <v>149</v>
      </c>
      <c r="K92" s="13">
        <v>70</v>
      </c>
      <c r="L92" s="11" t="s">
        <v>150</v>
      </c>
      <c r="M92" s="13">
        <v>70</v>
      </c>
      <c r="N92" s="11" t="s">
        <v>151</v>
      </c>
      <c r="O92" s="13">
        <v>70</v>
      </c>
      <c r="P92" s="11" t="s">
        <v>152</v>
      </c>
      <c r="Q92" s="13">
        <v>70</v>
      </c>
      <c r="R92" s="11" t="s">
        <v>153</v>
      </c>
      <c r="S92" s="13">
        <v>70</v>
      </c>
      <c r="U92" s="13"/>
      <c r="W92" s="13"/>
      <c r="X92" s="14"/>
      <c r="Y92" s="13"/>
      <c r="Z92" s="14"/>
      <c r="AA92" s="13"/>
      <c r="AB92" s="14"/>
      <c r="AC92" s="13"/>
      <c r="AD92" s="14"/>
      <c r="AE92" s="13"/>
      <c r="AG92" s="13"/>
      <c r="AI92" s="13"/>
      <c r="AJ92" s="11">
        <v>60</v>
      </c>
      <c r="AK92" s="11" t="s">
        <v>18</v>
      </c>
    </row>
    <row r="93" spans="1:37" s="11" customFormat="1" hidden="1" x14ac:dyDescent="0.2">
      <c r="A93" s="6" t="str">
        <f t="shared" si="1"/>
        <v>11282</v>
      </c>
      <c r="B93" s="10" t="s">
        <v>33</v>
      </c>
      <c r="C93" s="2" t="s">
        <v>251</v>
      </c>
      <c r="D93" s="11">
        <v>282</v>
      </c>
      <c r="E93" s="11" t="s">
        <v>117</v>
      </c>
      <c r="F93" s="11" t="s">
        <v>147</v>
      </c>
      <c r="G93" s="12">
        <v>60</v>
      </c>
      <c r="H93" s="11" t="s">
        <v>148</v>
      </c>
      <c r="I93" s="13">
        <v>70</v>
      </c>
      <c r="J93" s="11" t="s">
        <v>149</v>
      </c>
      <c r="K93" s="13">
        <v>70</v>
      </c>
      <c r="L93" s="11" t="s">
        <v>150</v>
      </c>
      <c r="M93" s="13">
        <v>70</v>
      </c>
      <c r="N93" s="11" t="s">
        <v>151</v>
      </c>
      <c r="O93" s="13">
        <v>70</v>
      </c>
      <c r="P93" s="11" t="s">
        <v>152</v>
      </c>
      <c r="Q93" s="13">
        <v>70</v>
      </c>
      <c r="R93" s="11" t="s">
        <v>153</v>
      </c>
      <c r="S93" s="13">
        <v>70</v>
      </c>
      <c r="U93" s="13"/>
      <c r="W93" s="13"/>
      <c r="X93" s="14"/>
      <c r="Y93" s="13"/>
      <c r="Z93" s="14"/>
      <c r="AA93" s="13"/>
      <c r="AB93" s="14"/>
      <c r="AC93" s="13"/>
      <c r="AD93" s="14"/>
      <c r="AE93" s="13"/>
      <c r="AG93" s="13"/>
      <c r="AI93" s="13"/>
      <c r="AJ93" s="11">
        <v>60</v>
      </c>
      <c r="AK93" s="11" t="s">
        <v>18</v>
      </c>
    </row>
    <row r="94" spans="1:37" s="11" customFormat="1" hidden="1" x14ac:dyDescent="0.2">
      <c r="A94" s="6" t="str">
        <f t="shared" si="1"/>
        <v>11283</v>
      </c>
      <c r="B94" s="10" t="s">
        <v>33</v>
      </c>
      <c r="C94" s="2" t="s">
        <v>251</v>
      </c>
      <c r="D94" s="11">
        <v>283</v>
      </c>
      <c r="E94" s="11" t="s">
        <v>118</v>
      </c>
      <c r="F94" s="11" t="s">
        <v>147</v>
      </c>
      <c r="G94" s="12">
        <v>60</v>
      </c>
      <c r="H94" s="11" t="s">
        <v>148</v>
      </c>
      <c r="I94" s="13">
        <v>70</v>
      </c>
      <c r="J94" s="11" t="s">
        <v>149</v>
      </c>
      <c r="K94" s="13">
        <v>70</v>
      </c>
      <c r="L94" s="11" t="s">
        <v>150</v>
      </c>
      <c r="M94" s="13">
        <v>70</v>
      </c>
      <c r="N94" s="11" t="s">
        <v>151</v>
      </c>
      <c r="O94" s="13">
        <v>70</v>
      </c>
      <c r="P94" s="11" t="s">
        <v>152</v>
      </c>
      <c r="Q94" s="13">
        <v>70</v>
      </c>
      <c r="R94" s="11" t="s">
        <v>153</v>
      </c>
      <c r="S94" s="13">
        <v>70</v>
      </c>
      <c r="U94" s="13"/>
      <c r="W94" s="13"/>
      <c r="X94" s="14"/>
      <c r="Y94" s="13"/>
      <c r="Z94" s="14"/>
      <c r="AA94" s="13"/>
      <c r="AB94" s="14"/>
      <c r="AC94" s="13"/>
      <c r="AD94" s="14"/>
      <c r="AE94" s="13"/>
      <c r="AG94" s="13"/>
      <c r="AI94" s="13"/>
      <c r="AJ94" s="11">
        <v>60</v>
      </c>
      <c r="AK94" s="11" t="s">
        <v>18</v>
      </c>
    </row>
    <row r="95" spans="1:37" s="11" customFormat="1" hidden="1" x14ac:dyDescent="0.2">
      <c r="A95" s="6" t="str">
        <f t="shared" si="1"/>
        <v>11285</v>
      </c>
      <c r="B95" s="10" t="s">
        <v>33</v>
      </c>
      <c r="C95" s="2" t="s">
        <v>251</v>
      </c>
      <c r="D95" s="11">
        <v>285</v>
      </c>
      <c r="E95" s="11" t="s">
        <v>120</v>
      </c>
      <c r="F95" s="11" t="s">
        <v>147</v>
      </c>
      <c r="G95" s="12">
        <v>60</v>
      </c>
      <c r="H95" s="11" t="s">
        <v>148</v>
      </c>
      <c r="I95" s="13">
        <v>70</v>
      </c>
      <c r="J95" s="11" t="s">
        <v>149</v>
      </c>
      <c r="K95" s="13">
        <v>70</v>
      </c>
      <c r="L95" s="11" t="s">
        <v>150</v>
      </c>
      <c r="M95" s="13">
        <v>70</v>
      </c>
      <c r="N95" s="11" t="s">
        <v>151</v>
      </c>
      <c r="O95" s="13">
        <v>70</v>
      </c>
      <c r="P95" s="11" t="s">
        <v>152</v>
      </c>
      <c r="Q95" s="13">
        <v>70</v>
      </c>
      <c r="R95" s="11" t="s">
        <v>153</v>
      </c>
      <c r="S95" s="13">
        <v>70</v>
      </c>
      <c r="U95" s="13"/>
      <c r="W95" s="13"/>
      <c r="X95" s="14"/>
      <c r="Y95" s="13"/>
      <c r="Z95" s="14"/>
      <c r="AA95" s="13"/>
      <c r="AB95" s="14"/>
      <c r="AC95" s="13"/>
      <c r="AD95" s="14"/>
      <c r="AE95" s="13"/>
      <c r="AG95" s="13"/>
      <c r="AI95" s="13"/>
      <c r="AJ95" s="11">
        <v>60</v>
      </c>
      <c r="AK95" s="11" t="s">
        <v>18</v>
      </c>
    </row>
    <row r="96" spans="1:37" s="11" customFormat="1" hidden="1" x14ac:dyDescent="0.2">
      <c r="A96" s="6" t="str">
        <f t="shared" si="1"/>
        <v>11287</v>
      </c>
      <c r="B96" s="10" t="s">
        <v>33</v>
      </c>
      <c r="C96" s="2" t="s">
        <v>251</v>
      </c>
      <c r="D96" s="11">
        <v>287</v>
      </c>
      <c r="E96" s="11" t="s">
        <v>121</v>
      </c>
      <c r="F96" s="11" t="s">
        <v>147</v>
      </c>
      <c r="G96" s="12">
        <v>60</v>
      </c>
      <c r="H96" s="11" t="s">
        <v>148</v>
      </c>
      <c r="I96" s="13">
        <v>70</v>
      </c>
      <c r="J96" s="11" t="s">
        <v>149</v>
      </c>
      <c r="K96" s="13">
        <v>70</v>
      </c>
      <c r="L96" s="11" t="s">
        <v>150</v>
      </c>
      <c r="M96" s="13">
        <v>70</v>
      </c>
      <c r="N96" s="11" t="s">
        <v>151</v>
      </c>
      <c r="O96" s="13">
        <v>70</v>
      </c>
      <c r="P96" s="11" t="s">
        <v>152</v>
      </c>
      <c r="Q96" s="13">
        <v>70</v>
      </c>
      <c r="R96" s="11" t="s">
        <v>153</v>
      </c>
      <c r="S96" s="13">
        <v>70</v>
      </c>
      <c r="U96" s="13"/>
      <c r="W96" s="13"/>
      <c r="X96" s="14"/>
      <c r="Y96" s="13"/>
      <c r="Z96" s="14"/>
      <c r="AA96" s="13"/>
      <c r="AB96" s="14"/>
      <c r="AC96" s="13"/>
      <c r="AD96" s="14"/>
      <c r="AE96" s="13"/>
      <c r="AG96" s="13"/>
      <c r="AI96" s="13"/>
      <c r="AJ96" s="11">
        <v>60</v>
      </c>
      <c r="AK96" s="11" t="s">
        <v>18</v>
      </c>
    </row>
    <row r="97" spans="1:15" s="2" customFormat="1" hidden="1" x14ac:dyDescent="0.2">
      <c r="A97" s="6" t="str">
        <f t="shared" si="1"/>
        <v>09171</v>
      </c>
      <c r="B97" s="23" t="s">
        <v>31</v>
      </c>
      <c r="C97" s="2" t="s">
        <v>255</v>
      </c>
      <c r="D97" s="2">
        <v>171</v>
      </c>
      <c r="E97" s="2" t="s">
        <v>256</v>
      </c>
      <c r="F97" s="2" t="s">
        <v>267</v>
      </c>
      <c r="G97" s="24">
        <v>70</v>
      </c>
      <c r="H97" s="2" t="s">
        <v>257</v>
      </c>
      <c r="I97" s="25">
        <v>70</v>
      </c>
    </row>
    <row r="98" spans="1:15" s="2" customFormat="1" hidden="1" x14ac:dyDescent="0.2">
      <c r="A98" s="6" t="str">
        <f t="shared" si="1"/>
        <v>08284</v>
      </c>
      <c r="B98" s="23" t="s">
        <v>30</v>
      </c>
      <c r="C98" s="2" t="s">
        <v>156</v>
      </c>
      <c r="D98" s="2">
        <v>284</v>
      </c>
      <c r="E98" s="2" t="s">
        <v>119</v>
      </c>
      <c r="F98" s="2" t="s">
        <v>254</v>
      </c>
      <c r="G98" s="24">
        <v>70</v>
      </c>
    </row>
    <row r="99" spans="1:15" s="2" customFormat="1" hidden="1" x14ac:dyDescent="0.2">
      <c r="A99" s="6" t="str">
        <f t="shared" si="1"/>
        <v>08204</v>
      </c>
      <c r="B99" s="23" t="s">
        <v>30</v>
      </c>
      <c r="C99" s="2" t="s">
        <v>156</v>
      </c>
      <c r="D99" s="2">
        <v>204</v>
      </c>
      <c r="E99" s="2" t="s">
        <v>268</v>
      </c>
      <c r="F99" s="2" t="s">
        <v>254</v>
      </c>
      <c r="G99" s="24">
        <v>70</v>
      </c>
    </row>
    <row r="100" spans="1:15" s="2" customFormat="1" hidden="1" x14ac:dyDescent="0.2">
      <c r="D100" s="31">
        <v>1280</v>
      </c>
      <c r="F100" s="2" t="s">
        <v>269</v>
      </c>
      <c r="G100" s="26">
        <v>58</v>
      </c>
      <c r="H100" s="2" t="s">
        <v>270</v>
      </c>
      <c r="I100" s="2">
        <v>70</v>
      </c>
      <c r="J100" s="2" t="s">
        <v>271</v>
      </c>
    </row>
    <row r="101" spans="1:15" s="2" customFormat="1" hidden="1" x14ac:dyDescent="0.2">
      <c r="D101" s="31" t="s">
        <v>272</v>
      </c>
      <c r="F101" s="29">
        <v>0.03</v>
      </c>
      <c r="G101" s="26"/>
    </row>
    <row r="102" spans="1:15" s="2" customFormat="1" hidden="1" x14ac:dyDescent="0.2">
      <c r="D102" s="32">
        <f>+F103+H103</f>
        <v>48700</v>
      </c>
      <c r="F102" s="30">
        <v>3700</v>
      </c>
      <c r="G102" s="26">
        <v>58</v>
      </c>
      <c r="H102" s="30">
        <v>56000</v>
      </c>
      <c r="I102" s="2">
        <v>70</v>
      </c>
      <c r="J102" s="30"/>
      <c r="K102" s="30"/>
      <c r="L102" s="30">
        <v>800</v>
      </c>
      <c r="M102" s="2">
        <v>70</v>
      </c>
      <c r="N102" s="30"/>
      <c r="O102" s="30"/>
    </row>
    <row r="103" spans="1:15" s="2" customFormat="1" hidden="1" x14ac:dyDescent="0.2">
      <c r="F103" s="32">
        <f>+F102</f>
        <v>3700</v>
      </c>
      <c r="G103" s="26">
        <v>58</v>
      </c>
      <c r="H103" s="30">
        <v>45000</v>
      </c>
      <c r="I103" s="2">
        <v>70</v>
      </c>
      <c r="L103" s="30">
        <f>800*0.8</f>
        <v>640</v>
      </c>
      <c r="M103" s="2">
        <v>70</v>
      </c>
    </row>
    <row r="104" spans="1:15" s="2" customFormat="1" hidden="1" x14ac:dyDescent="0.2">
      <c r="G104" s="26"/>
      <c r="H104" s="29">
        <v>0.2</v>
      </c>
    </row>
    <row r="105" spans="1:15" s="2" customFormat="1" x14ac:dyDescent="0.2">
      <c r="G105" s="26"/>
    </row>
    <row r="106" spans="1:15" s="2" customFormat="1" x14ac:dyDescent="0.2">
      <c r="G106" s="26"/>
      <c r="H106" s="33">
        <f>+H102+(H102-H103)</f>
        <v>67000</v>
      </c>
    </row>
    <row r="107" spans="1:15" s="2" customFormat="1" x14ac:dyDescent="0.2">
      <c r="G107" s="26"/>
    </row>
    <row r="108" spans="1:15" s="2" customFormat="1" x14ac:dyDescent="0.2">
      <c r="G108" s="26"/>
    </row>
    <row r="109" spans="1:15" s="2" customFormat="1" x14ac:dyDescent="0.2">
      <c r="G109" s="26"/>
    </row>
    <row r="110" spans="1:15" s="2" customFormat="1" x14ac:dyDescent="0.2">
      <c r="G110" s="26"/>
    </row>
    <row r="111" spans="1:15" s="2" customFormat="1" x14ac:dyDescent="0.2">
      <c r="G111" s="26"/>
    </row>
    <row r="112" spans="1:15" s="2" customFormat="1" x14ac:dyDescent="0.2">
      <c r="G112" s="26"/>
    </row>
    <row r="113" spans="7:7" s="2" customFormat="1" x14ac:dyDescent="0.2">
      <c r="G113" s="26"/>
    </row>
    <row r="114" spans="7:7" s="2" customFormat="1" x14ac:dyDescent="0.2">
      <c r="G114" s="26"/>
    </row>
    <row r="115" spans="7:7" s="2" customFormat="1" x14ac:dyDescent="0.2">
      <c r="G115" s="26"/>
    </row>
    <row r="116" spans="7:7" s="2" customFormat="1" x14ac:dyDescent="0.2">
      <c r="G116" s="26"/>
    </row>
    <row r="117" spans="7:7" s="2" customFormat="1" x14ac:dyDescent="0.2">
      <c r="G117" s="26"/>
    </row>
    <row r="118" spans="7:7" s="2" customFormat="1" x14ac:dyDescent="0.2">
      <c r="G118" s="26"/>
    </row>
    <row r="119" spans="7:7" s="2" customFormat="1" x14ac:dyDescent="0.2">
      <c r="G119" s="26"/>
    </row>
    <row r="120" spans="7:7" s="2" customFormat="1" x14ac:dyDescent="0.2">
      <c r="G120" s="26"/>
    </row>
    <row r="121" spans="7:7" s="2" customFormat="1" x14ac:dyDescent="0.2">
      <c r="G121" s="26"/>
    </row>
    <row r="122" spans="7:7" s="2" customFormat="1" x14ac:dyDescent="0.2">
      <c r="G122" s="26"/>
    </row>
    <row r="123" spans="7:7" s="2" customFormat="1" x14ac:dyDescent="0.2">
      <c r="G123" s="26"/>
    </row>
    <row r="124" spans="7:7" s="2" customFormat="1" x14ac:dyDescent="0.2">
      <c r="G124" s="26"/>
    </row>
    <row r="125" spans="7:7" s="2" customFormat="1" x14ac:dyDescent="0.2">
      <c r="G125" s="26"/>
    </row>
    <row r="126" spans="7:7" s="2" customFormat="1" x14ac:dyDescent="0.2">
      <c r="G126" s="26"/>
    </row>
    <row r="127" spans="7:7" s="2" customFormat="1" x14ac:dyDescent="0.2">
      <c r="G127" s="26"/>
    </row>
    <row r="128" spans="7:7" s="2" customFormat="1" x14ac:dyDescent="0.2">
      <c r="G128" s="26"/>
    </row>
    <row r="129" spans="7:7" s="2" customFormat="1" x14ac:dyDescent="0.2">
      <c r="G129" s="26"/>
    </row>
    <row r="130" spans="7:7" s="2" customFormat="1" x14ac:dyDescent="0.2">
      <c r="G130" s="26"/>
    </row>
    <row r="131" spans="7:7" s="2" customFormat="1" x14ac:dyDescent="0.2">
      <c r="G131" s="26"/>
    </row>
    <row r="132" spans="7:7" s="2" customFormat="1" x14ac:dyDescent="0.2">
      <c r="G132" s="26"/>
    </row>
    <row r="133" spans="7:7" s="2" customFormat="1" x14ac:dyDescent="0.2">
      <c r="G133" s="26"/>
    </row>
    <row r="134" spans="7:7" s="2" customFormat="1" x14ac:dyDescent="0.2">
      <c r="G134" s="26"/>
    </row>
    <row r="135" spans="7:7" s="2" customFormat="1" x14ac:dyDescent="0.2">
      <c r="G135" s="26"/>
    </row>
    <row r="136" spans="7:7" s="2" customFormat="1" x14ac:dyDescent="0.2">
      <c r="G136" s="26"/>
    </row>
    <row r="137" spans="7:7" s="2" customFormat="1" x14ac:dyDescent="0.2">
      <c r="G137" s="26"/>
    </row>
    <row r="138" spans="7:7" s="2" customFormat="1" x14ac:dyDescent="0.2">
      <c r="G138" s="26"/>
    </row>
    <row r="139" spans="7:7" s="2" customFormat="1" x14ac:dyDescent="0.2">
      <c r="G139" s="26"/>
    </row>
    <row r="140" spans="7:7" s="2" customFormat="1" x14ac:dyDescent="0.2">
      <c r="G140" s="26"/>
    </row>
    <row r="141" spans="7:7" s="2" customFormat="1" x14ac:dyDescent="0.2">
      <c r="G141" s="26"/>
    </row>
    <row r="142" spans="7:7" s="2" customFormat="1" x14ac:dyDescent="0.2">
      <c r="G142" s="26"/>
    </row>
    <row r="143" spans="7:7" s="2" customFormat="1" x14ac:dyDescent="0.2">
      <c r="G143" s="26"/>
    </row>
    <row r="144" spans="7:7" s="2" customFormat="1" x14ac:dyDescent="0.2">
      <c r="G144" s="26"/>
    </row>
    <row r="145" spans="7:7" s="2" customFormat="1" x14ac:dyDescent="0.2">
      <c r="G145" s="26"/>
    </row>
    <row r="146" spans="7:7" s="2" customFormat="1" x14ac:dyDescent="0.2">
      <c r="G146" s="26"/>
    </row>
    <row r="147" spans="7:7" s="2" customFormat="1" x14ac:dyDescent="0.2">
      <c r="G147" s="26"/>
    </row>
    <row r="148" spans="7:7" s="2" customFormat="1" x14ac:dyDescent="0.2">
      <c r="G148" s="26"/>
    </row>
    <row r="149" spans="7:7" s="2" customFormat="1" x14ac:dyDescent="0.2">
      <c r="G149" s="26"/>
    </row>
    <row r="150" spans="7:7" s="2" customFormat="1" x14ac:dyDescent="0.2">
      <c r="G150" s="26"/>
    </row>
    <row r="151" spans="7:7" s="2" customFormat="1" x14ac:dyDescent="0.2">
      <c r="G151" s="26"/>
    </row>
    <row r="152" spans="7:7" s="2" customFormat="1" x14ac:dyDescent="0.2">
      <c r="G152" s="26"/>
    </row>
    <row r="153" spans="7:7" s="2" customFormat="1" x14ac:dyDescent="0.2">
      <c r="G153" s="26"/>
    </row>
    <row r="154" spans="7:7" s="2" customFormat="1" x14ac:dyDescent="0.2">
      <c r="G154" s="26"/>
    </row>
    <row r="155" spans="7:7" s="2" customFormat="1" x14ac:dyDescent="0.2">
      <c r="G155" s="26"/>
    </row>
    <row r="156" spans="7:7" s="2" customFormat="1" x14ac:dyDescent="0.2">
      <c r="G156" s="26"/>
    </row>
    <row r="157" spans="7:7" s="2" customFormat="1" x14ac:dyDescent="0.2">
      <c r="G157" s="26"/>
    </row>
    <row r="158" spans="7:7" s="2" customFormat="1" x14ac:dyDescent="0.2">
      <c r="G158" s="26"/>
    </row>
    <row r="159" spans="7:7" s="2" customFormat="1" x14ac:dyDescent="0.2">
      <c r="G159" s="26"/>
    </row>
    <row r="160" spans="7:7" s="2" customFormat="1" x14ac:dyDescent="0.2">
      <c r="G160" s="26"/>
    </row>
    <row r="161" spans="7:7" s="2" customFormat="1" x14ac:dyDescent="0.2">
      <c r="G161" s="26"/>
    </row>
    <row r="162" spans="7:7" s="2" customFormat="1" x14ac:dyDescent="0.2">
      <c r="G162" s="26"/>
    </row>
    <row r="163" spans="7:7" s="2" customFormat="1" x14ac:dyDescent="0.2">
      <c r="G163" s="26"/>
    </row>
    <row r="164" spans="7:7" s="2" customFormat="1" x14ac:dyDescent="0.2">
      <c r="G164" s="26"/>
    </row>
    <row r="165" spans="7:7" s="2" customFormat="1" x14ac:dyDescent="0.2">
      <c r="G165" s="26"/>
    </row>
    <row r="166" spans="7:7" s="2" customFormat="1" x14ac:dyDescent="0.2">
      <c r="G166" s="26"/>
    </row>
    <row r="167" spans="7:7" s="2" customFormat="1" x14ac:dyDescent="0.2">
      <c r="G167" s="26"/>
    </row>
    <row r="168" spans="7:7" s="2" customFormat="1" x14ac:dyDescent="0.2">
      <c r="G168" s="26"/>
    </row>
    <row r="169" spans="7:7" s="2" customFormat="1" x14ac:dyDescent="0.2">
      <c r="G169" s="26"/>
    </row>
    <row r="170" spans="7:7" s="2" customFormat="1" x14ac:dyDescent="0.2">
      <c r="G170" s="26"/>
    </row>
    <row r="171" spans="7:7" s="2" customFormat="1" x14ac:dyDescent="0.2">
      <c r="G171" s="26"/>
    </row>
    <row r="172" spans="7:7" s="2" customFormat="1" x14ac:dyDescent="0.2">
      <c r="G172" s="26"/>
    </row>
    <row r="173" spans="7:7" s="2" customFormat="1" x14ac:dyDescent="0.2">
      <c r="G173" s="26"/>
    </row>
    <row r="174" spans="7:7" s="2" customFormat="1" x14ac:dyDescent="0.2">
      <c r="G174" s="26"/>
    </row>
    <row r="175" spans="7:7" s="2" customFormat="1" x14ac:dyDescent="0.2">
      <c r="G175" s="26"/>
    </row>
    <row r="176" spans="7:7" s="2" customFormat="1" x14ac:dyDescent="0.2">
      <c r="G176" s="26"/>
    </row>
    <row r="177" spans="7:7" s="2" customFormat="1" x14ac:dyDescent="0.2">
      <c r="G177" s="26"/>
    </row>
    <row r="178" spans="7:7" s="2" customFormat="1" x14ac:dyDescent="0.2">
      <c r="G178" s="26"/>
    </row>
    <row r="179" spans="7:7" s="2" customFormat="1" x14ac:dyDescent="0.2">
      <c r="G179" s="26"/>
    </row>
    <row r="180" spans="7:7" s="2" customFormat="1" x14ac:dyDescent="0.2">
      <c r="G180" s="26"/>
    </row>
    <row r="181" spans="7:7" s="2" customFormat="1" x14ac:dyDescent="0.2">
      <c r="G181" s="26"/>
    </row>
    <row r="182" spans="7:7" s="2" customFormat="1" x14ac:dyDescent="0.2">
      <c r="G182" s="26"/>
    </row>
    <row r="183" spans="7:7" s="2" customFormat="1" x14ac:dyDescent="0.2">
      <c r="G183" s="26"/>
    </row>
    <row r="184" spans="7:7" s="2" customFormat="1" x14ac:dyDescent="0.2">
      <c r="G184" s="26"/>
    </row>
    <row r="185" spans="7:7" s="2" customFormat="1" x14ac:dyDescent="0.2">
      <c r="G185" s="26"/>
    </row>
    <row r="186" spans="7:7" s="2" customFormat="1" x14ac:dyDescent="0.2">
      <c r="G186" s="26"/>
    </row>
    <row r="187" spans="7:7" s="2" customFormat="1" x14ac:dyDescent="0.2">
      <c r="G187" s="26"/>
    </row>
    <row r="188" spans="7:7" s="2" customFormat="1" x14ac:dyDescent="0.2">
      <c r="G188" s="26"/>
    </row>
    <row r="189" spans="7:7" s="2" customFormat="1" x14ac:dyDescent="0.2">
      <c r="G189" s="26"/>
    </row>
    <row r="190" spans="7:7" s="2" customFormat="1" x14ac:dyDescent="0.2">
      <c r="G190" s="26"/>
    </row>
    <row r="191" spans="7:7" s="2" customFormat="1" x14ac:dyDescent="0.2">
      <c r="G191" s="26"/>
    </row>
    <row r="192" spans="7:7" s="2" customFormat="1" x14ac:dyDescent="0.2">
      <c r="G192" s="26"/>
    </row>
    <row r="193" spans="7:7" s="2" customFormat="1" x14ac:dyDescent="0.2">
      <c r="G193" s="26"/>
    </row>
    <row r="194" spans="7:7" s="2" customFormat="1" x14ac:dyDescent="0.2">
      <c r="G194" s="26"/>
    </row>
    <row r="195" spans="7:7" s="2" customFormat="1" x14ac:dyDescent="0.2">
      <c r="G195" s="26"/>
    </row>
    <row r="196" spans="7:7" s="2" customFormat="1" x14ac:dyDescent="0.2">
      <c r="G196" s="26"/>
    </row>
    <row r="197" spans="7:7" s="2" customFormat="1" x14ac:dyDescent="0.2">
      <c r="G197" s="26"/>
    </row>
    <row r="198" spans="7:7" s="2" customFormat="1" x14ac:dyDescent="0.2">
      <c r="G198" s="26"/>
    </row>
    <row r="199" spans="7:7" s="2" customFormat="1" x14ac:dyDescent="0.2">
      <c r="G199" s="26"/>
    </row>
    <row r="200" spans="7:7" s="2" customFormat="1" x14ac:dyDescent="0.2">
      <c r="G200" s="26"/>
    </row>
    <row r="201" spans="7:7" s="2" customFormat="1" x14ac:dyDescent="0.2">
      <c r="G201" s="26"/>
    </row>
    <row r="202" spans="7:7" s="2" customFormat="1" x14ac:dyDescent="0.2">
      <c r="G202" s="26"/>
    </row>
    <row r="203" spans="7:7" s="2" customFormat="1" x14ac:dyDescent="0.2">
      <c r="G203" s="26"/>
    </row>
    <row r="204" spans="7:7" s="2" customFormat="1" x14ac:dyDescent="0.2">
      <c r="G204" s="26"/>
    </row>
    <row r="205" spans="7:7" s="2" customFormat="1" x14ac:dyDescent="0.2">
      <c r="G205" s="26"/>
    </row>
    <row r="206" spans="7:7" s="2" customFormat="1" x14ac:dyDescent="0.2">
      <c r="G206" s="26"/>
    </row>
    <row r="207" spans="7:7" s="2" customFormat="1" x14ac:dyDescent="0.2">
      <c r="G207" s="26"/>
    </row>
    <row r="208" spans="7:7" s="2" customFormat="1" x14ac:dyDescent="0.2">
      <c r="G208" s="26"/>
    </row>
    <row r="209" spans="7:7" s="2" customFormat="1" x14ac:dyDescent="0.2">
      <c r="G209" s="26"/>
    </row>
    <row r="210" spans="7:7" s="2" customFormat="1" x14ac:dyDescent="0.2">
      <c r="G210" s="26"/>
    </row>
    <row r="211" spans="7:7" s="2" customFormat="1" x14ac:dyDescent="0.2">
      <c r="G211" s="26"/>
    </row>
    <row r="212" spans="7:7" s="2" customFormat="1" x14ac:dyDescent="0.2">
      <c r="G212" s="26"/>
    </row>
    <row r="213" spans="7:7" s="2" customFormat="1" x14ac:dyDescent="0.2">
      <c r="G213" s="26"/>
    </row>
    <row r="214" spans="7:7" s="2" customFormat="1" x14ac:dyDescent="0.2">
      <c r="G214" s="26"/>
    </row>
    <row r="215" spans="7:7" s="2" customFormat="1" x14ac:dyDescent="0.2">
      <c r="G215" s="26"/>
    </row>
    <row r="216" spans="7:7" s="2" customFormat="1" x14ac:dyDescent="0.2">
      <c r="G216" s="26"/>
    </row>
    <row r="217" spans="7:7" s="2" customFormat="1" x14ac:dyDescent="0.2">
      <c r="G217" s="26"/>
    </row>
    <row r="218" spans="7:7" s="2" customFormat="1" x14ac:dyDescent="0.2">
      <c r="G218" s="26"/>
    </row>
    <row r="219" spans="7:7" s="2" customFormat="1" x14ac:dyDescent="0.2">
      <c r="G219" s="26"/>
    </row>
    <row r="220" spans="7:7" s="2" customFormat="1" x14ac:dyDescent="0.2">
      <c r="G220" s="26"/>
    </row>
    <row r="221" spans="7:7" s="2" customFormat="1" x14ac:dyDescent="0.2">
      <c r="G221" s="26"/>
    </row>
    <row r="222" spans="7:7" s="2" customFormat="1" x14ac:dyDescent="0.2">
      <c r="G222" s="26"/>
    </row>
    <row r="223" spans="7:7" s="2" customFormat="1" x14ac:dyDescent="0.2">
      <c r="G223" s="26"/>
    </row>
    <row r="224" spans="7:7" s="2" customFormat="1" x14ac:dyDescent="0.2">
      <c r="G224" s="26"/>
    </row>
    <row r="225" spans="7:7" s="2" customFormat="1" x14ac:dyDescent="0.2">
      <c r="G225" s="26"/>
    </row>
    <row r="226" spans="7:7" s="2" customFormat="1" x14ac:dyDescent="0.2">
      <c r="G226" s="26"/>
    </row>
    <row r="227" spans="7:7" s="2" customFormat="1" x14ac:dyDescent="0.2">
      <c r="G227" s="26"/>
    </row>
    <row r="228" spans="7:7" s="2" customFormat="1" x14ac:dyDescent="0.2">
      <c r="G228" s="26"/>
    </row>
    <row r="229" spans="7:7" s="2" customFormat="1" x14ac:dyDescent="0.2">
      <c r="G229" s="26"/>
    </row>
    <row r="230" spans="7:7" s="2" customFormat="1" x14ac:dyDescent="0.2">
      <c r="G230" s="26"/>
    </row>
    <row r="231" spans="7:7" s="2" customFormat="1" x14ac:dyDescent="0.2">
      <c r="G231" s="26"/>
    </row>
    <row r="232" spans="7:7" s="2" customFormat="1" x14ac:dyDescent="0.2">
      <c r="G232" s="26"/>
    </row>
    <row r="233" spans="7:7" s="2" customFormat="1" x14ac:dyDescent="0.2">
      <c r="G233" s="26"/>
    </row>
    <row r="234" spans="7:7" s="2" customFormat="1" x14ac:dyDescent="0.2">
      <c r="G234" s="26"/>
    </row>
    <row r="235" spans="7:7" s="2" customFormat="1" x14ac:dyDescent="0.2">
      <c r="G235" s="26"/>
    </row>
    <row r="236" spans="7:7" s="2" customFormat="1" x14ac:dyDescent="0.2">
      <c r="G236" s="26"/>
    </row>
    <row r="237" spans="7:7" s="2" customFormat="1" x14ac:dyDescent="0.2">
      <c r="G237" s="26"/>
    </row>
    <row r="238" spans="7:7" s="2" customFormat="1" x14ac:dyDescent="0.2">
      <c r="G238" s="26"/>
    </row>
    <row r="239" spans="7:7" s="2" customFormat="1" x14ac:dyDescent="0.2">
      <c r="G239" s="26"/>
    </row>
    <row r="240" spans="7:7" s="2" customFormat="1" x14ac:dyDescent="0.2">
      <c r="G240" s="26"/>
    </row>
    <row r="241" spans="7:7" s="2" customFormat="1" x14ac:dyDescent="0.2">
      <c r="G241" s="26"/>
    </row>
    <row r="242" spans="7:7" s="2" customFormat="1" x14ac:dyDescent="0.2">
      <c r="G242" s="26"/>
    </row>
    <row r="243" spans="7:7" s="2" customFormat="1" x14ac:dyDescent="0.2">
      <c r="G243" s="26"/>
    </row>
    <row r="244" spans="7:7" s="2" customFormat="1" x14ac:dyDescent="0.2">
      <c r="G244" s="26"/>
    </row>
    <row r="245" spans="7:7" s="2" customFormat="1" x14ac:dyDescent="0.2">
      <c r="G245" s="26"/>
    </row>
    <row r="246" spans="7:7" s="2" customFormat="1" x14ac:dyDescent="0.2">
      <c r="G246" s="26"/>
    </row>
    <row r="247" spans="7:7" s="2" customFormat="1" x14ac:dyDescent="0.2">
      <c r="G247" s="26"/>
    </row>
    <row r="248" spans="7:7" s="2" customFormat="1" x14ac:dyDescent="0.2">
      <c r="G248" s="26"/>
    </row>
    <row r="249" spans="7:7" s="2" customFormat="1" x14ac:dyDescent="0.2">
      <c r="G249" s="26"/>
    </row>
    <row r="250" spans="7:7" s="2" customFormat="1" x14ac:dyDescent="0.2">
      <c r="G250" s="26"/>
    </row>
    <row r="251" spans="7:7" s="2" customFormat="1" x14ac:dyDescent="0.2">
      <c r="G251" s="26"/>
    </row>
    <row r="252" spans="7:7" s="2" customFormat="1" x14ac:dyDescent="0.2">
      <c r="G252" s="26"/>
    </row>
    <row r="253" spans="7:7" s="2" customFormat="1" x14ac:dyDescent="0.2">
      <c r="G253" s="26"/>
    </row>
    <row r="254" spans="7:7" s="2" customFormat="1" x14ac:dyDescent="0.2">
      <c r="G254" s="26"/>
    </row>
    <row r="255" spans="7:7" s="2" customFormat="1" x14ac:dyDescent="0.2">
      <c r="G255" s="26"/>
    </row>
    <row r="256" spans="7:7" s="2" customFormat="1" x14ac:dyDescent="0.2">
      <c r="G256" s="26"/>
    </row>
    <row r="257" spans="7:7" s="2" customFormat="1" x14ac:dyDescent="0.2">
      <c r="G257" s="26"/>
    </row>
    <row r="258" spans="7:7" s="2" customFormat="1" x14ac:dyDescent="0.2">
      <c r="G258" s="26"/>
    </row>
    <row r="259" spans="7:7" s="2" customFormat="1" x14ac:dyDescent="0.2">
      <c r="G259" s="26"/>
    </row>
    <row r="260" spans="7:7" s="2" customFormat="1" x14ac:dyDescent="0.2">
      <c r="G260" s="26"/>
    </row>
    <row r="261" spans="7:7" s="2" customFormat="1" x14ac:dyDescent="0.2">
      <c r="G261" s="26"/>
    </row>
    <row r="262" spans="7:7" s="2" customFormat="1" x14ac:dyDescent="0.2">
      <c r="G262" s="26"/>
    </row>
    <row r="263" spans="7:7" s="2" customFormat="1" x14ac:dyDescent="0.2">
      <c r="G263" s="26"/>
    </row>
    <row r="264" spans="7:7" s="2" customFormat="1" x14ac:dyDescent="0.2">
      <c r="G264" s="26"/>
    </row>
    <row r="265" spans="7:7" s="2" customFormat="1" x14ac:dyDescent="0.2">
      <c r="G265" s="26"/>
    </row>
    <row r="266" spans="7:7" s="2" customFormat="1" x14ac:dyDescent="0.2">
      <c r="G266" s="26"/>
    </row>
    <row r="267" spans="7:7" s="2" customFormat="1" x14ac:dyDescent="0.2">
      <c r="G267" s="26"/>
    </row>
    <row r="268" spans="7:7" s="2" customFormat="1" x14ac:dyDescent="0.2">
      <c r="G268" s="26"/>
    </row>
    <row r="269" spans="7:7" s="2" customFormat="1" x14ac:dyDescent="0.2">
      <c r="G269" s="26"/>
    </row>
    <row r="270" spans="7:7" s="2" customFormat="1" x14ac:dyDescent="0.2">
      <c r="G270" s="26"/>
    </row>
    <row r="271" spans="7:7" s="2" customFormat="1" x14ac:dyDescent="0.2">
      <c r="G271" s="26"/>
    </row>
    <row r="272" spans="7:7" s="2" customFormat="1" x14ac:dyDescent="0.2">
      <c r="G272" s="26"/>
    </row>
    <row r="273" spans="7:7" s="2" customFormat="1" x14ac:dyDescent="0.2">
      <c r="G273" s="26"/>
    </row>
    <row r="274" spans="7:7" s="2" customFormat="1" x14ac:dyDescent="0.2">
      <c r="G274" s="26"/>
    </row>
    <row r="275" spans="7:7" s="2" customFormat="1" x14ac:dyDescent="0.2">
      <c r="G275" s="26"/>
    </row>
    <row r="276" spans="7:7" s="2" customFormat="1" x14ac:dyDescent="0.2">
      <c r="G276" s="26"/>
    </row>
    <row r="277" spans="7:7" s="2" customFormat="1" x14ac:dyDescent="0.2">
      <c r="G277" s="26"/>
    </row>
    <row r="278" spans="7:7" s="2" customFormat="1" x14ac:dyDescent="0.2">
      <c r="G278" s="26"/>
    </row>
    <row r="279" spans="7:7" s="2" customFormat="1" x14ac:dyDescent="0.2">
      <c r="G279" s="26"/>
    </row>
    <row r="280" spans="7:7" s="2" customFormat="1" x14ac:dyDescent="0.2">
      <c r="G280" s="26"/>
    </row>
    <row r="281" spans="7:7" s="2" customFormat="1" x14ac:dyDescent="0.2">
      <c r="G281" s="26"/>
    </row>
    <row r="282" spans="7:7" s="2" customFormat="1" x14ac:dyDescent="0.2">
      <c r="G282" s="26"/>
    </row>
    <row r="283" spans="7:7" s="2" customFormat="1" x14ac:dyDescent="0.2">
      <c r="G283" s="26"/>
    </row>
    <row r="284" spans="7:7" s="2" customFormat="1" x14ac:dyDescent="0.2">
      <c r="G284" s="26"/>
    </row>
    <row r="285" spans="7:7" s="2" customFormat="1" x14ac:dyDescent="0.2">
      <c r="G285" s="26"/>
    </row>
    <row r="286" spans="7:7" s="2" customFormat="1" x14ac:dyDescent="0.2">
      <c r="G286" s="26"/>
    </row>
    <row r="287" spans="7:7" s="2" customFormat="1" x14ac:dyDescent="0.2">
      <c r="G287" s="26"/>
    </row>
    <row r="288" spans="7:7" s="2" customFormat="1" x14ac:dyDescent="0.2">
      <c r="G288" s="26"/>
    </row>
    <row r="289" spans="7:7" s="2" customFormat="1" x14ac:dyDescent="0.2">
      <c r="G289" s="26"/>
    </row>
    <row r="290" spans="7:7" s="2" customFormat="1" x14ac:dyDescent="0.2">
      <c r="G290" s="26"/>
    </row>
    <row r="291" spans="7:7" s="2" customFormat="1" x14ac:dyDescent="0.2">
      <c r="G291" s="26"/>
    </row>
    <row r="292" spans="7:7" s="2" customFormat="1" x14ac:dyDescent="0.2">
      <c r="G292" s="26"/>
    </row>
    <row r="293" spans="7:7" s="2" customFormat="1" x14ac:dyDescent="0.2">
      <c r="G293" s="26"/>
    </row>
    <row r="294" spans="7:7" s="2" customFormat="1" x14ac:dyDescent="0.2">
      <c r="G294" s="26"/>
    </row>
    <row r="295" spans="7:7" s="2" customFormat="1" x14ac:dyDescent="0.2">
      <c r="G295" s="26"/>
    </row>
    <row r="296" spans="7:7" s="2" customFormat="1" x14ac:dyDescent="0.2">
      <c r="G296" s="26"/>
    </row>
    <row r="297" spans="7:7" s="2" customFormat="1" x14ac:dyDescent="0.2">
      <c r="G297" s="26"/>
    </row>
    <row r="298" spans="7:7" s="2" customFormat="1" x14ac:dyDescent="0.2">
      <c r="G298" s="26"/>
    </row>
    <row r="299" spans="7:7" s="2" customFormat="1" x14ac:dyDescent="0.2">
      <c r="G299" s="26"/>
    </row>
    <row r="300" spans="7:7" s="2" customFormat="1" x14ac:dyDescent="0.2">
      <c r="G300" s="26"/>
    </row>
    <row r="301" spans="7:7" s="2" customFormat="1" x14ac:dyDescent="0.2">
      <c r="G301" s="26"/>
    </row>
    <row r="302" spans="7:7" s="2" customFormat="1" x14ac:dyDescent="0.2">
      <c r="G302" s="26"/>
    </row>
    <row r="303" spans="7:7" s="2" customFormat="1" x14ac:dyDescent="0.2">
      <c r="G303" s="26"/>
    </row>
    <row r="304" spans="7:7" s="2" customFormat="1" x14ac:dyDescent="0.2">
      <c r="G304" s="26"/>
    </row>
    <row r="305" spans="7:7" s="2" customFormat="1" x14ac:dyDescent="0.2">
      <c r="G305" s="26"/>
    </row>
    <row r="306" spans="7:7" s="2" customFormat="1" x14ac:dyDescent="0.2">
      <c r="G306" s="26"/>
    </row>
    <row r="307" spans="7:7" s="2" customFormat="1" x14ac:dyDescent="0.2">
      <c r="G307" s="26"/>
    </row>
    <row r="308" spans="7:7" s="2" customFormat="1" x14ac:dyDescent="0.2">
      <c r="G308" s="26"/>
    </row>
    <row r="309" spans="7:7" s="2" customFormat="1" x14ac:dyDescent="0.2">
      <c r="G309" s="26"/>
    </row>
    <row r="310" spans="7:7" s="2" customFormat="1" x14ac:dyDescent="0.2">
      <c r="G310" s="26"/>
    </row>
    <row r="311" spans="7:7" s="2" customFormat="1" x14ac:dyDescent="0.2">
      <c r="G311" s="26"/>
    </row>
    <row r="312" spans="7:7" s="2" customFormat="1" x14ac:dyDescent="0.2">
      <c r="G312" s="26"/>
    </row>
    <row r="313" spans="7:7" s="2" customFormat="1" x14ac:dyDescent="0.2">
      <c r="G313" s="26"/>
    </row>
    <row r="314" spans="7:7" s="2" customFormat="1" x14ac:dyDescent="0.2">
      <c r="G314" s="26"/>
    </row>
    <row r="315" spans="7:7" s="2" customFormat="1" x14ac:dyDescent="0.2">
      <c r="G315" s="26"/>
    </row>
    <row r="316" spans="7:7" s="2" customFormat="1" x14ac:dyDescent="0.2">
      <c r="G316" s="26"/>
    </row>
    <row r="317" spans="7:7" s="2" customFormat="1" x14ac:dyDescent="0.2">
      <c r="G317" s="26"/>
    </row>
    <row r="318" spans="7:7" s="2" customFormat="1" x14ac:dyDescent="0.2">
      <c r="G318" s="26"/>
    </row>
    <row r="319" spans="7:7" s="2" customFormat="1" x14ac:dyDescent="0.2">
      <c r="G319" s="26"/>
    </row>
    <row r="320" spans="7:7" s="2" customFormat="1" x14ac:dyDescent="0.2">
      <c r="G320" s="26"/>
    </row>
    <row r="321" spans="7:7" s="2" customFormat="1" x14ac:dyDescent="0.2">
      <c r="G321" s="26"/>
    </row>
    <row r="322" spans="7:7" s="2" customFormat="1" x14ac:dyDescent="0.2">
      <c r="G322" s="26"/>
    </row>
    <row r="323" spans="7:7" s="2" customFormat="1" x14ac:dyDescent="0.2">
      <c r="G323" s="26"/>
    </row>
    <row r="324" spans="7:7" s="2" customFormat="1" x14ac:dyDescent="0.2">
      <c r="G324" s="26"/>
    </row>
    <row r="325" spans="7:7" s="2" customFormat="1" x14ac:dyDescent="0.2">
      <c r="G325" s="26"/>
    </row>
    <row r="326" spans="7:7" s="2" customFormat="1" x14ac:dyDescent="0.2">
      <c r="G326" s="26"/>
    </row>
    <row r="327" spans="7:7" s="2" customFormat="1" x14ac:dyDescent="0.2">
      <c r="G327" s="26"/>
    </row>
    <row r="328" spans="7:7" s="2" customFormat="1" x14ac:dyDescent="0.2">
      <c r="G328" s="26"/>
    </row>
    <row r="329" spans="7:7" s="2" customFormat="1" x14ac:dyDescent="0.2">
      <c r="G329" s="26"/>
    </row>
    <row r="330" spans="7:7" s="2" customFormat="1" x14ac:dyDescent="0.2">
      <c r="G330" s="26"/>
    </row>
    <row r="331" spans="7:7" s="2" customFormat="1" x14ac:dyDescent="0.2">
      <c r="G331" s="26"/>
    </row>
    <row r="332" spans="7:7" s="2" customFormat="1" x14ac:dyDescent="0.2">
      <c r="G332" s="26"/>
    </row>
    <row r="333" spans="7:7" s="2" customFormat="1" x14ac:dyDescent="0.2">
      <c r="G333" s="26"/>
    </row>
    <row r="334" spans="7:7" s="2" customFormat="1" x14ac:dyDescent="0.2">
      <c r="G334" s="26"/>
    </row>
    <row r="335" spans="7:7" s="2" customFormat="1" x14ac:dyDescent="0.2">
      <c r="G335" s="26"/>
    </row>
    <row r="336" spans="7:7" s="2" customFormat="1" x14ac:dyDescent="0.2">
      <c r="G336" s="26"/>
    </row>
    <row r="337" spans="7:7" s="2" customFormat="1" x14ac:dyDescent="0.2">
      <c r="G337" s="26"/>
    </row>
    <row r="338" spans="7:7" s="2" customFormat="1" x14ac:dyDescent="0.2">
      <c r="G338" s="26"/>
    </row>
    <row r="339" spans="7:7" s="2" customFormat="1" x14ac:dyDescent="0.2">
      <c r="G339" s="26"/>
    </row>
    <row r="340" spans="7:7" s="2" customFormat="1" x14ac:dyDescent="0.2">
      <c r="G340" s="26"/>
    </row>
    <row r="341" spans="7:7" s="2" customFormat="1" x14ac:dyDescent="0.2">
      <c r="G341" s="26"/>
    </row>
    <row r="342" spans="7:7" s="2" customFormat="1" x14ac:dyDescent="0.2">
      <c r="G342" s="26"/>
    </row>
    <row r="343" spans="7:7" s="2" customFormat="1" x14ac:dyDescent="0.2">
      <c r="G343" s="26"/>
    </row>
    <row r="344" spans="7:7" s="2" customFormat="1" x14ac:dyDescent="0.2">
      <c r="G344" s="26"/>
    </row>
    <row r="345" spans="7:7" s="2" customFormat="1" x14ac:dyDescent="0.2">
      <c r="G345" s="26"/>
    </row>
    <row r="346" spans="7:7" s="2" customFormat="1" x14ac:dyDescent="0.2">
      <c r="G346" s="26"/>
    </row>
    <row r="347" spans="7:7" s="2" customFormat="1" x14ac:dyDescent="0.2">
      <c r="G347" s="26"/>
    </row>
    <row r="348" spans="7:7" s="2" customFormat="1" x14ac:dyDescent="0.2">
      <c r="G348" s="26"/>
    </row>
    <row r="349" spans="7:7" s="2" customFormat="1" x14ac:dyDescent="0.2">
      <c r="G349" s="26"/>
    </row>
    <row r="350" spans="7:7" s="2" customFormat="1" x14ac:dyDescent="0.2">
      <c r="G350" s="26"/>
    </row>
    <row r="351" spans="7:7" s="2" customFormat="1" x14ac:dyDescent="0.2">
      <c r="G351" s="26"/>
    </row>
    <row r="352" spans="7:7" s="2" customFormat="1" x14ac:dyDescent="0.2">
      <c r="G352" s="26"/>
    </row>
    <row r="353" spans="7:7" s="2" customFormat="1" x14ac:dyDescent="0.2">
      <c r="G353" s="26"/>
    </row>
    <row r="354" spans="7:7" s="2" customFormat="1" x14ac:dyDescent="0.2">
      <c r="G354" s="26"/>
    </row>
    <row r="355" spans="7:7" s="2" customFormat="1" x14ac:dyDescent="0.2">
      <c r="G355" s="26"/>
    </row>
    <row r="356" spans="7:7" s="2" customFormat="1" x14ac:dyDescent="0.2">
      <c r="G356" s="26"/>
    </row>
    <row r="357" spans="7:7" s="2" customFormat="1" x14ac:dyDescent="0.2">
      <c r="G357" s="26"/>
    </row>
    <row r="358" spans="7:7" s="2" customFormat="1" x14ac:dyDescent="0.2">
      <c r="G358" s="26"/>
    </row>
    <row r="359" spans="7:7" s="2" customFormat="1" x14ac:dyDescent="0.2">
      <c r="G359" s="26"/>
    </row>
    <row r="360" spans="7:7" s="2" customFormat="1" x14ac:dyDescent="0.2">
      <c r="G360" s="26"/>
    </row>
    <row r="361" spans="7:7" s="2" customFormat="1" x14ac:dyDescent="0.2">
      <c r="G361" s="26"/>
    </row>
    <row r="362" spans="7:7" s="2" customFormat="1" x14ac:dyDescent="0.2">
      <c r="G362" s="26"/>
    </row>
    <row r="363" spans="7:7" s="2" customFormat="1" x14ac:dyDescent="0.2">
      <c r="G363" s="26"/>
    </row>
    <row r="364" spans="7:7" s="2" customFormat="1" x14ac:dyDescent="0.2">
      <c r="G364" s="26"/>
    </row>
    <row r="365" spans="7:7" s="2" customFormat="1" x14ac:dyDescent="0.2">
      <c r="G365" s="26"/>
    </row>
    <row r="366" spans="7:7" s="2" customFormat="1" x14ac:dyDescent="0.2">
      <c r="G366" s="26"/>
    </row>
    <row r="367" spans="7:7" s="2" customFormat="1" x14ac:dyDescent="0.2">
      <c r="G367" s="26"/>
    </row>
    <row r="368" spans="7:7" s="2" customFormat="1" x14ac:dyDescent="0.2">
      <c r="G368" s="26"/>
    </row>
    <row r="369" spans="7:7" s="2" customFormat="1" x14ac:dyDescent="0.2">
      <c r="G369" s="26"/>
    </row>
    <row r="370" spans="7:7" s="2" customFormat="1" x14ac:dyDescent="0.2">
      <c r="G370" s="26"/>
    </row>
    <row r="371" spans="7:7" s="2" customFormat="1" x14ac:dyDescent="0.2">
      <c r="G371" s="26"/>
    </row>
    <row r="372" spans="7:7" s="2" customFormat="1" x14ac:dyDescent="0.2">
      <c r="G372" s="26"/>
    </row>
    <row r="373" spans="7:7" s="2" customFormat="1" x14ac:dyDescent="0.2">
      <c r="G373" s="26"/>
    </row>
    <row r="374" spans="7:7" s="2" customFormat="1" x14ac:dyDescent="0.2">
      <c r="G374" s="26"/>
    </row>
    <row r="375" spans="7:7" s="2" customFormat="1" x14ac:dyDescent="0.2">
      <c r="G375" s="26"/>
    </row>
    <row r="376" spans="7:7" s="2" customFormat="1" x14ac:dyDescent="0.2">
      <c r="G376" s="26"/>
    </row>
    <row r="377" spans="7:7" s="2" customFormat="1" x14ac:dyDescent="0.2">
      <c r="G377" s="26"/>
    </row>
    <row r="378" spans="7:7" s="2" customFormat="1" x14ac:dyDescent="0.2">
      <c r="G378" s="26"/>
    </row>
    <row r="379" spans="7:7" s="2" customFormat="1" x14ac:dyDescent="0.2">
      <c r="G379" s="26"/>
    </row>
    <row r="380" spans="7:7" s="2" customFormat="1" x14ac:dyDescent="0.2">
      <c r="G380" s="26"/>
    </row>
    <row r="381" spans="7:7" s="2" customFormat="1" x14ac:dyDescent="0.2">
      <c r="G381" s="26"/>
    </row>
    <row r="382" spans="7:7" s="2" customFormat="1" x14ac:dyDescent="0.2">
      <c r="G382" s="26"/>
    </row>
    <row r="383" spans="7:7" s="2" customFormat="1" x14ac:dyDescent="0.2">
      <c r="G383" s="26"/>
    </row>
    <row r="384" spans="7:7" s="2" customFormat="1" x14ac:dyDescent="0.2">
      <c r="G384" s="26"/>
    </row>
    <row r="385" spans="7:7" s="2" customFormat="1" x14ac:dyDescent="0.2">
      <c r="G385" s="26"/>
    </row>
    <row r="386" spans="7:7" s="2" customFormat="1" x14ac:dyDescent="0.2">
      <c r="G386" s="26"/>
    </row>
    <row r="387" spans="7:7" s="2" customFormat="1" x14ac:dyDescent="0.2">
      <c r="G387" s="26"/>
    </row>
    <row r="388" spans="7:7" s="2" customFormat="1" x14ac:dyDescent="0.2">
      <c r="G388" s="26"/>
    </row>
    <row r="389" spans="7:7" s="2" customFormat="1" x14ac:dyDescent="0.2">
      <c r="G389" s="26"/>
    </row>
    <row r="390" spans="7:7" s="2" customFormat="1" x14ac:dyDescent="0.2">
      <c r="G390" s="26"/>
    </row>
    <row r="391" spans="7:7" s="2" customFormat="1" x14ac:dyDescent="0.2">
      <c r="G391" s="26"/>
    </row>
    <row r="392" spans="7:7" s="2" customFormat="1" x14ac:dyDescent="0.2">
      <c r="G392" s="26"/>
    </row>
    <row r="393" spans="7:7" s="2" customFormat="1" x14ac:dyDescent="0.2">
      <c r="G393" s="26"/>
    </row>
    <row r="394" spans="7:7" s="2" customFormat="1" x14ac:dyDescent="0.2">
      <c r="G394" s="26"/>
    </row>
    <row r="395" spans="7:7" s="2" customFormat="1" x14ac:dyDescent="0.2">
      <c r="G395" s="26"/>
    </row>
    <row r="396" spans="7:7" s="2" customFormat="1" x14ac:dyDescent="0.2">
      <c r="G396" s="26"/>
    </row>
    <row r="397" spans="7:7" s="2" customFormat="1" x14ac:dyDescent="0.2">
      <c r="G397" s="26"/>
    </row>
    <row r="398" spans="7:7" s="2" customFormat="1" x14ac:dyDescent="0.2">
      <c r="G398" s="26"/>
    </row>
    <row r="399" spans="7:7" s="2" customFormat="1" x14ac:dyDescent="0.2">
      <c r="G399" s="26"/>
    </row>
    <row r="400" spans="7:7" s="2" customFormat="1" x14ac:dyDescent="0.2">
      <c r="G400" s="26"/>
    </row>
    <row r="401" spans="7:7" s="2" customFormat="1" x14ac:dyDescent="0.2">
      <c r="G401" s="26"/>
    </row>
    <row r="402" spans="7:7" s="2" customFormat="1" x14ac:dyDescent="0.2">
      <c r="G402" s="26"/>
    </row>
    <row r="403" spans="7:7" s="2" customFormat="1" x14ac:dyDescent="0.2">
      <c r="G403" s="26"/>
    </row>
    <row r="404" spans="7:7" s="2" customFormat="1" x14ac:dyDescent="0.2">
      <c r="G404" s="26"/>
    </row>
    <row r="405" spans="7:7" s="2" customFormat="1" x14ac:dyDescent="0.2">
      <c r="G405" s="26"/>
    </row>
    <row r="406" spans="7:7" s="2" customFormat="1" x14ac:dyDescent="0.2">
      <c r="G406" s="26"/>
    </row>
    <row r="407" spans="7:7" s="2" customFormat="1" x14ac:dyDescent="0.2">
      <c r="G407" s="26"/>
    </row>
    <row r="408" spans="7:7" s="2" customFormat="1" x14ac:dyDescent="0.2">
      <c r="G408" s="26"/>
    </row>
    <row r="409" spans="7:7" s="2" customFormat="1" x14ac:dyDescent="0.2">
      <c r="G409" s="26"/>
    </row>
    <row r="410" spans="7:7" s="2" customFormat="1" x14ac:dyDescent="0.2">
      <c r="G410" s="26"/>
    </row>
    <row r="411" spans="7:7" s="2" customFormat="1" x14ac:dyDescent="0.2">
      <c r="G411" s="26"/>
    </row>
    <row r="412" spans="7:7" s="2" customFormat="1" x14ac:dyDescent="0.2">
      <c r="G412" s="26"/>
    </row>
    <row r="413" spans="7:7" s="2" customFormat="1" x14ac:dyDescent="0.2">
      <c r="G413" s="26"/>
    </row>
    <row r="414" spans="7:7" s="2" customFormat="1" x14ac:dyDescent="0.2">
      <c r="G414" s="26"/>
    </row>
    <row r="415" spans="7:7" s="2" customFormat="1" x14ac:dyDescent="0.2">
      <c r="G415" s="26"/>
    </row>
    <row r="416" spans="7:7" s="2" customFormat="1" x14ac:dyDescent="0.2">
      <c r="G416" s="26"/>
    </row>
    <row r="417" spans="7:7" s="2" customFormat="1" x14ac:dyDescent="0.2">
      <c r="G417" s="26"/>
    </row>
    <row r="418" spans="7:7" s="2" customFormat="1" x14ac:dyDescent="0.2">
      <c r="G418" s="26"/>
    </row>
    <row r="419" spans="7:7" s="2" customFormat="1" x14ac:dyDescent="0.2">
      <c r="G419" s="26"/>
    </row>
    <row r="420" spans="7:7" s="2" customFormat="1" x14ac:dyDescent="0.2">
      <c r="G420" s="26"/>
    </row>
    <row r="421" spans="7:7" s="2" customFormat="1" x14ac:dyDescent="0.2">
      <c r="G421" s="26"/>
    </row>
    <row r="422" spans="7:7" s="2" customFormat="1" x14ac:dyDescent="0.2">
      <c r="G422" s="26"/>
    </row>
    <row r="423" spans="7:7" s="2" customFormat="1" x14ac:dyDescent="0.2">
      <c r="G423" s="26"/>
    </row>
    <row r="424" spans="7:7" s="2" customFormat="1" x14ac:dyDescent="0.2">
      <c r="G424" s="26"/>
    </row>
    <row r="425" spans="7:7" s="2" customFormat="1" x14ac:dyDescent="0.2">
      <c r="G425" s="26"/>
    </row>
    <row r="426" spans="7:7" s="2" customFormat="1" x14ac:dyDescent="0.2">
      <c r="G426" s="26"/>
    </row>
    <row r="427" spans="7:7" s="2" customFormat="1" x14ac:dyDescent="0.2">
      <c r="G427" s="26"/>
    </row>
    <row r="428" spans="7:7" s="2" customFormat="1" x14ac:dyDescent="0.2">
      <c r="G428" s="26"/>
    </row>
    <row r="429" spans="7:7" s="2" customFormat="1" x14ac:dyDescent="0.2">
      <c r="G429" s="26"/>
    </row>
    <row r="430" spans="7:7" s="2" customFormat="1" x14ac:dyDescent="0.2">
      <c r="G430" s="26"/>
    </row>
    <row r="431" spans="7:7" s="2" customFormat="1" x14ac:dyDescent="0.2">
      <c r="G431" s="26"/>
    </row>
    <row r="432" spans="7:7" s="2" customFormat="1" x14ac:dyDescent="0.2">
      <c r="G432" s="26"/>
    </row>
    <row r="433" spans="7:7" s="2" customFormat="1" x14ac:dyDescent="0.2">
      <c r="G433" s="26"/>
    </row>
    <row r="434" spans="7:7" s="2" customFormat="1" x14ac:dyDescent="0.2">
      <c r="G434" s="26"/>
    </row>
    <row r="435" spans="7:7" s="2" customFormat="1" x14ac:dyDescent="0.2">
      <c r="G435" s="26"/>
    </row>
    <row r="436" spans="7:7" s="2" customFormat="1" x14ac:dyDescent="0.2">
      <c r="G436" s="26"/>
    </row>
    <row r="437" spans="7:7" s="2" customFormat="1" x14ac:dyDescent="0.2">
      <c r="G437" s="26"/>
    </row>
    <row r="438" spans="7:7" s="2" customFormat="1" x14ac:dyDescent="0.2">
      <c r="G438" s="26"/>
    </row>
    <row r="439" spans="7:7" s="2" customFormat="1" x14ac:dyDescent="0.2">
      <c r="G439" s="26"/>
    </row>
    <row r="440" spans="7:7" s="2" customFormat="1" x14ac:dyDescent="0.2">
      <c r="G440" s="26"/>
    </row>
    <row r="441" spans="7:7" s="2" customFormat="1" x14ac:dyDescent="0.2">
      <c r="G441" s="26"/>
    </row>
    <row r="442" spans="7:7" s="2" customFormat="1" x14ac:dyDescent="0.2">
      <c r="G442" s="26"/>
    </row>
    <row r="443" spans="7:7" s="2" customFormat="1" x14ac:dyDescent="0.2">
      <c r="G443" s="26"/>
    </row>
    <row r="444" spans="7:7" s="2" customFormat="1" x14ac:dyDescent="0.2">
      <c r="G444" s="26"/>
    </row>
    <row r="445" spans="7:7" s="2" customFormat="1" x14ac:dyDescent="0.2">
      <c r="G445" s="26"/>
    </row>
    <row r="446" spans="7:7" s="2" customFormat="1" x14ac:dyDescent="0.2">
      <c r="G446" s="26"/>
    </row>
    <row r="447" spans="7:7" s="2" customFormat="1" x14ac:dyDescent="0.2">
      <c r="G447" s="26"/>
    </row>
    <row r="448" spans="7:7" s="2" customFormat="1" x14ac:dyDescent="0.2">
      <c r="G448" s="26"/>
    </row>
    <row r="449" spans="7:7" s="2" customFormat="1" x14ac:dyDescent="0.2">
      <c r="G449" s="26"/>
    </row>
    <row r="450" spans="7:7" s="2" customFormat="1" x14ac:dyDescent="0.2">
      <c r="G450" s="26"/>
    </row>
    <row r="451" spans="7:7" s="2" customFormat="1" x14ac:dyDescent="0.2">
      <c r="G451" s="26"/>
    </row>
    <row r="452" spans="7:7" s="2" customFormat="1" x14ac:dyDescent="0.2">
      <c r="G452" s="26"/>
    </row>
    <row r="453" spans="7:7" s="2" customFormat="1" x14ac:dyDescent="0.2">
      <c r="G453" s="26"/>
    </row>
    <row r="454" spans="7:7" s="2" customFormat="1" x14ac:dyDescent="0.2">
      <c r="G454" s="26"/>
    </row>
    <row r="455" spans="7:7" s="2" customFormat="1" x14ac:dyDescent="0.2">
      <c r="G455" s="26"/>
    </row>
  </sheetData>
  <autoFilter ref="A1:AK104" xr:uid="{941209E5-F161-4D36-AFE4-42D3C2A764C7}">
    <filterColumn colId="1">
      <filters>
        <filter val="02"/>
      </filters>
    </filterColumn>
  </autoFilter>
  <sortState xmlns:xlrd2="http://schemas.microsoft.com/office/spreadsheetml/2017/richdata2" ref="B2:AM97">
    <sortCondition ref="B2:B97"/>
    <sortCondition ref="D2:D9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D4B-FD4B-449B-923F-3D5C8688092D}">
  <dimension ref="A1:T30"/>
  <sheetViews>
    <sheetView tabSelected="1" workbookViewId="0">
      <selection activeCell="C14" sqref="C14"/>
    </sheetView>
  </sheetViews>
  <sheetFormatPr baseColWidth="10" defaultRowHeight="15" x14ac:dyDescent="0.25"/>
  <cols>
    <col min="1" max="1" width="11.42578125" style="39"/>
    <col min="2" max="7" width="11.42578125" style="79"/>
    <col min="8" max="14" width="11.42578125" style="39"/>
    <col min="15" max="15" width="11.42578125" style="55"/>
    <col min="16" max="16384" width="11.42578125" style="39"/>
  </cols>
  <sheetData>
    <row r="1" spans="1:20" ht="36" x14ac:dyDescent="0.25">
      <c r="A1" s="38" t="s">
        <v>258</v>
      </c>
      <c r="B1" s="103" t="s">
        <v>159</v>
      </c>
      <c r="C1" s="103" t="s">
        <v>22</v>
      </c>
      <c r="D1" s="103" t="s">
        <v>160</v>
      </c>
      <c r="E1" s="104" t="s">
        <v>161</v>
      </c>
      <c r="F1" s="105" t="s">
        <v>273</v>
      </c>
      <c r="G1" s="105" t="s">
        <v>274</v>
      </c>
      <c r="H1" s="40" t="s">
        <v>275</v>
      </c>
      <c r="I1" s="41" t="s">
        <v>276</v>
      </c>
      <c r="J1" s="40" t="s">
        <v>277</v>
      </c>
      <c r="K1" s="41" t="s">
        <v>278</v>
      </c>
      <c r="L1" s="40" t="s">
        <v>275</v>
      </c>
      <c r="M1" s="40" t="s">
        <v>283</v>
      </c>
      <c r="N1" s="41" t="s">
        <v>284</v>
      </c>
      <c r="O1" s="41" t="s">
        <v>285</v>
      </c>
      <c r="P1" s="41" t="s">
        <v>286</v>
      </c>
      <c r="Q1" s="41" t="s">
        <v>287</v>
      </c>
      <c r="R1" s="41" t="s">
        <v>288</v>
      </c>
      <c r="S1" s="41" t="s">
        <v>290</v>
      </c>
      <c r="T1" s="41" t="s">
        <v>292</v>
      </c>
    </row>
    <row r="2" spans="1:20" ht="24" x14ac:dyDescent="0.25">
      <c r="A2" s="42" t="s">
        <v>279</v>
      </c>
      <c r="B2" s="80" t="s">
        <v>24</v>
      </c>
      <c r="C2" s="81" t="s">
        <v>12</v>
      </c>
      <c r="D2" s="81">
        <v>147</v>
      </c>
      <c r="E2" s="81" t="s">
        <v>48</v>
      </c>
      <c r="F2" s="81" t="s">
        <v>122</v>
      </c>
      <c r="G2" s="82">
        <v>1</v>
      </c>
      <c r="H2" s="43" t="s">
        <v>147</v>
      </c>
      <c r="I2" s="43" t="s">
        <v>280</v>
      </c>
      <c r="J2" s="43" t="s">
        <v>281</v>
      </c>
      <c r="K2" s="43" t="s">
        <v>282</v>
      </c>
      <c r="L2" s="43" t="str">
        <f>+H2</f>
        <v>Afiliacion</v>
      </c>
      <c r="M2" s="44" t="str">
        <f>+J2</f>
        <v>Afiliacion Obra Social</v>
      </c>
      <c r="N2" s="43" t="str">
        <f>+I2</f>
        <v>01147T1</v>
      </c>
      <c r="O2" s="55">
        <f>+G2</f>
        <v>1</v>
      </c>
      <c r="P2" s="45">
        <v>0.05</v>
      </c>
      <c r="Q2" s="43" t="str">
        <f t="shared" ref="Q2:Q9" si="0">+K2</f>
        <v>Ley</v>
      </c>
      <c r="R2" s="43" t="s">
        <v>289</v>
      </c>
      <c r="S2" s="43" t="s">
        <v>291</v>
      </c>
      <c r="T2" s="43" t="s">
        <v>293</v>
      </c>
    </row>
    <row r="3" spans="1:20" ht="24" x14ac:dyDescent="0.25">
      <c r="A3" s="42" t="s">
        <v>279</v>
      </c>
      <c r="B3" s="80" t="s">
        <v>24</v>
      </c>
      <c r="C3" s="81" t="s">
        <v>12</v>
      </c>
      <c r="D3" s="81">
        <v>147</v>
      </c>
      <c r="E3" s="81" t="s">
        <v>48</v>
      </c>
      <c r="F3" s="81" t="s">
        <v>294</v>
      </c>
      <c r="G3" s="82">
        <v>45</v>
      </c>
      <c r="H3" s="43" t="s">
        <v>297</v>
      </c>
      <c r="I3" s="43" t="s">
        <v>295</v>
      </c>
      <c r="J3" s="43" t="s">
        <v>294</v>
      </c>
      <c r="K3" s="43" t="s">
        <v>296</v>
      </c>
      <c r="L3" s="43" t="str">
        <f t="shared" ref="L3:L15" si="1">+H3</f>
        <v>Servicio</v>
      </c>
      <c r="M3" s="44" t="str">
        <f t="shared" ref="M3:M15" si="2">+J3</f>
        <v>A.P.R.O.S.S. F.E.C.</v>
      </c>
      <c r="N3" s="43" t="str">
        <f t="shared" ref="N3:N15" si="3">+I3</f>
        <v>01147T2</v>
      </c>
      <c r="O3" s="55">
        <v>45</v>
      </c>
      <c r="P3" s="45">
        <v>0.2</v>
      </c>
      <c r="Q3" s="43" t="str">
        <f t="shared" si="0"/>
        <v>Voluntario</v>
      </c>
      <c r="R3" s="43" t="s">
        <v>289</v>
      </c>
      <c r="S3" s="43" t="s">
        <v>291</v>
      </c>
      <c r="T3" s="43" t="s">
        <v>293</v>
      </c>
    </row>
    <row r="4" spans="1:20" x14ac:dyDescent="0.25">
      <c r="A4" s="42" t="s">
        <v>279</v>
      </c>
      <c r="B4" s="80" t="s">
        <v>24</v>
      </c>
      <c r="C4" s="81" t="s">
        <v>12</v>
      </c>
      <c r="D4" s="81">
        <v>147</v>
      </c>
      <c r="E4" s="81" t="s">
        <v>48</v>
      </c>
      <c r="F4" s="79" t="s">
        <v>298</v>
      </c>
      <c r="G4" s="82">
        <v>45</v>
      </c>
      <c r="H4" s="43" t="s">
        <v>147</v>
      </c>
      <c r="I4" s="43" t="s">
        <v>300</v>
      </c>
      <c r="J4" s="39" t="s">
        <v>298</v>
      </c>
      <c r="K4" s="43" t="s">
        <v>296</v>
      </c>
      <c r="L4" s="43" t="str">
        <f t="shared" si="1"/>
        <v>Afiliacion</v>
      </c>
      <c r="M4" s="43" t="str">
        <f t="shared" si="2"/>
        <v>Adherentes</v>
      </c>
      <c r="N4" s="43" t="str">
        <f t="shared" si="3"/>
        <v>01147T3</v>
      </c>
      <c r="O4" s="55">
        <v>45</v>
      </c>
      <c r="P4" s="106">
        <v>0.2</v>
      </c>
      <c r="Q4" s="43" t="str">
        <f t="shared" si="0"/>
        <v>Voluntario</v>
      </c>
      <c r="R4" s="43" t="s">
        <v>289</v>
      </c>
      <c r="S4" s="43" t="s">
        <v>291</v>
      </c>
      <c r="T4" s="43" t="s">
        <v>293</v>
      </c>
    </row>
    <row r="5" spans="1:20" ht="60" x14ac:dyDescent="0.25">
      <c r="A5" s="42" t="str">
        <f t="shared" ref="A5" si="4">CONCATENATE(B5,D5)</f>
        <v>02100</v>
      </c>
      <c r="B5" s="80" t="s">
        <v>25</v>
      </c>
      <c r="C5" s="83" t="s">
        <v>181</v>
      </c>
      <c r="D5" s="81">
        <v>100</v>
      </c>
      <c r="E5" s="83" t="s">
        <v>181</v>
      </c>
      <c r="F5" s="84" t="s">
        <v>303</v>
      </c>
      <c r="G5" s="83">
        <v>3</v>
      </c>
      <c r="H5" s="43" t="s">
        <v>301</v>
      </c>
      <c r="I5" s="43" t="s">
        <v>302</v>
      </c>
      <c r="J5" s="47" t="s">
        <v>304</v>
      </c>
      <c r="K5" s="43" t="s">
        <v>282</v>
      </c>
      <c r="L5" s="43" t="str">
        <f t="shared" si="1"/>
        <v>Seguro</v>
      </c>
      <c r="M5" s="44" t="str">
        <f t="shared" si="2"/>
        <v>FONDO DE SUBSIDIO POR FALLECIMIENTO</v>
      </c>
      <c r="N5" s="43" t="str">
        <f t="shared" si="3"/>
        <v>02100T1</v>
      </c>
      <c r="O5" s="55">
        <v>3</v>
      </c>
      <c r="P5" s="106">
        <v>0.2</v>
      </c>
      <c r="Q5" s="43" t="str">
        <f t="shared" si="0"/>
        <v>Ley</v>
      </c>
      <c r="R5" s="43" t="s">
        <v>289</v>
      </c>
      <c r="S5" s="43" t="s">
        <v>291</v>
      </c>
      <c r="T5" s="43" t="s">
        <v>293</v>
      </c>
    </row>
    <row r="6" spans="1:20" ht="48" x14ac:dyDescent="0.25">
      <c r="A6" s="42" t="str">
        <f t="shared" ref="A6:A8" si="5">CONCATENATE(B6,D6)</f>
        <v>02100</v>
      </c>
      <c r="B6" s="80" t="s">
        <v>25</v>
      </c>
      <c r="C6" s="83" t="s">
        <v>181</v>
      </c>
      <c r="D6" s="81">
        <v>100</v>
      </c>
      <c r="E6" s="83" t="s">
        <v>181</v>
      </c>
      <c r="F6" s="83" t="s">
        <v>305</v>
      </c>
      <c r="G6" s="83">
        <v>20</v>
      </c>
      <c r="H6" s="48" t="s">
        <v>306</v>
      </c>
      <c r="I6" s="43" t="s">
        <v>307</v>
      </c>
      <c r="J6" s="44" t="s">
        <v>305</v>
      </c>
      <c r="K6" s="43" t="s">
        <v>282</v>
      </c>
      <c r="L6" s="44" t="str">
        <f t="shared" si="1"/>
        <v>Descuentos CJPRC</v>
      </c>
      <c r="M6" s="44" t="str">
        <f t="shared" si="2"/>
        <v xml:space="preserve">APORTE ART.58 LEY 10694 </v>
      </c>
      <c r="N6" s="43" t="str">
        <f t="shared" si="3"/>
        <v>02100T2</v>
      </c>
      <c r="O6" s="55">
        <v>20</v>
      </c>
      <c r="P6" s="106">
        <v>0.2</v>
      </c>
      <c r="Q6" s="43" t="str">
        <f t="shared" si="0"/>
        <v>Ley</v>
      </c>
      <c r="R6" s="43" t="s">
        <v>308</v>
      </c>
      <c r="S6" s="43" t="s">
        <v>291</v>
      </c>
      <c r="T6" s="43" t="s">
        <v>293</v>
      </c>
    </row>
    <row r="7" spans="1:20" ht="48" x14ac:dyDescent="0.25">
      <c r="A7" s="42" t="str">
        <f t="shared" si="5"/>
        <v>02100</v>
      </c>
      <c r="B7" s="80" t="s">
        <v>25</v>
      </c>
      <c r="C7" s="83" t="s">
        <v>181</v>
      </c>
      <c r="D7" s="81">
        <v>100</v>
      </c>
      <c r="E7" s="83" t="s">
        <v>181</v>
      </c>
      <c r="F7" s="83" t="s">
        <v>309</v>
      </c>
      <c r="G7" s="83"/>
      <c r="H7" s="49" t="s">
        <v>310</v>
      </c>
      <c r="I7" s="43" t="s">
        <v>311</v>
      </c>
      <c r="J7" s="46" t="s">
        <v>310</v>
      </c>
      <c r="K7" s="50" t="s">
        <v>312</v>
      </c>
      <c r="L7" s="44" t="str">
        <f t="shared" si="1"/>
        <v>Descuentos CJPRC - Devolución</v>
      </c>
      <c r="M7" s="44" t="str">
        <f t="shared" si="2"/>
        <v>Descuentos CJPRC - Devolución</v>
      </c>
      <c r="N7" s="43" t="str">
        <f t="shared" si="3"/>
        <v>02100T3</v>
      </c>
      <c r="O7" s="56"/>
      <c r="P7" s="51"/>
      <c r="Q7" s="51" t="str">
        <f t="shared" si="0"/>
        <v>Devolución</v>
      </c>
      <c r="R7" s="51"/>
      <c r="S7" s="51"/>
      <c r="T7" s="51"/>
    </row>
    <row r="8" spans="1:20" ht="48" x14ac:dyDescent="0.25">
      <c r="A8" s="42" t="str">
        <f t="shared" si="5"/>
        <v>02100</v>
      </c>
      <c r="B8" s="80" t="s">
        <v>25</v>
      </c>
      <c r="C8" s="83" t="s">
        <v>181</v>
      </c>
      <c r="D8" s="81">
        <v>100</v>
      </c>
      <c r="E8" s="83" t="s">
        <v>181</v>
      </c>
      <c r="F8" s="107" t="s">
        <v>309</v>
      </c>
      <c r="G8" s="83">
        <v>20</v>
      </c>
      <c r="H8" s="48" t="s">
        <v>321</v>
      </c>
      <c r="I8" s="43" t="s">
        <v>313</v>
      </c>
      <c r="J8" s="44" t="s">
        <v>321</v>
      </c>
      <c r="K8" s="43" t="s">
        <v>314</v>
      </c>
      <c r="L8" s="44" t="str">
        <f t="shared" si="1"/>
        <v>???</v>
      </c>
      <c r="M8" s="44" t="str">
        <f t="shared" si="2"/>
        <v>???</v>
      </c>
      <c r="N8" s="43" t="str">
        <f t="shared" si="3"/>
        <v>02100T4</v>
      </c>
      <c r="O8" s="55">
        <v>20</v>
      </c>
      <c r="P8" s="52">
        <v>1</v>
      </c>
      <c r="Q8" s="43" t="str">
        <f t="shared" si="0"/>
        <v>CJPRC</v>
      </c>
      <c r="R8" s="43" t="s">
        <v>289</v>
      </c>
      <c r="S8" s="43" t="s">
        <v>291</v>
      </c>
      <c r="T8" s="43" t="s">
        <v>293</v>
      </c>
    </row>
    <row r="9" spans="1:20" ht="48" x14ac:dyDescent="0.25">
      <c r="A9" s="42" t="str">
        <f t="shared" ref="A9:A12" si="6">CONCATENATE(B9,D9)</f>
        <v>02100</v>
      </c>
      <c r="B9" s="80" t="s">
        <v>25</v>
      </c>
      <c r="C9" s="83" t="s">
        <v>181</v>
      </c>
      <c r="D9" s="81">
        <v>100</v>
      </c>
      <c r="E9" s="83" t="s">
        <v>181</v>
      </c>
      <c r="F9" s="83" t="s">
        <v>316</v>
      </c>
      <c r="G9" s="83">
        <v>20</v>
      </c>
      <c r="H9" s="46" t="s">
        <v>306</v>
      </c>
      <c r="I9" s="43" t="s">
        <v>317</v>
      </c>
      <c r="J9" s="44" t="s">
        <v>316</v>
      </c>
      <c r="K9" s="43" t="s">
        <v>314</v>
      </c>
      <c r="L9" s="44" t="str">
        <f t="shared" si="1"/>
        <v>Descuentos CJPRC</v>
      </c>
      <c r="M9" s="44" t="str">
        <f t="shared" si="2"/>
        <v>BENEFICIOS PAGADOS A RECUPERAR</v>
      </c>
      <c r="N9" s="43" t="str">
        <f t="shared" si="3"/>
        <v>02100T5</v>
      </c>
      <c r="O9" s="55">
        <v>20</v>
      </c>
      <c r="P9" s="52">
        <v>1</v>
      </c>
      <c r="Q9" s="43" t="str">
        <f t="shared" si="0"/>
        <v>CJPRC</v>
      </c>
      <c r="R9" s="43" t="s">
        <v>289</v>
      </c>
      <c r="S9" s="43" t="s">
        <v>291</v>
      </c>
      <c r="T9" s="43" t="s">
        <v>293</v>
      </c>
    </row>
    <row r="10" spans="1:20" ht="48" x14ac:dyDescent="0.25">
      <c r="A10" s="42" t="str">
        <f t="shared" si="6"/>
        <v>03131</v>
      </c>
      <c r="B10" s="80" t="s">
        <v>130</v>
      </c>
      <c r="C10" s="83" t="s">
        <v>14</v>
      </c>
      <c r="D10" s="81">
        <v>131</v>
      </c>
      <c r="E10" s="83" t="str">
        <f>+C10</f>
        <v>Gobierno de Cba</v>
      </c>
      <c r="F10" s="83" t="s">
        <v>253</v>
      </c>
      <c r="G10" s="83">
        <v>2</v>
      </c>
      <c r="H10" s="43" t="s">
        <v>301</v>
      </c>
      <c r="I10" s="43" t="s">
        <v>318</v>
      </c>
      <c r="J10" s="44" t="s">
        <v>253</v>
      </c>
      <c r="K10" s="43" t="s">
        <v>282</v>
      </c>
      <c r="L10" s="43" t="str">
        <f t="shared" si="1"/>
        <v>Seguro</v>
      </c>
      <c r="M10" s="44" t="str">
        <f t="shared" si="2"/>
        <v>Seguro de vida Obligatorio de la Pcia.</v>
      </c>
      <c r="N10" s="43" t="str">
        <f t="shared" si="3"/>
        <v>03131T1</v>
      </c>
      <c r="O10" s="55">
        <v>2</v>
      </c>
      <c r="P10" s="52">
        <v>0.2</v>
      </c>
      <c r="Q10" s="43" t="s">
        <v>282</v>
      </c>
      <c r="R10" s="43" t="s">
        <v>289</v>
      </c>
      <c r="S10" s="43" t="s">
        <v>291</v>
      </c>
      <c r="T10" s="43" t="s">
        <v>293</v>
      </c>
    </row>
    <row r="11" spans="1:20" ht="48" x14ac:dyDescent="0.25">
      <c r="A11" s="53" t="str">
        <f t="shared" si="6"/>
        <v>03262</v>
      </c>
      <c r="B11" s="85" t="s">
        <v>130</v>
      </c>
      <c r="C11" s="86" t="s">
        <v>14</v>
      </c>
      <c r="D11" s="87">
        <v>262</v>
      </c>
      <c r="E11" s="86" t="s">
        <v>109</v>
      </c>
      <c r="F11" s="83" t="s">
        <v>252</v>
      </c>
      <c r="G11" s="83">
        <v>60</v>
      </c>
      <c r="H11" s="48" t="s">
        <v>319</v>
      </c>
      <c r="I11" s="43" t="s">
        <v>320</v>
      </c>
      <c r="J11" s="44" t="s">
        <v>252</v>
      </c>
      <c r="K11" s="51" t="s">
        <v>361</v>
      </c>
      <c r="L11" s="43" t="str">
        <f t="shared" si="1"/>
        <v>Deuda</v>
      </c>
      <c r="M11" s="44" t="str">
        <f t="shared" si="2"/>
        <v>Deudas por actividad bajo pasividad</v>
      </c>
      <c r="N11" s="43" t="str">
        <f t="shared" si="3"/>
        <v>03262T1</v>
      </c>
      <c r="O11" s="55">
        <v>60</v>
      </c>
      <c r="P11" s="52">
        <v>0.2</v>
      </c>
      <c r="Q11" s="43" t="s">
        <v>315</v>
      </c>
      <c r="R11" s="43" t="s">
        <v>289</v>
      </c>
      <c r="S11" s="43" t="s">
        <v>291</v>
      </c>
      <c r="T11" s="43" t="s">
        <v>293</v>
      </c>
    </row>
    <row r="12" spans="1:20" ht="24" x14ac:dyDescent="0.25">
      <c r="A12" s="42" t="str">
        <f t="shared" si="6"/>
        <v>04300</v>
      </c>
      <c r="B12" s="80" t="s">
        <v>26</v>
      </c>
      <c r="C12" s="81" t="s">
        <v>15</v>
      </c>
      <c r="D12" s="81">
        <v>300</v>
      </c>
      <c r="E12" s="81" t="s">
        <v>15</v>
      </c>
      <c r="F12" s="83" t="s">
        <v>322</v>
      </c>
      <c r="G12" s="82">
        <v>15</v>
      </c>
      <c r="H12" s="46" t="s">
        <v>323</v>
      </c>
      <c r="I12" s="43" t="s">
        <v>324</v>
      </c>
      <c r="J12" s="44" t="s">
        <v>322</v>
      </c>
      <c r="K12" s="39" t="s">
        <v>282</v>
      </c>
      <c r="L12" s="43" t="str">
        <f t="shared" si="1"/>
        <v>Impuesto</v>
      </c>
      <c r="M12" s="44" t="str">
        <f t="shared" si="2"/>
        <v xml:space="preserve">Ret imp a las ganancias </v>
      </c>
      <c r="N12" s="43" t="str">
        <f t="shared" si="3"/>
        <v>04300T1</v>
      </c>
      <c r="O12" s="55">
        <v>15</v>
      </c>
      <c r="P12" s="52">
        <v>0.35</v>
      </c>
      <c r="Q12" s="39" t="str">
        <f t="shared" ref="Q12:Q30" si="7">+K12</f>
        <v>Ley</v>
      </c>
      <c r="R12" s="39" t="s">
        <v>289</v>
      </c>
    </row>
    <row r="13" spans="1:20" ht="60" x14ac:dyDescent="0.25">
      <c r="A13" s="42" t="str">
        <f t="shared" ref="A13:A21" si="8">CONCATENATE(B13,D13)</f>
        <v>05301</v>
      </c>
      <c r="B13" s="80" t="s">
        <v>27</v>
      </c>
      <c r="C13" s="81" t="s">
        <v>15</v>
      </c>
      <c r="D13" s="81">
        <v>301</v>
      </c>
      <c r="E13" s="81" t="s">
        <v>15</v>
      </c>
      <c r="F13" s="83" t="s">
        <v>322</v>
      </c>
      <c r="H13" s="54" t="s">
        <v>325</v>
      </c>
      <c r="I13" s="43" t="s">
        <v>326</v>
      </c>
      <c r="J13" s="44" t="s">
        <v>327</v>
      </c>
      <c r="K13" s="50" t="s">
        <v>312</v>
      </c>
      <c r="L13" s="43" t="str">
        <f t="shared" si="1"/>
        <v>Impuesto - Devolución</v>
      </c>
      <c r="M13" s="44" t="str">
        <f t="shared" si="2"/>
        <v>Devolución Impuesto a las ganancias devolucion</v>
      </c>
      <c r="N13" s="43" t="str">
        <f t="shared" si="3"/>
        <v>04300T2</v>
      </c>
      <c r="O13" s="57"/>
      <c r="P13" s="58"/>
      <c r="Q13" s="58" t="str">
        <f t="shared" si="7"/>
        <v>Devolución</v>
      </c>
      <c r="R13" s="58"/>
      <c r="S13" s="58"/>
      <c r="T13" s="58"/>
    </row>
    <row r="14" spans="1:20" ht="48" x14ac:dyDescent="0.2">
      <c r="A14" s="62" t="str">
        <f t="shared" si="8"/>
        <v>05240</v>
      </c>
      <c r="B14" s="88" t="s">
        <v>27</v>
      </c>
      <c r="C14" s="89" t="s">
        <v>23</v>
      </c>
      <c r="D14" s="89">
        <v>240</v>
      </c>
      <c r="E14" s="90" t="s">
        <v>223</v>
      </c>
      <c r="F14" s="91" t="s">
        <v>328</v>
      </c>
      <c r="G14" s="92">
        <v>50</v>
      </c>
      <c r="H14" s="108" t="s">
        <v>323</v>
      </c>
      <c r="I14" s="39" t="s">
        <v>329</v>
      </c>
      <c r="J14" s="64" t="s">
        <v>328</v>
      </c>
      <c r="K14" s="64" t="s">
        <v>296</v>
      </c>
      <c r="L14" s="43" t="str">
        <f t="shared" si="1"/>
        <v>Impuesto</v>
      </c>
      <c r="M14" s="44" t="str">
        <f t="shared" si="2"/>
        <v xml:space="preserve">DGR-IMPUESTO INMOBILIARIO </v>
      </c>
      <c r="N14" s="39" t="str">
        <f t="shared" si="3"/>
        <v>05240T1</v>
      </c>
      <c r="O14" s="55">
        <v>50</v>
      </c>
      <c r="P14" s="52">
        <v>0.2</v>
      </c>
      <c r="Q14" s="43" t="str">
        <f t="shared" si="7"/>
        <v>Voluntario</v>
      </c>
      <c r="R14" s="43" t="s">
        <v>308</v>
      </c>
      <c r="S14" s="43" t="s">
        <v>291</v>
      </c>
      <c r="T14" s="43" t="s">
        <v>293</v>
      </c>
    </row>
    <row r="15" spans="1:20" s="60" customFormat="1" ht="24" x14ac:dyDescent="0.2">
      <c r="A15" s="65" t="str">
        <f t="shared" si="8"/>
        <v>06100</v>
      </c>
      <c r="B15" s="93" t="s">
        <v>28</v>
      </c>
      <c r="C15" s="94" t="s">
        <v>19</v>
      </c>
      <c r="D15" s="94">
        <v>100</v>
      </c>
      <c r="E15" s="95" t="s">
        <v>142</v>
      </c>
      <c r="F15" s="95" t="s">
        <v>331</v>
      </c>
      <c r="G15" s="96">
        <v>30</v>
      </c>
      <c r="H15" s="47" t="s">
        <v>332</v>
      </c>
      <c r="I15" s="60" t="s">
        <v>330</v>
      </c>
      <c r="J15" s="47" t="s">
        <v>331</v>
      </c>
      <c r="K15" s="66" t="s">
        <v>332</v>
      </c>
      <c r="L15" s="67" t="str">
        <f t="shared" si="1"/>
        <v>Judicial</v>
      </c>
      <c r="M15" s="44" t="str">
        <f t="shared" si="2"/>
        <v xml:space="preserve">CUOTA ALIMENTARIA </v>
      </c>
      <c r="N15" s="60" t="str">
        <f t="shared" si="3"/>
        <v>06100T1</v>
      </c>
      <c r="O15" s="61">
        <v>30</v>
      </c>
      <c r="P15" s="68">
        <v>1</v>
      </c>
      <c r="Q15" s="43" t="str">
        <f t="shared" si="7"/>
        <v>Judicial</v>
      </c>
      <c r="R15" s="66"/>
      <c r="S15" s="66"/>
      <c r="T15" s="66"/>
    </row>
    <row r="16" spans="1:20" ht="24" x14ac:dyDescent="0.2">
      <c r="A16" s="62" t="str">
        <f t="shared" si="8"/>
        <v>06100</v>
      </c>
      <c r="B16" s="88" t="s">
        <v>28</v>
      </c>
      <c r="C16" s="89" t="s">
        <v>19</v>
      </c>
      <c r="D16" s="89">
        <v>100</v>
      </c>
      <c r="E16" s="90" t="s">
        <v>142</v>
      </c>
      <c r="F16" s="79" t="s">
        <v>333</v>
      </c>
      <c r="G16" s="97">
        <v>40</v>
      </c>
      <c r="H16" s="47" t="s">
        <v>332</v>
      </c>
      <c r="I16" s="60" t="s">
        <v>334</v>
      </c>
      <c r="J16" s="39" t="s">
        <v>333</v>
      </c>
      <c r="K16" s="66" t="s">
        <v>332</v>
      </c>
      <c r="L16" s="67" t="str">
        <f t="shared" ref="L16" si="9">+H16</f>
        <v>Judicial</v>
      </c>
      <c r="M16" s="44" t="str">
        <f t="shared" ref="M16" si="10">+J16</f>
        <v>Embargo</v>
      </c>
      <c r="N16" s="60" t="str">
        <f t="shared" ref="N16" si="11">+I16</f>
        <v>06100T2</v>
      </c>
      <c r="O16" s="61">
        <v>30</v>
      </c>
      <c r="P16" s="68">
        <v>1</v>
      </c>
      <c r="Q16" s="43" t="str">
        <f t="shared" si="7"/>
        <v>Judicial</v>
      </c>
    </row>
    <row r="17" spans="1:20" ht="24" x14ac:dyDescent="0.2">
      <c r="A17" s="62" t="str">
        <f t="shared" si="8"/>
        <v>07110</v>
      </c>
      <c r="B17" s="88" t="s">
        <v>29</v>
      </c>
      <c r="C17" s="89" t="s">
        <v>16</v>
      </c>
      <c r="D17" s="89">
        <v>110</v>
      </c>
      <c r="E17" s="90" t="s">
        <v>146</v>
      </c>
      <c r="F17" s="89" t="s">
        <v>145</v>
      </c>
      <c r="G17" s="98">
        <v>43</v>
      </c>
      <c r="H17" s="39" t="s">
        <v>335</v>
      </c>
      <c r="I17" s="39" t="s">
        <v>336</v>
      </c>
      <c r="J17" s="69" t="s">
        <v>145</v>
      </c>
      <c r="K17" s="60" t="s">
        <v>296</v>
      </c>
      <c r="L17" s="67" t="str">
        <f t="shared" ref="L17" si="12">+H17</f>
        <v>Préstamo</v>
      </c>
      <c r="M17" s="44" t="str">
        <f t="shared" ref="M17" si="13">+J17</f>
        <v>Prestamos</v>
      </c>
      <c r="N17" s="60" t="str">
        <f t="shared" ref="N17" si="14">+I17</f>
        <v>07110T1</v>
      </c>
      <c r="O17" s="55">
        <v>43</v>
      </c>
      <c r="P17" s="52">
        <v>0.2</v>
      </c>
      <c r="Q17" s="43" t="str">
        <f t="shared" si="7"/>
        <v>Voluntario</v>
      </c>
      <c r="R17" s="43" t="s">
        <v>308</v>
      </c>
      <c r="S17" s="43" t="s">
        <v>291</v>
      </c>
      <c r="T17" s="43" t="s">
        <v>337</v>
      </c>
    </row>
    <row r="18" spans="1:20" ht="24.75" customHeight="1" x14ac:dyDescent="0.2">
      <c r="A18" s="62" t="str">
        <f t="shared" si="8"/>
        <v>07234</v>
      </c>
      <c r="B18" s="88" t="s">
        <v>29</v>
      </c>
      <c r="C18" s="89" t="s">
        <v>16</v>
      </c>
      <c r="D18" s="89">
        <v>234</v>
      </c>
      <c r="E18" s="89" t="s">
        <v>95</v>
      </c>
      <c r="F18" s="89" t="s">
        <v>145</v>
      </c>
      <c r="G18" s="98">
        <v>70</v>
      </c>
      <c r="H18" s="39" t="s">
        <v>335</v>
      </c>
      <c r="I18" s="39" t="s">
        <v>338</v>
      </c>
      <c r="J18" s="69" t="s">
        <v>145</v>
      </c>
      <c r="K18" s="60" t="s">
        <v>296</v>
      </c>
      <c r="L18" s="67" t="str">
        <f t="shared" ref="L18" si="15">+H18</f>
        <v>Préstamo</v>
      </c>
      <c r="M18" s="44" t="str">
        <f t="shared" ref="M18" si="16">+J18</f>
        <v>Prestamos</v>
      </c>
      <c r="N18" s="60" t="str">
        <f t="shared" ref="N18:N21" si="17">+I18</f>
        <v>07234T1</v>
      </c>
      <c r="O18" s="55">
        <v>70</v>
      </c>
      <c r="P18" s="52">
        <v>0.2</v>
      </c>
      <c r="Q18" s="43" t="str">
        <f t="shared" si="7"/>
        <v>Voluntario</v>
      </c>
      <c r="R18" s="43" t="s">
        <v>308</v>
      </c>
      <c r="S18" s="43" t="s">
        <v>291</v>
      </c>
      <c r="T18" s="43" t="s">
        <v>337</v>
      </c>
    </row>
    <row r="19" spans="1:20" ht="24" customHeight="1" x14ac:dyDescent="0.2">
      <c r="A19" s="62" t="str">
        <f t="shared" si="8"/>
        <v>08284</v>
      </c>
      <c r="B19" s="99" t="s">
        <v>30</v>
      </c>
      <c r="C19" s="100" t="s">
        <v>156</v>
      </c>
      <c r="D19" s="100">
        <v>284</v>
      </c>
      <c r="E19" s="100" t="s">
        <v>119</v>
      </c>
      <c r="F19" s="100" t="s">
        <v>254</v>
      </c>
      <c r="G19" s="101">
        <v>70</v>
      </c>
      <c r="H19" s="39" t="s">
        <v>335</v>
      </c>
      <c r="I19" s="39" t="s">
        <v>339</v>
      </c>
      <c r="J19" s="69" t="s">
        <v>145</v>
      </c>
      <c r="K19" s="60" t="s">
        <v>296</v>
      </c>
      <c r="L19" s="67" t="str">
        <f t="shared" ref="L19:L23" si="18">+H19</f>
        <v>Préstamo</v>
      </c>
      <c r="M19" s="44" t="str">
        <f t="shared" ref="M19:M21" si="19">+J19</f>
        <v>Prestamos</v>
      </c>
      <c r="N19" s="39" t="str">
        <f t="shared" si="17"/>
        <v>08284T1</v>
      </c>
      <c r="O19" s="55">
        <v>70</v>
      </c>
      <c r="P19" s="52">
        <v>0.2</v>
      </c>
      <c r="Q19" s="43" t="str">
        <f t="shared" si="7"/>
        <v>Voluntario</v>
      </c>
      <c r="R19" s="43" t="s">
        <v>308</v>
      </c>
      <c r="S19" s="43" t="s">
        <v>291</v>
      </c>
      <c r="T19" s="43" t="s">
        <v>337</v>
      </c>
    </row>
    <row r="20" spans="1:20" ht="24" x14ac:dyDescent="0.2">
      <c r="A20" s="62" t="str">
        <f t="shared" si="8"/>
        <v>09171</v>
      </c>
      <c r="B20" s="99" t="s">
        <v>31</v>
      </c>
      <c r="C20" s="100" t="s">
        <v>255</v>
      </c>
      <c r="D20" s="100">
        <v>171</v>
      </c>
      <c r="E20" s="100" t="s">
        <v>256</v>
      </c>
      <c r="F20" s="102" t="s">
        <v>267</v>
      </c>
      <c r="G20" s="79">
        <v>70</v>
      </c>
      <c r="H20" s="39" t="s">
        <v>301</v>
      </c>
      <c r="I20" s="39" t="s">
        <v>340</v>
      </c>
      <c r="J20" s="70" t="s">
        <v>267</v>
      </c>
      <c r="K20" s="60" t="s">
        <v>296</v>
      </c>
      <c r="L20" s="39" t="str">
        <f t="shared" si="18"/>
        <v>Seguro</v>
      </c>
      <c r="M20" s="39" t="str">
        <f t="shared" si="19"/>
        <v xml:space="preserve">Seguros por Adicionales </v>
      </c>
      <c r="N20" s="39" t="str">
        <f t="shared" si="17"/>
        <v>09171T1</v>
      </c>
      <c r="O20" s="55">
        <v>70</v>
      </c>
      <c r="P20" s="52">
        <v>0.2</v>
      </c>
      <c r="Q20" s="43" t="str">
        <f t="shared" si="7"/>
        <v>Voluntario</v>
      </c>
      <c r="R20" s="43" t="s">
        <v>308</v>
      </c>
      <c r="S20" s="43" t="s">
        <v>291</v>
      </c>
      <c r="T20" s="43" t="s">
        <v>337</v>
      </c>
    </row>
    <row r="21" spans="1:20" ht="34.5" customHeight="1" x14ac:dyDescent="0.2">
      <c r="A21" s="62" t="str">
        <f t="shared" si="8"/>
        <v>10128</v>
      </c>
      <c r="B21" s="88" t="s">
        <v>32</v>
      </c>
      <c r="C21" s="89" t="s">
        <v>17</v>
      </c>
      <c r="D21" s="89">
        <v>128</v>
      </c>
      <c r="E21" s="89" t="s">
        <v>40</v>
      </c>
      <c r="F21" s="89" t="s">
        <v>341</v>
      </c>
      <c r="G21" s="79">
        <v>58</v>
      </c>
      <c r="H21" s="43" t="s">
        <v>147</v>
      </c>
      <c r="I21" s="39" t="s">
        <v>345</v>
      </c>
      <c r="J21" s="59" t="s">
        <v>342</v>
      </c>
      <c r="K21" s="60" t="s">
        <v>296</v>
      </c>
      <c r="L21" s="39" t="str">
        <f t="shared" si="18"/>
        <v>Afiliacion</v>
      </c>
      <c r="M21" s="59" t="str">
        <f t="shared" si="19"/>
        <v>Afiliación Sindical</v>
      </c>
      <c r="N21" s="39" t="str">
        <f t="shared" si="17"/>
        <v>10128T1</v>
      </c>
      <c r="O21" s="55">
        <v>60</v>
      </c>
      <c r="P21" s="52">
        <v>0.2</v>
      </c>
      <c r="Q21" s="43" t="str">
        <f t="shared" si="7"/>
        <v>Voluntario</v>
      </c>
      <c r="R21" s="43" t="s">
        <v>308</v>
      </c>
      <c r="S21" s="73" t="s">
        <v>343</v>
      </c>
      <c r="T21" s="43" t="s">
        <v>337</v>
      </c>
    </row>
    <row r="22" spans="1:20" ht="30" x14ac:dyDescent="0.2">
      <c r="A22" s="62" t="str">
        <f>+A21</f>
        <v>10128</v>
      </c>
      <c r="B22" s="88" t="s">
        <v>32</v>
      </c>
      <c r="C22" s="89" t="s">
        <v>17</v>
      </c>
      <c r="D22" s="89">
        <f>+D21</f>
        <v>128</v>
      </c>
      <c r="E22" s="89" t="s">
        <v>40</v>
      </c>
      <c r="F22" s="90" t="s">
        <v>344</v>
      </c>
      <c r="G22" s="79">
        <v>70</v>
      </c>
      <c r="H22" s="39" t="s">
        <v>299</v>
      </c>
      <c r="I22" s="39" t="s">
        <v>346</v>
      </c>
      <c r="J22" s="63" t="s">
        <v>344</v>
      </c>
      <c r="K22" s="60" t="s">
        <v>296</v>
      </c>
      <c r="L22" s="39" t="str">
        <f t="shared" si="18"/>
        <v>Servicios</v>
      </c>
      <c r="M22" s="59" t="str">
        <f t="shared" ref="M22" si="20">+J22</f>
        <v>Servicios de Sepelio</v>
      </c>
      <c r="N22" s="39" t="str">
        <f t="shared" ref="N22:N23" si="21">+I22</f>
        <v>10128T2</v>
      </c>
      <c r="O22" s="55">
        <v>70</v>
      </c>
      <c r="P22" s="52">
        <v>0.2</v>
      </c>
      <c r="Q22" s="43" t="str">
        <f t="shared" si="7"/>
        <v>Voluntario</v>
      </c>
      <c r="R22" s="43" t="s">
        <v>308</v>
      </c>
      <c r="S22" s="43" t="s">
        <v>291</v>
      </c>
      <c r="T22" s="43" t="s">
        <v>337</v>
      </c>
    </row>
    <row r="23" spans="1:20" ht="24.75" customHeight="1" x14ac:dyDescent="0.2">
      <c r="A23" s="62" t="str">
        <f>+A22</f>
        <v>10128</v>
      </c>
      <c r="B23" s="88" t="s">
        <v>32</v>
      </c>
      <c r="C23" s="89" t="s">
        <v>17</v>
      </c>
      <c r="D23" s="89">
        <f>+D22</f>
        <v>128</v>
      </c>
      <c r="E23" s="89" t="s">
        <v>40</v>
      </c>
      <c r="F23" s="90" t="s">
        <v>347</v>
      </c>
      <c r="G23" s="79">
        <v>70</v>
      </c>
      <c r="H23" s="39" t="s">
        <v>299</v>
      </c>
      <c r="I23" s="39" t="s">
        <v>348</v>
      </c>
      <c r="J23" s="63" t="s">
        <v>347</v>
      </c>
      <c r="K23" s="60" t="s">
        <v>296</v>
      </c>
      <c r="L23" s="39" t="str">
        <f t="shared" si="18"/>
        <v>Servicios</v>
      </c>
      <c r="M23" s="63" t="s">
        <v>347</v>
      </c>
      <c r="N23" s="39" t="str">
        <f t="shared" si="21"/>
        <v>10128T3</v>
      </c>
      <c r="O23" s="55">
        <v>70</v>
      </c>
      <c r="P23" s="52">
        <v>0.2</v>
      </c>
      <c r="Q23" s="43" t="str">
        <f t="shared" si="7"/>
        <v>Voluntario</v>
      </c>
      <c r="R23" s="43" t="s">
        <v>308</v>
      </c>
      <c r="S23" s="43" t="s">
        <v>291</v>
      </c>
      <c r="T23" s="43" t="s">
        <v>337</v>
      </c>
    </row>
    <row r="24" spans="1:20" x14ac:dyDescent="0.2">
      <c r="A24" s="62" t="str">
        <f>+A23</f>
        <v>10128</v>
      </c>
      <c r="B24" s="88" t="s">
        <v>32</v>
      </c>
      <c r="C24" s="89" t="s">
        <v>17</v>
      </c>
      <c r="D24" s="89">
        <f>+D23</f>
        <v>128</v>
      </c>
      <c r="E24" s="89" t="s">
        <v>40</v>
      </c>
      <c r="F24" s="90" t="s">
        <v>350</v>
      </c>
      <c r="G24" s="79">
        <v>70</v>
      </c>
      <c r="H24" s="71" t="s">
        <v>350</v>
      </c>
      <c r="I24" s="39" t="s">
        <v>349</v>
      </c>
      <c r="J24" s="71" t="s">
        <v>350</v>
      </c>
      <c r="K24" s="60" t="s">
        <v>296</v>
      </c>
      <c r="L24" s="39" t="str">
        <f t="shared" ref="L24" si="22">+H24</f>
        <v>Ayudas Eco.</v>
      </c>
      <c r="M24" s="39" t="s">
        <v>350</v>
      </c>
      <c r="N24" s="39" t="str">
        <f t="shared" ref="N24" si="23">+I24</f>
        <v>10128T4</v>
      </c>
      <c r="O24" s="55">
        <v>70</v>
      </c>
      <c r="P24" s="52">
        <v>0.2</v>
      </c>
      <c r="Q24" s="43" t="str">
        <f t="shared" si="7"/>
        <v>Voluntario</v>
      </c>
      <c r="R24" s="43" t="s">
        <v>308</v>
      </c>
      <c r="S24" s="43" t="s">
        <v>291</v>
      </c>
      <c r="T24" s="43" t="s">
        <v>337</v>
      </c>
    </row>
    <row r="25" spans="1:20" x14ac:dyDescent="0.2">
      <c r="A25" s="62" t="str">
        <f>+A24</f>
        <v>10128</v>
      </c>
      <c r="B25" s="88" t="s">
        <v>32</v>
      </c>
      <c r="C25" s="89" t="s">
        <v>17</v>
      </c>
      <c r="D25" s="89">
        <f>+D24</f>
        <v>128</v>
      </c>
      <c r="E25" s="89" t="s">
        <v>40</v>
      </c>
      <c r="F25" s="90" t="s">
        <v>352</v>
      </c>
      <c r="G25" s="79">
        <v>70</v>
      </c>
      <c r="H25" s="71" t="s">
        <v>350</v>
      </c>
      <c r="I25" s="39" t="s">
        <v>351</v>
      </c>
      <c r="J25" s="72" t="s">
        <v>352</v>
      </c>
      <c r="K25" s="60" t="s">
        <v>296</v>
      </c>
      <c r="L25" s="39" t="str">
        <f t="shared" ref="L25" si="24">+H25</f>
        <v>Ayudas Eco.</v>
      </c>
      <c r="M25" s="39" t="str">
        <f>+J25</f>
        <v>Ticket Fcia</v>
      </c>
      <c r="N25" s="39" t="str">
        <f t="shared" ref="N25" si="25">+I25</f>
        <v>10128T5</v>
      </c>
      <c r="O25" s="55">
        <v>70</v>
      </c>
      <c r="P25" s="52">
        <v>0.2</v>
      </c>
      <c r="Q25" s="43" t="str">
        <f t="shared" si="7"/>
        <v>Voluntario</v>
      </c>
      <c r="R25" s="43" t="s">
        <v>308</v>
      </c>
      <c r="S25" s="43" t="s">
        <v>291</v>
      </c>
      <c r="T25" s="43" t="s">
        <v>337</v>
      </c>
    </row>
    <row r="26" spans="1:20" ht="45" x14ac:dyDescent="0.2">
      <c r="A26" s="62" t="str">
        <f t="shared" ref="A26" si="26">CONCATENATE(B26,D26)</f>
        <v>11135</v>
      </c>
      <c r="B26" s="88" t="s">
        <v>33</v>
      </c>
      <c r="C26" s="102" t="s">
        <v>251</v>
      </c>
      <c r="D26" s="89">
        <v>135</v>
      </c>
      <c r="E26" s="90" t="s">
        <v>43</v>
      </c>
      <c r="F26" s="89" t="s">
        <v>341</v>
      </c>
      <c r="G26" s="79">
        <v>60</v>
      </c>
      <c r="H26" s="39" t="s">
        <v>147</v>
      </c>
      <c r="I26" s="39" t="s">
        <v>353</v>
      </c>
      <c r="J26" s="59" t="s">
        <v>354</v>
      </c>
      <c r="K26" s="60" t="s">
        <v>296</v>
      </c>
      <c r="L26" s="39" t="str">
        <f t="shared" ref="L26:L30" si="27">+H26</f>
        <v>Afiliacion</v>
      </c>
      <c r="M26" s="39" t="str">
        <f>+J26</f>
        <v>Afiliacion Ent. Adherente</v>
      </c>
      <c r="N26" s="39" t="str">
        <f t="shared" ref="N26:N30" si="28">+I26</f>
        <v>11135T1</v>
      </c>
      <c r="O26" s="55">
        <v>60</v>
      </c>
      <c r="P26" s="52">
        <v>0.2</v>
      </c>
      <c r="Q26" s="43" t="str">
        <f t="shared" si="7"/>
        <v>Voluntario</v>
      </c>
      <c r="R26" s="43" t="s">
        <v>308</v>
      </c>
      <c r="S26" s="43" t="s">
        <v>291</v>
      </c>
      <c r="T26" s="43" t="s">
        <v>337</v>
      </c>
    </row>
    <row r="27" spans="1:20" ht="30" x14ac:dyDescent="0.2">
      <c r="A27" s="62" t="str">
        <f>+A26</f>
        <v>11135</v>
      </c>
      <c r="B27" s="88" t="s">
        <v>33</v>
      </c>
      <c r="C27" s="102" t="s">
        <v>251</v>
      </c>
      <c r="D27" s="89">
        <f>+D26</f>
        <v>135</v>
      </c>
      <c r="E27" s="90" t="s">
        <v>43</v>
      </c>
      <c r="F27" s="90" t="s">
        <v>344</v>
      </c>
      <c r="G27" s="79">
        <v>70</v>
      </c>
      <c r="H27" s="39" t="s">
        <v>299</v>
      </c>
      <c r="I27" s="39" t="s">
        <v>355</v>
      </c>
      <c r="J27" s="63" t="s">
        <v>344</v>
      </c>
      <c r="K27" s="60" t="s">
        <v>296</v>
      </c>
      <c r="L27" s="39" t="str">
        <f t="shared" si="27"/>
        <v>Servicios</v>
      </c>
      <c r="M27" s="59" t="str">
        <f t="shared" ref="M27" si="29">+J27</f>
        <v>Servicios de Sepelio</v>
      </c>
      <c r="N27" s="39" t="str">
        <f t="shared" si="28"/>
        <v>11135T3</v>
      </c>
      <c r="O27" s="55">
        <v>70</v>
      </c>
      <c r="P27" s="52">
        <v>0.2</v>
      </c>
      <c r="Q27" s="43" t="str">
        <f t="shared" si="7"/>
        <v>Voluntario</v>
      </c>
      <c r="R27" s="43" t="s">
        <v>308</v>
      </c>
      <c r="S27" s="43" t="s">
        <v>291</v>
      </c>
      <c r="T27" s="43" t="s">
        <v>337</v>
      </c>
    </row>
    <row r="28" spans="1:20" ht="24" x14ac:dyDescent="0.2">
      <c r="A28" s="62" t="str">
        <f>+A27</f>
        <v>11135</v>
      </c>
      <c r="B28" s="88" t="s">
        <v>33</v>
      </c>
      <c r="C28" s="102" t="s">
        <v>251</v>
      </c>
      <c r="D28" s="89">
        <f>+D27</f>
        <v>135</v>
      </c>
      <c r="E28" s="90" t="s">
        <v>43</v>
      </c>
      <c r="F28" s="90" t="s">
        <v>347</v>
      </c>
      <c r="G28" s="79">
        <v>70</v>
      </c>
      <c r="H28" s="39" t="s">
        <v>299</v>
      </c>
      <c r="I28" s="39" t="s">
        <v>356</v>
      </c>
      <c r="J28" s="63" t="s">
        <v>347</v>
      </c>
      <c r="K28" s="60" t="s">
        <v>296</v>
      </c>
      <c r="L28" s="39" t="str">
        <f t="shared" si="27"/>
        <v>Servicios</v>
      </c>
      <c r="M28" s="63" t="s">
        <v>347</v>
      </c>
      <c r="N28" s="39" t="str">
        <f t="shared" si="28"/>
        <v>11135T4</v>
      </c>
      <c r="O28" s="55">
        <v>70</v>
      </c>
      <c r="P28" s="52">
        <v>0.2</v>
      </c>
      <c r="Q28" s="43" t="str">
        <f t="shared" si="7"/>
        <v>Voluntario</v>
      </c>
      <c r="R28" s="43" t="s">
        <v>308</v>
      </c>
      <c r="S28" s="43" t="s">
        <v>291</v>
      </c>
      <c r="T28" s="43" t="s">
        <v>337</v>
      </c>
    </row>
    <row r="29" spans="1:20" ht="24" x14ac:dyDescent="0.2">
      <c r="A29" s="62" t="str">
        <f>+A28</f>
        <v>11135</v>
      </c>
      <c r="B29" s="88" t="s">
        <v>33</v>
      </c>
      <c r="C29" s="102" t="s">
        <v>251</v>
      </c>
      <c r="D29" s="89">
        <f>+D28</f>
        <v>135</v>
      </c>
      <c r="E29" s="90" t="s">
        <v>43</v>
      </c>
      <c r="F29" s="90" t="s">
        <v>350</v>
      </c>
      <c r="G29" s="79">
        <v>70</v>
      </c>
      <c r="H29" s="71" t="s">
        <v>350</v>
      </c>
      <c r="I29" s="39" t="s">
        <v>357</v>
      </c>
      <c r="J29" s="71" t="s">
        <v>350</v>
      </c>
      <c r="K29" s="60" t="s">
        <v>296</v>
      </c>
      <c r="L29" s="39" t="str">
        <f t="shared" si="27"/>
        <v>Ayudas Eco.</v>
      </c>
      <c r="M29" s="39" t="s">
        <v>350</v>
      </c>
      <c r="N29" s="39" t="str">
        <f t="shared" si="28"/>
        <v>11135T5</v>
      </c>
      <c r="O29" s="55">
        <v>70</v>
      </c>
      <c r="P29" s="52">
        <v>0.2</v>
      </c>
      <c r="Q29" s="43" t="str">
        <f t="shared" si="7"/>
        <v>Voluntario</v>
      </c>
      <c r="R29" s="43" t="s">
        <v>308</v>
      </c>
      <c r="S29" s="43" t="s">
        <v>291</v>
      </c>
      <c r="T29" s="43" t="s">
        <v>337</v>
      </c>
    </row>
    <row r="30" spans="1:20" ht="24" x14ac:dyDescent="0.2">
      <c r="A30" s="62" t="str">
        <f>+A29</f>
        <v>11135</v>
      </c>
      <c r="B30" s="88" t="s">
        <v>33</v>
      </c>
      <c r="C30" s="102" t="s">
        <v>251</v>
      </c>
      <c r="D30" s="89">
        <f>+D29</f>
        <v>135</v>
      </c>
      <c r="E30" s="90" t="s">
        <v>43</v>
      </c>
      <c r="F30" s="90" t="s">
        <v>352</v>
      </c>
      <c r="G30" s="79">
        <v>70</v>
      </c>
      <c r="H30" s="71" t="s">
        <v>350</v>
      </c>
      <c r="I30" s="39" t="s">
        <v>358</v>
      </c>
      <c r="J30" s="72" t="s">
        <v>352</v>
      </c>
      <c r="K30" s="60" t="s">
        <v>296</v>
      </c>
      <c r="L30" s="39" t="str">
        <f t="shared" si="27"/>
        <v>Ayudas Eco.</v>
      </c>
      <c r="M30" s="39" t="str">
        <f>+J30</f>
        <v>Ticket Fcia</v>
      </c>
      <c r="N30" s="39" t="str">
        <f t="shared" si="28"/>
        <v>11135T6</v>
      </c>
      <c r="O30" s="55">
        <v>70</v>
      </c>
      <c r="P30" s="52">
        <v>0.2</v>
      </c>
      <c r="Q30" s="43" t="str">
        <f t="shared" si="7"/>
        <v>Voluntario</v>
      </c>
      <c r="R30" s="43" t="s">
        <v>308</v>
      </c>
      <c r="S30" s="43" t="s">
        <v>291</v>
      </c>
      <c r="T30" s="43" t="s">
        <v>337</v>
      </c>
    </row>
  </sheetData>
  <autoFilter ref="A1:T30" xr:uid="{2FC8BD4B-FD4B-449B-923F-3D5C8688092D}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detalle</vt:lpstr>
      <vt:lpstr>transacciones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2023-04-18T11:52:14Z</dcterms:created>
  <dcterms:modified xsi:type="dcterms:W3CDTF">2023-05-02T12:51:49Z</dcterms:modified>
</cp:coreProperties>
</file>