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e182fddb67fa87/Desktop/"/>
    </mc:Choice>
  </mc:AlternateContent>
  <xr:revisionPtr revIDLastSave="0" documentId="8_{42D23F5B-FE4B-4D2B-8357-317949EB4A0A}" xr6:coauthVersionLast="36" xr6:coauthVersionMax="36" xr10:uidLastSave="{00000000-0000-0000-0000-000000000000}"/>
  <bookViews>
    <workbookView xWindow="0" yWindow="0" windowWidth="23040" windowHeight="8940" xr2:uid="{EE7F178C-8770-4AD3-9B87-4B11CC3CD1A2}"/>
  </bookViews>
  <sheets>
    <sheet name="bonu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2" i="1"/>
  <c r="C12" i="1"/>
  <c r="B12" i="1"/>
  <c r="D11" i="1"/>
  <c r="C11" i="1"/>
  <c r="B11" i="1"/>
  <c r="D10" i="1"/>
  <c r="C10" i="1"/>
  <c r="B10" i="1"/>
  <c r="E10" i="1" s="1"/>
  <c r="H10" i="1" s="1"/>
  <c r="D9" i="1"/>
  <c r="C9" i="1"/>
  <c r="B9" i="1"/>
  <c r="D8" i="1"/>
  <c r="C8" i="1"/>
  <c r="B8" i="1"/>
  <c r="D7" i="1"/>
  <c r="C7" i="1"/>
  <c r="B7" i="1"/>
  <c r="E7" i="1" s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  <c r="E2" i="1" s="1"/>
  <c r="H2" i="1" s="1"/>
  <c r="F9" i="1" l="1"/>
  <c r="G2" i="1"/>
  <c r="G10" i="1"/>
  <c r="G5" i="1"/>
  <c r="H5" i="1"/>
  <c r="G9" i="1"/>
  <c r="H7" i="1"/>
  <c r="G7" i="1"/>
  <c r="F7" i="1"/>
  <c r="H12" i="1"/>
  <c r="F2" i="1"/>
  <c r="E9" i="1"/>
  <c r="H9" i="1" s="1"/>
  <c r="F10" i="1"/>
  <c r="E8" i="1"/>
  <c r="E6" i="1"/>
  <c r="H6" i="1" s="1"/>
  <c r="E5" i="1"/>
  <c r="F5" i="1" s="1"/>
  <c r="E13" i="1"/>
  <c r="F13" i="1" s="1"/>
  <c r="E4" i="1"/>
  <c r="F4" i="1" s="1"/>
  <c r="E12" i="1"/>
  <c r="F12" i="1" s="1"/>
  <c r="E11" i="1"/>
  <c r="H11" i="1" s="1"/>
  <c r="E3" i="1"/>
  <c r="H3" i="1" s="1"/>
  <c r="H13" i="1" l="1"/>
  <c r="F11" i="1"/>
  <c r="F3" i="1"/>
  <c r="H4" i="1"/>
  <c r="H8" i="1"/>
  <c r="G8" i="1"/>
  <c r="G6" i="1"/>
  <c r="G13" i="1"/>
  <c r="G12" i="1"/>
  <c r="G11" i="1"/>
  <c r="F8" i="1"/>
  <c r="G4" i="1"/>
  <c r="F6" i="1"/>
  <c r="G3" i="1"/>
</calcChain>
</file>

<file path=xl/sharedStrings.xml><?xml version="1.0" encoding="utf-8"?>
<sst xmlns="http://schemas.openxmlformats.org/spreadsheetml/2006/main" count="20" uniqueCount="20">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</sst>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B2B2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4-4477-931B-8F0810A31D5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4-4477-931B-8F0810A31D5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54-4477-931B-8F0810A31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3439"/>
        <c:axId val="1884106431"/>
      </c:lineChart>
      <c:catAx>
        <c:axId val="1608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106431"/>
        <c:crosses val="autoZero"/>
        <c:auto val="1"/>
        <c:lblAlgn val="ctr"/>
        <c:lblOffset val="100"/>
        <c:noMultiLvlLbl val="0"/>
      </c:catAx>
      <c:valAx>
        <c:axId val="188410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979170</xdr:colOff>
      <xdr:row>13</xdr:row>
      <xdr:rowOff>190500</xdr:rowOff>
    </xdr:from>
    <xdr:to>
      <xdr:col>6</xdr:col>
      <xdr:colOff>701040</xdr:colOff>
      <xdr:row>27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D9FD1-4789-42AA-8B04-B317AACDA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rme\OneDrive\Desktop\CrowdfundingFinal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y"/>
      <sheetName val="sub_category"/>
      <sheetName val="years"/>
      <sheetName val="Crowdfunding"/>
      <sheetName val="bonus"/>
      <sheetName val="bonus II"/>
    </sheetNames>
    <sheetDataSet>
      <sheetData sheetId="0"/>
      <sheetData sheetId="1"/>
      <sheetData sheetId="2"/>
      <sheetData sheetId="3">
        <row r="1">
          <cell r="D1" t="str">
            <v>goal</v>
          </cell>
          <cell r="F1" t="str">
            <v>outcome</v>
          </cell>
        </row>
        <row r="2">
          <cell r="D2">
            <v>100</v>
          </cell>
          <cell r="F2" t="str">
            <v>failed</v>
          </cell>
        </row>
        <row r="3">
          <cell r="D3">
            <v>1400</v>
          </cell>
          <cell r="F3" t="str">
            <v>successful</v>
          </cell>
        </row>
        <row r="4">
          <cell r="D4">
            <v>108400</v>
          </cell>
          <cell r="F4" t="str">
            <v>successful</v>
          </cell>
        </row>
        <row r="5">
          <cell r="D5">
            <v>4200</v>
          </cell>
          <cell r="F5" t="str">
            <v>failed</v>
          </cell>
        </row>
        <row r="6">
          <cell r="D6">
            <v>7600</v>
          </cell>
          <cell r="F6" t="str">
            <v>failed</v>
          </cell>
        </row>
        <row r="7">
          <cell r="D7">
            <v>7600</v>
          </cell>
          <cell r="F7" t="str">
            <v>successful</v>
          </cell>
        </row>
        <row r="8">
          <cell r="D8">
            <v>5200</v>
          </cell>
          <cell r="F8" t="str">
            <v>failed</v>
          </cell>
        </row>
        <row r="9">
          <cell r="D9">
            <v>4500</v>
          </cell>
          <cell r="F9" t="str">
            <v>successful</v>
          </cell>
        </row>
        <row r="10">
          <cell r="D10">
            <v>110100</v>
          </cell>
          <cell r="F10" t="str">
            <v>live</v>
          </cell>
        </row>
        <row r="11">
          <cell r="D11">
            <v>6200</v>
          </cell>
          <cell r="F11" t="str">
            <v>failed</v>
          </cell>
        </row>
        <row r="12">
          <cell r="D12">
            <v>5200</v>
          </cell>
          <cell r="F12" t="str">
            <v>successful</v>
          </cell>
        </row>
        <row r="13">
          <cell r="D13">
            <v>6300</v>
          </cell>
          <cell r="F13" t="str">
            <v>failed</v>
          </cell>
        </row>
        <row r="14">
          <cell r="D14">
            <v>6300</v>
          </cell>
          <cell r="F14" t="str">
            <v>failed</v>
          </cell>
        </row>
        <row r="15">
          <cell r="D15">
            <v>4200</v>
          </cell>
          <cell r="F15" t="str">
            <v>successful</v>
          </cell>
        </row>
        <row r="16">
          <cell r="D16">
            <v>28200</v>
          </cell>
          <cell r="F16" t="str">
            <v>failed</v>
          </cell>
        </row>
        <row r="17">
          <cell r="D17">
            <v>81200</v>
          </cell>
          <cell r="F17" t="str">
            <v>failed</v>
          </cell>
        </row>
        <row r="18">
          <cell r="D18">
            <v>1700</v>
          </cell>
          <cell r="F18" t="str">
            <v>successful</v>
          </cell>
        </row>
        <row r="19">
          <cell r="D19">
            <v>84600</v>
          </cell>
          <cell r="F19" t="str">
            <v>successful</v>
          </cell>
        </row>
        <row r="20">
          <cell r="D20">
            <v>9100</v>
          </cell>
          <cell r="F20" t="str">
            <v>canceled</v>
          </cell>
        </row>
        <row r="21">
          <cell r="D21">
            <v>62500</v>
          </cell>
          <cell r="F21" t="str">
            <v>failed</v>
          </cell>
        </row>
        <row r="22">
          <cell r="D22">
            <v>131800</v>
          </cell>
          <cell r="F22" t="str">
            <v>successful</v>
          </cell>
        </row>
        <row r="23">
          <cell r="D23">
            <v>94000</v>
          </cell>
          <cell r="F23" t="str">
            <v>failed</v>
          </cell>
        </row>
        <row r="24">
          <cell r="D24">
            <v>59100</v>
          </cell>
          <cell r="F24" t="str">
            <v>successful</v>
          </cell>
        </row>
        <row r="25">
          <cell r="D25">
            <v>4500</v>
          </cell>
          <cell r="F25" t="str">
            <v>successful</v>
          </cell>
        </row>
        <row r="26">
          <cell r="D26">
            <v>92400</v>
          </cell>
          <cell r="F26" t="str">
            <v>successful</v>
          </cell>
        </row>
        <row r="27">
          <cell r="D27">
            <v>5500</v>
          </cell>
          <cell r="F27" t="str">
            <v>successful</v>
          </cell>
        </row>
        <row r="28">
          <cell r="D28">
            <v>107500</v>
          </cell>
          <cell r="F28" t="str">
            <v>canceled</v>
          </cell>
        </row>
        <row r="29">
          <cell r="D29">
            <v>2000</v>
          </cell>
          <cell r="F29" t="str">
            <v>failed</v>
          </cell>
        </row>
        <row r="30">
          <cell r="D30">
            <v>130800</v>
          </cell>
          <cell r="F30" t="str">
            <v>successful</v>
          </cell>
        </row>
        <row r="31">
          <cell r="D31">
            <v>45900</v>
          </cell>
          <cell r="F31" t="str">
            <v>successful</v>
          </cell>
        </row>
        <row r="32">
          <cell r="D32">
            <v>9000</v>
          </cell>
          <cell r="F32" t="str">
            <v>successful</v>
          </cell>
        </row>
        <row r="33">
          <cell r="D33">
            <v>3500</v>
          </cell>
          <cell r="F33" t="str">
            <v>successful</v>
          </cell>
        </row>
        <row r="34">
          <cell r="D34">
            <v>101000</v>
          </cell>
          <cell r="F34" t="str">
            <v>failed</v>
          </cell>
        </row>
        <row r="35">
          <cell r="D35">
            <v>50200</v>
          </cell>
          <cell r="F35" t="str">
            <v>successful</v>
          </cell>
        </row>
        <row r="36">
          <cell r="D36">
            <v>9300</v>
          </cell>
          <cell r="F36" t="str">
            <v>successful</v>
          </cell>
        </row>
        <row r="37">
          <cell r="D37">
            <v>125500</v>
          </cell>
          <cell r="F37" t="str">
            <v>successful</v>
          </cell>
        </row>
        <row r="38">
          <cell r="D38">
            <v>700</v>
          </cell>
          <cell r="F38" t="str">
            <v>successful</v>
          </cell>
        </row>
        <row r="39">
          <cell r="D39">
            <v>8100</v>
          </cell>
          <cell r="F39" t="str">
            <v>successful</v>
          </cell>
        </row>
        <row r="40">
          <cell r="D40">
            <v>3100</v>
          </cell>
          <cell r="F40" t="str">
            <v>successful</v>
          </cell>
        </row>
        <row r="41">
          <cell r="D41">
            <v>9900</v>
          </cell>
          <cell r="F41" t="str">
            <v>failed</v>
          </cell>
        </row>
        <row r="42">
          <cell r="D42">
            <v>8800</v>
          </cell>
          <cell r="F42" t="str">
            <v>successful</v>
          </cell>
        </row>
        <row r="43">
          <cell r="D43">
            <v>5600</v>
          </cell>
          <cell r="F43" t="str">
            <v>successful</v>
          </cell>
        </row>
        <row r="44">
          <cell r="D44">
            <v>1800</v>
          </cell>
          <cell r="F44" t="str">
            <v>successful</v>
          </cell>
        </row>
        <row r="45">
          <cell r="D45">
            <v>90200</v>
          </cell>
          <cell r="F45" t="str">
            <v>successful</v>
          </cell>
        </row>
        <row r="46">
          <cell r="D46">
            <v>1600</v>
          </cell>
          <cell r="F46" t="str">
            <v>successful</v>
          </cell>
        </row>
        <row r="47">
          <cell r="D47">
            <v>9500</v>
          </cell>
          <cell r="F47" t="str">
            <v>failed</v>
          </cell>
        </row>
        <row r="48">
          <cell r="D48">
            <v>3700</v>
          </cell>
          <cell r="F48" t="str">
            <v>successful</v>
          </cell>
        </row>
        <row r="49">
          <cell r="D49">
            <v>1500</v>
          </cell>
          <cell r="F49" t="str">
            <v>successful</v>
          </cell>
        </row>
        <row r="50">
          <cell r="D50">
            <v>33300</v>
          </cell>
          <cell r="F50" t="str">
            <v>successful</v>
          </cell>
        </row>
        <row r="51">
          <cell r="D51">
            <v>7200</v>
          </cell>
          <cell r="F51" t="str">
            <v>successful</v>
          </cell>
        </row>
        <row r="52">
          <cell r="D52">
            <v>100</v>
          </cell>
          <cell r="F52" t="str">
            <v>failed</v>
          </cell>
        </row>
        <row r="53">
          <cell r="D53">
            <v>158100</v>
          </cell>
          <cell r="F53" t="str">
            <v>failed</v>
          </cell>
        </row>
        <row r="54">
          <cell r="D54">
            <v>7200</v>
          </cell>
          <cell r="F54" t="str">
            <v>failed</v>
          </cell>
        </row>
        <row r="55">
          <cell r="D55">
            <v>8800</v>
          </cell>
          <cell r="F55" t="str">
            <v>successful</v>
          </cell>
        </row>
        <row r="56">
          <cell r="D56">
            <v>6000</v>
          </cell>
          <cell r="F56" t="str">
            <v>failed</v>
          </cell>
        </row>
        <row r="57">
          <cell r="D57">
            <v>6600</v>
          </cell>
          <cell r="F57" t="str">
            <v>successful</v>
          </cell>
        </row>
        <row r="58">
          <cell r="D58">
            <v>8000</v>
          </cell>
          <cell r="F58" t="str">
            <v>successful</v>
          </cell>
        </row>
        <row r="59">
          <cell r="D59">
            <v>2900</v>
          </cell>
          <cell r="F59" t="str">
            <v>successful</v>
          </cell>
        </row>
        <row r="60">
          <cell r="D60">
            <v>2700</v>
          </cell>
          <cell r="F60" t="str">
            <v>successful</v>
          </cell>
        </row>
        <row r="61">
          <cell r="D61">
            <v>1400</v>
          </cell>
          <cell r="F61" t="str">
            <v>successful</v>
          </cell>
        </row>
        <row r="62">
          <cell r="D62">
            <v>94200</v>
          </cell>
          <cell r="F62" t="str">
            <v>successful</v>
          </cell>
        </row>
        <row r="63">
          <cell r="D63">
            <v>199200</v>
          </cell>
          <cell r="F63" t="str">
            <v>failed</v>
          </cell>
        </row>
        <row r="64">
          <cell r="D64">
            <v>2000</v>
          </cell>
          <cell r="F64" t="str">
            <v>successful</v>
          </cell>
        </row>
        <row r="65">
          <cell r="D65">
            <v>4700</v>
          </cell>
          <cell r="F65" t="str">
            <v>failed</v>
          </cell>
        </row>
        <row r="66">
          <cell r="D66">
            <v>2800</v>
          </cell>
          <cell r="F66" t="str">
            <v>failed</v>
          </cell>
        </row>
        <row r="67">
          <cell r="D67">
            <v>6100</v>
          </cell>
          <cell r="F67" t="str">
            <v>successful</v>
          </cell>
        </row>
        <row r="68">
          <cell r="D68">
            <v>2900</v>
          </cell>
          <cell r="F68" t="str">
            <v>failed</v>
          </cell>
        </row>
        <row r="69">
          <cell r="D69">
            <v>72600</v>
          </cell>
          <cell r="F69" t="str">
            <v>successful</v>
          </cell>
        </row>
        <row r="70">
          <cell r="D70">
            <v>5700</v>
          </cell>
          <cell r="F70" t="str">
            <v>successful</v>
          </cell>
        </row>
        <row r="71">
          <cell r="D71">
            <v>7900</v>
          </cell>
          <cell r="F71" t="str">
            <v>canceled</v>
          </cell>
        </row>
        <row r="72">
          <cell r="D72">
            <v>128000</v>
          </cell>
          <cell r="F72" t="str">
            <v>successful</v>
          </cell>
        </row>
        <row r="73">
          <cell r="D73">
            <v>6000</v>
          </cell>
          <cell r="F73" t="str">
            <v>successful</v>
          </cell>
        </row>
        <row r="74">
          <cell r="D74">
            <v>600</v>
          </cell>
          <cell r="F74" t="str">
            <v>successful</v>
          </cell>
        </row>
        <row r="75">
          <cell r="D75">
            <v>1400</v>
          </cell>
          <cell r="F75" t="str">
            <v>successful</v>
          </cell>
        </row>
        <row r="76">
          <cell r="D76">
            <v>3900</v>
          </cell>
          <cell r="F76" t="str">
            <v>successful</v>
          </cell>
        </row>
        <row r="77">
          <cell r="D77">
            <v>9700</v>
          </cell>
          <cell r="F77" t="str">
            <v>successful</v>
          </cell>
        </row>
        <row r="78">
          <cell r="D78">
            <v>122900</v>
          </cell>
          <cell r="F78" t="str">
            <v>failed</v>
          </cell>
        </row>
        <row r="79">
          <cell r="D79">
            <v>9500</v>
          </cell>
          <cell r="F79" t="str">
            <v>failed</v>
          </cell>
        </row>
        <row r="80">
          <cell r="D80">
            <v>4500</v>
          </cell>
          <cell r="F80" t="str">
            <v>successful</v>
          </cell>
        </row>
        <row r="81">
          <cell r="D81">
            <v>57800</v>
          </cell>
          <cell r="F81" t="str">
            <v>failed</v>
          </cell>
        </row>
        <row r="82">
          <cell r="D82">
            <v>1100</v>
          </cell>
          <cell r="F82" t="str">
            <v>successful</v>
          </cell>
        </row>
        <row r="83">
          <cell r="D83">
            <v>16800</v>
          </cell>
          <cell r="F83" t="str">
            <v>successful</v>
          </cell>
        </row>
        <row r="84">
          <cell r="D84">
            <v>1000</v>
          </cell>
          <cell r="F84" t="str">
            <v>successful</v>
          </cell>
        </row>
        <row r="85">
          <cell r="D85">
            <v>106400</v>
          </cell>
          <cell r="F85" t="str">
            <v>failed</v>
          </cell>
        </row>
        <row r="86">
          <cell r="D86">
            <v>31400</v>
          </cell>
          <cell r="F86" t="str">
            <v>successful</v>
          </cell>
        </row>
        <row r="87">
          <cell r="D87">
            <v>4900</v>
          </cell>
          <cell r="F87" t="str">
            <v>successful</v>
          </cell>
        </row>
        <row r="88">
          <cell r="D88">
            <v>7400</v>
          </cell>
          <cell r="F88" t="str">
            <v>successful</v>
          </cell>
        </row>
        <row r="89">
          <cell r="D89">
            <v>198500</v>
          </cell>
          <cell r="F89" t="str">
            <v>failed</v>
          </cell>
        </row>
        <row r="90">
          <cell r="D90">
            <v>4800</v>
          </cell>
          <cell r="F90" t="str">
            <v>successful</v>
          </cell>
        </row>
        <row r="91">
          <cell r="D91">
            <v>3400</v>
          </cell>
          <cell r="F91" t="str">
            <v>successful</v>
          </cell>
        </row>
        <row r="92">
          <cell r="D92">
            <v>7800</v>
          </cell>
          <cell r="F92" t="str">
            <v>failed</v>
          </cell>
        </row>
        <row r="93">
          <cell r="D93">
            <v>154300</v>
          </cell>
          <cell r="F93" t="str">
            <v>failed</v>
          </cell>
        </row>
        <row r="94">
          <cell r="D94">
            <v>20000</v>
          </cell>
          <cell r="F94" t="str">
            <v>successful</v>
          </cell>
        </row>
        <row r="95">
          <cell r="D95">
            <v>108800</v>
          </cell>
          <cell r="F95" t="str">
            <v>canceled</v>
          </cell>
        </row>
        <row r="96">
          <cell r="D96">
            <v>2900</v>
          </cell>
          <cell r="F96" t="str">
            <v>successful</v>
          </cell>
        </row>
        <row r="97">
          <cell r="D97">
            <v>900</v>
          </cell>
          <cell r="F97" t="str">
            <v>successful</v>
          </cell>
        </row>
        <row r="98">
          <cell r="D98">
            <v>69700</v>
          </cell>
          <cell r="F98" t="str">
            <v>successful</v>
          </cell>
        </row>
        <row r="99">
          <cell r="D99">
            <v>1300</v>
          </cell>
          <cell r="F99" t="str">
            <v>successful</v>
          </cell>
        </row>
        <row r="100">
          <cell r="D100">
            <v>97800</v>
          </cell>
          <cell r="F100" t="str">
            <v>failed</v>
          </cell>
        </row>
        <row r="101">
          <cell r="D101">
            <v>7600</v>
          </cell>
          <cell r="F101" t="str">
            <v>successful</v>
          </cell>
        </row>
        <row r="102">
          <cell r="D102">
            <v>100</v>
          </cell>
          <cell r="F102" t="str">
            <v>failed</v>
          </cell>
        </row>
        <row r="103">
          <cell r="D103">
            <v>900</v>
          </cell>
          <cell r="F103" t="str">
            <v>successful</v>
          </cell>
        </row>
        <row r="104">
          <cell r="D104">
            <v>3700</v>
          </cell>
          <cell r="F104" t="str">
            <v>successful</v>
          </cell>
        </row>
        <row r="105">
          <cell r="D105">
            <v>10000</v>
          </cell>
          <cell r="F105" t="str">
            <v>failed</v>
          </cell>
        </row>
        <row r="106">
          <cell r="D106">
            <v>119200</v>
          </cell>
          <cell r="F106" t="str">
            <v>successful</v>
          </cell>
        </row>
        <row r="107">
          <cell r="D107">
            <v>6800</v>
          </cell>
          <cell r="F107" t="str">
            <v>successful</v>
          </cell>
        </row>
        <row r="108">
          <cell r="D108">
            <v>3900</v>
          </cell>
          <cell r="F108" t="str">
            <v>successful</v>
          </cell>
        </row>
        <row r="109">
          <cell r="D109">
            <v>3500</v>
          </cell>
          <cell r="F109" t="str">
            <v>successful</v>
          </cell>
        </row>
        <row r="110">
          <cell r="D110">
            <v>1500</v>
          </cell>
          <cell r="F110" t="str">
            <v>successful</v>
          </cell>
        </row>
        <row r="111">
          <cell r="D111">
            <v>5200</v>
          </cell>
          <cell r="F111" t="str">
            <v>failed</v>
          </cell>
        </row>
        <row r="112">
          <cell r="D112">
            <v>142400</v>
          </cell>
          <cell r="F112" t="str">
            <v>failed</v>
          </cell>
        </row>
        <row r="113">
          <cell r="D113">
            <v>61400</v>
          </cell>
          <cell r="F113" t="str">
            <v>successful</v>
          </cell>
        </row>
        <row r="114">
          <cell r="D114">
            <v>4700</v>
          </cell>
          <cell r="F114" t="str">
            <v>successful</v>
          </cell>
        </row>
        <row r="115">
          <cell r="D115">
            <v>3300</v>
          </cell>
          <cell r="F115" t="str">
            <v>successful</v>
          </cell>
        </row>
        <row r="116">
          <cell r="D116">
            <v>1900</v>
          </cell>
          <cell r="F116" t="str">
            <v>successful</v>
          </cell>
        </row>
        <row r="117">
          <cell r="D117">
            <v>166700</v>
          </cell>
          <cell r="F117" t="str">
            <v>failed</v>
          </cell>
        </row>
        <row r="118">
          <cell r="D118">
            <v>7200</v>
          </cell>
          <cell r="F118" t="str">
            <v>failed</v>
          </cell>
        </row>
        <row r="119">
          <cell r="D119">
            <v>4900</v>
          </cell>
          <cell r="F119" t="str">
            <v>successful</v>
          </cell>
        </row>
        <row r="120">
          <cell r="D120">
            <v>5400</v>
          </cell>
          <cell r="F120" t="str">
            <v>successful</v>
          </cell>
        </row>
        <row r="121">
          <cell r="D121">
            <v>5000</v>
          </cell>
          <cell r="F121" t="str">
            <v>successful</v>
          </cell>
        </row>
        <row r="122">
          <cell r="D122">
            <v>75100</v>
          </cell>
          <cell r="F122" t="str">
            <v>successful</v>
          </cell>
        </row>
        <row r="123">
          <cell r="D123">
            <v>45300</v>
          </cell>
          <cell r="F123" t="str">
            <v>successful</v>
          </cell>
        </row>
        <row r="124">
          <cell r="D124">
            <v>136800</v>
          </cell>
          <cell r="F124" t="str">
            <v>failed</v>
          </cell>
        </row>
        <row r="125">
          <cell r="D125">
            <v>177700</v>
          </cell>
          <cell r="F125" t="str">
            <v>failed</v>
          </cell>
        </row>
        <row r="126">
          <cell r="D126">
            <v>2600</v>
          </cell>
          <cell r="F126" t="str">
            <v>successful</v>
          </cell>
        </row>
        <row r="127">
          <cell r="D127">
            <v>5300</v>
          </cell>
          <cell r="F127" t="str">
            <v>successful</v>
          </cell>
        </row>
        <row r="128">
          <cell r="D128">
            <v>180200</v>
          </cell>
          <cell r="F128" t="str">
            <v>failed</v>
          </cell>
        </row>
        <row r="129">
          <cell r="D129">
            <v>103200</v>
          </cell>
          <cell r="F129" t="str">
            <v>failed</v>
          </cell>
        </row>
        <row r="130">
          <cell r="D130">
            <v>70600</v>
          </cell>
          <cell r="F130" t="str">
            <v>canceled</v>
          </cell>
        </row>
        <row r="131">
          <cell r="D131">
            <v>148500</v>
          </cell>
          <cell r="F131" t="str">
            <v>canceled</v>
          </cell>
        </row>
        <row r="132">
          <cell r="D132">
            <v>9600</v>
          </cell>
          <cell r="F132" t="str">
            <v>successful</v>
          </cell>
        </row>
        <row r="133">
          <cell r="D133">
            <v>164700</v>
          </cell>
          <cell r="F133" t="str">
            <v>successful</v>
          </cell>
        </row>
        <row r="134">
          <cell r="D134">
            <v>3300</v>
          </cell>
          <cell r="F134" t="str">
            <v>successful</v>
          </cell>
        </row>
        <row r="135">
          <cell r="D135">
            <v>4500</v>
          </cell>
          <cell r="F135" t="str">
            <v>successful</v>
          </cell>
        </row>
        <row r="136">
          <cell r="D136">
            <v>99500</v>
          </cell>
          <cell r="F136" t="str">
            <v>failed</v>
          </cell>
        </row>
        <row r="137">
          <cell r="D137">
            <v>7700</v>
          </cell>
          <cell r="F137" t="str">
            <v>failed</v>
          </cell>
        </row>
        <row r="138">
          <cell r="D138">
            <v>82800</v>
          </cell>
          <cell r="F138" t="str">
            <v>canceled</v>
          </cell>
        </row>
        <row r="139">
          <cell r="D139">
            <v>1800</v>
          </cell>
          <cell r="F139" t="str">
            <v>successful</v>
          </cell>
        </row>
        <row r="140">
          <cell r="D140">
            <v>9600</v>
          </cell>
          <cell r="F140" t="str">
            <v>failed</v>
          </cell>
        </row>
        <row r="141">
          <cell r="D141">
            <v>92100</v>
          </cell>
          <cell r="F141" t="str">
            <v>failed</v>
          </cell>
        </row>
        <row r="142">
          <cell r="D142">
            <v>5500</v>
          </cell>
          <cell r="F142" t="str">
            <v>successful</v>
          </cell>
        </row>
        <row r="143">
          <cell r="D143">
            <v>64300</v>
          </cell>
          <cell r="F143" t="str">
            <v>successful</v>
          </cell>
        </row>
        <row r="144">
          <cell r="D144">
            <v>5000</v>
          </cell>
          <cell r="F144" t="str">
            <v>successful</v>
          </cell>
        </row>
        <row r="145">
          <cell r="D145">
            <v>5400</v>
          </cell>
          <cell r="F145" t="str">
            <v>successful</v>
          </cell>
        </row>
        <row r="146">
          <cell r="D146">
            <v>9000</v>
          </cell>
          <cell r="F146" t="str">
            <v>successful</v>
          </cell>
        </row>
        <row r="147">
          <cell r="D147">
            <v>25000</v>
          </cell>
          <cell r="F147" t="str">
            <v>successful</v>
          </cell>
        </row>
        <row r="148">
          <cell r="D148">
            <v>8800</v>
          </cell>
          <cell r="F148" t="str">
            <v>canceled</v>
          </cell>
        </row>
        <row r="149">
          <cell r="D149">
            <v>8300</v>
          </cell>
          <cell r="F149" t="str">
            <v>successful</v>
          </cell>
        </row>
        <row r="150">
          <cell r="D150">
            <v>9300</v>
          </cell>
          <cell r="F150" t="str">
            <v>successful</v>
          </cell>
        </row>
        <row r="151">
          <cell r="D151">
            <v>6200</v>
          </cell>
          <cell r="F151" t="str">
            <v>successful</v>
          </cell>
        </row>
        <row r="152">
          <cell r="D152">
            <v>100</v>
          </cell>
          <cell r="F152" t="str">
            <v>failed</v>
          </cell>
        </row>
        <row r="153">
          <cell r="D153">
            <v>137200</v>
          </cell>
          <cell r="F153" t="str">
            <v>failed</v>
          </cell>
        </row>
        <row r="154">
          <cell r="D154">
            <v>41500</v>
          </cell>
          <cell r="F154" t="str">
            <v>successful</v>
          </cell>
        </row>
        <row r="155">
          <cell r="D155">
            <v>189400</v>
          </cell>
          <cell r="F155" t="str">
            <v>failed</v>
          </cell>
        </row>
        <row r="156">
          <cell r="D156">
            <v>171300</v>
          </cell>
          <cell r="F156" t="str">
            <v>failed</v>
          </cell>
        </row>
        <row r="157">
          <cell r="D157">
            <v>139500</v>
          </cell>
          <cell r="F157" t="str">
            <v>failed</v>
          </cell>
        </row>
        <row r="158">
          <cell r="D158">
            <v>36400</v>
          </cell>
          <cell r="F158" t="str">
            <v>canceled</v>
          </cell>
        </row>
        <row r="159">
          <cell r="D159">
            <v>4200</v>
          </cell>
          <cell r="F159" t="str">
            <v>failed</v>
          </cell>
        </row>
        <row r="160">
          <cell r="D160">
            <v>2100</v>
          </cell>
          <cell r="F160" t="str">
            <v>successful</v>
          </cell>
        </row>
        <row r="161">
          <cell r="D161">
            <v>191200</v>
          </cell>
          <cell r="F161" t="str">
            <v>successful</v>
          </cell>
        </row>
        <row r="162">
          <cell r="D162">
            <v>8000</v>
          </cell>
          <cell r="F162" t="str">
            <v>successful</v>
          </cell>
        </row>
        <row r="163">
          <cell r="D163">
            <v>5500</v>
          </cell>
          <cell r="F163" t="str">
            <v>failed</v>
          </cell>
        </row>
        <row r="164">
          <cell r="D164">
            <v>6100</v>
          </cell>
          <cell r="F164" t="str">
            <v>successful</v>
          </cell>
        </row>
        <row r="165">
          <cell r="D165">
            <v>3500</v>
          </cell>
          <cell r="F165" t="str">
            <v>successful</v>
          </cell>
        </row>
        <row r="166">
          <cell r="D166">
            <v>150500</v>
          </cell>
          <cell r="F166" t="str">
            <v>successful</v>
          </cell>
        </row>
        <row r="167">
          <cell r="D167">
            <v>90400</v>
          </cell>
          <cell r="F167" t="str">
            <v>successful</v>
          </cell>
        </row>
        <row r="168">
          <cell r="D168">
            <v>9800</v>
          </cell>
          <cell r="F168" t="str">
            <v>successful</v>
          </cell>
        </row>
        <row r="169">
          <cell r="D169">
            <v>2600</v>
          </cell>
          <cell r="F169" t="str">
            <v>successful</v>
          </cell>
        </row>
        <row r="170">
          <cell r="D170">
            <v>128100</v>
          </cell>
          <cell r="F170" t="str">
            <v>failed</v>
          </cell>
        </row>
        <row r="171">
          <cell r="D171">
            <v>23300</v>
          </cell>
          <cell r="F171" t="str">
            <v>successful</v>
          </cell>
        </row>
        <row r="172">
          <cell r="D172">
            <v>188100</v>
          </cell>
          <cell r="F172" t="str">
            <v>failed</v>
          </cell>
        </row>
        <row r="173">
          <cell r="D173">
            <v>4900</v>
          </cell>
          <cell r="F173" t="str">
            <v>failed</v>
          </cell>
        </row>
        <row r="174">
          <cell r="D174">
            <v>800</v>
          </cell>
          <cell r="F174" t="str">
            <v>failed</v>
          </cell>
        </row>
        <row r="175">
          <cell r="D175">
            <v>96700</v>
          </cell>
          <cell r="F175" t="str">
            <v>successful</v>
          </cell>
        </row>
        <row r="176">
          <cell r="D176">
            <v>600</v>
          </cell>
          <cell r="F176" t="str">
            <v>successful</v>
          </cell>
        </row>
        <row r="177">
          <cell r="D177">
            <v>181200</v>
          </cell>
          <cell r="F177" t="str">
            <v>failed</v>
          </cell>
        </row>
        <row r="178">
          <cell r="D178">
            <v>115000</v>
          </cell>
          <cell r="F178" t="str">
            <v>failed</v>
          </cell>
        </row>
        <row r="179">
          <cell r="D179">
            <v>38800</v>
          </cell>
          <cell r="F179" t="str">
            <v>successful</v>
          </cell>
        </row>
        <row r="180">
          <cell r="D180">
            <v>7200</v>
          </cell>
          <cell r="F180" t="str">
            <v>failed</v>
          </cell>
        </row>
        <row r="181">
          <cell r="D181">
            <v>44500</v>
          </cell>
          <cell r="F181" t="str">
            <v>successful</v>
          </cell>
        </row>
        <row r="182">
          <cell r="D182">
            <v>56000</v>
          </cell>
          <cell r="F182" t="str">
            <v>successful</v>
          </cell>
        </row>
        <row r="183">
          <cell r="D183">
            <v>8600</v>
          </cell>
          <cell r="F183" t="str">
            <v>failed</v>
          </cell>
        </row>
        <row r="184">
          <cell r="D184">
            <v>27100</v>
          </cell>
          <cell r="F184" t="str">
            <v>successful</v>
          </cell>
        </row>
        <row r="185">
          <cell r="D185">
            <v>5100</v>
          </cell>
          <cell r="F185" t="str">
            <v>failed</v>
          </cell>
        </row>
        <row r="186">
          <cell r="D186">
            <v>3600</v>
          </cell>
          <cell r="F186" t="str">
            <v>successful</v>
          </cell>
        </row>
        <row r="187">
          <cell r="D187">
            <v>1000</v>
          </cell>
          <cell r="F187" t="str">
            <v>failed</v>
          </cell>
        </row>
        <row r="188">
          <cell r="D188">
            <v>88800</v>
          </cell>
          <cell r="F188" t="str">
            <v>failed</v>
          </cell>
        </row>
        <row r="189">
          <cell r="D189">
            <v>60200</v>
          </cell>
          <cell r="F189" t="str">
            <v>successful</v>
          </cell>
        </row>
        <row r="190">
          <cell r="D190">
            <v>8200</v>
          </cell>
          <cell r="F190" t="str">
            <v>failed</v>
          </cell>
        </row>
        <row r="191">
          <cell r="D191">
            <v>191300</v>
          </cell>
          <cell r="F191" t="str">
            <v>canceled</v>
          </cell>
        </row>
        <row r="192">
          <cell r="D192">
            <v>3700</v>
          </cell>
          <cell r="F192" t="str">
            <v>failed</v>
          </cell>
        </row>
        <row r="193">
          <cell r="D193">
            <v>8400</v>
          </cell>
          <cell r="F193" t="str">
            <v>failed</v>
          </cell>
        </row>
        <row r="194">
          <cell r="D194">
            <v>42600</v>
          </cell>
          <cell r="F194" t="str">
            <v>failed</v>
          </cell>
        </row>
        <row r="195">
          <cell r="D195">
            <v>6600</v>
          </cell>
          <cell r="F195" t="str">
            <v>failed</v>
          </cell>
        </row>
        <row r="196">
          <cell r="D196">
            <v>7100</v>
          </cell>
          <cell r="F196" t="str">
            <v>successful</v>
          </cell>
        </row>
        <row r="197">
          <cell r="D197">
            <v>15800</v>
          </cell>
          <cell r="F197" t="str">
            <v>successful</v>
          </cell>
        </row>
        <row r="198">
          <cell r="D198">
            <v>8200</v>
          </cell>
          <cell r="F198" t="str">
            <v>failed</v>
          </cell>
        </row>
        <row r="199">
          <cell r="D199">
            <v>54700</v>
          </cell>
          <cell r="F199" t="str">
            <v>successful</v>
          </cell>
        </row>
        <row r="200">
          <cell r="D200">
            <v>63200</v>
          </cell>
          <cell r="F200" t="str">
            <v>failed</v>
          </cell>
        </row>
        <row r="201">
          <cell r="D201">
            <v>1800</v>
          </cell>
          <cell r="F201" t="str">
            <v>failed</v>
          </cell>
        </row>
        <row r="202">
          <cell r="D202">
            <v>100</v>
          </cell>
          <cell r="F202" t="str">
            <v>failed</v>
          </cell>
        </row>
        <row r="203">
          <cell r="D203">
            <v>2100</v>
          </cell>
          <cell r="F203" t="str">
            <v>successful</v>
          </cell>
        </row>
        <row r="204">
          <cell r="D204">
            <v>8300</v>
          </cell>
          <cell r="F204" t="str">
            <v>canceled</v>
          </cell>
        </row>
        <row r="205">
          <cell r="D205">
            <v>143900</v>
          </cell>
          <cell r="F205" t="str">
            <v>successful</v>
          </cell>
        </row>
        <row r="206">
          <cell r="D206">
            <v>75000</v>
          </cell>
          <cell r="F206" t="str">
            <v>failed</v>
          </cell>
        </row>
        <row r="207">
          <cell r="D207">
            <v>1300</v>
          </cell>
          <cell r="F207" t="str">
            <v>successful</v>
          </cell>
        </row>
        <row r="208">
          <cell r="D208">
            <v>9000</v>
          </cell>
          <cell r="F208" t="str">
            <v>canceled</v>
          </cell>
        </row>
        <row r="209">
          <cell r="D209">
            <v>1000</v>
          </cell>
          <cell r="F209" t="str">
            <v>successful</v>
          </cell>
        </row>
        <row r="210">
          <cell r="D210">
            <v>196900</v>
          </cell>
          <cell r="F210" t="str">
            <v>successful</v>
          </cell>
        </row>
        <row r="211">
          <cell r="D211">
            <v>194500</v>
          </cell>
          <cell r="F211" t="str">
            <v>live</v>
          </cell>
        </row>
        <row r="212">
          <cell r="D212">
            <v>9400</v>
          </cell>
          <cell r="F212" t="str">
            <v>failed</v>
          </cell>
        </row>
        <row r="213">
          <cell r="D213">
            <v>104400</v>
          </cell>
          <cell r="F213" t="str">
            <v>failed</v>
          </cell>
        </row>
        <row r="214">
          <cell r="D214">
            <v>8100</v>
          </cell>
          <cell r="F214" t="str">
            <v>successful</v>
          </cell>
        </row>
        <row r="215">
          <cell r="D215">
            <v>87900</v>
          </cell>
          <cell r="F215" t="str">
            <v>successful</v>
          </cell>
        </row>
        <row r="216">
          <cell r="D216">
            <v>1400</v>
          </cell>
          <cell r="F216" t="str">
            <v>successful</v>
          </cell>
        </row>
        <row r="217">
          <cell r="D217">
            <v>156800</v>
          </cell>
          <cell r="F217" t="str">
            <v>failed</v>
          </cell>
        </row>
        <row r="218">
          <cell r="D218">
            <v>121700</v>
          </cell>
          <cell r="F218" t="str">
            <v>successful</v>
          </cell>
        </row>
        <row r="219">
          <cell r="D219">
            <v>129400</v>
          </cell>
          <cell r="F219" t="str">
            <v>failed</v>
          </cell>
        </row>
        <row r="220">
          <cell r="D220">
            <v>5700</v>
          </cell>
          <cell r="F220" t="str">
            <v>successful</v>
          </cell>
        </row>
        <row r="221">
          <cell r="D221">
            <v>41700</v>
          </cell>
          <cell r="F221" t="str">
            <v>successful</v>
          </cell>
        </row>
        <row r="222">
          <cell r="D222">
            <v>7900</v>
          </cell>
          <cell r="F222" t="str">
            <v>failed</v>
          </cell>
        </row>
        <row r="223">
          <cell r="D223">
            <v>121500</v>
          </cell>
          <cell r="F223" t="str">
            <v>failed</v>
          </cell>
        </row>
        <row r="224">
          <cell r="D224">
            <v>4800</v>
          </cell>
          <cell r="F224" t="str">
            <v>successful</v>
          </cell>
        </row>
        <row r="225">
          <cell r="D225">
            <v>87300</v>
          </cell>
          <cell r="F225" t="str">
            <v>failed</v>
          </cell>
        </row>
        <row r="226">
          <cell r="D226">
            <v>46300</v>
          </cell>
          <cell r="F226" t="str">
            <v>successful</v>
          </cell>
        </row>
        <row r="227">
          <cell r="D227">
            <v>67800</v>
          </cell>
          <cell r="F227" t="str">
            <v>successful</v>
          </cell>
        </row>
        <row r="228">
          <cell r="D228">
            <v>3000</v>
          </cell>
          <cell r="F228" t="str">
            <v>successful</v>
          </cell>
        </row>
        <row r="229">
          <cell r="D229">
            <v>60900</v>
          </cell>
          <cell r="F229" t="str">
            <v>successful</v>
          </cell>
        </row>
        <row r="230">
          <cell r="D230">
            <v>137900</v>
          </cell>
          <cell r="F230" t="str">
            <v>successful</v>
          </cell>
        </row>
        <row r="231">
          <cell r="D231">
            <v>85600</v>
          </cell>
          <cell r="F231" t="str">
            <v>successful</v>
          </cell>
        </row>
        <row r="232">
          <cell r="D232">
            <v>2400</v>
          </cell>
          <cell r="F232" t="str">
            <v>successful</v>
          </cell>
        </row>
        <row r="233">
          <cell r="D233">
            <v>7200</v>
          </cell>
          <cell r="F233" t="str">
            <v>canceled</v>
          </cell>
        </row>
        <row r="234">
          <cell r="D234">
            <v>3400</v>
          </cell>
          <cell r="F234" t="str">
            <v>successful</v>
          </cell>
        </row>
        <row r="235">
          <cell r="D235">
            <v>3800</v>
          </cell>
          <cell r="F235" t="str">
            <v>successful</v>
          </cell>
        </row>
        <row r="236">
          <cell r="D236">
            <v>7500</v>
          </cell>
          <cell r="F236" t="str">
            <v>successful</v>
          </cell>
        </row>
        <row r="237">
          <cell r="D237">
            <v>8600</v>
          </cell>
          <cell r="F237" t="str">
            <v>failed</v>
          </cell>
        </row>
        <row r="238">
          <cell r="D238">
            <v>39500</v>
          </cell>
          <cell r="F238" t="str">
            <v>failed</v>
          </cell>
        </row>
        <row r="239">
          <cell r="D239">
            <v>9300</v>
          </cell>
          <cell r="F239" t="str">
            <v>successful</v>
          </cell>
        </row>
        <row r="240">
          <cell r="D240">
            <v>2400</v>
          </cell>
          <cell r="F240" t="str">
            <v>successful</v>
          </cell>
        </row>
        <row r="241">
          <cell r="D241">
            <v>3200</v>
          </cell>
          <cell r="F241" t="str">
            <v>failed</v>
          </cell>
        </row>
        <row r="242">
          <cell r="D242">
            <v>29400</v>
          </cell>
          <cell r="F242" t="str">
            <v>successful</v>
          </cell>
        </row>
        <row r="243">
          <cell r="D243">
            <v>168500</v>
          </cell>
          <cell r="F243" t="str">
            <v>successful</v>
          </cell>
        </row>
        <row r="244">
          <cell r="D244">
            <v>8400</v>
          </cell>
          <cell r="F244" t="str">
            <v>successful</v>
          </cell>
        </row>
        <row r="245">
          <cell r="D245">
            <v>2300</v>
          </cell>
          <cell r="F245" t="str">
            <v>successful</v>
          </cell>
        </row>
        <row r="246">
          <cell r="D246">
            <v>700</v>
          </cell>
          <cell r="F246" t="str">
            <v>successful</v>
          </cell>
        </row>
        <row r="247">
          <cell r="D247">
            <v>2900</v>
          </cell>
          <cell r="F247" t="str">
            <v>successful</v>
          </cell>
        </row>
        <row r="248">
          <cell r="D248">
            <v>4500</v>
          </cell>
          <cell r="F248" t="str">
            <v>successful</v>
          </cell>
        </row>
        <row r="249">
          <cell r="D249">
            <v>19800</v>
          </cell>
          <cell r="F249" t="str">
            <v>successful</v>
          </cell>
        </row>
        <row r="250">
          <cell r="D250">
            <v>6200</v>
          </cell>
          <cell r="F250" t="str">
            <v>successful</v>
          </cell>
        </row>
        <row r="251">
          <cell r="D251">
            <v>61500</v>
          </cell>
          <cell r="F251" t="str">
            <v>successful</v>
          </cell>
        </row>
        <row r="252">
          <cell r="D252">
            <v>100</v>
          </cell>
          <cell r="F252" t="str">
            <v>failed</v>
          </cell>
        </row>
        <row r="253">
          <cell r="D253">
            <v>7100</v>
          </cell>
          <cell r="F253" t="str">
            <v>failed</v>
          </cell>
        </row>
        <row r="254">
          <cell r="D254">
            <v>1000</v>
          </cell>
          <cell r="F254" t="str">
            <v>successful</v>
          </cell>
        </row>
        <row r="255">
          <cell r="D255">
            <v>121500</v>
          </cell>
          <cell r="F255" t="str">
            <v>failed</v>
          </cell>
        </row>
        <row r="256">
          <cell r="D256">
            <v>4600</v>
          </cell>
          <cell r="F256" t="str">
            <v>successful</v>
          </cell>
        </row>
        <row r="257">
          <cell r="D257">
            <v>80500</v>
          </cell>
          <cell r="F257" t="str">
            <v>successful</v>
          </cell>
        </row>
        <row r="258">
          <cell r="D258">
            <v>4100</v>
          </cell>
          <cell r="F258" t="str">
            <v>failed</v>
          </cell>
        </row>
        <row r="259">
          <cell r="D259">
            <v>5700</v>
          </cell>
          <cell r="F259" t="str">
            <v>successful</v>
          </cell>
        </row>
        <row r="260">
          <cell r="D260">
            <v>5000</v>
          </cell>
          <cell r="F260" t="str">
            <v>successful</v>
          </cell>
        </row>
        <row r="261">
          <cell r="D261">
            <v>1800</v>
          </cell>
          <cell r="F261" t="str">
            <v>successful</v>
          </cell>
        </row>
        <row r="262">
          <cell r="D262">
            <v>6300</v>
          </cell>
          <cell r="F262" t="str">
            <v>successful</v>
          </cell>
        </row>
        <row r="263">
          <cell r="D263">
            <v>84300</v>
          </cell>
          <cell r="F263" t="str">
            <v>failed</v>
          </cell>
        </row>
        <row r="264">
          <cell r="D264">
            <v>1700</v>
          </cell>
          <cell r="F264" t="str">
            <v>successful</v>
          </cell>
        </row>
        <row r="265">
          <cell r="D265">
            <v>2900</v>
          </cell>
          <cell r="F265" t="str">
            <v>successful</v>
          </cell>
        </row>
        <row r="266">
          <cell r="D266">
            <v>45600</v>
          </cell>
          <cell r="F266" t="str">
            <v>successful</v>
          </cell>
        </row>
        <row r="267">
          <cell r="D267">
            <v>4900</v>
          </cell>
          <cell r="F267" t="str">
            <v>successful</v>
          </cell>
        </row>
        <row r="268">
          <cell r="D268">
            <v>111900</v>
          </cell>
          <cell r="F268" t="str">
            <v>failed</v>
          </cell>
        </row>
        <row r="269">
          <cell r="D269">
            <v>61600</v>
          </cell>
          <cell r="F269" t="str">
            <v>successful</v>
          </cell>
        </row>
        <row r="270">
          <cell r="D270">
            <v>1500</v>
          </cell>
          <cell r="F270" t="str">
            <v>successful</v>
          </cell>
        </row>
        <row r="271">
          <cell r="D271">
            <v>3500</v>
          </cell>
          <cell r="F271" t="str">
            <v>successful</v>
          </cell>
        </row>
        <row r="272">
          <cell r="D272">
            <v>173900</v>
          </cell>
          <cell r="F272" t="str">
            <v>canceled</v>
          </cell>
        </row>
        <row r="273">
          <cell r="D273">
            <v>153700</v>
          </cell>
          <cell r="F273" t="str">
            <v>live</v>
          </cell>
        </row>
        <row r="274">
          <cell r="D274">
            <v>51100</v>
          </cell>
          <cell r="F274" t="str">
            <v>successful</v>
          </cell>
        </row>
        <row r="275">
          <cell r="D275">
            <v>7800</v>
          </cell>
          <cell r="F275" t="str">
            <v>successful</v>
          </cell>
        </row>
        <row r="276">
          <cell r="D276">
            <v>2400</v>
          </cell>
          <cell r="F276" t="str">
            <v>failed</v>
          </cell>
        </row>
        <row r="277">
          <cell r="D277">
            <v>3900</v>
          </cell>
          <cell r="F277" t="str">
            <v>successful</v>
          </cell>
        </row>
        <row r="278">
          <cell r="D278">
            <v>5500</v>
          </cell>
          <cell r="F278" t="str">
            <v>failed</v>
          </cell>
        </row>
        <row r="279">
          <cell r="D279">
            <v>700</v>
          </cell>
          <cell r="F279" t="str">
            <v>successful</v>
          </cell>
        </row>
        <row r="280">
          <cell r="D280">
            <v>2700</v>
          </cell>
          <cell r="F280" t="str">
            <v>successful</v>
          </cell>
        </row>
        <row r="281">
          <cell r="D281">
            <v>8000</v>
          </cell>
          <cell r="F281" t="str">
            <v>successful</v>
          </cell>
        </row>
        <row r="282">
          <cell r="D282">
            <v>2500</v>
          </cell>
          <cell r="F282" t="str">
            <v>successful</v>
          </cell>
        </row>
        <row r="283">
          <cell r="D283">
            <v>164500</v>
          </cell>
          <cell r="F283" t="str">
            <v>failed</v>
          </cell>
        </row>
        <row r="284">
          <cell r="D284">
            <v>8400</v>
          </cell>
          <cell r="F284" t="str">
            <v>successful</v>
          </cell>
        </row>
        <row r="285">
          <cell r="D285">
            <v>8100</v>
          </cell>
          <cell r="F285" t="str">
            <v>failed</v>
          </cell>
        </row>
        <row r="286">
          <cell r="D286">
            <v>9800</v>
          </cell>
          <cell r="F286" t="str">
            <v>failed</v>
          </cell>
        </row>
        <row r="287">
          <cell r="D287">
            <v>900</v>
          </cell>
          <cell r="F287" t="str">
            <v>successful</v>
          </cell>
        </row>
        <row r="288">
          <cell r="D288">
            <v>112100</v>
          </cell>
          <cell r="F288" t="str">
            <v>canceled</v>
          </cell>
        </row>
        <row r="289">
          <cell r="D289">
            <v>6300</v>
          </cell>
          <cell r="F289" t="str">
            <v>successful</v>
          </cell>
        </row>
        <row r="290">
          <cell r="D290">
            <v>5600</v>
          </cell>
          <cell r="F290" t="str">
            <v>failed</v>
          </cell>
        </row>
        <row r="291">
          <cell r="D291">
            <v>800</v>
          </cell>
          <cell r="F291" t="str">
            <v>successful</v>
          </cell>
        </row>
        <row r="292">
          <cell r="D292">
            <v>168600</v>
          </cell>
          <cell r="F292" t="str">
            <v>failed</v>
          </cell>
        </row>
        <row r="293">
          <cell r="D293">
            <v>1800</v>
          </cell>
          <cell r="F293" t="str">
            <v>successful</v>
          </cell>
        </row>
        <row r="294">
          <cell r="D294">
            <v>7300</v>
          </cell>
          <cell r="F294" t="str">
            <v>failed</v>
          </cell>
        </row>
        <row r="295">
          <cell r="D295">
            <v>6500</v>
          </cell>
          <cell r="F295" t="str">
            <v>canceled</v>
          </cell>
        </row>
        <row r="296">
          <cell r="D296">
            <v>600</v>
          </cell>
          <cell r="F296" t="str">
            <v>successful</v>
          </cell>
        </row>
        <row r="297">
          <cell r="D297">
            <v>192900</v>
          </cell>
          <cell r="F297" t="str">
            <v>failed</v>
          </cell>
        </row>
        <row r="298">
          <cell r="D298">
            <v>6100</v>
          </cell>
          <cell r="F298" t="str">
            <v>failed</v>
          </cell>
        </row>
        <row r="299">
          <cell r="D299">
            <v>7200</v>
          </cell>
          <cell r="F299" t="str">
            <v>failed</v>
          </cell>
        </row>
        <row r="300">
          <cell r="D300">
            <v>3500</v>
          </cell>
          <cell r="F300" t="str">
            <v>successful</v>
          </cell>
        </row>
        <row r="301">
          <cell r="D301">
            <v>3800</v>
          </cell>
          <cell r="F301" t="str">
            <v>failed</v>
          </cell>
        </row>
        <row r="302">
          <cell r="D302">
            <v>100</v>
          </cell>
          <cell r="F302" t="str">
            <v>failed</v>
          </cell>
        </row>
        <row r="303">
          <cell r="D303">
            <v>900</v>
          </cell>
          <cell r="F303" t="str">
            <v>successful</v>
          </cell>
        </row>
        <row r="304">
          <cell r="D304">
            <v>76100</v>
          </cell>
          <cell r="F304" t="str">
            <v>failed</v>
          </cell>
        </row>
        <row r="305">
          <cell r="D305">
            <v>3400</v>
          </cell>
          <cell r="F305" t="str">
            <v>failed</v>
          </cell>
        </row>
        <row r="306">
          <cell r="D306">
            <v>2100</v>
          </cell>
          <cell r="F306" t="str">
            <v>successful</v>
          </cell>
        </row>
        <row r="307">
          <cell r="D307">
            <v>2800</v>
          </cell>
          <cell r="F307" t="str">
            <v>successful</v>
          </cell>
        </row>
        <row r="308">
          <cell r="D308">
            <v>6500</v>
          </cell>
          <cell r="F308" t="str">
            <v>failed</v>
          </cell>
        </row>
        <row r="309">
          <cell r="D309">
            <v>32900</v>
          </cell>
          <cell r="F309" t="str">
            <v>successful</v>
          </cell>
        </row>
        <row r="310">
          <cell r="D310">
            <v>118200</v>
          </cell>
          <cell r="F310" t="str">
            <v>failed</v>
          </cell>
        </row>
        <row r="311">
          <cell r="D311">
            <v>4100</v>
          </cell>
          <cell r="F311" t="str">
            <v>canceled</v>
          </cell>
        </row>
        <row r="312">
          <cell r="D312">
            <v>7800</v>
          </cell>
          <cell r="F312" t="str">
            <v>failed</v>
          </cell>
        </row>
        <row r="313">
          <cell r="D313">
            <v>6300</v>
          </cell>
          <cell r="F313" t="str">
            <v>successful</v>
          </cell>
        </row>
        <row r="314">
          <cell r="D314">
            <v>59100</v>
          </cell>
          <cell r="F314" t="str">
            <v>successful</v>
          </cell>
        </row>
        <row r="315">
          <cell r="D315">
            <v>2200</v>
          </cell>
          <cell r="F315" t="str">
            <v>successful</v>
          </cell>
        </row>
        <row r="316">
          <cell r="D316">
            <v>1400</v>
          </cell>
          <cell r="F316" t="str">
            <v>successful</v>
          </cell>
        </row>
        <row r="317">
          <cell r="D317">
            <v>9500</v>
          </cell>
          <cell r="F317" t="str">
            <v>failed</v>
          </cell>
        </row>
        <row r="318">
          <cell r="D318">
            <v>9600</v>
          </cell>
          <cell r="F318" t="str">
            <v>failed</v>
          </cell>
        </row>
        <row r="319">
          <cell r="D319">
            <v>6600</v>
          </cell>
          <cell r="F319" t="str">
            <v>failed</v>
          </cell>
        </row>
        <row r="320">
          <cell r="D320">
            <v>5700</v>
          </cell>
          <cell r="F320" t="str">
            <v>failed</v>
          </cell>
        </row>
        <row r="321">
          <cell r="D321">
            <v>8400</v>
          </cell>
          <cell r="F321" t="str">
            <v>canceled</v>
          </cell>
        </row>
        <row r="322">
          <cell r="D322">
            <v>84400</v>
          </cell>
          <cell r="F322" t="str">
            <v>failed</v>
          </cell>
        </row>
        <row r="323">
          <cell r="D323">
            <v>170400</v>
          </cell>
          <cell r="F323" t="str">
            <v>failed</v>
          </cell>
        </row>
        <row r="324">
          <cell r="D324">
            <v>117900</v>
          </cell>
          <cell r="F324" t="str">
            <v>successful</v>
          </cell>
        </row>
        <row r="325">
          <cell r="D325">
            <v>8900</v>
          </cell>
          <cell r="F325" t="str">
            <v>failed</v>
          </cell>
        </row>
        <row r="326">
          <cell r="D326">
            <v>7100</v>
          </cell>
          <cell r="F326" t="str">
            <v>successful</v>
          </cell>
        </row>
        <row r="327">
          <cell r="D327">
            <v>6500</v>
          </cell>
          <cell r="F327" t="str">
            <v>failed</v>
          </cell>
        </row>
        <row r="328">
          <cell r="D328">
            <v>7200</v>
          </cell>
          <cell r="F328" t="str">
            <v>failed</v>
          </cell>
        </row>
        <row r="329">
          <cell r="D329">
            <v>2600</v>
          </cell>
          <cell r="F329" t="str">
            <v>failed</v>
          </cell>
        </row>
        <row r="330">
          <cell r="D330">
            <v>98700</v>
          </cell>
          <cell r="F330" t="str">
            <v>successful</v>
          </cell>
        </row>
        <row r="331">
          <cell r="D331">
            <v>93800</v>
          </cell>
          <cell r="F331" t="str">
            <v>live</v>
          </cell>
        </row>
        <row r="332">
          <cell r="D332">
            <v>33700</v>
          </cell>
          <cell r="F332" t="str">
            <v>successful</v>
          </cell>
        </row>
        <row r="333">
          <cell r="D333">
            <v>3300</v>
          </cell>
          <cell r="F333" t="str">
            <v>successful</v>
          </cell>
        </row>
        <row r="334">
          <cell r="D334">
            <v>20700</v>
          </cell>
          <cell r="F334" t="str">
            <v>successful</v>
          </cell>
        </row>
        <row r="335">
          <cell r="D335">
            <v>9600</v>
          </cell>
          <cell r="F335" t="str">
            <v>successful</v>
          </cell>
        </row>
        <row r="336">
          <cell r="D336">
            <v>66200</v>
          </cell>
          <cell r="F336" t="str">
            <v>successful</v>
          </cell>
        </row>
        <row r="337">
          <cell r="D337">
            <v>173800</v>
          </cell>
          <cell r="F337" t="str">
            <v>successful</v>
          </cell>
        </row>
        <row r="338">
          <cell r="D338">
            <v>70700</v>
          </cell>
          <cell r="F338" t="str">
            <v>failed</v>
          </cell>
        </row>
        <row r="339">
          <cell r="D339">
            <v>94500</v>
          </cell>
          <cell r="F339" t="str">
            <v>successful</v>
          </cell>
        </row>
        <row r="340">
          <cell r="D340">
            <v>69800</v>
          </cell>
          <cell r="F340" t="str">
            <v>successful</v>
          </cell>
        </row>
        <row r="341">
          <cell r="D341">
            <v>136300</v>
          </cell>
          <cell r="F341" t="str">
            <v>canceled</v>
          </cell>
        </row>
        <row r="342">
          <cell r="D342">
            <v>37100</v>
          </cell>
          <cell r="F342" t="str">
            <v>failed</v>
          </cell>
        </row>
        <row r="343">
          <cell r="D343">
            <v>114300</v>
          </cell>
          <cell r="F343" t="str">
            <v>failed</v>
          </cell>
        </row>
        <row r="344">
          <cell r="D344">
            <v>47900</v>
          </cell>
          <cell r="F344" t="str">
            <v>failed</v>
          </cell>
        </row>
        <row r="345">
          <cell r="D345">
            <v>9000</v>
          </cell>
          <cell r="F345" t="str">
            <v>failed</v>
          </cell>
        </row>
        <row r="346">
          <cell r="D346">
            <v>197600</v>
          </cell>
          <cell r="F346" t="str">
            <v>failed</v>
          </cell>
        </row>
        <row r="347">
          <cell r="D347">
            <v>157600</v>
          </cell>
          <cell r="F347" t="str">
            <v>failed</v>
          </cell>
        </row>
        <row r="348">
          <cell r="D348">
            <v>8000</v>
          </cell>
          <cell r="F348" t="str">
            <v>failed</v>
          </cell>
        </row>
        <row r="349">
          <cell r="D349">
            <v>900</v>
          </cell>
          <cell r="F349" t="str">
            <v>successful</v>
          </cell>
        </row>
        <row r="350">
          <cell r="D350">
            <v>199000</v>
          </cell>
          <cell r="F350" t="str">
            <v>failed</v>
          </cell>
        </row>
        <row r="351">
          <cell r="D351">
            <v>180800</v>
          </cell>
          <cell r="F351" t="str">
            <v>failed</v>
          </cell>
        </row>
        <row r="352">
          <cell r="D352">
            <v>100</v>
          </cell>
          <cell r="F352" t="str">
            <v>failed</v>
          </cell>
        </row>
        <row r="353">
          <cell r="D353">
            <v>74100</v>
          </cell>
          <cell r="F353" t="str">
            <v>successful</v>
          </cell>
        </row>
        <row r="354">
          <cell r="D354">
            <v>2800</v>
          </cell>
          <cell r="F354" t="str">
            <v>failed</v>
          </cell>
        </row>
        <row r="355">
          <cell r="D355">
            <v>33600</v>
          </cell>
          <cell r="F355" t="str">
            <v>successful</v>
          </cell>
        </row>
        <row r="356">
          <cell r="D356">
            <v>6100</v>
          </cell>
          <cell r="F356" t="str">
            <v>successful</v>
          </cell>
        </row>
        <row r="357">
          <cell r="D357">
            <v>3800</v>
          </cell>
          <cell r="F357" t="str">
            <v>live</v>
          </cell>
        </row>
        <row r="358">
          <cell r="D358">
            <v>9300</v>
          </cell>
          <cell r="F358" t="str">
            <v>failed</v>
          </cell>
        </row>
        <row r="359">
          <cell r="D359">
            <v>2300</v>
          </cell>
          <cell r="F359" t="str">
            <v>successful</v>
          </cell>
        </row>
        <row r="360">
          <cell r="D360">
            <v>9700</v>
          </cell>
          <cell r="F360" t="str">
            <v>failed</v>
          </cell>
        </row>
        <row r="361">
          <cell r="D361">
            <v>4000</v>
          </cell>
          <cell r="F361" t="str">
            <v>successful</v>
          </cell>
        </row>
        <row r="362">
          <cell r="D362">
            <v>59700</v>
          </cell>
          <cell r="F362" t="str">
            <v>successful</v>
          </cell>
        </row>
        <row r="363">
          <cell r="D363">
            <v>5500</v>
          </cell>
          <cell r="F363" t="str">
            <v>successful</v>
          </cell>
        </row>
        <row r="364">
          <cell r="D364">
            <v>3700</v>
          </cell>
          <cell r="F364" t="str">
            <v>successful</v>
          </cell>
        </row>
        <row r="365">
          <cell r="D365">
            <v>5200</v>
          </cell>
          <cell r="F365" t="str">
            <v>successful</v>
          </cell>
        </row>
        <row r="366">
          <cell r="D366">
            <v>900</v>
          </cell>
          <cell r="F366" t="str">
            <v>successful</v>
          </cell>
        </row>
        <row r="367">
          <cell r="D367">
            <v>1600</v>
          </cell>
          <cell r="F367" t="str">
            <v>successful</v>
          </cell>
        </row>
        <row r="368">
          <cell r="D368">
            <v>1800</v>
          </cell>
          <cell r="F368" t="str">
            <v>successful</v>
          </cell>
        </row>
        <row r="369">
          <cell r="D369">
            <v>9900</v>
          </cell>
          <cell r="F369" t="str">
            <v>failed</v>
          </cell>
        </row>
        <row r="370">
          <cell r="D370">
            <v>5200</v>
          </cell>
          <cell r="F370" t="str">
            <v>successful</v>
          </cell>
        </row>
        <row r="371">
          <cell r="D371">
            <v>5400</v>
          </cell>
          <cell r="F371" t="str">
            <v>successful</v>
          </cell>
        </row>
        <row r="372">
          <cell r="D372">
            <v>112300</v>
          </cell>
          <cell r="F372" t="str">
            <v>successful</v>
          </cell>
        </row>
        <row r="373">
          <cell r="D373">
            <v>189200</v>
          </cell>
          <cell r="F373" t="str">
            <v>failed</v>
          </cell>
        </row>
        <row r="374">
          <cell r="D374">
            <v>900</v>
          </cell>
          <cell r="F374" t="str">
            <v>successful</v>
          </cell>
        </row>
        <row r="375">
          <cell r="D375">
            <v>22500</v>
          </cell>
          <cell r="F375" t="str">
            <v>successful</v>
          </cell>
        </row>
        <row r="376">
          <cell r="D376">
            <v>167400</v>
          </cell>
          <cell r="F376" t="str">
            <v>failed</v>
          </cell>
        </row>
        <row r="377">
          <cell r="D377">
            <v>2700</v>
          </cell>
          <cell r="F377" t="str">
            <v>failed</v>
          </cell>
        </row>
        <row r="378">
          <cell r="D378">
            <v>3400</v>
          </cell>
          <cell r="F378" t="str">
            <v>successful</v>
          </cell>
        </row>
        <row r="379">
          <cell r="D379">
            <v>49700</v>
          </cell>
          <cell r="F379" t="str">
            <v>failed</v>
          </cell>
        </row>
        <row r="380">
          <cell r="D380">
            <v>178200</v>
          </cell>
          <cell r="F380" t="str">
            <v>failed</v>
          </cell>
        </row>
        <row r="381">
          <cell r="D381">
            <v>7200</v>
          </cell>
          <cell r="F381" t="str">
            <v>failed</v>
          </cell>
        </row>
        <row r="382">
          <cell r="D382">
            <v>2500</v>
          </cell>
          <cell r="F382" t="str">
            <v>successful</v>
          </cell>
        </row>
        <row r="383">
          <cell r="D383">
            <v>5300</v>
          </cell>
          <cell r="F383" t="str">
            <v>successful</v>
          </cell>
        </row>
        <row r="384">
          <cell r="D384">
            <v>9100</v>
          </cell>
          <cell r="F384" t="str">
            <v>failed</v>
          </cell>
        </row>
        <row r="385">
          <cell r="D385">
            <v>6300</v>
          </cell>
          <cell r="F385" t="str">
            <v>successful</v>
          </cell>
        </row>
        <row r="386">
          <cell r="D386">
            <v>114400</v>
          </cell>
          <cell r="F386" t="str">
            <v>successful</v>
          </cell>
        </row>
        <row r="387">
          <cell r="D387">
            <v>38900</v>
          </cell>
          <cell r="F387" t="str">
            <v>successful</v>
          </cell>
        </row>
        <row r="388">
          <cell r="D388">
            <v>135500</v>
          </cell>
          <cell r="F388" t="str">
            <v>failed</v>
          </cell>
        </row>
        <row r="389">
          <cell r="D389">
            <v>109000</v>
          </cell>
          <cell r="F389" t="str">
            <v>failed</v>
          </cell>
        </row>
        <row r="390">
          <cell r="D390">
            <v>114800</v>
          </cell>
          <cell r="F390" t="str">
            <v>canceled</v>
          </cell>
        </row>
        <row r="391">
          <cell r="D391">
            <v>83000</v>
          </cell>
          <cell r="F391" t="str">
            <v>successful</v>
          </cell>
        </row>
        <row r="392">
          <cell r="D392">
            <v>2400</v>
          </cell>
          <cell r="F392" t="str">
            <v>successful</v>
          </cell>
        </row>
        <row r="393">
          <cell r="D393">
            <v>60400</v>
          </cell>
          <cell r="F393" t="str">
            <v>failed</v>
          </cell>
        </row>
        <row r="394">
          <cell r="D394">
            <v>102900</v>
          </cell>
          <cell r="F394" t="str">
            <v>failed</v>
          </cell>
        </row>
        <row r="395">
          <cell r="D395">
            <v>62800</v>
          </cell>
          <cell r="F395" t="str">
            <v>successful</v>
          </cell>
        </row>
        <row r="396">
          <cell r="D396">
            <v>800</v>
          </cell>
          <cell r="F396" t="str">
            <v>successful</v>
          </cell>
        </row>
        <row r="397">
          <cell r="D397">
            <v>7100</v>
          </cell>
          <cell r="F397" t="str">
            <v>successful</v>
          </cell>
        </row>
        <row r="398">
          <cell r="D398">
            <v>46100</v>
          </cell>
          <cell r="F398" t="str">
            <v>successful</v>
          </cell>
        </row>
        <row r="399">
          <cell r="D399">
            <v>8100</v>
          </cell>
          <cell r="F399" t="str">
            <v>successful</v>
          </cell>
        </row>
        <row r="400">
          <cell r="D400">
            <v>1700</v>
          </cell>
          <cell r="F400" t="str">
            <v>successful</v>
          </cell>
        </row>
        <row r="401">
          <cell r="D401">
            <v>97300</v>
          </cell>
          <cell r="F401" t="str">
            <v>failed</v>
          </cell>
        </row>
        <row r="402">
          <cell r="D402">
            <v>100</v>
          </cell>
          <cell r="F402" t="str">
            <v>failed</v>
          </cell>
        </row>
        <row r="403">
          <cell r="D403">
            <v>900</v>
          </cell>
          <cell r="F403" t="str">
            <v>successful</v>
          </cell>
        </row>
        <row r="404">
          <cell r="D404">
            <v>7300</v>
          </cell>
          <cell r="F404" t="str">
            <v>failed</v>
          </cell>
        </row>
        <row r="405">
          <cell r="D405">
            <v>195800</v>
          </cell>
          <cell r="F405" t="str">
            <v>failed</v>
          </cell>
        </row>
        <row r="406">
          <cell r="D406">
            <v>48900</v>
          </cell>
          <cell r="F406" t="str">
            <v>successful</v>
          </cell>
        </row>
        <row r="407">
          <cell r="D407">
            <v>29600</v>
          </cell>
          <cell r="F407" t="str">
            <v>failed</v>
          </cell>
        </row>
        <row r="408">
          <cell r="D408">
            <v>39300</v>
          </cell>
          <cell r="F408" t="str">
            <v>successful</v>
          </cell>
        </row>
        <row r="409">
          <cell r="D409">
            <v>3400</v>
          </cell>
          <cell r="F409" t="str">
            <v>successful</v>
          </cell>
        </row>
        <row r="410">
          <cell r="D410">
            <v>9200</v>
          </cell>
          <cell r="F410" t="str">
            <v>successful</v>
          </cell>
        </row>
        <row r="411">
          <cell r="D411">
            <v>135600</v>
          </cell>
          <cell r="F411" t="str">
            <v>failed</v>
          </cell>
        </row>
        <row r="412">
          <cell r="D412">
            <v>153700</v>
          </cell>
          <cell r="F412" t="str">
            <v>live</v>
          </cell>
        </row>
        <row r="413">
          <cell r="D413">
            <v>7800</v>
          </cell>
          <cell r="F413" t="str">
            <v>successful</v>
          </cell>
        </row>
        <row r="414">
          <cell r="D414">
            <v>2100</v>
          </cell>
          <cell r="F414" t="str">
            <v>successful</v>
          </cell>
        </row>
        <row r="415">
          <cell r="D415">
            <v>189500</v>
          </cell>
          <cell r="F415" t="str">
            <v>live</v>
          </cell>
        </row>
        <row r="416">
          <cell r="D416">
            <v>188200</v>
          </cell>
          <cell r="F416" t="str">
            <v>failed</v>
          </cell>
        </row>
        <row r="417">
          <cell r="D417">
            <v>113500</v>
          </cell>
          <cell r="F417" t="str">
            <v>failed</v>
          </cell>
        </row>
        <row r="418">
          <cell r="D418">
            <v>134600</v>
          </cell>
          <cell r="F418" t="str">
            <v>failed</v>
          </cell>
        </row>
        <row r="419">
          <cell r="D419">
            <v>1700</v>
          </cell>
          <cell r="F419" t="str">
            <v>failed</v>
          </cell>
        </row>
        <row r="420">
          <cell r="D420">
            <v>163700</v>
          </cell>
          <cell r="F420" t="str">
            <v>failed</v>
          </cell>
        </row>
        <row r="421">
          <cell r="D421">
            <v>113800</v>
          </cell>
          <cell r="F421" t="str">
            <v>successful</v>
          </cell>
        </row>
        <row r="422">
          <cell r="D422">
            <v>5000</v>
          </cell>
          <cell r="F422" t="str">
            <v>successful</v>
          </cell>
        </row>
        <row r="423">
          <cell r="D423">
            <v>9400</v>
          </cell>
          <cell r="F423" t="str">
            <v>failed</v>
          </cell>
        </row>
        <row r="424">
          <cell r="D424">
            <v>8700</v>
          </cell>
          <cell r="F424" t="str">
            <v>successful</v>
          </cell>
        </row>
        <row r="425">
          <cell r="D425">
            <v>147800</v>
          </cell>
          <cell r="F425" t="str">
            <v>failed</v>
          </cell>
        </row>
        <row r="426">
          <cell r="D426">
            <v>5100</v>
          </cell>
          <cell r="F426" t="str">
            <v>failed</v>
          </cell>
        </row>
        <row r="427">
          <cell r="D427">
            <v>2700</v>
          </cell>
          <cell r="F427" t="str">
            <v>successful</v>
          </cell>
        </row>
        <row r="428">
          <cell r="D428">
            <v>1800</v>
          </cell>
          <cell r="F428" t="str">
            <v>successful</v>
          </cell>
        </row>
        <row r="429">
          <cell r="D429">
            <v>174500</v>
          </cell>
          <cell r="F429" t="str">
            <v>successful</v>
          </cell>
        </row>
        <row r="430">
          <cell r="D430">
            <v>101400</v>
          </cell>
          <cell r="F430" t="str">
            <v>failed</v>
          </cell>
        </row>
        <row r="431">
          <cell r="D431">
            <v>191000</v>
          </cell>
          <cell r="F431" t="str">
            <v>canceled</v>
          </cell>
        </row>
        <row r="432">
          <cell r="D432">
            <v>8100</v>
          </cell>
          <cell r="F432" t="str">
            <v>failed</v>
          </cell>
        </row>
        <row r="433">
          <cell r="D433">
            <v>5100</v>
          </cell>
          <cell r="F433" t="str">
            <v>successful</v>
          </cell>
        </row>
        <row r="434">
          <cell r="D434">
            <v>7700</v>
          </cell>
          <cell r="F434" t="str">
            <v>failed</v>
          </cell>
        </row>
        <row r="435">
          <cell r="D435">
            <v>121400</v>
          </cell>
          <cell r="F435" t="str">
            <v>failed</v>
          </cell>
        </row>
        <row r="436">
          <cell r="D436">
            <v>5400</v>
          </cell>
          <cell r="F436" t="str">
            <v>canceled</v>
          </cell>
        </row>
        <row r="437">
          <cell r="D437">
            <v>152400</v>
          </cell>
          <cell r="F437" t="str">
            <v>successful</v>
          </cell>
        </row>
        <row r="438">
          <cell r="D438">
            <v>1300</v>
          </cell>
          <cell r="F438" t="str">
            <v>successful</v>
          </cell>
        </row>
        <row r="439">
          <cell r="D439">
            <v>8100</v>
          </cell>
          <cell r="F439" t="str">
            <v>successful</v>
          </cell>
        </row>
        <row r="440">
          <cell r="D440">
            <v>8300</v>
          </cell>
          <cell r="F440" t="str">
            <v>successful</v>
          </cell>
        </row>
        <row r="441">
          <cell r="D441">
            <v>28400</v>
          </cell>
          <cell r="F441" t="str">
            <v>successful</v>
          </cell>
        </row>
        <row r="442">
          <cell r="D442">
            <v>102500</v>
          </cell>
          <cell r="F442" t="str">
            <v>successful</v>
          </cell>
        </row>
        <row r="443">
          <cell r="D443">
            <v>7000</v>
          </cell>
          <cell r="F443" t="str">
            <v>failed</v>
          </cell>
        </row>
        <row r="444">
          <cell r="D444">
            <v>5400</v>
          </cell>
          <cell r="F444" t="str">
            <v>successful</v>
          </cell>
        </row>
        <row r="445">
          <cell r="D445">
            <v>9300</v>
          </cell>
          <cell r="F445" t="str">
            <v>canceled</v>
          </cell>
        </row>
        <row r="446">
          <cell r="D446">
            <v>6200</v>
          </cell>
          <cell r="F446" t="str">
            <v>successful</v>
          </cell>
        </row>
        <row r="447">
          <cell r="D447">
            <v>2100</v>
          </cell>
          <cell r="F447" t="str">
            <v>successful</v>
          </cell>
        </row>
        <row r="448">
          <cell r="D448">
            <v>6800</v>
          </cell>
          <cell r="F448" t="str">
            <v>failed</v>
          </cell>
        </row>
        <row r="449">
          <cell r="D449">
            <v>155200</v>
          </cell>
          <cell r="F449" t="str">
            <v>canceled</v>
          </cell>
        </row>
        <row r="450">
          <cell r="D450">
            <v>89900</v>
          </cell>
          <cell r="F450" t="str">
            <v>failed</v>
          </cell>
        </row>
        <row r="451">
          <cell r="D451">
            <v>900</v>
          </cell>
          <cell r="F451" t="str">
            <v>successful</v>
          </cell>
        </row>
        <row r="452">
          <cell r="D452">
            <v>100</v>
          </cell>
          <cell r="F452" t="str">
            <v>failed</v>
          </cell>
        </row>
        <row r="453">
          <cell r="D453">
            <v>148400</v>
          </cell>
          <cell r="F453" t="str">
            <v>successful</v>
          </cell>
        </row>
        <row r="454">
          <cell r="D454">
            <v>4800</v>
          </cell>
          <cell r="F454" t="str">
            <v>failed</v>
          </cell>
        </row>
        <row r="455">
          <cell r="D455">
            <v>182400</v>
          </cell>
          <cell r="F455" t="str">
            <v>failed</v>
          </cell>
        </row>
        <row r="456">
          <cell r="D456">
            <v>4000</v>
          </cell>
          <cell r="F456" t="str">
            <v>failed</v>
          </cell>
        </row>
        <row r="457">
          <cell r="D457">
            <v>116500</v>
          </cell>
          <cell r="F457" t="str">
            <v>successful</v>
          </cell>
        </row>
        <row r="458">
          <cell r="D458">
            <v>146400</v>
          </cell>
          <cell r="F458" t="str">
            <v>successful</v>
          </cell>
        </row>
        <row r="459">
          <cell r="D459">
            <v>5000</v>
          </cell>
          <cell r="F459" t="str">
            <v>failed</v>
          </cell>
        </row>
        <row r="460">
          <cell r="D460">
            <v>33800</v>
          </cell>
          <cell r="F460" t="str">
            <v>successful</v>
          </cell>
        </row>
        <row r="461">
          <cell r="D461">
            <v>6300</v>
          </cell>
          <cell r="F461" t="str">
            <v>failed</v>
          </cell>
        </row>
        <row r="462">
          <cell r="D462">
            <v>2400</v>
          </cell>
          <cell r="F462" t="str">
            <v>successful</v>
          </cell>
        </row>
        <row r="463">
          <cell r="D463">
            <v>98800</v>
          </cell>
          <cell r="F463" t="str">
            <v>successful</v>
          </cell>
        </row>
        <row r="464">
          <cell r="D464">
            <v>188800</v>
          </cell>
          <cell r="F464" t="str">
            <v>failed</v>
          </cell>
        </row>
        <row r="465">
          <cell r="D465">
            <v>134300</v>
          </cell>
          <cell r="F465" t="str">
            <v>successful</v>
          </cell>
        </row>
        <row r="466">
          <cell r="D466">
            <v>71200</v>
          </cell>
          <cell r="F466" t="str">
            <v>successful</v>
          </cell>
        </row>
        <row r="467">
          <cell r="D467">
            <v>4700</v>
          </cell>
          <cell r="F467" t="str">
            <v>successful</v>
          </cell>
        </row>
        <row r="468">
          <cell r="D468">
            <v>1200</v>
          </cell>
          <cell r="F468" t="str">
            <v>successful</v>
          </cell>
        </row>
        <row r="469">
          <cell r="D469">
            <v>1400</v>
          </cell>
          <cell r="F469" t="str">
            <v>successful</v>
          </cell>
        </row>
        <row r="470">
          <cell r="D470">
            <v>4000</v>
          </cell>
          <cell r="F470" t="str">
            <v>failed</v>
          </cell>
        </row>
        <row r="471">
          <cell r="D471">
            <v>5600</v>
          </cell>
          <cell r="F471" t="str">
            <v>successful</v>
          </cell>
        </row>
        <row r="472">
          <cell r="D472">
            <v>3600</v>
          </cell>
          <cell r="F472" t="str">
            <v>successful</v>
          </cell>
        </row>
        <row r="473">
          <cell r="D473">
            <v>3100</v>
          </cell>
          <cell r="F473" t="str">
            <v>successful</v>
          </cell>
        </row>
        <row r="474">
          <cell r="D474">
            <v>153800</v>
          </cell>
          <cell r="F474" t="str">
            <v>failed</v>
          </cell>
        </row>
        <row r="475">
          <cell r="D475">
            <v>5000</v>
          </cell>
          <cell r="F475" t="str">
            <v>successful</v>
          </cell>
        </row>
        <row r="476">
          <cell r="D476">
            <v>4000</v>
          </cell>
          <cell r="F476" t="str">
            <v>successful</v>
          </cell>
        </row>
        <row r="477">
          <cell r="D477">
            <v>7400</v>
          </cell>
          <cell r="F477" t="str">
            <v>successful</v>
          </cell>
        </row>
        <row r="478">
          <cell r="D478">
            <v>191500</v>
          </cell>
          <cell r="F478" t="str">
            <v>failed</v>
          </cell>
        </row>
        <row r="479">
          <cell r="D479">
            <v>8500</v>
          </cell>
          <cell r="F479" t="str">
            <v>failed</v>
          </cell>
        </row>
        <row r="480">
          <cell r="D480">
            <v>68800</v>
          </cell>
          <cell r="F480" t="str">
            <v>successful</v>
          </cell>
        </row>
        <row r="481">
          <cell r="D481">
            <v>2400</v>
          </cell>
          <cell r="F481" t="str">
            <v>successful</v>
          </cell>
        </row>
        <row r="482">
          <cell r="D482">
            <v>8600</v>
          </cell>
          <cell r="F482" t="str">
            <v>successful</v>
          </cell>
        </row>
        <row r="483">
          <cell r="D483">
            <v>196600</v>
          </cell>
          <cell r="F483" t="str">
            <v>failed</v>
          </cell>
        </row>
        <row r="484">
          <cell r="D484">
            <v>4200</v>
          </cell>
          <cell r="F484" t="str">
            <v>failed</v>
          </cell>
        </row>
        <row r="485">
          <cell r="D485">
            <v>91400</v>
          </cell>
          <cell r="F485" t="str">
            <v>failed</v>
          </cell>
        </row>
        <row r="486">
          <cell r="D486">
            <v>29600</v>
          </cell>
          <cell r="F486" t="str">
            <v>successful</v>
          </cell>
        </row>
        <row r="487">
          <cell r="D487">
            <v>90600</v>
          </cell>
          <cell r="F487" t="str">
            <v>failed</v>
          </cell>
        </row>
        <row r="488">
          <cell r="D488">
            <v>5200</v>
          </cell>
          <cell r="F488" t="str">
            <v>failed</v>
          </cell>
        </row>
        <row r="489">
          <cell r="D489">
            <v>110300</v>
          </cell>
          <cell r="F489" t="str">
            <v>successful</v>
          </cell>
        </row>
        <row r="490">
          <cell r="D490">
            <v>5300</v>
          </cell>
          <cell r="F490" t="str">
            <v>successful</v>
          </cell>
        </row>
        <row r="491">
          <cell r="D491">
            <v>9200</v>
          </cell>
          <cell r="F491" t="str">
            <v>successful</v>
          </cell>
        </row>
        <row r="492">
          <cell r="D492">
            <v>2400</v>
          </cell>
          <cell r="F492" t="str">
            <v>successful</v>
          </cell>
        </row>
        <row r="493">
          <cell r="D493">
            <v>56800</v>
          </cell>
          <cell r="F493" t="str">
            <v>successful</v>
          </cell>
        </row>
        <row r="494">
          <cell r="D494">
            <v>191000</v>
          </cell>
          <cell r="F494" t="str">
            <v>canceled</v>
          </cell>
        </row>
        <row r="495">
          <cell r="D495">
            <v>900</v>
          </cell>
          <cell r="F495" t="str">
            <v>successful</v>
          </cell>
        </row>
        <row r="496">
          <cell r="D496">
            <v>2500</v>
          </cell>
          <cell r="F496" t="str">
            <v>successful</v>
          </cell>
        </row>
        <row r="497">
          <cell r="D497">
            <v>3200</v>
          </cell>
          <cell r="F497" t="str">
            <v>successful</v>
          </cell>
        </row>
        <row r="498">
          <cell r="D498">
            <v>183800</v>
          </cell>
          <cell r="F498" t="str">
            <v>failed</v>
          </cell>
        </row>
        <row r="499">
          <cell r="D499">
            <v>9800</v>
          </cell>
          <cell r="F499" t="str">
            <v>failed</v>
          </cell>
        </row>
        <row r="500">
          <cell r="D500">
            <v>193400</v>
          </cell>
          <cell r="F500" t="str">
            <v>failed</v>
          </cell>
        </row>
        <row r="501">
          <cell r="D501">
            <v>163800</v>
          </cell>
          <cell r="F501" t="str">
            <v>failed</v>
          </cell>
        </row>
        <row r="502">
          <cell r="D502">
            <v>100</v>
          </cell>
          <cell r="F502" t="str">
            <v>failed</v>
          </cell>
        </row>
        <row r="503">
          <cell r="D503">
            <v>153600</v>
          </cell>
          <cell r="F503" t="str">
            <v>failed</v>
          </cell>
        </row>
        <row r="504">
          <cell r="D504">
            <v>1300</v>
          </cell>
          <cell r="F504" t="str">
            <v>successful</v>
          </cell>
        </row>
        <row r="505">
          <cell r="D505">
            <v>25500</v>
          </cell>
          <cell r="F505" t="str">
            <v>successful</v>
          </cell>
        </row>
        <row r="506">
          <cell r="D506">
            <v>7500</v>
          </cell>
          <cell r="F506" t="str">
            <v>failed</v>
          </cell>
        </row>
        <row r="507">
          <cell r="D507">
            <v>89900</v>
          </cell>
          <cell r="F507" t="str">
            <v>failed</v>
          </cell>
        </row>
        <row r="508">
          <cell r="D508">
            <v>18000</v>
          </cell>
          <cell r="F508" t="str">
            <v>successful</v>
          </cell>
        </row>
        <row r="509">
          <cell r="D509">
            <v>2100</v>
          </cell>
          <cell r="F509" t="str">
            <v>failed</v>
          </cell>
        </row>
        <row r="510">
          <cell r="D510">
            <v>172700</v>
          </cell>
          <cell r="F510" t="str">
            <v>successful</v>
          </cell>
        </row>
        <row r="511">
          <cell r="D511">
            <v>168500</v>
          </cell>
          <cell r="F511" t="str">
            <v>failed</v>
          </cell>
        </row>
        <row r="512">
          <cell r="D512">
            <v>7800</v>
          </cell>
          <cell r="F512" t="str">
            <v>successful</v>
          </cell>
        </row>
        <row r="513">
          <cell r="D513">
            <v>147800</v>
          </cell>
          <cell r="F513" t="str">
            <v>failed</v>
          </cell>
        </row>
        <row r="514">
          <cell r="D514">
            <v>9100</v>
          </cell>
          <cell r="F514" t="str">
            <v>successful</v>
          </cell>
        </row>
        <row r="515">
          <cell r="D515">
            <v>8300</v>
          </cell>
          <cell r="F515" t="str">
            <v>canceled</v>
          </cell>
        </row>
        <row r="516">
          <cell r="D516">
            <v>138700</v>
          </cell>
          <cell r="F516" t="str">
            <v>canceled</v>
          </cell>
        </row>
        <row r="517">
          <cell r="D517">
            <v>8600</v>
          </cell>
          <cell r="F517" t="str">
            <v>failed</v>
          </cell>
        </row>
        <row r="518">
          <cell r="D518">
            <v>125400</v>
          </cell>
          <cell r="F518" t="str">
            <v>failed</v>
          </cell>
        </row>
        <row r="519">
          <cell r="D519">
            <v>5900</v>
          </cell>
          <cell r="F519" t="str">
            <v>successful</v>
          </cell>
        </row>
        <row r="520">
          <cell r="D520">
            <v>8800</v>
          </cell>
          <cell r="F520" t="str">
            <v>failed</v>
          </cell>
        </row>
        <row r="521">
          <cell r="D521">
            <v>177700</v>
          </cell>
          <cell r="F521" t="str">
            <v>successful</v>
          </cell>
        </row>
        <row r="522">
          <cell r="D522">
            <v>800</v>
          </cell>
          <cell r="F522" t="str">
            <v>successful</v>
          </cell>
        </row>
        <row r="523">
          <cell r="D523">
            <v>7600</v>
          </cell>
          <cell r="F523" t="str">
            <v>successful</v>
          </cell>
        </row>
        <row r="524">
          <cell r="D524">
            <v>50500</v>
          </cell>
          <cell r="F524" t="str">
            <v>failed</v>
          </cell>
        </row>
        <row r="525">
          <cell r="D525">
            <v>900</v>
          </cell>
          <cell r="F525" t="str">
            <v>successful</v>
          </cell>
        </row>
        <row r="526">
          <cell r="D526">
            <v>96700</v>
          </cell>
          <cell r="F526" t="str">
            <v>failed</v>
          </cell>
        </row>
        <row r="527">
          <cell r="D527">
            <v>2100</v>
          </cell>
          <cell r="F527" t="str">
            <v>failed</v>
          </cell>
        </row>
        <row r="528">
          <cell r="D528">
            <v>8300</v>
          </cell>
          <cell r="F528" t="str">
            <v>successful</v>
          </cell>
        </row>
        <row r="529">
          <cell r="D529">
            <v>189200</v>
          </cell>
          <cell r="F529" t="str">
            <v>failed</v>
          </cell>
        </row>
        <row r="530">
          <cell r="D530">
            <v>9000</v>
          </cell>
          <cell r="F530" t="str">
            <v>failed</v>
          </cell>
        </row>
        <row r="531">
          <cell r="D531">
            <v>5100</v>
          </cell>
          <cell r="F531" t="str">
            <v>failed</v>
          </cell>
        </row>
        <row r="532">
          <cell r="D532">
            <v>105000</v>
          </cell>
          <cell r="F532" t="str">
            <v>failed</v>
          </cell>
        </row>
        <row r="533">
          <cell r="D533">
            <v>186700</v>
          </cell>
          <cell r="F533" t="str">
            <v>live</v>
          </cell>
        </row>
        <row r="534">
          <cell r="D534">
            <v>1600</v>
          </cell>
          <cell r="F534" t="str">
            <v>successful</v>
          </cell>
        </row>
        <row r="535">
          <cell r="D535">
            <v>115600</v>
          </cell>
          <cell r="F535" t="str">
            <v>successful</v>
          </cell>
        </row>
        <row r="536">
          <cell r="D536">
            <v>89100</v>
          </cell>
          <cell r="F536" t="str">
            <v>failed</v>
          </cell>
        </row>
        <row r="537">
          <cell r="D537">
            <v>2600</v>
          </cell>
          <cell r="F537" t="str">
            <v>successful</v>
          </cell>
        </row>
        <row r="538">
          <cell r="D538">
            <v>9800</v>
          </cell>
          <cell r="F538" t="str">
            <v>successful</v>
          </cell>
        </row>
        <row r="539">
          <cell r="D539">
            <v>84400</v>
          </cell>
          <cell r="F539" t="str">
            <v>successful</v>
          </cell>
        </row>
        <row r="540">
          <cell r="D540">
            <v>151300</v>
          </cell>
          <cell r="F540" t="str">
            <v>failed</v>
          </cell>
        </row>
        <row r="541">
          <cell r="D541">
            <v>9800</v>
          </cell>
          <cell r="F541" t="str">
            <v>failed</v>
          </cell>
        </row>
        <row r="542">
          <cell r="D542">
            <v>5300</v>
          </cell>
          <cell r="F542" t="str">
            <v>successful</v>
          </cell>
        </row>
        <row r="543">
          <cell r="D543">
            <v>178000</v>
          </cell>
          <cell r="F543" t="str">
            <v>failed</v>
          </cell>
        </row>
        <row r="544">
          <cell r="D544">
            <v>77000</v>
          </cell>
          <cell r="F544" t="str">
            <v>failed</v>
          </cell>
        </row>
        <row r="545">
          <cell r="D545">
            <v>84900</v>
          </cell>
          <cell r="F545" t="str">
            <v>failed</v>
          </cell>
        </row>
        <row r="546">
          <cell r="D546">
            <v>2800</v>
          </cell>
          <cell r="F546" t="str">
            <v>successful</v>
          </cell>
        </row>
        <row r="547">
          <cell r="D547">
            <v>184800</v>
          </cell>
          <cell r="F547" t="str">
            <v>failed</v>
          </cell>
        </row>
        <row r="548">
          <cell r="D548">
            <v>4200</v>
          </cell>
          <cell r="F548" t="str">
            <v>successful</v>
          </cell>
        </row>
        <row r="549">
          <cell r="D549">
            <v>1300</v>
          </cell>
          <cell r="F549" t="str">
            <v>successful</v>
          </cell>
        </row>
        <row r="550">
          <cell r="D550">
            <v>66100</v>
          </cell>
          <cell r="F550" t="str">
            <v>successful</v>
          </cell>
        </row>
        <row r="551">
          <cell r="D551">
            <v>29500</v>
          </cell>
          <cell r="F551" t="str">
            <v>successful</v>
          </cell>
        </row>
        <row r="552">
          <cell r="D552">
            <v>100</v>
          </cell>
          <cell r="F552" t="str">
            <v>canceled</v>
          </cell>
        </row>
        <row r="553">
          <cell r="D553">
            <v>180100</v>
          </cell>
          <cell r="F553" t="str">
            <v>failed</v>
          </cell>
        </row>
        <row r="554">
          <cell r="D554">
            <v>9000</v>
          </cell>
          <cell r="F554" t="str">
            <v>failed</v>
          </cell>
        </row>
        <row r="555">
          <cell r="D555">
            <v>170600</v>
          </cell>
          <cell r="F555" t="str">
            <v>failed</v>
          </cell>
        </row>
        <row r="556">
          <cell r="D556">
            <v>9500</v>
          </cell>
          <cell r="F556" t="str">
            <v>successful</v>
          </cell>
        </row>
        <row r="557">
          <cell r="D557">
            <v>6300</v>
          </cell>
          <cell r="F557" t="str">
            <v>successful</v>
          </cell>
        </row>
        <row r="558">
          <cell r="D558">
            <v>5200</v>
          </cell>
          <cell r="F558" t="str">
            <v>successful</v>
          </cell>
        </row>
        <row r="559">
          <cell r="D559">
            <v>6000</v>
          </cell>
          <cell r="F559" t="str">
            <v>successful</v>
          </cell>
        </row>
        <row r="560">
          <cell r="D560">
            <v>5800</v>
          </cell>
          <cell r="F560" t="str">
            <v>successful</v>
          </cell>
        </row>
        <row r="561">
          <cell r="D561">
            <v>105300</v>
          </cell>
          <cell r="F561" t="str">
            <v>successful</v>
          </cell>
        </row>
        <row r="562">
          <cell r="D562">
            <v>20000</v>
          </cell>
          <cell r="F562" t="str">
            <v>successful</v>
          </cell>
        </row>
        <row r="563">
          <cell r="D563">
            <v>3000</v>
          </cell>
          <cell r="F563" t="str">
            <v>successful</v>
          </cell>
        </row>
        <row r="564">
          <cell r="D564">
            <v>9900</v>
          </cell>
          <cell r="F564" t="str">
            <v>failed</v>
          </cell>
        </row>
        <row r="565">
          <cell r="D565">
            <v>3700</v>
          </cell>
          <cell r="F565" t="str">
            <v>successful</v>
          </cell>
        </row>
        <row r="566">
          <cell r="D566">
            <v>168700</v>
          </cell>
          <cell r="F566" t="str">
            <v>failed</v>
          </cell>
        </row>
        <row r="567">
          <cell r="D567">
            <v>94900</v>
          </cell>
          <cell r="F567" t="str">
            <v>successful</v>
          </cell>
        </row>
        <row r="568">
          <cell r="D568">
            <v>9300</v>
          </cell>
          <cell r="F568" t="str">
            <v>failed</v>
          </cell>
        </row>
        <row r="569">
          <cell r="D569">
            <v>6800</v>
          </cell>
          <cell r="F569" t="str">
            <v>successful</v>
          </cell>
        </row>
        <row r="570">
          <cell r="D570">
            <v>72400</v>
          </cell>
          <cell r="F570" t="str">
            <v>successful</v>
          </cell>
        </row>
        <row r="571">
          <cell r="D571">
            <v>20100</v>
          </cell>
          <cell r="F571" t="str">
            <v>successful</v>
          </cell>
        </row>
        <row r="572">
          <cell r="D572">
            <v>31200</v>
          </cell>
          <cell r="F572" t="str">
            <v>successful</v>
          </cell>
        </row>
        <row r="573">
          <cell r="D573">
            <v>3500</v>
          </cell>
          <cell r="F573" t="str">
            <v>failed</v>
          </cell>
        </row>
        <row r="574">
          <cell r="D574">
            <v>9000</v>
          </cell>
          <cell r="F574" t="str">
            <v>canceled</v>
          </cell>
        </row>
        <row r="575">
          <cell r="D575">
            <v>6700</v>
          </cell>
          <cell r="F575" t="str">
            <v>successful</v>
          </cell>
        </row>
        <row r="576">
          <cell r="D576">
            <v>2700</v>
          </cell>
          <cell r="F576" t="str">
            <v>successful</v>
          </cell>
        </row>
        <row r="577">
          <cell r="D577">
            <v>83300</v>
          </cell>
          <cell r="F577" t="str">
            <v>failed</v>
          </cell>
        </row>
        <row r="578">
          <cell r="D578">
            <v>9700</v>
          </cell>
          <cell r="F578" t="str">
            <v>failed</v>
          </cell>
        </row>
        <row r="579">
          <cell r="D579">
            <v>8200</v>
          </cell>
          <cell r="F579" t="str">
            <v>canceled</v>
          </cell>
        </row>
        <row r="580">
          <cell r="D580">
            <v>96500</v>
          </cell>
          <cell r="F580" t="str">
            <v>failed</v>
          </cell>
        </row>
        <row r="581">
          <cell r="D581">
            <v>6200</v>
          </cell>
          <cell r="F581" t="str">
            <v>successful</v>
          </cell>
        </row>
        <row r="582">
          <cell r="D582">
            <v>43800</v>
          </cell>
          <cell r="F582" t="str">
            <v>successful</v>
          </cell>
        </row>
        <row r="583">
          <cell r="D583">
            <v>6000</v>
          </cell>
          <cell r="F583" t="str">
            <v>failed</v>
          </cell>
        </row>
        <row r="584">
          <cell r="D584">
            <v>8700</v>
          </cell>
          <cell r="F584" t="str">
            <v>failed</v>
          </cell>
        </row>
        <row r="585">
          <cell r="D585">
            <v>18900</v>
          </cell>
          <cell r="F585" t="str">
            <v>successful</v>
          </cell>
        </row>
        <row r="586">
          <cell r="D586">
            <v>86400</v>
          </cell>
          <cell r="F586" t="str">
            <v>successful</v>
          </cell>
        </row>
        <row r="587">
          <cell r="D587">
            <v>8900</v>
          </cell>
          <cell r="F587" t="str">
            <v>successful</v>
          </cell>
        </row>
        <row r="588">
          <cell r="D588">
            <v>700</v>
          </cell>
          <cell r="F588" t="str">
            <v>successful</v>
          </cell>
        </row>
        <row r="589">
          <cell r="D589">
            <v>9400</v>
          </cell>
          <cell r="F589" t="str">
            <v>failed</v>
          </cell>
        </row>
        <row r="590">
          <cell r="D590">
            <v>157600</v>
          </cell>
          <cell r="F590" t="str">
            <v>failed</v>
          </cell>
        </row>
        <row r="591">
          <cell r="D591">
            <v>7900</v>
          </cell>
          <cell r="F591" t="str">
            <v>failed</v>
          </cell>
        </row>
        <row r="592">
          <cell r="D592">
            <v>7100</v>
          </cell>
          <cell r="F592" t="str">
            <v>failed</v>
          </cell>
        </row>
        <row r="593">
          <cell r="D593">
            <v>600</v>
          </cell>
          <cell r="F593" t="str">
            <v>successful</v>
          </cell>
        </row>
        <row r="594">
          <cell r="D594">
            <v>156800</v>
          </cell>
          <cell r="F594" t="str">
            <v>failed</v>
          </cell>
        </row>
        <row r="595">
          <cell r="D595">
            <v>121600</v>
          </cell>
          <cell r="F595" t="str">
            <v>successful</v>
          </cell>
        </row>
        <row r="596">
          <cell r="D596">
            <v>157300</v>
          </cell>
          <cell r="F596" t="str">
            <v>failed</v>
          </cell>
        </row>
        <row r="597">
          <cell r="D597">
            <v>70300</v>
          </cell>
          <cell r="F597" t="str">
            <v>successful</v>
          </cell>
        </row>
        <row r="598">
          <cell r="D598">
            <v>7900</v>
          </cell>
          <cell r="F598" t="str">
            <v>failed</v>
          </cell>
        </row>
        <row r="599">
          <cell r="D599">
            <v>73800</v>
          </cell>
          <cell r="F599" t="str">
            <v>successful</v>
          </cell>
        </row>
        <row r="600">
          <cell r="D600">
            <v>108500</v>
          </cell>
          <cell r="F600" t="str">
            <v>successful</v>
          </cell>
        </row>
        <row r="601">
          <cell r="D601">
            <v>140300</v>
          </cell>
          <cell r="F601" t="str">
            <v>failed</v>
          </cell>
        </row>
        <row r="602">
          <cell r="D602">
            <v>100</v>
          </cell>
          <cell r="F602" t="str">
            <v>failed</v>
          </cell>
        </row>
        <row r="603">
          <cell r="D603">
            <v>6300</v>
          </cell>
          <cell r="F603" t="str">
            <v>successful</v>
          </cell>
        </row>
        <row r="604">
          <cell r="D604">
            <v>71100</v>
          </cell>
          <cell r="F604" t="str">
            <v>successful</v>
          </cell>
        </row>
        <row r="605">
          <cell r="D605">
            <v>5300</v>
          </cell>
          <cell r="F605" t="str">
            <v>successful</v>
          </cell>
        </row>
        <row r="606">
          <cell r="D606">
            <v>88700</v>
          </cell>
          <cell r="F606" t="str">
            <v>successful</v>
          </cell>
        </row>
        <row r="607">
          <cell r="D607">
            <v>3300</v>
          </cell>
          <cell r="F607" t="str">
            <v>successful</v>
          </cell>
        </row>
        <row r="608">
          <cell r="D608">
            <v>3400</v>
          </cell>
          <cell r="F608" t="str">
            <v>successful</v>
          </cell>
        </row>
        <row r="609">
          <cell r="D609">
            <v>137600</v>
          </cell>
          <cell r="F609" t="str">
            <v>successful</v>
          </cell>
        </row>
        <row r="610">
          <cell r="D610">
            <v>3900</v>
          </cell>
          <cell r="F610" t="str">
            <v>successful</v>
          </cell>
        </row>
        <row r="611">
          <cell r="D611">
            <v>10000</v>
          </cell>
          <cell r="F611" t="str">
            <v>successful</v>
          </cell>
        </row>
        <row r="612">
          <cell r="D612">
            <v>42800</v>
          </cell>
          <cell r="F612" t="str">
            <v>successful</v>
          </cell>
        </row>
        <row r="613">
          <cell r="D613">
            <v>8200</v>
          </cell>
          <cell r="F613" t="str">
            <v>canceled</v>
          </cell>
        </row>
        <row r="614">
          <cell r="D614">
            <v>6200</v>
          </cell>
          <cell r="F614" t="str">
            <v>successful</v>
          </cell>
        </row>
        <row r="615">
          <cell r="D615">
            <v>1100</v>
          </cell>
          <cell r="F615" t="str">
            <v>successful</v>
          </cell>
        </row>
        <row r="616">
          <cell r="D616">
            <v>26500</v>
          </cell>
          <cell r="F616" t="str">
            <v>successful</v>
          </cell>
        </row>
        <row r="617">
          <cell r="D617">
            <v>8500</v>
          </cell>
          <cell r="F617" t="str">
            <v>successful</v>
          </cell>
        </row>
        <row r="618">
          <cell r="D618">
            <v>6400</v>
          </cell>
          <cell r="F618" t="str">
            <v>successful</v>
          </cell>
        </row>
        <row r="619">
          <cell r="D619">
            <v>1400</v>
          </cell>
          <cell r="F619" t="str">
            <v>successful</v>
          </cell>
        </row>
        <row r="620">
          <cell r="D620">
            <v>198600</v>
          </cell>
          <cell r="F620" t="str">
            <v>failed</v>
          </cell>
        </row>
        <row r="621">
          <cell r="D621">
            <v>195900</v>
          </cell>
          <cell r="F621" t="str">
            <v>failed</v>
          </cell>
        </row>
        <row r="622">
          <cell r="D622">
            <v>4300</v>
          </cell>
          <cell r="F622" t="str">
            <v>successful</v>
          </cell>
        </row>
        <row r="623">
          <cell r="D623">
            <v>25600</v>
          </cell>
          <cell r="F623" t="str">
            <v>successful</v>
          </cell>
        </row>
        <row r="624">
          <cell r="D624">
            <v>189000</v>
          </cell>
          <cell r="F624" t="str">
            <v>failed</v>
          </cell>
        </row>
        <row r="625">
          <cell r="D625">
            <v>94300</v>
          </cell>
          <cell r="F625" t="str">
            <v>successful</v>
          </cell>
        </row>
        <row r="626">
          <cell r="D626">
            <v>5100</v>
          </cell>
          <cell r="F626" t="str">
            <v>successful</v>
          </cell>
        </row>
        <row r="627">
          <cell r="D627">
            <v>7500</v>
          </cell>
          <cell r="F627" t="str">
            <v>failed</v>
          </cell>
        </row>
        <row r="628">
          <cell r="D628">
            <v>6400</v>
          </cell>
          <cell r="F628" t="str">
            <v>successful</v>
          </cell>
        </row>
        <row r="629">
          <cell r="D629">
            <v>1600</v>
          </cell>
          <cell r="F629" t="str">
            <v>successful</v>
          </cell>
        </row>
        <row r="630">
          <cell r="D630">
            <v>1900</v>
          </cell>
          <cell r="F630" t="str">
            <v>successful</v>
          </cell>
        </row>
        <row r="631">
          <cell r="D631">
            <v>85900</v>
          </cell>
          <cell r="F631" t="str">
            <v>failed</v>
          </cell>
        </row>
        <row r="632">
          <cell r="D632">
            <v>9500</v>
          </cell>
          <cell r="F632" t="str">
            <v>canceled</v>
          </cell>
        </row>
        <row r="633">
          <cell r="D633">
            <v>59200</v>
          </cell>
          <cell r="F633" t="str">
            <v>successful</v>
          </cell>
        </row>
        <row r="634">
          <cell r="D634">
            <v>72100</v>
          </cell>
          <cell r="F634" t="str">
            <v>live</v>
          </cell>
        </row>
        <row r="635">
          <cell r="D635">
            <v>6700</v>
          </cell>
          <cell r="F635" t="str">
            <v>failed</v>
          </cell>
        </row>
        <row r="636">
          <cell r="D636">
            <v>118200</v>
          </cell>
          <cell r="F636" t="str">
            <v>canceled</v>
          </cell>
        </row>
        <row r="637">
          <cell r="D637">
            <v>139000</v>
          </cell>
          <cell r="F637" t="str">
            <v>successful</v>
          </cell>
        </row>
        <row r="638">
          <cell r="D638">
            <v>197700</v>
          </cell>
          <cell r="F638" t="str">
            <v>failed</v>
          </cell>
        </row>
        <row r="639">
          <cell r="D639">
            <v>8500</v>
          </cell>
          <cell r="F639" t="str">
            <v>failed</v>
          </cell>
        </row>
        <row r="640">
          <cell r="D640">
            <v>81600</v>
          </cell>
          <cell r="F640" t="str">
            <v>failed</v>
          </cell>
        </row>
        <row r="641">
          <cell r="D641">
            <v>8600</v>
          </cell>
          <cell r="F641" t="str">
            <v>live</v>
          </cell>
        </row>
        <row r="642">
          <cell r="D642">
            <v>119800</v>
          </cell>
          <cell r="F642" t="str">
            <v>failed</v>
          </cell>
        </row>
        <row r="643">
          <cell r="D643">
            <v>9400</v>
          </cell>
          <cell r="F643" t="str">
            <v>successful</v>
          </cell>
        </row>
        <row r="644">
          <cell r="D644">
            <v>9200</v>
          </cell>
          <cell r="F644" t="str">
            <v>successful</v>
          </cell>
        </row>
        <row r="645">
          <cell r="D645">
            <v>14900</v>
          </cell>
          <cell r="F645" t="str">
            <v>successful</v>
          </cell>
        </row>
        <row r="646">
          <cell r="D646">
            <v>169400</v>
          </cell>
          <cell r="F646" t="str">
            <v>failed</v>
          </cell>
        </row>
        <row r="647">
          <cell r="D647">
            <v>192100</v>
          </cell>
          <cell r="F647" t="str">
            <v>failed</v>
          </cell>
        </row>
        <row r="648">
          <cell r="D648">
            <v>98700</v>
          </cell>
          <cell r="F648" t="str">
            <v>failed</v>
          </cell>
        </row>
        <row r="649">
          <cell r="D649">
            <v>4500</v>
          </cell>
          <cell r="F649" t="str">
            <v>failed</v>
          </cell>
        </row>
        <row r="650">
          <cell r="D650">
            <v>98600</v>
          </cell>
          <cell r="F650" t="str">
            <v>canceled</v>
          </cell>
        </row>
        <row r="651">
          <cell r="D651">
            <v>121700</v>
          </cell>
          <cell r="F651" t="str">
            <v>failed</v>
          </cell>
        </row>
        <row r="652">
          <cell r="D652">
            <v>100</v>
          </cell>
          <cell r="F652" t="str">
            <v>failed</v>
          </cell>
        </row>
        <row r="653">
          <cell r="D653">
            <v>196700</v>
          </cell>
          <cell r="F653" t="str">
            <v>failed</v>
          </cell>
        </row>
        <row r="654">
          <cell r="D654">
            <v>10000</v>
          </cell>
          <cell r="F654" t="str">
            <v>successful</v>
          </cell>
        </row>
        <row r="655">
          <cell r="D655">
            <v>600</v>
          </cell>
          <cell r="F655" t="str">
            <v>successful</v>
          </cell>
        </row>
        <row r="656">
          <cell r="D656">
            <v>35000</v>
          </cell>
          <cell r="F656" t="str">
            <v>successful</v>
          </cell>
        </row>
        <row r="657">
          <cell r="D657">
            <v>6900</v>
          </cell>
          <cell r="F657" t="str">
            <v>successful</v>
          </cell>
        </row>
        <row r="658">
          <cell r="D658">
            <v>118400</v>
          </cell>
          <cell r="F658" t="str">
            <v>failed</v>
          </cell>
        </row>
        <row r="659">
          <cell r="D659">
            <v>10000</v>
          </cell>
          <cell r="F659" t="str">
            <v>failed</v>
          </cell>
        </row>
        <row r="660">
          <cell r="D660">
            <v>52600</v>
          </cell>
          <cell r="F660" t="str">
            <v>canceled</v>
          </cell>
        </row>
        <row r="661">
          <cell r="D661">
            <v>120700</v>
          </cell>
          <cell r="F661" t="str">
            <v>failed</v>
          </cell>
        </row>
        <row r="662">
          <cell r="D662">
            <v>9100</v>
          </cell>
          <cell r="F662" t="str">
            <v>failed</v>
          </cell>
        </row>
        <row r="663">
          <cell r="D663">
            <v>106800</v>
          </cell>
          <cell r="F663" t="str">
            <v>failed</v>
          </cell>
        </row>
        <row r="664">
          <cell r="D664">
            <v>9100</v>
          </cell>
          <cell r="F664" t="str">
            <v>failed</v>
          </cell>
        </row>
        <row r="665">
          <cell r="D665">
            <v>10000</v>
          </cell>
          <cell r="F665" t="str">
            <v>failed</v>
          </cell>
        </row>
        <row r="666">
          <cell r="D666">
            <v>79400</v>
          </cell>
          <cell r="F666" t="str">
            <v>failed</v>
          </cell>
        </row>
        <row r="667">
          <cell r="D667">
            <v>5100</v>
          </cell>
          <cell r="F667" t="str">
            <v>successful</v>
          </cell>
        </row>
        <row r="668">
          <cell r="D668">
            <v>3100</v>
          </cell>
          <cell r="F668" t="str">
            <v>canceled</v>
          </cell>
        </row>
        <row r="669">
          <cell r="D669">
            <v>6900</v>
          </cell>
          <cell r="F669" t="str">
            <v>successful</v>
          </cell>
        </row>
        <row r="670">
          <cell r="D670">
            <v>27500</v>
          </cell>
          <cell r="F670" t="str">
            <v>failed</v>
          </cell>
        </row>
        <row r="671">
          <cell r="D671">
            <v>48800</v>
          </cell>
          <cell r="F671" t="str">
            <v>successful</v>
          </cell>
        </row>
        <row r="672">
          <cell r="D672">
            <v>16200</v>
          </cell>
          <cell r="F672" t="str">
            <v>successful</v>
          </cell>
        </row>
        <row r="673">
          <cell r="D673">
            <v>97600</v>
          </cell>
          <cell r="F673" t="str">
            <v>successful</v>
          </cell>
        </row>
        <row r="674">
          <cell r="D674">
            <v>197900</v>
          </cell>
          <cell r="F674" t="str">
            <v>failed</v>
          </cell>
        </row>
        <row r="675">
          <cell r="D675">
            <v>5600</v>
          </cell>
          <cell r="F675" t="str">
            <v>failed</v>
          </cell>
        </row>
        <row r="676">
          <cell r="D676">
            <v>170700</v>
          </cell>
          <cell r="F676" t="str">
            <v>canceled</v>
          </cell>
        </row>
        <row r="677">
          <cell r="D677">
            <v>9700</v>
          </cell>
          <cell r="F677" t="str">
            <v>successful</v>
          </cell>
        </row>
        <row r="678">
          <cell r="D678">
            <v>62300</v>
          </cell>
          <cell r="F678" t="str">
            <v>successful</v>
          </cell>
        </row>
        <row r="679">
          <cell r="D679">
            <v>5300</v>
          </cell>
          <cell r="F679" t="str">
            <v>failed</v>
          </cell>
        </row>
        <row r="680">
          <cell r="D680">
            <v>99500</v>
          </cell>
          <cell r="F680" t="str">
            <v>canceled</v>
          </cell>
        </row>
        <row r="681">
          <cell r="D681">
            <v>1400</v>
          </cell>
          <cell r="F681" t="str">
            <v>successful</v>
          </cell>
        </row>
        <row r="682">
          <cell r="D682">
            <v>145600</v>
          </cell>
          <cell r="F682" t="str">
            <v>failed</v>
          </cell>
        </row>
        <row r="683">
          <cell r="D683">
            <v>184100</v>
          </cell>
          <cell r="F683" t="str">
            <v>failed</v>
          </cell>
        </row>
        <row r="684">
          <cell r="D684">
            <v>5400</v>
          </cell>
          <cell r="F684" t="str">
            <v>successful</v>
          </cell>
        </row>
        <row r="685">
          <cell r="D685">
            <v>2300</v>
          </cell>
          <cell r="F685" t="str">
            <v>successful</v>
          </cell>
        </row>
        <row r="686">
          <cell r="D686">
            <v>1400</v>
          </cell>
          <cell r="F686" t="str">
            <v>successful</v>
          </cell>
        </row>
        <row r="687">
          <cell r="D687">
            <v>140000</v>
          </cell>
          <cell r="F687" t="str">
            <v>failed</v>
          </cell>
        </row>
        <row r="688">
          <cell r="D688">
            <v>7500</v>
          </cell>
          <cell r="F688" t="str">
            <v>successful</v>
          </cell>
        </row>
        <row r="689">
          <cell r="D689">
            <v>1500</v>
          </cell>
          <cell r="F689" t="str">
            <v>successful</v>
          </cell>
        </row>
        <row r="690">
          <cell r="D690">
            <v>2900</v>
          </cell>
          <cell r="F690" t="str">
            <v>successful</v>
          </cell>
        </row>
        <row r="691">
          <cell r="D691">
            <v>7300</v>
          </cell>
          <cell r="F691" t="str">
            <v>successful</v>
          </cell>
        </row>
        <row r="692">
          <cell r="D692">
            <v>3600</v>
          </cell>
          <cell r="F692" t="str">
            <v>successful</v>
          </cell>
        </row>
        <row r="693">
          <cell r="D693">
            <v>5000</v>
          </cell>
          <cell r="F693" t="str">
            <v>successful</v>
          </cell>
        </row>
        <row r="694">
          <cell r="D694">
            <v>6000</v>
          </cell>
          <cell r="F694" t="str">
            <v>failed</v>
          </cell>
        </row>
        <row r="695">
          <cell r="D695">
            <v>180400</v>
          </cell>
          <cell r="F695" t="str">
            <v>failed</v>
          </cell>
        </row>
        <row r="696">
          <cell r="D696">
            <v>9100</v>
          </cell>
          <cell r="F696" t="str">
            <v>failed</v>
          </cell>
        </row>
        <row r="697">
          <cell r="D697">
            <v>9200</v>
          </cell>
          <cell r="F697" t="str">
            <v>successful</v>
          </cell>
        </row>
        <row r="698">
          <cell r="D698">
            <v>164100</v>
          </cell>
          <cell r="F698" t="str">
            <v>failed</v>
          </cell>
        </row>
        <row r="699">
          <cell r="D699">
            <v>128900</v>
          </cell>
          <cell r="F699" t="str">
            <v>successful</v>
          </cell>
        </row>
        <row r="700">
          <cell r="D700">
            <v>42100</v>
          </cell>
          <cell r="F700" t="str">
            <v>successful</v>
          </cell>
        </row>
        <row r="701">
          <cell r="D701">
            <v>7400</v>
          </cell>
          <cell r="F701" t="str">
            <v>failed</v>
          </cell>
        </row>
        <row r="702">
          <cell r="D702">
            <v>100</v>
          </cell>
          <cell r="F702" t="str">
            <v>failed</v>
          </cell>
        </row>
        <row r="703">
          <cell r="D703">
            <v>52000</v>
          </cell>
          <cell r="F703" t="str">
            <v>successful</v>
          </cell>
        </row>
        <row r="704">
          <cell r="D704">
            <v>8700</v>
          </cell>
          <cell r="F704" t="str">
            <v>failed</v>
          </cell>
        </row>
        <row r="705">
          <cell r="D705">
            <v>63400</v>
          </cell>
          <cell r="F705" t="str">
            <v>successful</v>
          </cell>
        </row>
        <row r="706">
          <cell r="D706">
            <v>8700</v>
          </cell>
          <cell r="F706" t="str">
            <v>successful</v>
          </cell>
        </row>
        <row r="707">
          <cell r="D707">
            <v>169700</v>
          </cell>
          <cell r="F707" t="str">
            <v>failed</v>
          </cell>
        </row>
        <row r="708">
          <cell r="D708">
            <v>108400</v>
          </cell>
          <cell r="F708" t="str">
            <v>successful</v>
          </cell>
        </row>
        <row r="709">
          <cell r="D709">
            <v>7300</v>
          </cell>
          <cell r="F709" t="str">
            <v>successful</v>
          </cell>
        </row>
        <row r="710">
          <cell r="D710">
            <v>1700</v>
          </cell>
          <cell r="F710" t="str">
            <v>successful</v>
          </cell>
        </row>
        <row r="711">
          <cell r="D711">
            <v>9800</v>
          </cell>
          <cell r="F711" t="str">
            <v>successful</v>
          </cell>
        </row>
        <row r="712">
          <cell r="D712">
            <v>4300</v>
          </cell>
          <cell r="F712" t="str">
            <v>successful</v>
          </cell>
        </row>
        <row r="713">
          <cell r="D713">
            <v>6200</v>
          </cell>
          <cell r="F713" t="str">
            <v>failed</v>
          </cell>
        </row>
        <row r="714">
          <cell r="D714">
            <v>800</v>
          </cell>
          <cell r="F714" t="str">
            <v>successful</v>
          </cell>
        </row>
        <row r="715">
          <cell r="D715">
            <v>6900</v>
          </cell>
          <cell r="F715" t="str">
            <v>successful</v>
          </cell>
        </row>
        <row r="716">
          <cell r="D716">
            <v>38500</v>
          </cell>
          <cell r="F716" t="str">
            <v>successful</v>
          </cell>
        </row>
        <row r="717">
          <cell r="D717">
            <v>118000</v>
          </cell>
          <cell r="F717" t="str">
            <v>failed</v>
          </cell>
        </row>
        <row r="718">
          <cell r="D718">
            <v>2000</v>
          </cell>
          <cell r="F718" t="str">
            <v>successful</v>
          </cell>
        </row>
        <row r="719">
          <cell r="D719">
            <v>5600</v>
          </cell>
          <cell r="F719" t="str">
            <v>successful</v>
          </cell>
        </row>
        <row r="720">
          <cell r="D720">
            <v>8300</v>
          </cell>
          <cell r="F720" t="str">
            <v>successful</v>
          </cell>
        </row>
        <row r="721">
          <cell r="D721">
            <v>6900</v>
          </cell>
          <cell r="F721" t="str">
            <v>successful</v>
          </cell>
        </row>
        <row r="722">
          <cell r="D722">
            <v>8700</v>
          </cell>
          <cell r="F722" t="str">
            <v>canceled</v>
          </cell>
        </row>
        <row r="723">
          <cell r="D723">
            <v>123600</v>
          </cell>
          <cell r="F723" t="str">
            <v>canceled</v>
          </cell>
        </row>
        <row r="724">
          <cell r="D724">
            <v>48500</v>
          </cell>
          <cell r="F724" t="str">
            <v>successful</v>
          </cell>
        </row>
        <row r="725">
          <cell r="D725">
            <v>4900</v>
          </cell>
          <cell r="F725" t="str">
            <v>successful</v>
          </cell>
        </row>
        <row r="726">
          <cell r="D726">
            <v>8400</v>
          </cell>
          <cell r="F726" t="str">
            <v>successful</v>
          </cell>
        </row>
        <row r="727">
          <cell r="D727">
            <v>193200</v>
          </cell>
          <cell r="F727" t="str">
            <v>failed</v>
          </cell>
        </row>
        <row r="728">
          <cell r="D728">
            <v>54300</v>
          </cell>
          <cell r="F728" t="str">
            <v>canceled</v>
          </cell>
        </row>
        <row r="729">
          <cell r="D729">
            <v>8900</v>
          </cell>
          <cell r="F729" t="str">
            <v>successful</v>
          </cell>
        </row>
        <row r="730">
          <cell r="D730">
            <v>4200</v>
          </cell>
          <cell r="F730" t="str">
            <v>failed</v>
          </cell>
        </row>
        <row r="731">
          <cell r="D731">
            <v>5600</v>
          </cell>
          <cell r="F731" t="str">
            <v>successful</v>
          </cell>
        </row>
        <row r="732">
          <cell r="D732">
            <v>28800</v>
          </cell>
          <cell r="F732" t="str">
            <v>successful</v>
          </cell>
        </row>
        <row r="733">
          <cell r="D733">
            <v>8000</v>
          </cell>
          <cell r="F733" t="str">
            <v>canceled</v>
          </cell>
        </row>
        <row r="734">
          <cell r="D734">
            <v>117000</v>
          </cell>
          <cell r="F734" t="str">
            <v>failed</v>
          </cell>
        </row>
        <row r="735">
          <cell r="D735">
            <v>15800</v>
          </cell>
          <cell r="F735" t="str">
            <v>successful</v>
          </cell>
        </row>
        <row r="736">
          <cell r="D736">
            <v>4200</v>
          </cell>
          <cell r="F736" t="str">
            <v>successful</v>
          </cell>
        </row>
        <row r="737">
          <cell r="D737">
            <v>37100</v>
          </cell>
          <cell r="F737" t="str">
            <v>successful</v>
          </cell>
        </row>
        <row r="738">
          <cell r="D738">
            <v>7700</v>
          </cell>
          <cell r="F738" t="str">
            <v>canceled</v>
          </cell>
        </row>
        <row r="739">
          <cell r="D739">
            <v>3700</v>
          </cell>
          <cell r="F739" t="str">
            <v>successful</v>
          </cell>
        </row>
        <row r="740">
          <cell r="D740">
            <v>74700</v>
          </cell>
          <cell r="F740" t="str">
            <v>failed</v>
          </cell>
        </row>
        <row r="741">
          <cell r="D741">
            <v>10000</v>
          </cell>
          <cell r="F741" t="str">
            <v>failed</v>
          </cell>
        </row>
        <row r="742">
          <cell r="D742">
            <v>5300</v>
          </cell>
          <cell r="F742" t="str">
            <v>failed</v>
          </cell>
        </row>
        <row r="743">
          <cell r="D743">
            <v>1200</v>
          </cell>
          <cell r="F743" t="str">
            <v>successful</v>
          </cell>
        </row>
        <row r="744">
          <cell r="D744">
            <v>1200</v>
          </cell>
          <cell r="F744" t="str">
            <v>successful</v>
          </cell>
        </row>
        <row r="745">
          <cell r="D745">
            <v>3900</v>
          </cell>
          <cell r="F745" t="str">
            <v>failed</v>
          </cell>
        </row>
        <row r="746">
          <cell r="D746">
            <v>2000</v>
          </cell>
          <cell r="F746" t="str">
            <v>successful</v>
          </cell>
        </row>
        <row r="747">
          <cell r="D747">
            <v>6900</v>
          </cell>
          <cell r="F747" t="str">
            <v>failed</v>
          </cell>
        </row>
        <row r="748">
          <cell r="D748">
            <v>55800</v>
          </cell>
          <cell r="F748" t="str">
            <v>successful</v>
          </cell>
        </row>
        <row r="749">
          <cell r="D749">
            <v>4900</v>
          </cell>
          <cell r="F749" t="str">
            <v>successful</v>
          </cell>
        </row>
        <row r="750">
          <cell r="D750">
            <v>194900</v>
          </cell>
          <cell r="F750" t="str">
            <v>canceled</v>
          </cell>
        </row>
        <row r="751">
          <cell r="D751">
            <v>8600</v>
          </cell>
          <cell r="F751" t="str">
            <v>successful</v>
          </cell>
        </row>
        <row r="752">
          <cell r="D752">
            <v>100</v>
          </cell>
          <cell r="F752" t="str">
            <v>failed</v>
          </cell>
        </row>
        <row r="753">
          <cell r="D753">
            <v>3600</v>
          </cell>
          <cell r="F753" t="str">
            <v>successful</v>
          </cell>
        </row>
        <row r="754">
          <cell r="D754">
            <v>5800</v>
          </cell>
          <cell r="F754" t="str">
            <v>canceled</v>
          </cell>
        </row>
        <row r="755">
          <cell r="D755">
            <v>4700</v>
          </cell>
          <cell r="F755" t="str">
            <v>successful</v>
          </cell>
        </row>
        <row r="756">
          <cell r="D756">
            <v>70400</v>
          </cell>
          <cell r="F756" t="str">
            <v>successful</v>
          </cell>
        </row>
        <row r="757">
          <cell r="D757">
            <v>4500</v>
          </cell>
          <cell r="F757" t="str">
            <v>successful</v>
          </cell>
        </row>
        <row r="758">
          <cell r="D758">
            <v>1300</v>
          </cell>
          <cell r="F758" t="str">
            <v>successful</v>
          </cell>
        </row>
        <row r="759">
          <cell r="D759">
            <v>1400</v>
          </cell>
          <cell r="F759" t="str">
            <v>successful</v>
          </cell>
        </row>
        <row r="760">
          <cell r="D760">
            <v>29600</v>
          </cell>
          <cell r="F760" t="str">
            <v>successful</v>
          </cell>
        </row>
        <row r="761">
          <cell r="D761">
            <v>167500</v>
          </cell>
          <cell r="F761" t="str">
            <v>failed</v>
          </cell>
        </row>
        <row r="762">
          <cell r="D762">
            <v>48300</v>
          </cell>
          <cell r="F762" t="str">
            <v>failed</v>
          </cell>
        </row>
        <row r="763">
          <cell r="D763">
            <v>2200</v>
          </cell>
          <cell r="F763" t="str">
            <v>successful</v>
          </cell>
        </row>
        <row r="764">
          <cell r="D764">
            <v>3500</v>
          </cell>
          <cell r="F764" t="str">
            <v>successful</v>
          </cell>
        </row>
        <row r="765">
          <cell r="D765">
            <v>5600</v>
          </cell>
          <cell r="F765" t="str">
            <v>successful</v>
          </cell>
        </row>
        <row r="766">
          <cell r="D766">
            <v>1100</v>
          </cell>
          <cell r="F766" t="str">
            <v>successful</v>
          </cell>
        </row>
        <row r="767">
          <cell r="D767">
            <v>3900</v>
          </cell>
          <cell r="F767" t="str">
            <v>successful</v>
          </cell>
        </row>
        <row r="768">
          <cell r="D768">
            <v>43800</v>
          </cell>
          <cell r="F768" t="str">
            <v>failed</v>
          </cell>
        </row>
        <row r="769">
          <cell r="D769">
            <v>97200</v>
          </cell>
          <cell r="F769" t="str">
            <v>failed</v>
          </cell>
        </row>
        <row r="770">
          <cell r="D770">
            <v>4800</v>
          </cell>
          <cell r="F770" t="str">
            <v>successful</v>
          </cell>
        </row>
        <row r="771">
          <cell r="D771">
            <v>125600</v>
          </cell>
          <cell r="F771" t="str">
            <v>failed</v>
          </cell>
        </row>
        <row r="772">
          <cell r="D772">
            <v>4300</v>
          </cell>
          <cell r="F772" t="str">
            <v>successful</v>
          </cell>
        </row>
        <row r="773">
          <cell r="D773">
            <v>5600</v>
          </cell>
          <cell r="F773" t="str">
            <v>canceled</v>
          </cell>
        </row>
        <row r="774">
          <cell r="D774">
            <v>149600</v>
          </cell>
          <cell r="F774" t="str">
            <v>successful</v>
          </cell>
        </row>
        <row r="775">
          <cell r="D775">
            <v>53100</v>
          </cell>
          <cell r="F775" t="str">
            <v>successful</v>
          </cell>
        </row>
        <row r="776">
          <cell r="D776">
            <v>5000</v>
          </cell>
          <cell r="F776" t="str">
            <v>successful</v>
          </cell>
        </row>
        <row r="777">
          <cell r="D777">
            <v>9400</v>
          </cell>
          <cell r="F777" t="str">
            <v>failed</v>
          </cell>
        </row>
        <row r="778">
          <cell r="D778">
            <v>110800</v>
          </cell>
          <cell r="F778" t="str">
            <v>failed</v>
          </cell>
        </row>
        <row r="779">
          <cell r="D779">
            <v>93800</v>
          </cell>
          <cell r="F779" t="str">
            <v>failed</v>
          </cell>
        </row>
        <row r="780">
          <cell r="D780">
            <v>1300</v>
          </cell>
          <cell r="F780" t="str">
            <v>successful</v>
          </cell>
        </row>
        <row r="781">
          <cell r="D781">
            <v>108700</v>
          </cell>
          <cell r="F781" t="str">
            <v>failed</v>
          </cell>
        </row>
        <row r="782">
          <cell r="D782">
            <v>5100</v>
          </cell>
          <cell r="F782" t="str">
            <v>successful</v>
          </cell>
        </row>
        <row r="783">
          <cell r="D783">
            <v>8700</v>
          </cell>
          <cell r="F783" t="str">
            <v>canceled</v>
          </cell>
        </row>
        <row r="784">
          <cell r="D784">
            <v>5100</v>
          </cell>
          <cell r="F784" t="str">
            <v>successful</v>
          </cell>
        </row>
        <row r="785">
          <cell r="D785">
            <v>7400</v>
          </cell>
          <cell r="F785" t="str">
            <v>successful</v>
          </cell>
        </row>
        <row r="786">
          <cell r="D786">
            <v>88900</v>
          </cell>
          <cell r="F786" t="str">
            <v>successful</v>
          </cell>
        </row>
        <row r="787">
          <cell r="D787">
            <v>6700</v>
          </cell>
          <cell r="F787" t="str">
            <v>successful</v>
          </cell>
        </row>
        <row r="788">
          <cell r="D788">
            <v>1500</v>
          </cell>
          <cell r="F788" t="str">
            <v>successful</v>
          </cell>
        </row>
        <row r="789">
          <cell r="D789">
            <v>61200</v>
          </cell>
          <cell r="F789" t="str">
            <v>failed</v>
          </cell>
        </row>
        <row r="790">
          <cell r="D790">
            <v>3600</v>
          </cell>
          <cell r="F790" t="str">
            <v>live</v>
          </cell>
        </row>
        <row r="791">
          <cell r="D791">
            <v>9000</v>
          </cell>
          <cell r="F791" t="str">
            <v>failed</v>
          </cell>
        </row>
        <row r="792">
          <cell r="D792">
            <v>185900</v>
          </cell>
          <cell r="F792" t="str">
            <v>canceled</v>
          </cell>
        </row>
        <row r="793">
          <cell r="D793">
            <v>2100</v>
          </cell>
          <cell r="F793" t="str">
            <v>failed</v>
          </cell>
        </row>
        <row r="794">
          <cell r="D794">
            <v>2000</v>
          </cell>
          <cell r="F794" t="str">
            <v>failed</v>
          </cell>
        </row>
        <row r="795">
          <cell r="D795">
            <v>1100</v>
          </cell>
          <cell r="F795" t="str">
            <v>successful</v>
          </cell>
        </row>
        <row r="796">
          <cell r="D796">
            <v>6600</v>
          </cell>
          <cell r="F796" t="str">
            <v>successful</v>
          </cell>
        </row>
        <row r="797">
          <cell r="D797">
            <v>7100</v>
          </cell>
          <cell r="F797" t="str">
            <v>failed</v>
          </cell>
        </row>
        <row r="798">
          <cell r="D798">
            <v>7800</v>
          </cell>
          <cell r="F798" t="str">
            <v>failed</v>
          </cell>
        </row>
        <row r="799">
          <cell r="D799">
            <v>7600</v>
          </cell>
          <cell r="F799" t="str">
            <v>successful</v>
          </cell>
        </row>
        <row r="800">
          <cell r="D800">
            <v>3400</v>
          </cell>
          <cell r="F800" t="str">
            <v>successful</v>
          </cell>
        </row>
        <row r="801">
          <cell r="D801">
            <v>84500</v>
          </cell>
          <cell r="F801" t="str">
            <v>failed</v>
          </cell>
        </row>
        <row r="802">
          <cell r="D802">
            <v>100</v>
          </cell>
          <cell r="F802" t="str">
            <v>failed</v>
          </cell>
        </row>
        <row r="803">
          <cell r="D803">
            <v>2300</v>
          </cell>
          <cell r="F803" t="str">
            <v>successful</v>
          </cell>
        </row>
        <row r="804">
          <cell r="D804">
            <v>6200</v>
          </cell>
          <cell r="F804" t="str">
            <v>successful</v>
          </cell>
        </row>
        <row r="805">
          <cell r="D805">
            <v>6100</v>
          </cell>
          <cell r="F805" t="str">
            <v>successful</v>
          </cell>
        </row>
        <row r="806">
          <cell r="D806">
            <v>2600</v>
          </cell>
          <cell r="F806" t="str">
            <v>successful</v>
          </cell>
        </row>
        <row r="807">
          <cell r="D807">
            <v>9700</v>
          </cell>
          <cell r="F807" t="str">
            <v>failed</v>
          </cell>
        </row>
        <row r="808">
          <cell r="D808">
            <v>700</v>
          </cell>
          <cell r="F808" t="str">
            <v>successful</v>
          </cell>
        </row>
        <row r="809">
          <cell r="D809">
            <v>700</v>
          </cell>
          <cell r="F809" t="str">
            <v>successful</v>
          </cell>
        </row>
        <row r="810">
          <cell r="D810">
            <v>5200</v>
          </cell>
          <cell r="F810" t="str">
            <v>failed</v>
          </cell>
        </row>
        <row r="811">
          <cell r="D811">
            <v>140800</v>
          </cell>
          <cell r="F811" t="str">
            <v>failed</v>
          </cell>
        </row>
        <row r="812">
          <cell r="D812">
            <v>6400</v>
          </cell>
          <cell r="F812" t="str">
            <v>successful</v>
          </cell>
        </row>
        <row r="813">
          <cell r="D813">
            <v>92500</v>
          </cell>
          <cell r="F813" t="str">
            <v>failed</v>
          </cell>
        </row>
        <row r="814">
          <cell r="D814">
            <v>59700</v>
          </cell>
          <cell r="F814" t="str">
            <v>successful</v>
          </cell>
        </row>
        <row r="815">
          <cell r="D815">
            <v>3200</v>
          </cell>
          <cell r="F815" t="str">
            <v>successful</v>
          </cell>
        </row>
        <row r="816">
          <cell r="D816">
            <v>3200</v>
          </cell>
          <cell r="F816" t="str">
            <v>failed</v>
          </cell>
        </row>
        <row r="817">
          <cell r="D817">
            <v>9000</v>
          </cell>
          <cell r="F817" t="str">
            <v>successful</v>
          </cell>
        </row>
        <row r="818">
          <cell r="D818">
            <v>2300</v>
          </cell>
          <cell r="F818" t="str">
            <v>successful</v>
          </cell>
        </row>
        <row r="819">
          <cell r="D819">
            <v>51300</v>
          </cell>
          <cell r="F819" t="str">
            <v>successful</v>
          </cell>
        </row>
        <row r="820">
          <cell r="D820">
            <v>700</v>
          </cell>
          <cell r="F820" t="str">
            <v>successful</v>
          </cell>
        </row>
        <row r="821">
          <cell r="D821">
            <v>8900</v>
          </cell>
          <cell r="F821" t="str">
            <v>failed</v>
          </cell>
        </row>
        <row r="822">
          <cell r="D822">
            <v>1500</v>
          </cell>
          <cell r="F822" t="str">
            <v>successful</v>
          </cell>
        </row>
        <row r="823">
          <cell r="D823">
            <v>4900</v>
          </cell>
          <cell r="F823" t="str">
            <v>successful</v>
          </cell>
        </row>
        <row r="824">
          <cell r="D824">
            <v>54000</v>
          </cell>
          <cell r="F824" t="str">
            <v>successful</v>
          </cell>
        </row>
        <row r="825">
          <cell r="D825">
            <v>4100</v>
          </cell>
          <cell r="F825" t="str">
            <v>successful</v>
          </cell>
        </row>
        <row r="826">
          <cell r="D826">
            <v>85000</v>
          </cell>
          <cell r="F826" t="str">
            <v>successful</v>
          </cell>
        </row>
        <row r="827">
          <cell r="D827">
            <v>3600</v>
          </cell>
          <cell r="F827" t="str">
            <v>successful</v>
          </cell>
        </row>
        <row r="828">
          <cell r="D828">
            <v>2800</v>
          </cell>
          <cell r="F828" t="str">
            <v>successful</v>
          </cell>
        </row>
        <row r="829">
          <cell r="D829">
            <v>2300</v>
          </cell>
          <cell r="F829" t="str">
            <v>successful</v>
          </cell>
        </row>
        <row r="830">
          <cell r="D830">
            <v>7100</v>
          </cell>
          <cell r="F830" t="str">
            <v>failed</v>
          </cell>
        </row>
        <row r="831">
          <cell r="D831">
            <v>9600</v>
          </cell>
          <cell r="F831" t="str">
            <v>failed</v>
          </cell>
        </row>
        <row r="832">
          <cell r="D832">
            <v>121600</v>
          </cell>
          <cell r="F832" t="str">
            <v>failed</v>
          </cell>
        </row>
        <row r="833">
          <cell r="D833">
            <v>97100</v>
          </cell>
          <cell r="F833" t="str">
            <v>successful</v>
          </cell>
        </row>
        <row r="834">
          <cell r="D834">
            <v>43200</v>
          </cell>
          <cell r="F834" t="str">
            <v>successful</v>
          </cell>
        </row>
        <row r="835">
          <cell r="D835">
            <v>6800</v>
          </cell>
          <cell r="F835" t="str">
            <v>successful</v>
          </cell>
        </row>
        <row r="836">
          <cell r="D836">
            <v>7300</v>
          </cell>
          <cell r="F836" t="str">
            <v>successful</v>
          </cell>
        </row>
        <row r="837">
          <cell r="D837">
            <v>86200</v>
          </cell>
          <cell r="F837" t="str">
            <v>failed</v>
          </cell>
        </row>
        <row r="838">
          <cell r="D838">
            <v>8100</v>
          </cell>
          <cell r="F838" t="str">
            <v>failed</v>
          </cell>
        </row>
        <row r="839">
          <cell r="D839">
            <v>17700</v>
          </cell>
          <cell r="F839" t="str">
            <v>successful</v>
          </cell>
        </row>
        <row r="840">
          <cell r="D840">
            <v>6400</v>
          </cell>
          <cell r="F840" t="str">
            <v>successful</v>
          </cell>
        </row>
        <row r="841">
          <cell r="D841">
            <v>7700</v>
          </cell>
          <cell r="F841" t="str">
            <v>successful</v>
          </cell>
        </row>
        <row r="842">
          <cell r="D842">
            <v>116300</v>
          </cell>
          <cell r="F842" t="str">
            <v>successful</v>
          </cell>
        </row>
        <row r="843">
          <cell r="D843">
            <v>9100</v>
          </cell>
          <cell r="F843" t="str">
            <v>successful</v>
          </cell>
        </row>
        <row r="844">
          <cell r="D844">
            <v>1500</v>
          </cell>
          <cell r="F844" t="str">
            <v>successful</v>
          </cell>
        </row>
        <row r="845">
          <cell r="D845">
            <v>8800</v>
          </cell>
          <cell r="F845" t="str">
            <v>failed</v>
          </cell>
        </row>
        <row r="846">
          <cell r="D846">
            <v>8800</v>
          </cell>
          <cell r="F846" t="str">
            <v>canceled</v>
          </cell>
        </row>
        <row r="847">
          <cell r="D847">
            <v>69900</v>
          </cell>
          <cell r="F847" t="str">
            <v>successful</v>
          </cell>
        </row>
        <row r="848">
          <cell r="D848">
            <v>1000</v>
          </cell>
          <cell r="F848" t="str">
            <v>successful</v>
          </cell>
        </row>
        <row r="849">
          <cell r="D849">
            <v>4700</v>
          </cell>
          <cell r="F849" t="str">
            <v>successful</v>
          </cell>
        </row>
        <row r="850">
          <cell r="D850">
            <v>3200</v>
          </cell>
          <cell r="F850" t="str">
            <v>successful</v>
          </cell>
        </row>
        <row r="851">
          <cell r="D851">
            <v>6700</v>
          </cell>
          <cell r="F851" t="str">
            <v>successful</v>
          </cell>
        </row>
        <row r="852">
          <cell r="D852">
            <v>100</v>
          </cell>
          <cell r="F852" t="str">
            <v>failed</v>
          </cell>
        </row>
        <row r="853">
          <cell r="D853">
            <v>6000</v>
          </cell>
          <cell r="F853" t="str">
            <v>successful</v>
          </cell>
        </row>
        <row r="854">
          <cell r="D854">
            <v>4900</v>
          </cell>
          <cell r="F854" t="str">
            <v>failed</v>
          </cell>
        </row>
        <row r="855">
          <cell r="D855">
            <v>17100</v>
          </cell>
          <cell r="F855" t="str">
            <v>successful</v>
          </cell>
        </row>
        <row r="856">
          <cell r="D856">
            <v>171000</v>
          </cell>
          <cell r="F856" t="str">
            <v>successful</v>
          </cell>
        </row>
        <row r="857">
          <cell r="D857">
            <v>23400</v>
          </cell>
          <cell r="F857" t="str">
            <v>successful</v>
          </cell>
        </row>
        <row r="858">
          <cell r="D858">
            <v>2400</v>
          </cell>
          <cell r="F858" t="str">
            <v>successful</v>
          </cell>
        </row>
        <row r="859">
          <cell r="D859">
            <v>5300</v>
          </cell>
          <cell r="F859" t="str">
            <v>successful</v>
          </cell>
        </row>
        <row r="860">
          <cell r="D860">
            <v>4000</v>
          </cell>
          <cell r="F860" t="str">
            <v>failed</v>
          </cell>
        </row>
        <row r="861">
          <cell r="D861">
            <v>7300</v>
          </cell>
          <cell r="F861" t="str">
            <v>failed</v>
          </cell>
        </row>
        <row r="862">
          <cell r="D862">
            <v>2000</v>
          </cell>
          <cell r="F862" t="str">
            <v>successful</v>
          </cell>
        </row>
        <row r="863">
          <cell r="D863">
            <v>8800</v>
          </cell>
          <cell r="F863" t="str">
            <v>successful</v>
          </cell>
        </row>
        <row r="864">
          <cell r="D864">
            <v>3500</v>
          </cell>
          <cell r="F864" t="str">
            <v>successful</v>
          </cell>
        </row>
        <row r="865">
          <cell r="D865">
            <v>1400</v>
          </cell>
          <cell r="F865" t="str">
            <v>successful</v>
          </cell>
        </row>
        <row r="866">
          <cell r="D866">
            <v>4200</v>
          </cell>
          <cell r="F866" t="str">
            <v>successful</v>
          </cell>
        </row>
        <row r="867">
          <cell r="D867">
            <v>81000</v>
          </cell>
          <cell r="F867" t="str">
            <v>successful</v>
          </cell>
        </row>
        <row r="868">
          <cell r="D868">
            <v>182800</v>
          </cell>
          <cell r="F868" t="str">
            <v>canceled</v>
          </cell>
        </row>
        <row r="869">
          <cell r="D869">
            <v>4800</v>
          </cell>
          <cell r="F869" t="str">
            <v>successful</v>
          </cell>
        </row>
        <row r="870">
          <cell r="D870">
            <v>7000</v>
          </cell>
          <cell r="F870" t="str">
            <v>successful</v>
          </cell>
        </row>
        <row r="871">
          <cell r="D871">
            <v>161900</v>
          </cell>
          <cell r="F871" t="str">
            <v>failed</v>
          </cell>
        </row>
        <row r="872">
          <cell r="D872">
            <v>7700</v>
          </cell>
          <cell r="F872" t="str">
            <v>failed</v>
          </cell>
        </row>
        <row r="873">
          <cell r="D873">
            <v>71500</v>
          </cell>
          <cell r="F873" t="str">
            <v>successful</v>
          </cell>
        </row>
        <row r="874">
          <cell r="D874">
            <v>4700</v>
          </cell>
          <cell r="F874" t="str">
            <v>successful</v>
          </cell>
        </row>
        <row r="875">
          <cell r="D875">
            <v>42100</v>
          </cell>
          <cell r="F875" t="str">
            <v>successful</v>
          </cell>
        </row>
        <row r="876">
          <cell r="D876">
            <v>40200</v>
          </cell>
          <cell r="F876" t="str">
            <v>successful</v>
          </cell>
        </row>
        <row r="877">
          <cell r="D877">
            <v>7900</v>
          </cell>
          <cell r="F877" t="str">
            <v>failed</v>
          </cell>
        </row>
        <row r="878">
          <cell r="D878">
            <v>8300</v>
          </cell>
          <cell r="F878" t="str">
            <v>failed</v>
          </cell>
        </row>
        <row r="879">
          <cell r="D879">
            <v>163600</v>
          </cell>
          <cell r="F879" t="str">
            <v>failed</v>
          </cell>
        </row>
        <row r="880">
          <cell r="D880">
            <v>2700</v>
          </cell>
          <cell r="F880" t="str">
            <v>failed</v>
          </cell>
        </row>
        <row r="881">
          <cell r="D881">
            <v>1000</v>
          </cell>
          <cell r="F881" t="str">
            <v>successful</v>
          </cell>
        </row>
        <row r="882">
          <cell r="D882">
            <v>84500</v>
          </cell>
          <cell r="F882" t="str">
            <v>successful</v>
          </cell>
        </row>
        <row r="883">
          <cell r="D883">
            <v>81300</v>
          </cell>
          <cell r="F883" t="str">
            <v>failed</v>
          </cell>
        </row>
        <row r="884">
          <cell r="D884">
            <v>800</v>
          </cell>
          <cell r="F884" t="str">
            <v>successful</v>
          </cell>
        </row>
        <row r="885">
          <cell r="D885">
            <v>3400</v>
          </cell>
          <cell r="F885" t="str">
            <v>successful</v>
          </cell>
        </row>
        <row r="886">
          <cell r="D886">
            <v>170800</v>
          </cell>
          <cell r="F886" t="str">
            <v>failed</v>
          </cell>
        </row>
        <row r="887">
          <cell r="D887">
            <v>1800</v>
          </cell>
          <cell r="F887" t="str">
            <v>successful</v>
          </cell>
        </row>
        <row r="888">
          <cell r="D888">
            <v>150600</v>
          </cell>
          <cell r="F888" t="str">
            <v>failed</v>
          </cell>
        </row>
        <row r="889">
          <cell r="D889">
            <v>7800</v>
          </cell>
          <cell r="F889" t="str">
            <v>failed</v>
          </cell>
        </row>
        <row r="890">
          <cell r="D890">
            <v>5800</v>
          </cell>
          <cell r="F890" t="str">
            <v>successful</v>
          </cell>
        </row>
        <row r="891">
          <cell r="D891">
            <v>5600</v>
          </cell>
          <cell r="F891" t="str">
            <v>successful</v>
          </cell>
        </row>
        <row r="892">
          <cell r="D892">
            <v>134400</v>
          </cell>
          <cell r="F892" t="str">
            <v>successful</v>
          </cell>
        </row>
        <row r="893">
          <cell r="D893">
            <v>3000</v>
          </cell>
          <cell r="F893" t="str">
            <v>successful</v>
          </cell>
        </row>
        <row r="894">
          <cell r="D894">
            <v>6000</v>
          </cell>
          <cell r="F894" t="str">
            <v>successful</v>
          </cell>
        </row>
        <row r="895">
          <cell r="D895">
            <v>8400</v>
          </cell>
          <cell r="F895" t="str">
            <v>successful</v>
          </cell>
        </row>
        <row r="896">
          <cell r="D896">
            <v>1700</v>
          </cell>
          <cell r="F896" t="str">
            <v>successful</v>
          </cell>
        </row>
        <row r="897">
          <cell r="D897">
            <v>159800</v>
          </cell>
          <cell r="F897" t="str">
            <v>failed</v>
          </cell>
        </row>
        <row r="898">
          <cell r="D898">
            <v>19800</v>
          </cell>
          <cell r="F898" t="str">
            <v>successful</v>
          </cell>
        </row>
        <row r="899">
          <cell r="D899">
            <v>8800</v>
          </cell>
          <cell r="F899" t="str">
            <v>failed</v>
          </cell>
        </row>
        <row r="900">
          <cell r="D900">
            <v>179100</v>
          </cell>
          <cell r="F900" t="str">
            <v>failed</v>
          </cell>
        </row>
        <row r="901">
          <cell r="D901">
            <v>3100</v>
          </cell>
          <cell r="F901" t="str">
            <v>successful</v>
          </cell>
        </row>
        <row r="902">
          <cell r="D902">
            <v>100</v>
          </cell>
          <cell r="F902" t="str">
            <v>failed</v>
          </cell>
        </row>
        <row r="903">
          <cell r="D903">
            <v>5600</v>
          </cell>
          <cell r="F903" t="str">
            <v>successful</v>
          </cell>
        </row>
        <row r="904">
          <cell r="D904">
            <v>1400</v>
          </cell>
          <cell r="F904" t="str">
            <v>successful</v>
          </cell>
        </row>
        <row r="905">
          <cell r="D905">
            <v>41000</v>
          </cell>
          <cell r="F905" t="str">
            <v>live</v>
          </cell>
        </row>
        <row r="906">
          <cell r="D906">
            <v>6500</v>
          </cell>
          <cell r="F906" t="str">
            <v>failed</v>
          </cell>
        </row>
        <row r="907">
          <cell r="D907">
            <v>7900</v>
          </cell>
          <cell r="F907" t="str">
            <v>successful</v>
          </cell>
        </row>
        <row r="908">
          <cell r="D908">
            <v>5500</v>
          </cell>
          <cell r="F908" t="str">
            <v>successful</v>
          </cell>
        </row>
        <row r="909">
          <cell r="D909">
            <v>9100</v>
          </cell>
          <cell r="F909" t="str">
            <v>failed</v>
          </cell>
        </row>
        <row r="910">
          <cell r="D910">
            <v>38200</v>
          </cell>
          <cell r="F910" t="str">
            <v>successful</v>
          </cell>
        </row>
        <row r="911">
          <cell r="D911">
            <v>1800</v>
          </cell>
          <cell r="F911" t="str">
            <v>successful</v>
          </cell>
        </row>
        <row r="912">
          <cell r="D912">
            <v>154500</v>
          </cell>
          <cell r="F912" t="str">
            <v>canceled</v>
          </cell>
        </row>
        <row r="913">
          <cell r="D913">
            <v>5800</v>
          </cell>
          <cell r="F913" t="str">
            <v>successful</v>
          </cell>
        </row>
        <row r="914">
          <cell r="D914">
            <v>1800</v>
          </cell>
          <cell r="F914" t="str">
            <v>successful</v>
          </cell>
        </row>
        <row r="915">
          <cell r="D915">
            <v>70200</v>
          </cell>
          <cell r="F915" t="str">
            <v>failed</v>
          </cell>
        </row>
        <row r="916">
          <cell r="D916">
            <v>6400</v>
          </cell>
          <cell r="F916" t="str">
            <v>failed</v>
          </cell>
        </row>
        <row r="917">
          <cell r="D917">
            <v>125900</v>
          </cell>
          <cell r="F917" t="str">
            <v>successful</v>
          </cell>
        </row>
        <row r="918">
          <cell r="D918">
            <v>3700</v>
          </cell>
          <cell r="F918" t="str">
            <v>failed</v>
          </cell>
        </row>
        <row r="919">
          <cell r="D919">
            <v>3600</v>
          </cell>
          <cell r="F919" t="str">
            <v>live</v>
          </cell>
        </row>
        <row r="920">
          <cell r="D920">
            <v>3800</v>
          </cell>
          <cell r="F920" t="str">
            <v>successful</v>
          </cell>
        </row>
        <row r="921">
          <cell r="D921">
            <v>35600</v>
          </cell>
          <cell r="F921" t="str">
            <v>failed</v>
          </cell>
        </row>
        <row r="922">
          <cell r="D922">
            <v>5300</v>
          </cell>
          <cell r="F922" t="str">
            <v>successful</v>
          </cell>
        </row>
        <row r="923">
          <cell r="D923">
            <v>160400</v>
          </cell>
          <cell r="F923" t="str">
            <v>failed</v>
          </cell>
        </row>
        <row r="924">
          <cell r="D924">
            <v>51400</v>
          </cell>
          <cell r="F924" t="str">
            <v>successful</v>
          </cell>
        </row>
        <row r="925">
          <cell r="D925">
            <v>1700</v>
          </cell>
          <cell r="F925" t="str">
            <v>successful</v>
          </cell>
        </row>
        <row r="926">
          <cell r="D926">
            <v>39400</v>
          </cell>
          <cell r="F926" t="str">
            <v>successful</v>
          </cell>
        </row>
        <row r="927">
          <cell r="D927">
            <v>3000</v>
          </cell>
          <cell r="F927" t="str">
            <v>successful</v>
          </cell>
        </row>
        <row r="928">
          <cell r="D928">
            <v>8700</v>
          </cell>
          <cell r="F928" t="str">
            <v>failed</v>
          </cell>
        </row>
        <row r="929">
          <cell r="D929">
            <v>7200</v>
          </cell>
          <cell r="F929" t="str">
            <v>failed</v>
          </cell>
        </row>
        <row r="930">
          <cell r="D930">
            <v>167400</v>
          </cell>
          <cell r="F930" t="str">
            <v>successful</v>
          </cell>
        </row>
        <row r="931">
          <cell r="D931">
            <v>5500</v>
          </cell>
          <cell r="F931" t="str">
            <v>successful</v>
          </cell>
        </row>
        <row r="932">
          <cell r="D932">
            <v>3500</v>
          </cell>
          <cell r="F932" t="str">
            <v>successful</v>
          </cell>
        </row>
        <row r="933">
          <cell r="D933">
            <v>7900</v>
          </cell>
          <cell r="F933" t="str">
            <v>failed</v>
          </cell>
        </row>
        <row r="934">
          <cell r="D934">
            <v>2300</v>
          </cell>
          <cell r="F934" t="str">
            <v>successful</v>
          </cell>
        </row>
        <row r="935">
          <cell r="D935">
            <v>73000</v>
          </cell>
          <cell r="F935" t="str">
            <v>successful</v>
          </cell>
        </row>
        <row r="936">
          <cell r="D936">
            <v>6200</v>
          </cell>
          <cell r="F936" t="str">
            <v>successful</v>
          </cell>
        </row>
        <row r="937">
          <cell r="D937">
            <v>6100</v>
          </cell>
          <cell r="F937" t="str">
            <v>successful</v>
          </cell>
        </row>
        <row r="938">
          <cell r="D938">
            <v>103200</v>
          </cell>
          <cell r="F938" t="str">
            <v>failed</v>
          </cell>
        </row>
        <row r="939">
          <cell r="D939">
            <v>171000</v>
          </cell>
          <cell r="F939" t="str">
            <v>canceled</v>
          </cell>
        </row>
        <row r="940">
          <cell r="D940">
            <v>9200</v>
          </cell>
          <cell r="F940" t="str">
            <v>successful</v>
          </cell>
        </row>
        <row r="941">
          <cell r="D941">
            <v>7800</v>
          </cell>
          <cell r="F941" t="str">
            <v>failed</v>
          </cell>
        </row>
        <row r="942">
          <cell r="D942">
            <v>9900</v>
          </cell>
          <cell r="F942" t="str">
            <v>live</v>
          </cell>
        </row>
        <row r="943">
          <cell r="D943">
            <v>43000</v>
          </cell>
          <cell r="F943" t="str">
            <v>failed</v>
          </cell>
        </row>
        <row r="944">
          <cell r="D944">
            <v>9600</v>
          </cell>
          <cell r="F944" t="str">
            <v>failed</v>
          </cell>
        </row>
        <row r="945">
          <cell r="D945">
            <v>7500</v>
          </cell>
          <cell r="F945" t="str">
            <v>successful</v>
          </cell>
        </row>
        <row r="946">
          <cell r="D946">
            <v>10000</v>
          </cell>
          <cell r="F946" t="str">
            <v>failed</v>
          </cell>
        </row>
        <row r="947">
          <cell r="D947">
            <v>172000</v>
          </cell>
          <cell r="F947" t="str">
            <v>failed</v>
          </cell>
        </row>
        <row r="948">
          <cell r="D948">
            <v>153700</v>
          </cell>
          <cell r="F948" t="str">
            <v>failed</v>
          </cell>
        </row>
        <row r="949">
          <cell r="D949">
            <v>3600</v>
          </cell>
          <cell r="F949" t="str">
            <v>failed</v>
          </cell>
        </row>
        <row r="950">
          <cell r="D950">
            <v>9400</v>
          </cell>
          <cell r="F950" t="str">
            <v>canceled</v>
          </cell>
        </row>
        <row r="951">
          <cell r="D951">
            <v>5900</v>
          </cell>
          <cell r="F951" t="str">
            <v>successful</v>
          </cell>
        </row>
        <row r="952">
          <cell r="D952">
            <v>100</v>
          </cell>
          <cell r="F952" t="str">
            <v>failed</v>
          </cell>
        </row>
        <row r="953">
          <cell r="D953">
            <v>14500</v>
          </cell>
          <cell r="F953" t="str">
            <v>successful</v>
          </cell>
        </row>
        <row r="954">
          <cell r="D954">
            <v>145500</v>
          </cell>
          <cell r="F954" t="str">
            <v>canceled</v>
          </cell>
        </row>
        <row r="955">
          <cell r="D955">
            <v>3300</v>
          </cell>
          <cell r="F955" t="str">
            <v>failed</v>
          </cell>
        </row>
        <row r="956">
          <cell r="D956">
            <v>42600</v>
          </cell>
          <cell r="F956" t="str">
            <v>successful</v>
          </cell>
        </row>
        <row r="957">
          <cell r="D957">
            <v>700</v>
          </cell>
          <cell r="F957" t="str">
            <v>successful</v>
          </cell>
        </row>
        <row r="958">
          <cell r="D958">
            <v>187600</v>
          </cell>
          <cell r="F958" t="str">
            <v>failed</v>
          </cell>
        </row>
        <row r="959">
          <cell r="D959">
            <v>9800</v>
          </cell>
          <cell r="F959" t="str">
            <v>successful</v>
          </cell>
        </row>
        <row r="960">
          <cell r="D960">
            <v>1100</v>
          </cell>
          <cell r="F960" t="str">
            <v>successful</v>
          </cell>
        </row>
        <row r="961">
          <cell r="D961">
            <v>145000</v>
          </cell>
          <cell r="F961" t="str">
            <v>failed</v>
          </cell>
        </row>
        <row r="962">
          <cell r="D962">
            <v>5500</v>
          </cell>
          <cell r="F962" t="str">
            <v>failed</v>
          </cell>
        </row>
        <row r="963">
          <cell r="D963">
            <v>5700</v>
          </cell>
          <cell r="F963" t="str">
            <v>successful</v>
          </cell>
        </row>
        <row r="964">
          <cell r="D964">
            <v>3600</v>
          </cell>
          <cell r="F964" t="str">
            <v>successful</v>
          </cell>
        </row>
        <row r="965">
          <cell r="D965">
            <v>5900</v>
          </cell>
          <cell r="F965" t="str">
            <v>failed</v>
          </cell>
        </row>
        <row r="966">
          <cell r="D966">
            <v>3700</v>
          </cell>
          <cell r="F966" t="str">
            <v>successful</v>
          </cell>
        </row>
        <row r="967">
          <cell r="D967">
            <v>2200</v>
          </cell>
          <cell r="F967" t="str">
            <v>successful</v>
          </cell>
        </row>
        <row r="968">
          <cell r="D968">
            <v>1700</v>
          </cell>
          <cell r="F968" t="str">
            <v>successful</v>
          </cell>
        </row>
        <row r="969">
          <cell r="D969">
            <v>88400</v>
          </cell>
          <cell r="F969" t="str">
            <v>successful</v>
          </cell>
        </row>
        <row r="970">
          <cell r="D970">
            <v>2400</v>
          </cell>
          <cell r="F970" t="str">
            <v>successful</v>
          </cell>
        </row>
        <row r="971">
          <cell r="D971">
            <v>7900</v>
          </cell>
          <cell r="F971" t="str">
            <v>successful</v>
          </cell>
        </row>
        <row r="972">
          <cell r="D972">
            <v>94900</v>
          </cell>
          <cell r="F972" t="str">
            <v>failed</v>
          </cell>
        </row>
        <row r="973">
          <cell r="D973">
            <v>5100</v>
          </cell>
          <cell r="F973" t="str">
            <v>failed</v>
          </cell>
        </row>
        <row r="974">
          <cell r="D974">
            <v>42700</v>
          </cell>
          <cell r="F974" t="str">
            <v>successful</v>
          </cell>
        </row>
        <row r="975">
          <cell r="D975">
            <v>121100</v>
          </cell>
          <cell r="F975" t="str">
            <v>failed</v>
          </cell>
        </row>
        <row r="976">
          <cell r="D976">
            <v>800</v>
          </cell>
          <cell r="F976" t="str">
            <v>successful</v>
          </cell>
        </row>
        <row r="977">
          <cell r="D977">
            <v>5400</v>
          </cell>
          <cell r="F977" t="str">
            <v>successful</v>
          </cell>
        </row>
        <row r="978">
          <cell r="D978">
            <v>4000</v>
          </cell>
          <cell r="F978" t="str">
            <v>successful</v>
          </cell>
        </row>
        <row r="979">
          <cell r="D979">
            <v>7000</v>
          </cell>
          <cell r="F979" t="str">
            <v>failed</v>
          </cell>
        </row>
        <row r="980">
          <cell r="D980">
            <v>1000</v>
          </cell>
          <cell r="F980" t="str">
            <v>successful</v>
          </cell>
        </row>
        <row r="981">
          <cell r="D981">
            <v>60200</v>
          </cell>
          <cell r="F981" t="str">
            <v>successful</v>
          </cell>
        </row>
        <row r="982">
          <cell r="D982">
            <v>195200</v>
          </cell>
          <cell r="F982" t="str">
            <v>failed</v>
          </cell>
        </row>
        <row r="983">
          <cell r="D983">
            <v>6700</v>
          </cell>
          <cell r="F983" t="str">
            <v>successful</v>
          </cell>
        </row>
        <row r="984">
          <cell r="D984">
            <v>7200</v>
          </cell>
          <cell r="F984" t="str">
            <v>failed</v>
          </cell>
        </row>
        <row r="985">
          <cell r="D985">
            <v>129100</v>
          </cell>
          <cell r="F985" t="str">
            <v>successful</v>
          </cell>
        </row>
        <row r="986">
          <cell r="D986">
            <v>6500</v>
          </cell>
          <cell r="F986" t="str">
            <v>successful</v>
          </cell>
        </row>
        <row r="987">
          <cell r="D987">
            <v>170600</v>
          </cell>
          <cell r="F987" t="str">
            <v>failed</v>
          </cell>
        </row>
        <row r="988">
          <cell r="D988">
            <v>7800</v>
          </cell>
          <cell r="F988" t="str">
            <v>failed</v>
          </cell>
        </row>
        <row r="989">
          <cell r="D989">
            <v>6200</v>
          </cell>
          <cell r="F989" t="str">
            <v>successful</v>
          </cell>
        </row>
        <row r="990">
          <cell r="D990">
            <v>9400</v>
          </cell>
          <cell r="F990" t="str">
            <v>failed</v>
          </cell>
        </row>
        <row r="991">
          <cell r="D991">
            <v>2400</v>
          </cell>
          <cell r="F991" t="str">
            <v>successful</v>
          </cell>
        </row>
        <row r="992">
          <cell r="D992">
            <v>7800</v>
          </cell>
          <cell r="F992" t="str">
            <v>failed</v>
          </cell>
        </row>
        <row r="993">
          <cell r="D993">
            <v>9800</v>
          </cell>
          <cell r="F993" t="str">
            <v>successful</v>
          </cell>
        </row>
        <row r="994">
          <cell r="D994">
            <v>3100</v>
          </cell>
          <cell r="F994" t="str">
            <v>successful</v>
          </cell>
        </row>
        <row r="995">
          <cell r="D995">
            <v>9800</v>
          </cell>
          <cell r="F995" t="str">
            <v>canceled</v>
          </cell>
        </row>
        <row r="996">
          <cell r="D996">
            <v>141100</v>
          </cell>
          <cell r="F996" t="str">
            <v>failed</v>
          </cell>
        </row>
        <row r="997">
          <cell r="D997">
            <v>97300</v>
          </cell>
          <cell r="F997" t="str">
            <v>successful</v>
          </cell>
        </row>
        <row r="998">
          <cell r="D998">
            <v>6600</v>
          </cell>
          <cell r="F998" t="str">
            <v>failed</v>
          </cell>
        </row>
        <row r="999">
          <cell r="D999">
            <v>7600</v>
          </cell>
          <cell r="F999" t="str">
            <v>canceled</v>
          </cell>
        </row>
        <row r="1000">
          <cell r="D1000">
            <v>66600</v>
          </cell>
          <cell r="F1000" t="str">
            <v>failed</v>
          </cell>
        </row>
        <row r="1001">
          <cell r="D1001">
            <v>111100</v>
          </cell>
          <cell r="F1001" t="str">
            <v>canceled</v>
          </cell>
        </row>
      </sheetData>
      <sheetData sheetId="4">
        <row r="1">
          <cell r="F1" t="str">
            <v>Percentage Successful</v>
          </cell>
          <cell r="G1" t="str">
            <v>Percentage Failed</v>
          </cell>
          <cell r="H1" t="str">
            <v>Percentage Canceled</v>
          </cell>
        </row>
        <row r="2">
          <cell r="A2" t="str">
            <v>Less than 1000</v>
          </cell>
          <cell r="F2">
            <v>0.58823529411764708</v>
          </cell>
          <cell r="G2">
            <v>0.39215686274509803</v>
          </cell>
          <cell r="H2">
            <v>1.9607843137254902E-2</v>
          </cell>
        </row>
        <row r="3">
          <cell r="A3" t="str">
            <v>1000 to 4999</v>
          </cell>
          <cell r="F3">
            <v>0.82683982683982682</v>
          </cell>
          <cell r="G3">
            <v>0.16450216450216451</v>
          </cell>
          <cell r="H3">
            <v>8.658008658008658E-3</v>
          </cell>
        </row>
        <row r="4">
          <cell r="A4" t="str">
            <v>5000 to 9999</v>
          </cell>
          <cell r="F4">
            <v>0.52063492063492067</v>
          </cell>
          <cell r="G4">
            <v>0.4</v>
          </cell>
          <cell r="H4">
            <v>7.9365079365079361E-2</v>
          </cell>
        </row>
        <row r="5">
          <cell r="A5" t="str">
            <v>10000 to 14999</v>
          </cell>
          <cell r="F5">
            <v>0.44444444444444442</v>
          </cell>
          <cell r="G5">
            <v>0.55555555555555558</v>
          </cell>
          <cell r="H5">
            <v>0</v>
          </cell>
        </row>
        <row r="6">
          <cell r="A6" t="str">
            <v>15000 to 19999</v>
          </cell>
          <cell r="F6">
            <v>1</v>
          </cell>
          <cell r="G6">
            <v>0</v>
          </cell>
          <cell r="H6">
            <v>0</v>
          </cell>
        </row>
        <row r="7">
          <cell r="A7" t="str">
            <v>20000 to 24999</v>
          </cell>
          <cell r="F7">
            <v>1</v>
          </cell>
          <cell r="G7">
            <v>0</v>
          </cell>
          <cell r="H7">
            <v>0</v>
          </cell>
        </row>
        <row r="8">
          <cell r="A8" t="str">
            <v>25000 to 29999</v>
          </cell>
          <cell r="F8">
            <v>0.7857142857142857</v>
          </cell>
          <cell r="G8">
            <v>0.21428571428571427</v>
          </cell>
          <cell r="H8">
            <v>0</v>
          </cell>
        </row>
        <row r="9">
          <cell r="A9" t="str">
            <v>30000 to 34999</v>
          </cell>
          <cell r="F9">
            <v>1</v>
          </cell>
          <cell r="G9">
            <v>0</v>
          </cell>
          <cell r="H9">
            <v>0</v>
          </cell>
        </row>
        <row r="10">
          <cell r="A10" t="str">
            <v>35000 to 39999</v>
          </cell>
          <cell r="F10">
            <v>0.66666666666666663</v>
          </cell>
          <cell r="G10">
            <v>0.25</v>
          </cell>
          <cell r="H10">
            <v>8.3333333333333329E-2</v>
          </cell>
        </row>
        <row r="11">
          <cell r="A11" t="str">
            <v>40000 to 44999</v>
          </cell>
          <cell r="F11">
            <v>0.7857142857142857</v>
          </cell>
          <cell r="G11">
            <v>0.21428571428571427</v>
          </cell>
          <cell r="H11">
            <v>0</v>
          </cell>
        </row>
        <row r="12">
          <cell r="A12" t="str">
            <v>45000 to 49999</v>
          </cell>
          <cell r="F12">
            <v>0.72727272727272729</v>
          </cell>
          <cell r="G12">
            <v>0.27272727272727271</v>
          </cell>
          <cell r="H12">
            <v>0</v>
          </cell>
        </row>
        <row r="13">
          <cell r="A13" t="str">
            <v>Greater than or equal to 50000</v>
          </cell>
          <cell r="F13">
            <v>0.3737704918032787</v>
          </cell>
          <cell r="G13">
            <v>0.53442622950819674</v>
          </cell>
          <cell r="H13">
            <v>9.1803278688524587E-2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288B-3C81-4F7C-A3C0-12E7768E14D3}">
  <dimension ref="A1:H13"/>
  <sheetViews>
    <sheetView tabSelected="1" workbookViewId="0">
      <selection activeCell="H6" sqref="H6"/>
    </sheetView>
  </sheetViews>
  <sheetFormatPr defaultRowHeight="15.6" x14ac:dyDescent="0.3"/>
  <cols>
    <col min="1" max="1" width="12.8984375" style="1" customWidth="1"/>
    <col min="2" max="2" width="16.69921875" style="1" bestFit="1" customWidth="1"/>
    <col min="3" max="3" width="13.296875" style="1" bestFit="1" customWidth="1"/>
    <col min="4" max="4" width="15.8984375" style="1" bestFit="1" customWidth="1"/>
    <col min="5" max="5" width="12.296875" style="1" bestFit="1" customWidth="1"/>
    <col min="6" max="6" width="19.19921875" style="2" bestFit="1" customWidth="1"/>
    <col min="7" max="7" width="15.69921875" style="2" bestFit="1" customWidth="1"/>
    <col min="8" max="8" width="18.3984375" style="2" bestFit="1" customWidth="1"/>
    <col min="9" max="16384" width="8.796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A2" s="3" t="s">
        <v>8</v>
      </c>
      <c r="B2" s="1">
        <f>COUNTIFS([1]Crowdfunding!D:D, "&lt;1000",[1]Crowdfunding!F:F, "successful")</f>
        <v>30</v>
      </c>
      <c r="C2" s="1">
        <f>COUNTIFS([1]Crowdfunding!D:D, "&lt;1000",[1]Crowdfunding!F:F, "failed")</f>
        <v>20</v>
      </c>
      <c r="D2" s="1">
        <f>COUNTIFS([1]Crowdfunding!D:D, "&lt;1000",[1]Crowdfunding!F:F, "canceled")</f>
        <v>1</v>
      </c>
      <c r="E2" s="1">
        <f>SUM(B2:D2)</f>
        <v>51</v>
      </c>
      <c r="F2" s="2">
        <f>B2/E2</f>
        <v>0.58823529411764708</v>
      </c>
      <c r="G2" s="2">
        <f>C2/E2</f>
        <v>0.39215686274509803</v>
      </c>
      <c r="H2" s="2">
        <f>D2/E2</f>
        <v>1.9607843137254902E-2</v>
      </c>
    </row>
    <row r="3" spans="1:8" x14ac:dyDescent="0.3">
      <c r="A3" s="3" t="s">
        <v>9</v>
      </c>
      <c r="B3" s="1">
        <f>COUNTIFS([1]Crowdfunding!D:D, "&gt;=1000",[1]Crowdfunding!D:D, "&lt;=4999",[1]Crowdfunding!F:F, "successful")</f>
        <v>191</v>
      </c>
      <c r="C3" s="1">
        <f>COUNTIFS([1]Crowdfunding!D:D, "&gt;=1000",[1]Crowdfunding!D:D, "&lt;=4999",[1]Crowdfunding!F:F, "failed")</f>
        <v>38</v>
      </c>
      <c r="D3" s="1">
        <f>COUNTIFS([1]Crowdfunding!D:D, "&gt;=1000",[1]Crowdfunding!D:D, "&lt;=4999",[1]Crowdfunding!F:F, "canceled")</f>
        <v>2</v>
      </c>
      <c r="E3" s="1">
        <f t="shared" ref="E3:E13" si="0">SUM(B3:D3)</f>
        <v>231</v>
      </c>
      <c r="F3" s="2">
        <f t="shared" ref="F3:F13" si="1">B3/E3</f>
        <v>0.82683982683982682</v>
      </c>
      <c r="G3" s="2">
        <f t="shared" ref="G3:G13" si="2">C3/E3</f>
        <v>0.16450216450216451</v>
      </c>
      <c r="H3" s="2">
        <f t="shared" ref="H3:H13" si="3">D3/E3</f>
        <v>8.658008658008658E-3</v>
      </c>
    </row>
    <row r="4" spans="1:8" x14ac:dyDescent="0.3">
      <c r="A4" s="3" t="s">
        <v>10</v>
      </c>
      <c r="B4" s="1">
        <f>COUNTIFS([1]Crowdfunding!D:D, "&gt;=5000",[1]Crowdfunding!D:D, "&lt;=9999",[1]Crowdfunding!F:F, "successful")</f>
        <v>164</v>
      </c>
      <c r="C4" s="1">
        <f>COUNTIFS([1]Crowdfunding!D:D, "&gt;=5000",[1]Crowdfunding!D:D, "&lt;=9999",[1]Crowdfunding!F:F, "failed")</f>
        <v>126</v>
      </c>
      <c r="D4" s="1">
        <f>COUNTIFS([1]Crowdfunding!D:D, "&gt;=5000",[1]Crowdfunding!D:D, "&lt;=9999",[1]Crowdfunding!F:F, "canceled")</f>
        <v>25</v>
      </c>
      <c r="E4" s="1">
        <f t="shared" si="0"/>
        <v>315</v>
      </c>
      <c r="F4" s="2">
        <f t="shared" si="1"/>
        <v>0.52063492063492067</v>
      </c>
      <c r="G4" s="2">
        <f t="shared" si="2"/>
        <v>0.4</v>
      </c>
      <c r="H4" s="2">
        <f t="shared" si="3"/>
        <v>7.9365079365079361E-2</v>
      </c>
    </row>
    <row r="5" spans="1:8" x14ac:dyDescent="0.3">
      <c r="A5" s="3" t="s">
        <v>11</v>
      </c>
      <c r="B5" s="1">
        <f>COUNTIFS([1]Crowdfunding!D:D, "&gt;=10000",[1]Crowdfunding!D:D, "&lt;=14999",[1]Crowdfunding!F:F, "successful")</f>
        <v>4</v>
      </c>
      <c r="C5" s="1">
        <f>COUNTIFS([1]Crowdfunding!D:D, "&gt;=10000",[1]Crowdfunding!D:D, "&lt;=14999",[1]Crowdfunding!F:F, "failed")</f>
        <v>5</v>
      </c>
      <c r="D5" s="1">
        <f>COUNTIFS([1]Crowdfunding!D:D, "&gt;=10000",[1]Crowdfunding!D:D, "&lt;=14999",[1]Crowdfunding!F:F, "canceled")</f>
        <v>0</v>
      </c>
      <c r="E5" s="1">
        <f t="shared" si="0"/>
        <v>9</v>
      </c>
      <c r="F5" s="2">
        <f t="shared" si="1"/>
        <v>0.44444444444444442</v>
      </c>
      <c r="G5" s="2">
        <f t="shared" si="2"/>
        <v>0.55555555555555558</v>
      </c>
      <c r="H5" s="2">
        <f t="shared" si="3"/>
        <v>0</v>
      </c>
    </row>
    <row r="6" spans="1:8" x14ac:dyDescent="0.3">
      <c r="A6" s="3" t="s">
        <v>12</v>
      </c>
      <c r="B6" s="1">
        <f>COUNTIFS([1]Crowdfunding!D:D, "&gt;=15000",[1]Crowdfunding!D:D, "&lt;=19999",[1]Crowdfunding!F:F, "successful")</f>
        <v>10</v>
      </c>
      <c r="C6" s="1">
        <f>COUNTIFS([1]Crowdfunding!D:D, "&gt;=15000",[1]Crowdfunding!D:D, "&lt;=19999",[1]Crowdfunding!F:F, "failed")</f>
        <v>0</v>
      </c>
      <c r="D6" s="1">
        <f>COUNTIFS([1]Crowdfunding!D:D, "&gt;=15000",[1]Crowdfunding!D:D, "&lt;=19999",[1]Crowdfunding!F:F, "canceled")</f>
        <v>0</v>
      </c>
      <c r="E6" s="1">
        <f t="shared" si="0"/>
        <v>10</v>
      </c>
      <c r="F6" s="2">
        <f t="shared" si="1"/>
        <v>1</v>
      </c>
      <c r="G6" s="2">
        <f t="shared" si="2"/>
        <v>0</v>
      </c>
      <c r="H6" s="2">
        <f t="shared" si="3"/>
        <v>0</v>
      </c>
    </row>
    <row r="7" spans="1:8" x14ac:dyDescent="0.3">
      <c r="A7" s="3" t="s">
        <v>13</v>
      </c>
      <c r="B7" s="1">
        <f>COUNTIFS([1]Crowdfunding!D:D, "&gt;=20000",[1]Crowdfunding!D:D, "&lt;=24999",[1]Crowdfunding!F:F, "successful")</f>
        <v>7</v>
      </c>
      <c r="C7" s="1">
        <f>COUNTIFS([1]Crowdfunding!D:D, "&gt;=20000",[1]Crowdfunding!D:D, "&lt;=24999",[1]Crowdfunding!F:F, "failed")</f>
        <v>0</v>
      </c>
      <c r="D7" s="1">
        <f>COUNTIFS([1]Crowdfunding!D:D, "&gt;=20000",[1]Crowdfunding!D:D, "&lt;=24999",[1]Crowdfunding!F:F, "canceled")</f>
        <v>0</v>
      </c>
      <c r="E7" s="1">
        <f t="shared" si="0"/>
        <v>7</v>
      </c>
      <c r="F7" s="2">
        <f t="shared" si="1"/>
        <v>1</v>
      </c>
      <c r="G7" s="2">
        <f t="shared" si="2"/>
        <v>0</v>
      </c>
      <c r="H7" s="2">
        <f t="shared" si="3"/>
        <v>0</v>
      </c>
    </row>
    <row r="8" spans="1:8" x14ac:dyDescent="0.3">
      <c r="A8" s="3" t="s">
        <v>14</v>
      </c>
      <c r="B8" s="1">
        <f>COUNTIFS([1]Crowdfunding!D:D, "&gt;=25000",[1]Crowdfunding!D:D, "&lt;=29999",[1]Crowdfunding!F:F, "successful")</f>
        <v>11</v>
      </c>
      <c r="C8" s="1">
        <f>COUNTIFS([1]Crowdfunding!D:D, "&gt;=25000",[1]Crowdfunding!D:D, "&lt;=29999",[1]Crowdfunding!F:F, "failed")</f>
        <v>3</v>
      </c>
      <c r="D8" s="1">
        <f>COUNTIFS([1]Crowdfunding!D:D, "&gt;=25000",[1]Crowdfunding!D:D, "&lt;=29999",[1]Crowdfunding!F:F, "canceled")</f>
        <v>0</v>
      </c>
      <c r="E8" s="1">
        <f t="shared" si="0"/>
        <v>14</v>
      </c>
      <c r="F8" s="2">
        <f t="shared" si="1"/>
        <v>0.7857142857142857</v>
      </c>
      <c r="G8" s="2">
        <f t="shared" si="2"/>
        <v>0.21428571428571427</v>
      </c>
      <c r="H8" s="2">
        <f t="shared" si="3"/>
        <v>0</v>
      </c>
    </row>
    <row r="9" spans="1:8" x14ac:dyDescent="0.3">
      <c r="A9" s="3" t="s">
        <v>15</v>
      </c>
      <c r="B9" s="1">
        <f>COUNTIFS([1]Crowdfunding!D:D, "&gt;=30000",[1]Crowdfunding!D:D, "&lt;=34999",[1]Crowdfunding!F:F, "successful")</f>
        <v>7</v>
      </c>
      <c r="C9" s="1">
        <f>COUNTIFS([1]Crowdfunding!D:D, "&gt;=30000",[1]Crowdfunding!D:D, "&lt;=34999",[1]Crowdfunding!F:F, "failed")</f>
        <v>0</v>
      </c>
      <c r="D9" s="1">
        <f>COUNTIFS([1]Crowdfunding!D:D, "&gt;=30000",[1]Crowdfunding!D:D, "&lt;=34999",[1]Crowdfunding!F:F, "canceled")</f>
        <v>0</v>
      </c>
      <c r="E9" s="1">
        <f t="shared" si="0"/>
        <v>7</v>
      </c>
      <c r="F9" s="2">
        <f t="shared" si="1"/>
        <v>1</v>
      </c>
      <c r="G9" s="2">
        <f t="shared" si="2"/>
        <v>0</v>
      </c>
      <c r="H9" s="2">
        <f t="shared" si="3"/>
        <v>0</v>
      </c>
    </row>
    <row r="10" spans="1:8" x14ac:dyDescent="0.3">
      <c r="A10" s="3" t="s">
        <v>16</v>
      </c>
      <c r="B10" s="1">
        <f>COUNTIFS([1]Crowdfunding!D:D, "&gt;=35000",[1]Crowdfunding!D:D, "&lt;=39999",[1]Crowdfunding!F:F, "successful")</f>
        <v>8</v>
      </c>
      <c r="C10" s="1">
        <f>COUNTIFS([1]Crowdfunding!D:D, "&gt;=35000",[1]Crowdfunding!D:D, "&lt;=39999",[1]Crowdfunding!F:F, "failed")</f>
        <v>3</v>
      </c>
      <c r="D10" s="1">
        <f>COUNTIFS([1]Crowdfunding!D:D, "&gt;=35000",[1]Crowdfunding!D:D, "&lt;=39999",[1]Crowdfunding!F:F, "canceled")</f>
        <v>1</v>
      </c>
      <c r="E10" s="1">
        <f t="shared" si="0"/>
        <v>12</v>
      </c>
      <c r="F10" s="2">
        <f t="shared" si="1"/>
        <v>0.66666666666666663</v>
      </c>
      <c r="G10" s="2">
        <f t="shared" si="2"/>
        <v>0.25</v>
      </c>
      <c r="H10" s="2">
        <f t="shared" si="3"/>
        <v>8.3333333333333329E-2</v>
      </c>
    </row>
    <row r="11" spans="1:8" x14ac:dyDescent="0.3">
      <c r="A11" s="3" t="s">
        <v>17</v>
      </c>
      <c r="B11" s="1">
        <f>COUNTIFS([1]Crowdfunding!D:D, "&gt;=40000",[1]Crowdfunding!D:D, "&lt;=44999",[1]Crowdfunding!F:F, "successful")</f>
        <v>11</v>
      </c>
      <c r="C11" s="1">
        <f>COUNTIFS([1]Crowdfunding!D:D, "&gt;=40000",[1]Crowdfunding!D:D, "&lt;=44999",[1]Crowdfunding!F:F, "failed")</f>
        <v>3</v>
      </c>
      <c r="D11" s="1">
        <f>COUNTIFS([1]Crowdfunding!D:D, "&gt;=40000",[1]Crowdfunding!D:D, "&lt;=44999",[1]Crowdfunding!F:F, "canceled")</f>
        <v>0</v>
      </c>
      <c r="E11" s="1">
        <f t="shared" si="0"/>
        <v>14</v>
      </c>
      <c r="F11" s="2">
        <f t="shared" si="1"/>
        <v>0.7857142857142857</v>
      </c>
      <c r="G11" s="2">
        <f t="shared" si="2"/>
        <v>0.21428571428571427</v>
      </c>
      <c r="H11" s="2">
        <f t="shared" si="3"/>
        <v>0</v>
      </c>
    </row>
    <row r="12" spans="1:8" x14ac:dyDescent="0.3">
      <c r="A12" s="3" t="s">
        <v>18</v>
      </c>
      <c r="B12" s="1">
        <f>COUNTIFS([1]Crowdfunding!D:D, "&gt;=45000",[1]Crowdfunding!D:D, "&lt;=49999",[1]Crowdfunding!F:F, "successful")</f>
        <v>8</v>
      </c>
      <c r="C12" s="1">
        <f>COUNTIFS([1]Crowdfunding!D:D, "&gt;=45000",[1]Crowdfunding!D:D, "&lt;=49999",[1]Crowdfunding!F:F, "failed")</f>
        <v>3</v>
      </c>
      <c r="D12" s="1">
        <f>COUNTIFS([1]Crowdfunding!D:D, "&gt;=45000",[1]Crowdfunding!D:D, "&lt;=49999",[1]Crowdfunding!F:F, "canceled")</f>
        <v>0</v>
      </c>
      <c r="E12" s="1">
        <f t="shared" si="0"/>
        <v>11</v>
      </c>
      <c r="F12" s="2">
        <f t="shared" si="1"/>
        <v>0.72727272727272729</v>
      </c>
      <c r="G12" s="2">
        <f t="shared" si="2"/>
        <v>0.27272727272727271</v>
      </c>
      <c r="H12" s="2">
        <f t="shared" si="3"/>
        <v>0</v>
      </c>
    </row>
    <row r="13" spans="1:8" ht="26.4" x14ac:dyDescent="0.3">
      <c r="A13" s="3" t="s">
        <v>19</v>
      </c>
      <c r="B13" s="1">
        <f>COUNTIFS([1]Crowdfunding!D:D, "&gt;=50000",[1]Crowdfunding!F:F, "successful")</f>
        <v>114</v>
      </c>
      <c r="C13" s="1">
        <f>COUNTIFS([1]Crowdfunding!D:D, "&gt;=50000",[1]Crowdfunding!F:F, "failed")</f>
        <v>163</v>
      </c>
      <c r="D13" s="1">
        <f>COUNTIFS([1]Crowdfunding!D:D, "&gt;=50000",[1]Crowdfunding!F:F, "canceled")</f>
        <v>28</v>
      </c>
      <c r="E13" s="1">
        <f t="shared" si="0"/>
        <v>305</v>
      </c>
      <c r="F13" s="2">
        <f t="shared" si="1"/>
        <v>0.3737704918032787</v>
      </c>
      <c r="G13" s="2">
        <f t="shared" si="2"/>
        <v>0.53442622950819674</v>
      </c>
      <c r="H13" s="2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Termeh Mohebbie</dc:creator>
  <cp:lastModifiedBy>Termeh Mohebbie</cp:lastModifiedBy>
  <dcterms:created xsi:type="dcterms:W3CDTF">2022-10-31T03:07:58Z</dcterms:created>
  <dcterms:modified xsi:type="dcterms:W3CDTF">2022-10-31T03:08:22Z</dcterms:modified>
</cp:coreProperties>
</file>