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-WebSecutity\doc\"/>
    </mc:Choice>
  </mc:AlternateContent>
  <xr:revisionPtr revIDLastSave="0" documentId="13_ncr:1_{7C1AAFB3-09FF-479B-BD2D-5950368B71F3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<sst xmlns="http://schemas.openxmlformats.org/spreadsheetml/2006/main" count="51" uniqueCount="40">
  <si>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</si>
  <si>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</si>
  <si>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</si>
  <si>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</si>
  <si>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</si>
  <si>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</si>
  <si>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</si>
  <si>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</si>
  <si>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</si>
  <si>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</si>
  <si>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</si>
  <si>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</si>
  <si>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</si>
  <si>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</si>
  <si>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</si>
  <si>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</si>
  <si>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</si>
  <si>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</si>
  <si>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</si>
  <si>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</si>
  <si>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</si>
  <si>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</si>
  <si>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</si>
  <si>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</si>
  <si>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</si>
  <si>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</si>
  <si>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</si>
  <si>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Belkhiria Sofiène</t>
  </si>
  <si>
    <t>P_APP_183 : Secured WebShop</t>
  </si>
  <si>
    <t>Discussion du projet avec le prof</t>
  </si>
  <si>
    <t>Création repo git + installation VSCode + création dossier dans le repo</t>
  </si>
  <si>
    <t>mise en place du docker</t>
  </si>
  <si>
    <t>Lancement du docker compose + verrification du bon fonctionnement du docker problème: serveur non fonctionnel quand les fichiers sont renommer 30 min d'essaie, problème réglé. Solution: modifier les chaines de caractère comprenons "server.js" dans le fichier "package.json" ainsi que le dockerfile par "app.mjs"</t>
  </si>
  <si>
    <t xml:space="preserve">Création des maquette: Création de la page de login + palette de couleur </t>
  </si>
  <si>
    <t>Absence</t>
  </si>
  <si>
    <t>Toilet</t>
  </si>
  <si>
    <t>Aide mathis + mateen pour exercice Audit</t>
  </si>
  <si>
    <t>Mise en place du hashage des mot de passe des utilisateur lors de la création</t>
  </si>
  <si>
    <t>Mise en place de l'authentification avec mdp hashé + mise en place de message d'erreur en cas d'une erreur dans l'authentification</t>
  </si>
  <si>
    <t>tentaive automatisation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</si>
</sst>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6.9444444444444441E-3</c:v>
                </c:pt>
                <c:pt idx="1">
                  <c:v>7.6388888888888895E-2</c:v>
                </c:pt>
                <c:pt idx="2">
                  <c:v>0</c:v>
                </c:pt>
                <c:pt idx="3">
                  <c:v>2.0833333333333332E-2</c:v>
                </c:pt>
                <c:pt idx="4">
                  <c:v>0</c:v>
                </c:pt>
                <c:pt idx="5">
                  <c:v>0</c:v>
                </c:pt>
                <c:pt idx="6">
                  <c:v>2.7777777777777776E-2</c:v>
                </c:pt>
                <c:pt idx="7">
                  <c:v>1.3888888888888888E-2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96" zoomScaleNormal="96" workbookViewId="0">
      <pane ySplit="6" topLeftCell="A10" activePane="bottomLeft" state="frozen"/>
      <selection pane="bottomLeft" activeCell="F21" sqref="F21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27</v>
      </c>
      <c r="D2" s="54"/>
      <c r="E2" s="54"/>
      <c r="F2" s="5" t="s">
        <v>2</v>
      </c>
      <c r="G2" s="6" t="s">
        <v>28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6 heurs 30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180</v>
      </c>
      <c r="D4" s="25">
        <f>SUBTOTAL(9,$D$7:$D$531)</f>
        <v>210</v>
      </c>
      <c r="E4" s="52">
        <f>SUM(C4:D4)</f>
        <v>390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45373</v>
      </c>
      <c r="C7" s="34"/>
      <c r="D7" s="42">
        <v>10</v>
      </c>
      <c r="E7" s="15" t="s">
        <v>3</v>
      </c>
      <c r="F7" s="48" t="s">
        <v>29</v>
      </c>
      <c r="G7" s="16"/>
    </row>
    <row r="8" spans="1:15" x14ac:dyDescent="0.25">
      <c r="B8" s="39">
        <v>45373</v>
      </c>
      <c r="C8" s="35"/>
      <c r="D8" s="43">
        <v>15</v>
      </c>
      <c r="E8" t="s">
        <v>6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/>
      <c r="B9" s="40">
        <v>45373</v>
      </c>
      <c r="C9" s="36"/>
      <c r="D9" s="44">
        <v>15</v>
      </c>
      <c r="E9" s="19" t="s">
        <v>6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ht="63" x14ac:dyDescent="0.25">
      <c r="B10" s="39">
        <v>45373</v>
      </c>
      <c r="C10" s="35"/>
      <c r="D10" s="43">
        <v>40</v>
      </c>
      <c r="E10" t="s">
        <v>4</v>
      </c>
      <c r="F10" s="48" t="s">
        <v>32</v>
      </c>
      <c r="G10" s="17"/>
      <c r="M10" t="s">
        <v>5</v>
      </c>
      <c r="N10">
        <v>3</v>
      </c>
      <c r="O10">
        <v>10</v>
      </c>
    </row>
    <row r="11" spans="1:15" x14ac:dyDescent="0.25">
      <c r="A11" s="18"/>
      <c r="B11" s="40">
        <v>45373</v>
      </c>
      <c r="C11" s="36"/>
      <c r="D11" s="44">
        <v>40</v>
      </c>
      <c r="E11" s="19" t="s">
        <v>24</v>
      </c>
      <c r="F11" s="48" t="s">
        <v>33</v>
      </c>
      <c r="G11" s="20"/>
      <c r="M11" t="s">
        <v>6</v>
      </c>
      <c r="N11">
        <v>4</v>
      </c>
      <c r="O11">
        <v>15</v>
      </c>
    </row>
    <row r="12" spans="1:15" x14ac:dyDescent="0.25">
      <c r="B12" s="39">
        <v>45401</v>
      </c>
      <c r="C12" s="35">
        <v>3</v>
      </c>
      <c r="D12" s="43"/>
      <c r="E12" t="s">
        <v>25</v>
      </c>
      <c r="F12" s="48" t="s">
        <v>34</v>
      </c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>
        <v>45408</v>
      </c>
      <c r="C13" s="36"/>
      <c r="D13" s="44">
        <v>10</v>
      </c>
      <c r="E13" s="19" t="s">
        <v>25</v>
      </c>
      <c r="F13" s="48" t="s">
        <v>35</v>
      </c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>
        <v>10</v>
      </c>
      <c r="E14" t="s">
        <v>25</v>
      </c>
      <c r="F14" s="48" t="s">
        <v>36</v>
      </c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>
        <v>40</v>
      </c>
      <c r="E15" s="19" t="s">
        <v>4</v>
      </c>
      <c r="F15" s="48" t="s">
        <v>37</v>
      </c>
      <c r="G15" s="20"/>
      <c r="M15" t="s">
        <v>25</v>
      </c>
      <c r="N15">
        <v>8</v>
      </c>
      <c r="O15">
        <v>35</v>
      </c>
    </row>
    <row r="16" spans="1:15" ht="31.5" x14ac:dyDescent="0.25">
      <c r="B16" s="39"/>
      <c r="C16" s="35"/>
      <c r="D16" s="43">
        <v>15</v>
      </c>
      <c r="E16" t="s">
        <v>4</v>
      </c>
      <c r="F16" s="48" t="s">
        <v>38</v>
      </c>
      <c r="G16" s="17"/>
      <c r="O16">
        <v>40</v>
      </c>
    </row>
    <row r="17" spans="1:15" x14ac:dyDescent="0.25">
      <c r="A17" s="18"/>
      <c r="B17" s="40"/>
      <c r="C17" s="36"/>
      <c r="D17" s="44">
        <v>15</v>
      </c>
      <c r="E17" s="19" t="s">
        <v>4</v>
      </c>
      <c r="F17" s="48" t="s">
        <v>39</v>
      </c>
      <c r="G17" s="20"/>
      <c r="O17">
        <v>45</v>
      </c>
    </row>
    <row r="18" spans="1:15" x14ac:dyDescent="0.25">
      <c r="B18" s="39"/>
      <c r="C18" s="35"/>
      <c r="D18" s="43"/>
      <c r="F18" s="48"/>
      <c r="G18" s="17"/>
      <c r="O18">
        <v>50</v>
      </c>
    </row>
    <row r="19" spans="1:15" x14ac:dyDescent="0.25">
      <c r="A19" s="18"/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B20" s="39"/>
      <c r="C20" s="35"/>
      <c r="D20" s="43"/>
      <c r="F20" s="48"/>
      <c r="G20" s="17"/>
    </row>
    <row r="21" spans="1:15" x14ac:dyDescent="0.25">
      <c r="A21" s="18"/>
      <c r="B21" s="40"/>
      <c r="C21" s="36"/>
      <c r="D21" s="44"/>
      <c r="E21" s="19"/>
      <c r="F21" s="48"/>
      <c r="G21" s="20"/>
    </row>
    <row r="22" spans="1:15" x14ac:dyDescent="0.25">
      <c r="B22" s="39"/>
      <c r="C22" s="35"/>
      <c r="D22" s="43"/>
      <c r="F22" s="48"/>
      <c r="G22" s="17"/>
    </row>
    <row r="23" spans="1:15" x14ac:dyDescent="0.25">
      <c r="A23" s="18"/>
      <c r="B23" s="40"/>
      <c r="C23" s="36"/>
      <c r="D23" s="44"/>
      <c r="E23" s="19"/>
      <c r="F23" s="48"/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10</v>
      </c>
      <c r="C4" s="28" t="str">
        <f>'Journal de travail'!M8</f>
        <v>Analyse</v>
      </c>
      <c r="D4" s="45">
        <f>(A4+B4)/1440</f>
        <v>6.9444444444444441E-3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110</v>
      </c>
      <c r="C5" s="53" t="str">
        <f>'Journal de travail'!M9</f>
        <v>Développement</v>
      </c>
      <c r="D5" s="45">
        <f t="shared" ref="D5:D11" si="0">(A5+B5)/1440</f>
        <v>7.6388888888888895E-2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30" t="str">
        <f>'Journal de travail'!M11</f>
        <v>Documentation</v>
      </c>
      <c r="D7" s="45">
        <f t="shared" si="0"/>
        <v>2.0833333333333332E-2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40</v>
      </c>
      <c r="C10" s="49" t="str">
        <f>'Journal de travail'!M14</f>
        <v>Design</v>
      </c>
      <c r="D10" s="45">
        <f t="shared" si="0"/>
        <v>2.7777777777777776E-2</v>
      </c>
    </row>
    <row r="11" spans="1:4" x14ac:dyDescent="0.3">
      <c r="B11">
        <f>SUMIF('Journal de travail'!$E$7:$E$532,Analyse!C11,'Journal de travail'!$D$7:$D$532)</f>
        <v>20</v>
      </c>
      <c r="C11" s="51" t="str">
        <f>'Journal de travail'!M15</f>
        <v>Autre</v>
      </c>
      <c r="D11" s="45">
        <f t="shared" si="0"/>
        <v>1.3888888888888888E-2</v>
      </c>
    </row>
    <row r="12" spans="1:4" x14ac:dyDescent="0.3">
      <c r="C12" s="26" t="s">
        <v>23</v>
      </c>
      <c r="D12" s="46">
        <f>SUM(D4:D11)</f>
        <v>0.14583333333333334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2024-04-26T14:35:39Z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