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DevOps324-450\WIP\journaux de travaux\"/>
    </mc:Choice>
  </mc:AlternateContent>
  <xr:revisionPtr revIDLastSave="0" documentId="13_ncr:1_{F1A3A2B2-6750-44DF-A35F-2C9C656F6665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<sst xmlns="http://schemas.openxmlformats.org/spreadsheetml/2006/main" count="57" uniqueCount="41">
  <si>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</si>
  <si>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</si>
  <si>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</si>
  <si>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</si>
  <si>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</si>
  <si>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</si>
  <si>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</si>
  <si>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</si>
  <si>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</si>
  <si>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</si>
  <si>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</si>
  <si>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</si>
  <si>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</si>
  <si>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</si>
  <si>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</si>
  <si>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</si>
  <si>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</si>
  <si>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</si>
  <si>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</si>
  <si>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</si>
  <si>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</si>
  <si>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</si>
  <si>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</si>
  <si>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</si>
  <si>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</si>
  <si>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</si>
  <si>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</si>
  <si>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</si>
  <si>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Botteau Mathis</t>
  </si>
  <si>
    <t>P_DevOps_Test</t>
  </si>
  <si>
    <t>18.11.2024  au 10.01.2025</t>
  </si>
  <si>
    <t>Plannification du projet</t>
  </si>
  <si>
    <t>Je me suis informé sur les test unitaires backend JS, et sur les outils Jest et supertest</t>
  </si>
  <si>
    <t>Analyse de la politique de test, quel outils, envirronements, tests</t>
  </si>
  <si>
    <t>Création d'un docker compose avec docker file afin de faire tourner l'application sur docker</t>
  </si>
  <si>
    <t>Analyse des tests avenir (plan de test)</t>
  </si>
  <si>
    <t>Création des tests unitaires pour le backend de la route AUTH, connexion avec un user valide et invalide</t>
  </si>
  <si>
    <t>Création des tests End to End, login/logout et signup</t>
  </si>
  <si>
    <t>Création des test cypress, login/logout, gestions todso, gestion profile, ajout todo</t>
  </si>
  <si>
    <t>Auto évaluation</t>
  </si>
  <si>
    <t>Création des test cypress, gestion de profil, supression de compte,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</si>
</sst>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16" fillId="0" borderId="0" xfId="0" applyFont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365</c:v>
                </c:pt>
                <c:pt idx="1">
                  <c:v>595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0.38020833333333331</c:v>
                </c:pt>
                <c:pt idx="1">
                  <c:v>0.61979166666666663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16 heures 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660</v>
      </c>
      <c r="D4" s="19">
        <f>SUBTOTAL(9,$D$7:$D$531)</f>
        <v>300</v>
      </c>
      <c r="E4" s="29">
        <f>SUM(C4:D4)</f>
        <v>960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35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45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55</v>
      </c>
      <c r="E10" s="39" t="s">
        <v>19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40">
        <v>45621</v>
      </c>
      <c r="C11" s="41">
        <v>2</v>
      </c>
      <c r="D11" s="42">
        <v>30</v>
      </c>
      <c r="E11" s="43" t="s">
        <v>2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>
        <v>1</v>
      </c>
      <c r="D12" s="38">
        <v>0</v>
      </c>
      <c r="E12" s="39" t="s">
        <v>2</v>
      </c>
      <c r="F12" s="28" t="s">
        <v>35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49</v>
      </c>
      <c r="B13" s="40">
        <v>45628</v>
      </c>
      <c r="C13" s="41">
        <v>2</v>
      </c>
      <c r="D13" s="42">
        <v>0</v>
      </c>
      <c r="E13" s="43" t="s">
        <v>19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>
        <v>1</v>
      </c>
      <c r="D14" s="38">
        <v>30</v>
      </c>
      <c r="E14" s="39" t="s">
        <v>19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40">
        <v>45639</v>
      </c>
      <c r="C15" s="41">
        <v>3</v>
      </c>
      <c r="D15" s="42">
        <v>0</v>
      </c>
      <c r="E15" s="43" t="s">
        <v>19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51</v>
      </c>
      <c r="B16" s="36">
        <v>45642</v>
      </c>
      <c r="C16" s="37">
        <v>2</v>
      </c>
      <c r="D16" s="38">
        <v>30</v>
      </c>
      <c r="E16" s="39" t="s">
        <v>19</v>
      </c>
      <c r="F16" s="28" t="s">
        <v>40</v>
      </c>
      <c r="G16" s="45"/>
      <c r="O16">
        <v>40</v>
      </c>
    </row>
    <row r="17" spans="1:15" x14ac:dyDescent="0.25">
      <c r="A17" s="74">
        <f>IF(ISBLANK(B17),"",_xlfn.ISOWEEKNUM('Journal de travail'!$B17))</f>
        <v>51</v>
      </c>
      <c r="B17" s="40">
        <v>45642</v>
      </c>
      <c r="C17" s="41"/>
      <c r="D17" s="42">
        <v>30</v>
      </c>
      <c r="E17" s="43" t="s">
        <v>2</v>
      </c>
      <c r="F17" s="83" t="s">
        <v>39</v>
      </c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185</v>
      </c>
      <c r="C6">
        <f t="shared" ref="C6:C9" si="0">SUM(A6:B6)</f>
        <v>365</v>
      </c>
      <c r="E6" s="21" t="str">
        <f>'Journal de travail'!M8</f>
        <v>Analyse</v>
      </c>
      <c r="F6" s="50" t="str">
        <f>QUOTIENT(SUM(A6:B6),60)&amp;" h "&amp;TEXT(MOD(SUM(A6:B6),60), "00")&amp;" min"</f>
        <v>6 h 05 min</v>
      </c>
      <c r="G6" s="47">
        <f>SUM(A6:B6)/$C$10</f>
        <v>0.38020833333333331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480</v>
      </c>
      <c r="B7">
        <f>SUMIF('Journal de travail'!$E$7:$E$532,Plannification!E7,'Journal de travail'!$D$7:$D$532)</f>
        <v>115</v>
      </c>
      <c r="C7">
        <f t="shared" si="0"/>
        <v>595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9 h 55 min</v>
      </c>
      <c r="G7" s="56">
        <f t="shared" ref="G7:G9" si="2">SUM(A7:B7)/$C$10</f>
        <v>0.61979166666666663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>
        <f t="shared" si="2"/>
        <v>0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660</v>
      </c>
      <c r="B10">
        <f>SUM(B6:B9)</f>
        <v>300</v>
      </c>
      <c r="C10">
        <f>SUM(A10:B10)</f>
        <v>960</v>
      </c>
      <c r="E10" s="20" t="s">
        <v>18</v>
      </c>
      <c r="F10" s="50" t="str">
        <f t="shared" si="1"/>
        <v>16 h 00 min</v>
      </c>
      <c r="G10" s="57">
        <f>C10/C11</f>
        <v>0.18181818181818182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2024-12-16T11:20:00Z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