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B64A5A39-EE17-4069-BD4E-32E1E95B7652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4590" yWindow="121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<sst xmlns="http://schemas.openxmlformats.org/spreadsheetml/2006/main" count="93" uniqueCount="61">
  <si>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</si>
  <si>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</si>
  <si>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</si>
  <si>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</si>
  <si>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</si>
  <si>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</si>
  <si>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</si>
  <si>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</si>
  <si>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</si>
  <si>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</si>
  <si>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</si>
  <si>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</si>
  <si>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</si>
  <si>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</si>
  <si>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</si>
  <si>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</si>
  <si>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</si>
  <si>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</si>
  <si>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</si>
  <si>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</si>
  <si>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</si>
  <si>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</si>
  <si>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</si>
  <si>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</si>
  <si>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</si>
  <si>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</si>
  <si>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</si>
  <si>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</si>
  <si>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</si>
  <si>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</si>
  <si>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</si>
  <si>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</si>
  <si>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</si>
  <si>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</si>
  <si>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</si>
  <si>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</si>
  <si>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</si>
  <si>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</si>
  <si>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</si>
  <si>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</si>
  <si>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</si>
  <si>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</si>
  <si>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</si>
  <si>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</si>
  <si>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</si>
  <si>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</si>
  <si>
    <t>Ajout d'un fichier CSV contenant les données des équipes</t>
  </si>
  <si>
    <t>Ajout de la methode getAllTeams qui permet de récupéer toutes les équipe de la nba en lisant le fichier CSV</t>
  </si>
  <si>
    <t xml:space="preserve">Ajout de la methode getTeamsStats qui permet de récupérer pour chaque équipe NBA leur statistique pour la saison </t>
  </si>
  <si>
    <t>Essaie de conversion de la date en string du CSV en format numéros du jour de la semaine ()</t>
  </si>
  <si>
    <t>Récupération dans une liste d'équipe l'équipe ainsi que son score et le jour du match</t>
  </si>
  <si>
    <t>M.Carrel nous a donné des feedback sur l'avancé des projets (Besoin d'avancer sur la documentation)</t>
  </si>
  <si>
    <t>Fix de la méthode GetTeamStructure (Bug: La séléction des données était éronnée et attribuait le score de l'équipe à domicil si l'équipe jouait à l'extérieur)</t>
  </si>
  <si>
    <t>Feat: Affichage des ligne pour chaque équipe sur le graphe</t>
  </si>
  <si>
    <t>Création US</t>
  </si>
  <si>
    <t>Mise à jour VS</t>
  </si>
  <si>
    <t>Tentative de rendre les legendes cliquable (Non réussite)</t>
  </si>
  <si>
    <t>Feat: Mise en place du filtre par équipe</t>
  </si>
  <si>
    <t>Revue du test pratique avec le prof</t>
  </si>
  <si>
    <t xml:space="preserve">Revue/correction des user stories </t>
  </si>
  <si>
    <t>Le prof nous a présenter IceTools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</si>
</sst>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Font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0.46875</c:v>
                </c:pt>
                <c:pt idx="2">
                  <c:v>0</c:v>
                </c:pt>
                <c:pt idx="3">
                  <c:v>2.7777777777777776E-2</c:v>
                </c:pt>
                <c:pt idx="4">
                  <c:v>3.125E-2</c:v>
                </c:pt>
                <c:pt idx="5">
                  <c:v>0</c:v>
                </c:pt>
                <c:pt idx="6">
                  <c:v>0</c:v>
                </c:pt>
                <c:pt idx="7">
                  <c:v>5.9027777777777776E-2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29" activePane="bottomLeft" state="frozen"/>
      <selection pane="bottomLeft" activeCell="F41" sqref="F41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6" t="s">
        <v>26</v>
      </c>
      <c r="D2" s="56"/>
      <c r="E2" s="56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20 heurs 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600</v>
      </c>
      <c r="D4" s="23">
        <f>SUBTOTAL(9,$D$7:$D$531)</f>
        <v>605</v>
      </c>
      <c r="E4" s="41">
        <f>SUM(C4:D4)</f>
        <v>1205</v>
      </c>
      <c r="F4" s="4"/>
      <c r="G4" s="7"/>
    </row>
    <row r="5" spans="1:15" x14ac:dyDescent="0.25">
      <c r="C5" s="57" t="s">
        <v>16</v>
      </c>
      <c r="D5" s="57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2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2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2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2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2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2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25">
      <c r="A24" s="8">
        <f>IF(ISBLANK(B24),"",_xlfn.ISOWEEKNUM('Journal de travail'!$B24))</f>
        <v>39</v>
      </c>
      <c r="B24" s="47">
        <v>45562</v>
      </c>
      <c r="C24" s="48"/>
      <c r="D24" s="49">
        <v>35</v>
      </c>
      <c r="E24" s="50" t="s">
        <v>4</v>
      </c>
      <c r="F24" s="37" t="s">
        <v>46</v>
      </c>
      <c r="G24" s="16"/>
    </row>
    <row r="25" spans="1:15" ht="31.5" x14ac:dyDescent="0.25">
      <c r="A25" s="17">
        <f>IF(ISBLANK(B25),"",_xlfn.ISOWEEKNUM('Journal de travail'!$B25))</f>
        <v>39</v>
      </c>
      <c r="B25" s="51">
        <v>45562</v>
      </c>
      <c r="C25" s="52"/>
      <c r="D25" s="53">
        <v>40</v>
      </c>
      <c r="E25" s="54" t="s">
        <v>4</v>
      </c>
      <c r="F25" s="37" t="s">
        <v>47</v>
      </c>
      <c r="G25" s="18"/>
    </row>
    <row r="26" spans="1:15" ht="31.5" x14ac:dyDescent="0.25">
      <c r="A26" s="8">
        <f>IF(ISBLANK(B26),"",_xlfn.ISOWEEKNUM('Journal de travail'!$B26))</f>
        <v>39</v>
      </c>
      <c r="B26" s="47">
        <v>45562</v>
      </c>
      <c r="C26" s="48"/>
      <c r="D26" s="49">
        <v>35</v>
      </c>
      <c r="E26" s="50" t="s">
        <v>4</v>
      </c>
      <c r="F26" s="37" t="s">
        <v>48</v>
      </c>
      <c r="G26" s="16"/>
    </row>
    <row r="27" spans="1:15" x14ac:dyDescent="0.25">
      <c r="A27" s="17">
        <f>IF(ISBLANK(B27),"",_xlfn.ISOWEEKNUM('Journal de travail'!$B27))</f>
        <v>39</v>
      </c>
      <c r="B27" s="51">
        <v>45562</v>
      </c>
      <c r="C27" s="52"/>
      <c r="D27" s="53">
        <v>40</v>
      </c>
      <c r="E27" s="54" t="s">
        <v>4</v>
      </c>
      <c r="F27" s="37" t="s">
        <v>49</v>
      </c>
      <c r="G27" s="18"/>
    </row>
    <row r="28" spans="1:15" x14ac:dyDescent="0.25">
      <c r="A28" s="8">
        <f>IF(ISBLANK(B28),"",_xlfn.ISOWEEKNUM('Journal de travail'!$B28))</f>
        <v>40</v>
      </c>
      <c r="B28" s="47">
        <v>45568</v>
      </c>
      <c r="C28" s="48">
        <v>1</v>
      </c>
      <c r="D28" s="49">
        <v>15</v>
      </c>
      <c r="E28" s="50" t="s">
        <v>4</v>
      </c>
      <c r="F28" s="36" t="s">
        <v>50</v>
      </c>
      <c r="G28" s="16"/>
    </row>
    <row r="29" spans="1:15" x14ac:dyDescent="0.25">
      <c r="A29" s="17">
        <f>IF(ISBLANK(B29),"",_xlfn.ISOWEEKNUM('Journal de travail'!$B29))</f>
        <v>40</v>
      </c>
      <c r="B29" s="51">
        <v>45569</v>
      </c>
      <c r="C29" s="52"/>
      <c r="D29" s="53">
        <v>15</v>
      </c>
      <c r="E29" s="54" t="s">
        <v>7</v>
      </c>
      <c r="F29" s="36" t="s">
        <v>51</v>
      </c>
      <c r="G29" s="18"/>
    </row>
    <row r="30" spans="1:15" ht="31.5" x14ac:dyDescent="0.25">
      <c r="A30" s="8">
        <f>IF(ISBLANK(B30),"",_xlfn.ISOWEEKNUM('Journal de travail'!$B30))</f>
        <v>40</v>
      </c>
      <c r="B30" s="47">
        <v>45569</v>
      </c>
      <c r="C30" s="48"/>
      <c r="D30" s="49">
        <v>10</v>
      </c>
      <c r="E30" s="50" t="s">
        <v>4</v>
      </c>
      <c r="F30" s="37" t="s">
        <v>52</v>
      </c>
      <c r="G30" s="16"/>
    </row>
    <row r="31" spans="1:15" x14ac:dyDescent="0.25">
      <c r="A31" s="17">
        <f>IF(ISBLANK(B31),"",_xlfn.ISOWEEKNUM('Journal de travail'!$B31))</f>
        <v>40</v>
      </c>
      <c r="B31" s="51">
        <v>45569</v>
      </c>
      <c r="C31" s="52"/>
      <c r="D31" s="53">
        <v>50</v>
      </c>
      <c r="E31" s="54" t="s">
        <v>4</v>
      </c>
      <c r="F31" s="36" t="s">
        <v>53</v>
      </c>
      <c r="G31" s="18"/>
    </row>
    <row r="32" spans="1:15" x14ac:dyDescent="0.25">
      <c r="A32" s="8">
        <f>IF(ISBLANK(B32),"",_xlfn.ISOWEEKNUM('Journal de travail'!$B32))</f>
        <v>40</v>
      </c>
      <c r="B32" s="47">
        <v>45569</v>
      </c>
      <c r="C32" s="48">
        <v>1</v>
      </c>
      <c r="D32" s="49"/>
      <c r="E32" s="50" t="s">
        <v>3</v>
      </c>
      <c r="F32" s="55" t="s">
        <v>54</v>
      </c>
      <c r="G32" s="16"/>
    </row>
    <row r="33" spans="1:7" x14ac:dyDescent="0.25">
      <c r="A33" s="17">
        <f>IF(ISBLANK(B33),"",_xlfn.ISOWEEKNUM('Journal de travail'!$B33))</f>
        <v>40</v>
      </c>
      <c r="B33" s="51">
        <v>45570</v>
      </c>
      <c r="C33" s="52"/>
      <c r="D33" s="53">
        <v>30</v>
      </c>
      <c r="E33" s="54" t="s">
        <v>22</v>
      </c>
      <c r="F33" s="36" t="s">
        <v>55</v>
      </c>
      <c r="G33" s="18"/>
    </row>
    <row r="34" spans="1:7" x14ac:dyDescent="0.25">
      <c r="A34" s="8">
        <f>IF(ISBLANK(B34),"",_xlfn.ISOWEEKNUM('Journal de travail'!$B34))</f>
        <v>40</v>
      </c>
      <c r="B34" s="47">
        <v>45570</v>
      </c>
      <c r="C34" s="48"/>
      <c r="D34" s="49">
        <v>20</v>
      </c>
      <c r="E34" s="50" t="s">
        <v>4</v>
      </c>
      <c r="F34" s="36" t="s">
        <v>56</v>
      </c>
      <c r="G34" s="16"/>
    </row>
    <row r="35" spans="1:7" x14ac:dyDescent="0.25">
      <c r="A35" s="17">
        <f>IF(ISBLANK(B35),"",_xlfn.ISOWEEKNUM('Journal de travail'!$B35))</f>
        <v>40</v>
      </c>
      <c r="B35" s="51">
        <v>45570</v>
      </c>
      <c r="C35" s="52">
        <v>2</v>
      </c>
      <c r="D35" s="53"/>
      <c r="E35" s="54" t="s">
        <v>4</v>
      </c>
      <c r="F35" s="37" t="s">
        <v>57</v>
      </c>
      <c r="G35" s="18"/>
    </row>
    <row r="36" spans="1:7" x14ac:dyDescent="0.25">
      <c r="A36" s="8">
        <f>IF(ISBLANK(B36),"",_xlfn.ISOWEEKNUM('Journal de travail'!$B36))</f>
        <v>41</v>
      </c>
      <c r="B36" s="47">
        <v>45576</v>
      </c>
      <c r="C36" s="48"/>
      <c r="D36" s="49">
        <v>10</v>
      </c>
      <c r="E36" s="50" t="s">
        <v>7</v>
      </c>
      <c r="F36" s="36" t="s">
        <v>58</v>
      </c>
      <c r="G36" s="16"/>
    </row>
    <row r="37" spans="1:7" x14ac:dyDescent="0.25">
      <c r="A37" s="17">
        <f>IF(ISBLANK(B37),"",_xlfn.ISOWEEKNUM('Journal de travail'!$B37))</f>
        <v>41</v>
      </c>
      <c r="B37" s="51">
        <v>45576</v>
      </c>
      <c r="C37" s="52"/>
      <c r="D37" s="53">
        <v>10</v>
      </c>
      <c r="E37" s="54" t="s">
        <v>6</v>
      </c>
      <c r="F37" s="36" t="s">
        <v>59</v>
      </c>
      <c r="G37" s="18"/>
    </row>
    <row r="38" spans="1:7" x14ac:dyDescent="0.25">
      <c r="A38" s="8">
        <f>IF(ISBLANK(B38),"",_xlfn.ISOWEEKNUM('Journal de travail'!$B38))</f>
        <v>41</v>
      </c>
      <c r="B38" s="47">
        <v>45576</v>
      </c>
      <c r="C38" s="48"/>
      <c r="D38" s="49">
        <v>15</v>
      </c>
      <c r="E38" s="50" t="s">
        <v>7</v>
      </c>
      <c r="F38" s="36" t="s">
        <v>60</v>
      </c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4.1666666666666664E-2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435</v>
      </c>
      <c r="C5" s="42" t="str">
        <f>'Journal de travail'!M9</f>
        <v>Développement</v>
      </c>
      <c r="D5" s="34">
        <f t="shared" ref="D5:D11" si="0">(A5+B5)/1440</f>
        <v>0.46875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40</v>
      </c>
      <c r="C7" s="28" t="str">
        <f>'Journal de travail'!M11</f>
        <v>Documentation</v>
      </c>
      <c r="D7" s="34">
        <f t="shared" si="0"/>
        <v>2.7777777777777776E-2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45</v>
      </c>
      <c r="C8" s="29" t="str">
        <f>'Journal de travail'!M12</f>
        <v>Meeting</v>
      </c>
      <c r="D8" s="34">
        <f t="shared" si="0"/>
        <v>3.125E-2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85</v>
      </c>
      <c r="C11" s="40" t="str">
        <f>'Journal de travail'!M15</f>
        <v>Autre</v>
      </c>
      <c r="D11" s="34">
        <f t="shared" si="0"/>
        <v>5.9027777777777776E-2</v>
      </c>
    </row>
    <row r="12" spans="1:4" x14ac:dyDescent="0.3">
      <c r="C12" s="24" t="s">
        <v>20</v>
      </c>
      <c r="D12" s="35">
        <f>SUM(D4:D11)</f>
        <v>0.62847222222222221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2024-10-11T12:11:25Z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