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2E02C0B1-7B57-4F34-9928-F228DE72BCE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<sst xmlns="http://schemas.openxmlformats.org/spreadsheetml/2006/main" count="109" uniqueCount="69">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</sst>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0.49652777777777779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F50" sqref="F50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21 heurs 54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600</v>
      </c>
      <c r="D4" s="23">
        <f>SUBTOTAL(9,$D$7:$D$531)</f>
        <v>715</v>
      </c>
      <c r="E4" s="41">
        <f>SUM(C4:D4)</f>
        <v>1315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5">
      <c r="A46" s="8">
        <f>IF(ISBLANK(B46),"",_xlfn.ISOWEEKNUM('Journal de travail'!$B46))</f>
        <v>41</v>
      </c>
      <c r="B46" s="47">
        <v>45576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55000000000000004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475</v>
      </c>
      <c r="C5" s="42" t="str">
        <f>'Journal de travail'!M9</f>
        <v>Développement</v>
      </c>
      <c r="D5" s="34">
        <f t="shared" ref="D5:D11" si="0">(A5+B5)/1440</f>
        <v>0.49652777777777779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55000000000000004">
      <c r="C12" s="24" t="s">
        <v>20</v>
      </c>
      <c r="D12" s="35">
        <f>SUM(D4:D11)</f>
        <v>0.70486111111111105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2024-10-13T13:09:06Z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