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xampp\htdocs\WebApriori\Python\datasets\Experiments\output\"/>
    </mc:Choice>
  </mc:AlternateContent>
  <xr:revisionPtr revIDLastSave="0" documentId="13_ncr:1_{6E33E1BC-8E02-49AF-992C-6B53F040B1A9}" xr6:coauthVersionLast="47" xr6:coauthVersionMax="47" xr10:uidLastSave="{00000000-0000-0000-0000-000000000000}"/>
  <bookViews>
    <workbookView minimized="1" xWindow="2220" yWindow="1905" windowWidth="21600" windowHeight="10290" activeTab="1" xr2:uid="{6035C6A1-F9DE-48BD-AD3B-5A2CA49F8B6B}"/>
  </bookViews>
  <sheets>
    <sheet name="results20241225" sheetId="1" r:id="rId1"/>
    <sheet name="Experime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1" i="2" l="1"/>
  <c r="H91" i="2"/>
  <c r="C91" i="2"/>
  <c r="A91" i="2"/>
  <c r="J90" i="2"/>
  <c r="I90" i="2"/>
  <c r="H90" i="2"/>
  <c r="C90" i="2"/>
  <c r="A90" i="2"/>
  <c r="J89" i="2"/>
  <c r="I89" i="2"/>
  <c r="C89" i="2"/>
  <c r="A89" i="2"/>
  <c r="H89" i="2" s="1"/>
  <c r="M87" i="2"/>
  <c r="L87" i="2"/>
  <c r="K87" i="2"/>
  <c r="J87" i="2"/>
  <c r="F87" i="2"/>
  <c r="E87" i="2"/>
  <c r="D87" i="2"/>
  <c r="C87" i="2"/>
  <c r="M86" i="2"/>
  <c r="L86" i="2"/>
  <c r="K86" i="2"/>
  <c r="J86" i="2"/>
  <c r="F86" i="2"/>
  <c r="E86" i="2"/>
  <c r="D86" i="2"/>
  <c r="C86" i="2"/>
  <c r="G91" i="1"/>
  <c r="G90" i="1"/>
  <c r="G89" i="1"/>
  <c r="K87" i="1"/>
  <c r="J87" i="1"/>
  <c r="I87" i="1"/>
  <c r="H87" i="1"/>
  <c r="C68" i="2"/>
  <c r="C69" i="2"/>
  <c r="C70" i="2"/>
  <c r="M80" i="2"/>
  <c r="L80" i="2"/>
  <c r="K80" i="2"/>
  <c r="J80" i="2"/>
  <c r="M79" i="2"/>
  <c r="L79" i="2"/>
  <c r="K79" i="2"/>
  <c r="J79" i="2"/>
  <c r="M73" i="2"/>
  <c r="L73" i="2"/>
  <c r="K73" i="2"/>
  <c r="J73" i="2"/>
  <c r="M72" i="2"/>
  <c r="L72" i="2"/>
  <c r="K72" i="2"/>
  <c r="J72" i="2"/>
  <c r="M66" i="2"/>
  <c r="L66" i="2"/>
  <c r="K66" i="2"/>
  <c r="J66" i="2"/>
  <c r="M65" i="2"/>
  <c r="L65" i="2"/>
  <c r="K65" i="2"/>
  <c r="J65" i="2"/>
  <c r="M59" i="2"/>
  <c r="L59" i="2"/>
  <c r="K59" i="2"/>
  <c r="J59" i="2"/>
  <c r="M58" i="2"/>
  <c r="L58" i="2"/>
  <c r="K58" i="2"/>
  <c r="J58" i="2"/>
  <c r="M52" i="2"/>
  <c r="L52" i="2"/>
  <c r="K52" i="2"/>
  <c r="J52" i="2"/>
  <c r="M51" i="2"/>
  <c r="L51" i="2"/>
  <c r="K51" i="2"/>
  <c r="J51" i="2"/>
  <c r="M45" i="2"/>
  <c r="L45" i="2"/>
  <c r="K45" i="2"/>
  <c r="J45" i="2"/>
  <c r="M44" i="2"/>
  <c r="L44" i="2"/>
  <c r="K44" i="2"/>
  <c r="J44" i="2"/>
  <c r="M38" i="2"/>
  <c r="L38" i="2"/>
  <c r="K38" i="2"/>
  <c r="J38" i="2"/>
  <c r="M37" i="2"/>
  <c r="L37" i="2"/>
  <c r="K37" i="2"/>
  <c r="J37" i="2"/>
  <c r="M31" i="2"/>
  <c r="L31" i="2"/>
  <c r="K31" i="2"/>
  <c r="J31" i="2"/>
  <c r="M30" i="2"/>
  <c r="L30" i="2"/>
  <c r="K30" i="2"/>
  <c r="J30" i="2"/>
  <c r="M24" i="2"/>
  <c r="L24" i="2"/>
  <c r="K24" i="2"/>
  <c r="J24" i="2"/>
  <c r="M23" i="2"/>
  <c r="L23" i="2"/>
  <c r="K23" i="2"/>
  <c r="J23" i="2"/>
  <c r="M17" i="2"/>
  <c r="L17" i="2"/>
  <c r="K17" i="2"/>
  <c r="J17" i="2"/>
  <c r="M16" i="2"/>
  <c r="L16" i="2"/>
  <c r="K16" i="2"/>
  <c r="J16" i="2"/>
  <c r="M10" i="2"/>
  <c r="L10" i="2"/>
  <c r="K10" i="2"/>
  <c r="J10" i="2"/>
  <c r="M9" i="2"/>
  <c r="L9" i="2"/>
  <c r="K9" i="2"/>
  <c r="J9" i="2"/>
  <c r="J3" i="2"/>
  <c r="K3" i="2"/>
  <c r="L3" i="2"/>
  <c r="M3" i="2"/>
  <c r="K2" i="2"/>
  <c r="L2" i="2"/>
  <c r="M2" i="2"/>
  <c r="J2" i="2"/>
  <c r="F80" i="2"/>
  <c r="E80" i="2"/>
  <c r="D80" i="2"/>
  <c r="C80" i="2"/>
  <c r="F79" i="2"/>
  <c r="E79" i="2"/>
  <c r="D79" i="2"/>
  <c r="C79" i="2"/>
  <c r="F73" i="2"/>
  <c r="E73" i="2"/>
  <c r="D73" i="2"/>
  <c r="C73" i="2"/>
  <c r="F72" i="2"/>
  <c r="E72" i="2"/>
  <c r="D72" i="2"/>
  <c r="C72" i="2"/>
  <c r="K80" i="1"/>
  <c r="J80" i="1"/>
  <c r="I80" i="1"/>
  <c r="H80" i="1"/>
  <c r="K73" i="1"/>
  <c r="J73" i="1"/>
  <c r="I73" i="1"/>
  <c r="H73" i="1"/>
  <c r="K66" i="1"/>
  <c r="J66" i="1"/>
  <c r="I66" i="1"/>
  <c r="H66" i="1"/>
  <c r="K59" i="1"/>
  <c r="J59" i="1"/>
  <c r="I59" i="1"/>
  <c r="H59" i="1"/>
  <c r="K52" i="1"/>
  <c r="J52" i="1"/>
  <c r="I52" i="1"/>
  <c r="H52" i="1"/>
  <c r="K45" i="1"/>
  <c r="J45" i="1"/>
  <c r="I45" i="1"/>
  <c r="H45" i="1"/>
  <c r="K38" i="1"/>
  <c r="J38" i="1"/>
  <c r="I38" i="1"/>
  <c r="H38" i="1"/>
  <c r="K31" i="1"/>
  <c r="J31" i="1"/>
  <c r="I31" i="1"/>
  <c r="H31" i="1"/>
  <c r="K24" i="1"/>
  <c r="J24" i="1"/>
  <c r="I24" i="1"/>
  <c r="H24" i="1"/>
  <c r="K17" i="1"/>
  <c r="J17" i="1"/>
  <c r="I17" i="1"/>
  <c r="H17" i="1"/>
  <c r="K10" i="1"/>
  <c r="J10" i="1"/>
  <c r="I10" i="1"/>
  <c r="H10" i="1"/>
  <c r="I3" i="1"/>
  <c r="J3" i="1"/>
  <c r="K3" i="1"/>
  <c r="H3" i="1"/>
  <c r="F66" i="2"/>
  <c r="E66" i="2"/>
  <c r="D66" i="2"/>
  <c r="C66" i="2"/>
  <c r="F65" i="2"/>
  <c r="E65" i="2"/>
  <c r="D65" i="2"/>
  <c r="C65" i="2"/>
  <c r="F59" i="2"/>
  <c r="E59" i="2"/>
  <c r="D59" i="2"/>
  <c r="C59" i="2"/>
  <c r="F58" i="2"/>
  <c r="E58" i="2"/>
  <c r="D58" i="2"/>
  <c r="C58" i="2"/>
  <c r="F52" i="2"/>
  <c r="E52" i="2"/>
  <c r="D52" i="2"/>
  <c r="C52" i="2"/>
  <c r="F51" i="2"/>
  <c r="E51" i="2"/>
  <c r="D51" i="2"/>
  <c r="C51" i="2"/>
  <c r="F45" i="2"/>
  <c r="E45" i="2"/>
  <c r="D45" i="2"/>
  <c r="C45" i="2"/>
  <c r="F44" i="2"/>
  <c r="E44" i="2"/>
  <c r="D44" i="2"/>
  <c r="C44" i="2"/>
  <c r="F38" i="2"/>
  <c r="E38" i="2"/>
  <c r="D38" i="2"/>
  <c r="C38" i="2"/>
  <c r="F37" i="2"/>
  <c r="E37" i="2"/>
  <c r="D37" i="2"/>
  <c r="C37" i="2"/>
  <c r="F31" i="2"/>
  <c r="E31" i="2"/>
  <c r="D31" i="2"/>
  <c r="C31" i="2"/>
  <c r="F30" i="2"/>
  <c r="E30" i="2"/>
  <c r="D30" i="2"/>
  <c r="C30" i="2"/>
  <c r="F24" i="2"/>
  <c r="E24" i="2"/>
  <c r="D24" i="2"/>
  <c r="C24" i="2"/>
  <c r="F23" i="2"/>
  <c r="E23" i="2"/>
  <c r="D23" i="2"/>
  <c r="C23" i="2"/>
  <c r="F17" i="2"/>
  <c r="E17" i="2"/>
  <c r="D17" i="2"/>
  <c r="C17" i="2"/>
  <c r="F16" i="2"/>
  <c r="E16" i="2"/>
  <c r="D16" i="2"/>
  <c r="C16" i="2"/>
  <c r="F10" i="2"/>
  <c r="E10" i="2"/>
  <c r="D10" i="2"/>
  <c r="C10" i="2"/>
  <c r="F9" i="2"/>
  <c r="E9" i="2"/>
  <c r="D9" i="2"/>
  <c r="C9" i="2"/>
  <c r="C3" i="2"/>
  <c r="D3" i="2"/>
  <c r="E3" i="2"/>
  <c r="F3" i="2"/>
  <c r="D2" i="2"/>
  <c r="E2" i="2"/>
  <c r="F2" i="2"/>
  <c r="C2" i="2"/>
  <c r="A76" i="2"/>
  <c r="A77" i="2"/>
  <c r="I84" i="2"/>
  <c r="I83" i="2"/>
  <c r="I82" i="2"/>
  <c r="I77" i="2"/>
  <c r="I76" i="2"/>
  <c r="I75" i="2"/>
  <c r="I70" i="2"/>
  <c r="I69" i="2"/>
  <c r="I68" i="2"/>
  <c r="I63" i="2"/>
  <c r="I62" i="2"/>
  <c r="I61" i="2"/>
  <c r="I56" i="2"/>
  <c r="I55" i="2"/>
  <c r="I54" i="2"/>
  <c r="I49" i="2"/>
  <c r="I48" i="2"/>
  <c r="I47" i="2"/>
  <c r="I42" i="2"/>
  <c r="I41" i="2"/>
  <c r="I40" i="2"/>
  <c r="I35" i="2"/>
  <c r="I34" i="2"/>
  <c r="I33" i="2"/>
  <c r="I28" i="2"/>
  <c r="I27" i="2"/>
  <c r="I26" i="2"/>
  <c r="I21" i="2"/>
  <c r="I20" i="2"/>
  <c r="I19" i="2"/>
  <c r="I14" i="2"/>
  <c r="I13" i="2"/>
  <c r="I12" i="2"/>
  <c r="I6" i="2"/>
  <c r="I7" i="2"/>
  <c r="I5" i="2"/>
  <c r="H77" i="2"/>
  <c r="H76" i="2"/>
  <c r="H75" i="2"/>
  <c r="H70" i="2"/>
  <c r="H69" i="2"/>
  <c r="H68" i="2"/>
  <c r="H63" i="2"/>
  <c r="H54" i="2"/>
  <c r="H49" i="2"/>
  <c r="H47" i="2"/>
  <c r="H42" i="2"/>
  <c r="H41" i="2"/>
  <c r="H40" i="2"/>
  <c r="H35" i="2"/>
  <c r="H26" i="2"/>
  <c r="H21" i="2"/>
  <c r="H20" i="2"/>
  <c r="H19" i="2"/>
  <c r="H14" i="2"/>
  <c r="H13" i="2"/>
  <c r="H12" i="2"/>
  <c r="H6" i="2"/>
  <c r="A84" i="2"/>
  <c r="H84" i="2" s="1"/>
  <c r="A83" i="2"/>
  <c r="H83" i="2" s="1"/>
  <c r="A82" i="2"/>
  <c r="H82" i="2" s="1"/>
  <c r="A75" i="2"/>
  <c r="A70" i="2"/>
  <c r="A69" i="2"/>
  <c r="A68" i="2"/>
  <c r="A63" i="2"/>
  <c r="A62" i="2"/>
  <c r="H62" i="2" s="1"/>
  <c r="A61" i="2"/>
  <c r="H61" i="2" s="1"/>
  <c r="A56" i="2"/>
  <c r="H56" i="2" s="1"/>
  <c r="A55" i="2"/>
  <c r="H55" i="2" s="1"/>
  <c r="A54" i="2"/>
  <c r="A49" i="2"/>
  <c r="A48" i="2"/>
  <c r="H48" i="2" s="1"/>
  <c r="A47" i="2"/>
  <c r="A42" i="2"/>
  <c r="A41" i="2"/>
  <c r="A40" i="2"/>
  <c r="A35" i="2"/>
  <c r="A34" i="2"/>
  <c r="H34" i="2" s="1"/>
  <c r="A33" i="2"/>
  <c r="H33" i="2" s="1"/>
  <c r="A28" i="2"/>
  <c r="H28" i="2" s="1"/>
  <c r="A27" i="2"/>
  <c r="H27" i="2" s="1"/>
  <c r="A26" i="2"/>
  <c r="A21" i="2"/>
  <c r="A20" i="2"/>
  <c r="A19" i="2"/>
  <c r="A14" i="2"/>
  <c r="A13" i="2"/>
  <c r="A12" i="2"/>
  <c r="A6" i="2"/>
  <c r="A7" i="2"/>
  <c r="H7" i="2" s="1"/>
  <c r="A5" i="2"/>
  <c r="H5" i="2" s="1"/>
  <c r="G84" i="1"/>
  <c r="G83" i="1"/>
  <c r="G82" i="1"/>
  <c r="G77" i="1"/>
  <c r="G76" i="1"/>
  <c r="G75" i="1"/>
  <c r="G70" i="1"/>
  <c r="G69" i="1"/>
  <c r="G68" i="1"/>
  <c r="G63" i="1"/>
  <c r="G62" i="1"/>
  <c r="G61" i="1"/>
  <c r="G56" i="1"/>
  <c r="G55" i="1"/>
  <c r="G54" i="1"/>
  <c r="G49" i="1"/>
  <c r="G48" i="1"/>
  <c r="G47" i="1"/>
  <c r="G42" i="1"/>
  <c r="G41" i="1"/>
  <c r="G40" i="1"/>
  <c r="G35" i="1"/>
  <c r="G34" i="1"/>
  <c r="G33" i="1"/>
  <c r="G27" i="1"/>
  <c r="G28" i="1"/>
  <c r="G26" i="1"/>
  <c r="G20" i="1"/>
  <c r="G21" i="1"/>
  <c r="G19" i="1"/>
  <c r="G13" i="1"/>
  <c r="G14" i="1"/>
  <c r="G12" i="1"/>
  <c r="G6" i="1"/>
  <c r="G7" i="1"/>
  <c r="G5" i="1"/>
  <c r="J84" i="2"/>
  <c r="J83" i="2"/>
  <c r="J82" i="2"/>
  <c r="J77" i="2"/>
  <c r="J76" i="2"/>
  <c r="J75" i="2"/>
  <c r="J70" i="2"/>
  <c r="J69" i="2"/>
  <c r="J68" i="2"/>
  <c r="J63" i="2"/>
  <c r="J62" i="2"/>
  <c r="J61" i="2"/>
  <c r="J56" i="2"/>
  <c r="J55" i="2"/>
  <c r="J54" i="2"/>
  <c r="J49" i="2"/>
  <c r="J48" i="2"/>
  <c r="J47" i="2"/>
  <c r="J42" i="2"/>
  <c r="J41" i="2"/>
  <c r="J40" i="2"/>
  <c r="J35" i="2"/>
  <c r="J34" i="2"/>
  <c r="J33" i="2"/>
  <c r="J28" i="2"/>
  <c r="J27" i="2"/>
  <c r="J26" i="2"/>
  <c r="J21" i="2"/>
  <c r="J20" i="2"/>
  <c r="J19" i="2"/>
  <c r="J14" i="2"/>
  <c r="J13" i="2"/>
  <c r="J12" i="2"/>
  <c r="J7" i="2"/>
  <c r="J6" i="2"/>
  <c r="J5" i="2"/>
  <c r="C84" i="2"/>
  <c r="C83" i="2"/>
  <c r="C82" i="2"/>
  <c r="C77" i="2"/>
  <c r="C76" i="2"/>
  <c r="C75" i="2"/>
  <c r="C63" i="2"/>
  <c r="C62" i="2"/>
  <c r="C61" i="2"/>
  <c r="C56" i="2"/>
  <c r="C55" i="2"/>
  <c r="C54" i="2"/>
  <c r="C49" i="2"/>
  <c r="C48" i="2"/>
  <c r="C47" i="2"/>
  <c r="C42" i="2"/>
  <c r="C41" i="2"/>
  <c r="C40" i="2"/>
  <c r="C35" i="2"/>
  <c r="C34" i="2"/>
  <c r="C33" i="2"/>
  <c r="C28" i="2"/>
  <c r="C27" i="2"/>
  <c r="C26" i="2"/>
  <c r="C21" i="2"/>
  <c r="C20" i="2"/>
  <c r="C19" i="2"/>
  <c r="C14" i="2"/>
  <c r="C13" i="2"/>
  <c r="C12" i="2"/>
  <c r="C6" i="2"/>
  <c r="C7" i="2"/>
  <c r="C5" i="2"/>
</calcChain>
</file>

<file path=xl/sharedStrings.xml><?xml version="1.0" encoding="utf-8"?>
<sst xmlns="http://schemas.openxmlformats.org/spreadsheetml/2006/main" count="520" uniqueCount="50">
  <si>
    <t>Dataset</t>
  </si>
  <si>
    <t>Transactions</t>
  </si>
  <si>
    <t>Items</t>
  </si>
  <si>
    <t>avg_transaction_size</t>
  </si>
  <si>
    <t>density</t>
  </si>
  <si>
    <t>Accidents</t>
  </si>
  <si>
    <t>df_bs</t>
  </si>
  <si>
    <t>df</t>
  </si>
  <si>
    <t>sp_bs</t>
  </si>
  <si>
    <t>sp</t>
  </si>
  <si>
    <t>Chess</t>
  </si>
  <si>
    <t>Connect</t>
  </si>
  <si>
    <t>Kosarak</t>
  </si>
  <si>
    <t>mushroom</t>
  </si>
  <si>
    <t>pumsb</t>
  </si>
  <si>
    <t>pumsb*</t>
  </si>
  <si>
    <t>retail</t>
  </si>
  <si>
    <t>T10I4D100K</t>
  </si>
  <si>
    <t>T40I10D100K</t>
  </si>
  <si>
    <t>T16IT20D100K</t>
  </si>
  <si>
    <t>L-0023</t>
  </si>
  <si>
    <t>TopK itemsets</t>
  </si>
  <si>
    <t>300+++</t>
  </si>
  <si>
    <t>n/a</t>
  </si>
  <si>
    <t>Peak memory consuption (including initial read) in MB</t>
  </si>
  <si>
    <t>Running time (including initial read) in seconds</t>
  </si>
  <si>
    <t xml:space="preserve">       chess  100 -&gt;   14,9s       original implementation</t>
  </si>
  <si>
    <t xml:space="preserve">                  -&gt;    0,055s 30MB with diffset</t>
  </si>
  <si>
    <t xml:space="preserve">                  -&gt;    0,045s 28MB with intersection, bitSet</t>
  </si>
  <si>
    <t xml:space="preserve">                  -&gt;    0.101s 36MB with intersection</t>
  </si>
  <si>
    <t xml:space="preserve">                  -&gt;    0,6s   84MB with intersection first stage</t>
  </si>
  <si>
    <t xml:space="preserve">             1000 -&gt; 2024,6        original implementation</t>
  </si>
  <si>
    <t xml:space="preserve">                  -&gt;    0,523s  38MB with diffset</t>
  </si>
  <si>
    <t xml:space="preserve">                  -&gt;    0,152s  12MB with diffset, bitSet</t>
  </si>
  <si>
    <t xml:space="preserve">                  -&gt;    1,199s  85MB with intersection</t>
  </si>
  <si>
    <t xml:space="preserve">                  -&gt;    0,151s  13MB with intersection, bitSet</t>
  </si>
  <si>
    <t xml:space="preserve">                  -&gt;    8,000s 151MB with intersection first stage</t>
  </si>
  <si>
    <t xml:space="preserve">                  -&gt;   30,500s 163MB with "original" diffsets</t>
  </si>
  <si>
    <t xml:space="preserve">            10000 -&gt; </t>
  </si>
  <si>
    <t xml:space="preserve">                  -&gt;   16.693s 341MB with diffset</t>
  </si>
  <si>
    <t xml:space="preserve">                  -&gt;   11,712s  39MB with diffset, bitSet</t>
  </si>
  <si>
    <t xml:space="preserve">                  -&gt;   23,767s 722MB with intersection</t>
  </si>
  <si>
    <t xml:space="preserve">                  -&gt;   11,764s  38MB with intersection, bitSet</t>
  </si>
  <si>
    <t>HTK Miner</t>
  </si>
  <si>
    <t>BTK</t>
  </si>
  <si>
    <t>Top K</t>
  </si>
  <si>
    <t>Rank</t>
  </si>
  <si>
    <t>negFIN</t>
  </si>
  <si>
    <t>webdocs</t>
  </si>
  <si>
    <t>1000+++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</si>
</sst>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0.00000"/>
    <numFmt numFmtId="166" formatCode="0.000000"/>
    <numFmt numFmtId="167" formatCode="_-* #,##0_-;\-* #,##0_-;_-* &quot;-&quot;??_-;_-@_-"/>
  </numFmts>
  <fonts count="20" x14ac:knownFonts="1">
    <font>
      <sz val="11"/>
      <color theme="1"/>
      <name val="Aptos Narrow"/>
      <family val="2"/>
      <charset val="161"/>
      <scheme val="minor"/>
    </font>
    <font>
      <sz val="11"/>
      <color theme="1"/>
      <name val="Aptos Narrow"/>
      <family val="2"/>
      <charset val="161"/>
      <scheme val="minor"/>
    </font>
    <font>
      <sz val="18"/>
      <color theme="3"/>
      <name val="Aptos Display"/>
      <family val="2"/>
      <charset val="161"/>
      <scheme val="major"/>
    </font>
    <font>
      <b/>
      <sz val="15"/>
      <color theme="3"/>
      <name val="Aptos Narrow"/>
      <family val="2"/>
      <charset val="161"/>
      <scheme val="minor"/>
    </font>
    <font>
      <b/>
      <sz val="13"/>
      <color theme="3"/>
      <name val="Aptos Narrow"/>
      <family val="2"/>
      <charset val="161"/>
      <scheme val="minor"/>
    </font>
    <font>
      <b/>
      <sz val="11"/>
      <color theme="3"/>
      <name val="Aptos Narrow"/>
      <family val="2"/>
      <charset val="161"/>
      <scheme val="minor"/>
    </font>
    <font>
      <sz val="11"/>
      <color rgb="FF006100"/>
      <name val="Aptos Narrow"/>
      <family val="2"/>
      <charset val="161"/>
      <scheme val="minor"/>
    </font>
    <font>
      <sz val="11"/>
      <color rgb="FF9C0006"/>
      <name val="Aptos Narrow"/>
      <family val="2"/>
      <charset val="161"/>
      <scheme val="minor"/>
    </font>
    <font>
      <sz val="11"/>
      <color rgb="FF9C5700"/>
      <name val="Aptos Narrow"/>
      <family val="2"/>
      <charset val="161"/>
      <scheme val="minor"/>
    </font>
    <font>
      <sz val="11"/>
      <color rgb="FF3F3F76"/>
      <name val="Aptos Narrow"/>
      <family val="2"/>
      <charset val="161"/>
      <scheme val="minor"/>
    </font>
    <font>
      <b/>
      <sz val="11"/>
      <color rgb="FF3F3F3F"/>
      <name val="Aptos Narrow"/>
      <family val="2"/>
      <charset val="161"/>
      <scheme val="minor"/>
    </font>
    <font>
      <b/>
      <sz val="11"/>
      <color rgb="FFFA7D00"/>
      <name val="Aptos Narrow"/>
      <family val="2"/>
      <charset val="161"/>
      <scheme val="minor"/>
    </font>
    <font>
      <sz val="11"/>
      <color rgb="FFFA7D00"/>
      <name val="Aptos Narrow"/>
      <family val="2"/>
      <charset val="161"/>
      <scheme val="minor"/>
    </font>
    <font>
      <b/>
      <sz val="11"/>
      <color theme="0"/>
      <name val="Aptos Narrow"/>
      <family val="2"/>
      <charset val="161"/>
      <scheme val="minor"/>
    </font>
    <font>
      <sz val="11"/>
      <color rgb="FFFF0000"/>
      <name val="Aptos Narrow"/>
      <family val="2"/>
      <charset val="161"/>
      <scheme val="minor"/>
    </font>
    <font>
      <i/>
      <sz val="11"/>
      <color rgb="FF7F7F7F"/>
      <name val="Aptos Narrow"/>
      <family val="2"/>
      <charset val="161"/>
      <scheme val="minor"/>
    </font>
    <font>
      <b/>
      <sz val="11"/>
      <color theme="1"/>
      <name val="Aptos Narrow"/>
      <family val="2"/>
      <charset val="161"/>
      <scheme val="minor"/>
    </font>
    <font>
      <sz val="11"/>
      <color theme="0"/>
      <name val="Aptos Narrow"/>
      <family val="2"/>
      <charset val="161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charset val="161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10" xfId="0" applyBorder="1"/>
    <xf numFmtId="0" fontId="0" fillId="33" borderId="10" xfId="0" applyFill="1" applyBorder="1"/>
    <xf numFmtId="164" fontId="0" fillId="33" borderId="10" xfId="0" applyNumberFormat="1" applyFill="1" applyBorder="1"/>
    <xf numFmtId="165" fontId="0" fillId="33" borderId="10" xfId="0" applyNumberFormat="1" applyFill="1" applyBorder="1"/>
    <xf numFmtId="0" fontId="0" fillId="34" borderId="10" xfId="0" applyFill="1" applyBorder="1"/>
    <xf numFmtId="2" fontId="0" fillId="34" borderId="10" xfId="0" applyNumberFormat="1" applyFill="1" applyBorder="1"/>
    <xf numFmtId="0" fontId="0" fillId="35" borderId="10" xfId="0" applyFill="1" applyBorder="1"/>
    <xf numFmtId="2" fontId="0" fillId="35" borderId="10" xfId="0" applyNumberFormat="1" applyFill="1" applyBorder="1"/>
    <xf numFmtId="2" fontId="0" fillId="36" borderId="10" xfId="0" applyNumberFormat="1" applyFill="1" applyBorder="1"/>
    <xf numFmtId="2" fontId="0" fillId="37" borderId="10" xfId="0" applyNumberFormat="1" applyFill="1" applyBorder="1"/>
    <xf numFmtId="0" fontId="0" fillId="36" borderId="10" xfId="0" applyFill="1" applyBorder="1"/>
    <xf numFmtId="0" fontId="0" fillId="37" borderId="10" xfId="0" applyFill="1" applyBorder="1"/>
    <xf numFmtId="3" fontId="0" fillId="0" borderId="0" xfId="0" applyNumberFormat="1"/>
    <xf numFmtId="0" fontId="17" fillId="38" borderId="10" xfId="0" applyFont="1" applyFill="1" applyBorder="1" applyAlignment="1">
      <alignment horizontal="right"/>
    </xf>
    <xf numFmtId="0" fontId="17" fillId="38" borderId="10" xfId="0" applyFont="1" applyFill="1" applyBorder="1" applyAlignment="1">
      <alignment horizontal="center"/>
    </xf>
    <xf numFmtId="3" fontId="0" fillId="0" borderId="10" xfId="0" applyNumberFormat="1" applyBorder="1"/>
    <xf numFmtId="0" fontId="0" fillId="40" borderId="10" xfId="0" applyFill="1" applyBorder="1"/>
    <xf numFmtId="0" fontId="17" fillId="40" borderId="10" xfId="0" applyFont="1" applyFill="1" applyBorder="1" applyAlignment="1">
      <alignment horizontal="right"/>
    </xf>
    <xf numFmtId="2" fontId="0" fillId="40" borderId="10" xfId="0" applyNumberFormat="1" applyFill="1" applyBorder="1"/>
    <xf numFmtId="0" fontId="0" fillId="0" borderId="0" xfId="0" applyAlignment="1">
      <alignment horizontal="right"/>
    </xf>
    <xf numFmtId="2" fontId="0" fillId="40" borderId="0" xfId="0" applyNumberFormat="1" applyFill="1"/>
    <xf numFmtId="0" fontId="17" fillId="40" borderId="0" xfId="0" applyFont="1" applyFill="1" applyAlignment="1">
      <alignment horizontal="right"/>
    </xf>
    <xf numFmtId="0" fontId="0" fillId="40" borderId="10" xfId="0" applyFill="1" applyBorder="1" applyAlignment="1">
      <alignment horizontal="right"/>
    </xf>
    <xf numFmtId="2" fontId="17" fillId="41" borderId="10" xfId="0" applyNumberFormat="1" applyFont="1" applyFill="1" applyBorder="1" applyAlignment="1">
      <alignment horizontal="right"/>
    </xf>
    <xf numFmtId="2" fontId="0" fillId="40" borderId="10" xfId="0" applyNumberFormat="1" applyFill="1" applyBorder="1" applyAlignment="1">
      <alignment horizontal="right"/>
    </xf>
    <xf numFmtId="1" fontId="0" fillId="33" borderId="10" xfId="0" applyNumberFormat="1" applyFill="1" applyBorder="1"/>
    <xf numFmtId="1" fontId="0" fillId="40" borderId="10" xfId="0" applyNumberFormat="1" applyFill="1" applyBorder="1"/>
    <xf numFmtId="1" fontId="0" fillId="40" borderId="0" xfId="0" applyNumberFormat="1" applyFill="1"/>
    <xf numFmtId="1" fontId="0" fillId="0" borderId="0" xfId="0" applyNumberFormat="1"/>
    <xf numFmtId="3" fontId="0" fillId="33" borderId="10" xfId="0" applyNumberFormat="1" applyFill="1" applyBorder="1"/>
    <xf numFmtId="3" fontId="0" fillId="40" borderId="10" xfId="0" applyNumberFormat="1" applyFill="1" applyBorder="1"/>
    <xf numFmtId="3" fontId="17" fillId="40" borderId="10" xfId="0" applyNumberFormat="1" applyFont="1" applyFill="1" applyBorder="1" applyAlignment="1">
      <alignment horizontal="right"/>
    </xf>
    <xf numFmtId="3" fontId="0" fillId="40" borderId="0" xfId="0" applyNumberFormat="1" applyFill="1"/>
    <xf numFmtId="3" fontId="17" fillId="40" borderId="0" xfId="0" applyNumberFormat="1" applyFont="1" applyFill="1" applyAlignment="1">
      <alignment horizontal="right"/>
    </xf>
    <xf numFmtId="2" fontId="0" fillId="40" borderId="0" xfId="0" applyNumberFormat="1" applyFill="1" applyAlignment="1">
      <alignment horizontal="right"/>
    </xf>
    <xf numFmtId="0" fontId="0" fillId="40" borderId="0" xfId="0" applyFill="1" applyAlignment="1">
      <alignment horizontal="right"/>
    </xf>
    <xf numFmtId="0" fontId="18" fillId="33" borderId="10" xfId="0" applyFont="1" applyFill="1" applyBorder="1" applyAlignment="1">
      <alignment vertical="center"/>
    </xf>
    <xf numFmtId="1" fontId="18" fillId="33" borderId="10" xfId="0" applyNumberFormat="1" applyFont="1" applyFill="1" applyBorder="1" applyAlignment="1">
      <alignment vertical="center"/>
    </xf>
    <xf numFmtId="2" fontId="17" fillId="0" borderId="0" xfId="0" applyNumberFormat="1" applyFont="1" applyAlignment="1">
      <alignment horizontal="right"/>
    </xf>
    <xf numFmtId="0" fontId="0" fillId="33" borderId="10" xfId="0" applyFill="1" applyBorder="1" applyAlignment="1">
      <alignment horizontal="right"/>
    </xf>
    <xf numFmtId="3" fontId="0" fillId="40" borderId="10" xfId="0" applyNumberFormat="1" applyFill="1" applyBorder="1" applyAlignment="1">
      <alignment horizontal="center"/>
    </xf>
    <xf numFmtId="164" fontId="18" fillId="33" borderId="10" xfId="0" applyNumberFormat="1" applyFont="1" applyFill="1" applyBorder="1" applyAlignment="1">
      <alignment vertical="center"/>
    </xf>
    <xf numFmtId="165" fontId="18" fillId="33" borderId="10" xfId="0" applyNumberFormat="1" applyFont="1" applyFill="1" applyBorder="1" applyAlignment="1">
      <alignment vertical="center"/>
    </xf>
    <xf numFmtId="0" fontId="0" fillId="0" borderId="10" xfId="0" applyBorder="1" applyAlignment="1">
      <alignment horizontal="right"/>
    </xf>
    <xf numFmtId="166" fontId="0" fillId="33" borderId="10" xfId="0" applyNumberFormat="1" applyFill="1" applyBorder="1"/>
    <xf numFmtId="167" fontId="0" fillId="40" borderId="10" xfId="42" applyNumberFormat="1" applyFont="1" applyFill="1" applyBorder="1"/>
    <xf numFmtId="0" fontId="18" fillId="39" borderId="10" xfId="0" applyFont="1" applyFill="1" applyBorder="1" applyAlignment="1">
      <alignment horizontal="center" vertical="center"/>
    </xf>
    <xf numFmtId="0" fontId="18" fillId="39" borderId="11" xfId="0" applyFont="1" applyFill="1" applyBorder="1" applyAlignment="1">
      <alignment horizontal="center" vertical="center"/>
    </xf>
    <xf numFmtId="0" fontId="18" fillId="39" borderId="12" xfId="0" applyFont="1" applyFill="1" applyBorder="1" applyAlignment="1">
      <alignment horizontal="center" vertical="center"/>
    </xf>
    <xf numFmtId="0" fontId="18" fillId="39" borderId="13" xfId="0" applyFont="1" applyFill="1" applyBorder="1" applyAlignment="1">
      <alignment horizontal="center" vertical="center"/>
    </xf>
    <xf numFmtId="2" fontId="0" fillId="0" borderId="10" xfId="0" applyNumberFormat="1" applyBorder="1"/>
    <xf numFmtId="3" fontId="19" fillId="40" borderId="10" xfId="0" applyNumberFormat="1" applyFont="1" applyFill="1" applyBorder="1" applyAlignment="1">
      <alignment horizontal="right"/>
    </xf>
    <xf numFmtId="3" fontId="19" fillId="40" borderId="10" xfId="0" applyNumberFormat="1" applyFont="1" applyFill="1" applyBorder="1"/>
  </cellXfs>
  <cellStyles count="43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Κόμμα" xfId="42" builtinId="3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44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86672-0DA8-4A5B-8DAA-4F276EA38086}">
  <dimension ref="A1:M91"/>
  <sheetViews>
    <sheetView topLeftCell="A40" workbookViewId="0">
      <selection activeCell="D56" sqref="D56"/>
    </sheetView>
  </sheetViews>
  <sheetFormatPr defaultRowHeight="15" x14ac:dyDescent="0.25"/>
  <cols>
    <col min="1" max="1" width="13.42578125" bestFit="1" customWidth="1"/>
    <col min="7" max="7" width="13.42578125" bestFit="1" customWidth="1"/>
  </cols>
  <sheetData>
    <row r="1" spans="1:12" ht="31.5" customHeight="1" x14ac:dyDescent="0.25">
      <c r="A1" s="47" t="s">
        <v>25</v>
      </c>
      <c r="B1" s="47"/>
      <c r="C1" s="47"/>
      <c r="D1" s="47"/>
      <c r="E1" s="47"/>
      <c r="G1" s="47" t="s">
        <v>24</v>
      </c>
      <c r="H1" s="47"/>
      <c r="I1" s="47"/>
      <c r="J1" s="47"/>
      <c r="K1" s="47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G2" s="2" t="s">
        <v>0</v>
      </c>
      <c r="H2" s="2" t="s">
        <v>1</v>
      </c>
      <c r="I2" s="2" t="s">
        <v>2</v>
      </c>
      <c r="J2" s="2" t="s">
        <v>3</v>
      </c>
      <c r="K2" s="2" t="s">
        <v>4</v>
      </c>
    </row>
    <row r="3" spans="1:12" x14ac:dyDescent="0.25">
      <c r="A3" s="2" t="s">
        <v>12</v>
      </c>
      <c r="B3" s="30">
        <v>990002</v>
      </c>
      <c r="C3" s="30">
        <v>41270</v>
      </c>
      <c r="D3" s="2">
        <v>8.1</v>
      </c>
      <c r="E3" s="2">
        <v>1.9000000000000001E-4</v>
      </c>
      <c r="G3" s="2" t="s">
        <v>12</v>
      </c>
      <c r="H3" s="2">
        <f>B3</f>
        <v>990002</v>
      </c>
      <c r="I3" s="2">
        <f t="shared" ref="I3:K3" si="0">C3</f>
        <v>41270</v>
      </c>
      <c r="J3" s="2">
        <f t="shared" si="0"/>
        <v>8.1</v>
      </c>
      <c r="K3" s="2">
        <f t="shared" si="0"/>
        <v>1.9000000000000001E-4</v>
      </c>
    </row>
    <row r="4" spans="1:12" x14ac:dyDescent="0.25">
      <c r="A4" s="2" t="s">
        <v>21</v>
      </c>
      <c r="B4" s="2" t="s">
        <v>6</v>
      </c>
      <c r="C4" s="2" t="s">
        <v>7</v>
      </c>
      <c r="D4" s="2" t="s">
        <v>8</v>
      </c>
      <c r="E4" s="2" t="s">
        <v>9</v>
      </c>
      <c r="G4" s="2" t="s">
        <v>21</v>
      </c>
      <c r="H4" s="2" t="s">
        <v>6</v>
      </c>
      <c r="I4" s="2" t="s">
        <v>7</v>
      </c>
      <c r="J4" s="2" t="s">
        <v>8</v>
      </c>
      <c r="K4" s="2" t="s">
        <v>9</v>
      </c>
    </row>
    <row r="5" spans="1:12" x14ac:dyDescent="0.25">
      <c r="A5" s="1">
        <v>102</v>
      </c>
      <c r="B5" s="7">
        <v>11.46</v>
      </c>
      <c r="C5" s="12">
        <v>30.48</v>
      </c>
      <c r="D5" s="5">
        <v>11.41</v>
      </c>
      <c r="E5" s="11">
        <v>13.81</v>
      </c>
      <c r="G5" s="1">
        <f>A5</f>
        <v>102</v>
      </c>
      <c r="H5" s="16">
        <v>70.1875</v>
      </c>
      <c r="I5" s="16">
        <v>375.9921875</v>
      </c>
      <c r="J5" s="16">
        <v>69.265625</v>
      </c>
      <c r="K5" s="16">
        <v>83.640625</v>
      </c>
    </row>
    <row r="6" spans="1:12" x14ac:dyDescent="0.25">
      <c r="A6" s="1">
        <v>1001</v>
      </c>
      <c r="B6" s="7">
        <v>18.989999999999998</v>
      </c>
      <c r="C6" s="14" t="s">
        <v>22</v>
      </c>
      <c r="D6" s="5">
        <v>17.57</v>
      </c>
      <c r="E6" s="11">
        <v>139.04</v>
      </c>
      <c r="G6" s="1">
        <f t="shared" ref="G6:G7" si="1">A6</f>
        <v>1001</v>
      </c>
      <c r="H6" s="16">
        <v>221.05078125</v>
      </c>
      <c r="I6" s="15" t="s">
        <v>23</v>
      </c>
      <c r="J6" s="16">
        <v>220.92578125</v>
      </c>
      <c r="K6" s="16">
        <v>127.28125</v>
      </c>
    </row>
    <row r="7" spans="1:12" x14ac:dyDescent="0.25">
      <c r="A7" s="1">
        <v>10007</v>
      </c>
      <c r="B7" s="7">
        <v>186.08</v>
      </c>
      <c r="C7" s="14" t="s">
        <v>22</v>
      </c>
      <c r="D7" s="6">
        <v>144.38</v>
      </c>
      <c r="E7" s="14" t="s">
        <v>22</v>
      </c>
      <c r="G7" s="1">
        <f t="shared" si="1"/>
        <v>10007</v>
      </c>
      <c r="H7" s="16">
        <v>2652.7578125</v>
      </c>
      <c r="I7" s="15" t="s">
        <v>23</v>
      </c>
      <c r="J7" s="16">
        <v>2652.66015625</v>
      </c>
      <c r="K7" s="15" t="s">
        <v>23</v>
      </c>
    </row>
    <row r="9" spans="1:12" x14ac:dyDescent="0.25">
      <c r="A9" s="2" t="s">
        <v>0</v>
      </c>
      <c r="B9" s="2" t="s">
        <v>1</v>
      </c>
      <c r="C9" s="2" t="s">
        <v>2</v>
      </c>
      <c r="D9" s="2" t="s">
        <v>3</v>
      </c>
      <c r="E9" s="2" t="s">
        <v>4</v>
      </c>
      <c r="G9" s="2" t="s">
        <v>0</v>
      </c>
      <c r="H9" s="2" t="s">
        <v>1</v>
      </c>
      <c r="I9" s="2" t="s">
        <v>2</v>
      </c>
      <c r="J9" s="2" t="s">
        <v>3</v>
      </c>
      <c r="K9" s="2" t="s">
        <v>4</v>
      </c>
    </row>
    <row r="10" spans="1:12" x14ac:dyDescent="0.25">
      <c r="A10" s="2" t="s">
        <v>16</v>
      </c>
      <c r="B10" s="30">
        <v>88162</v>
      </c>
      <c r="C10" s="30">
        <v>16471</v>
      </c>
      <c r="D10" s="2">
        <v>11.3</v>
      </c>
      <c r="E10" s="2">
        <v>6.8999999999999997E-4</v>
      </c>
      <c r="G10" s="2" t="s">
        <v>16</v>
      </c>
      <c r="H10" s="2">
        <f>B10</f>
        <v>88162</v>
      </c>
      <c r="I10" s="2">
        <f t="shared" ref="I10" si="2">C10</f>
        <v>16471</v>
      </c>
      <c r="J10" s="2">
        <f t="shared" ref="J10" si="3">D10</f>
        <v>11.3</v>
      </c>
      <c r="K10" s="2">
        <f t="shared" ref="K10" si="4">E10</f>
        <v>6.8999999999999997E-4</v>
      </c>
    </row>
    <row r="11" spans="1:12" x14ac:dyDescent="0.25">
      <c r="A11" s="2" t="s">
        <v>21</v>
      </c>
      <c r="B11" s="2" t="s">
        <v>6</v>
      </c>
      <c r="C11" s="2" t="s">
        <v>7</v>
      </c>
      <c r="D11" s="2" t="s">
        <v>8</v>
      </c>
      <c r="E11" s="2" t="s">
        <v>9</v>
      </c>
      <c r="G11" s="2" t="s">
        <v>21</v>
      </c>
      <c r="H11" s="2" t="s">
        <v>6</v>
      </c>
      <c r="I11" s="2" t="s">
        <v>7</v>
      </c>
      <c r="J11" s="2" t="s">
        <v>8</v>
      </c>
      <c r="K11" s="2" t="s">
        <v>9</v>
      </c>
    </row>
    <row r="12" spans="1:12" x14ac:dyDescent="0.25">
      <c r="A12" s="1">
        <v>100</v>
      </c>
      <c r="B12" s="8">
        <v>0.65</v>
      </c>
      <c r="C12" s="10">
        <v>2.31</v>
      </c>
      <c r="D12" s="6">
        <v>0.64</v>
      </c>
      <c r="E12" s="9">
        <v>0.99</v>
      </c>
      <c r="G12" s="1">
        <f t="shared" ref="G12:G14" si="5">A12</f>
        <v>100</v>
      </c>
      <c r="H12" s="16">
        <v>20.83984375</v>
      </c>
      <c r="I12" s="16">
        <v>36.69921875</v>
      </c>
      <c r="J12" s="16">
        <v>20.8515625</v>
      </c>
      <c r="K12" s="16">
        <v>22.03125</v>
      </c>
    </row>
    <row r="13" spans="1:12" x14ac:dyDescent="0.25">
      <c r="A13" s="1">
        <v>1001</v>
      </c>
      <c r="B13" s="8">
        <v>1.99</v>
      </c>
      <c r="C13" s="10">
        <v>147.54</v>
      </c>
      <c r="D13" s="6">
        <v>1.7</v>
      </c>
      <c r="E13" s="9">
        <v>11.67</v>
      </c>
      <c r="G13" s="1">
        <f t="shared" si="5"/>
        <v>1001</v>
      </c>
      <c r="H13" s="16">
        <v>31.35546875</v>
      </c>
      <c r="I13" s="16">
        <v>230.98828125</v>
      </c>
      <c r="J13" s="16">
        <v>31.4609375</v>
      </c>
      <c r="K13" s="16">
        <v>24.765625</v>
      </c>
      <c r="L13" s="13"/>
    </row>
    <row r="14" spans="1:12" x14ac:dyDescent="0.25">
      <c r="A14" s="1">
        <v>10154</v>
      </c>
      <c r="B14" s="8">
        <v>78.44</v>
      </c>
      <c r="C14" s="14" t="s">
        <v>22</v>
      </c>
      <c r="D14" s="6">
        <v>49.64</v>
      </c>
      <c r="E14" s="9">
        <v>162.19999999999999</v>
      </c>
      <c r="G14" s="1">
        <f t="shared" si="5"/>
        <v>10154</v>
      </c>
      <c r="H14" s="16">
        <v>153.8125</v>
      </c>
      <c r="I14" s="15" t="s">
        <v>23</v>
      </c>
      <c r="J14" s="16">
        <v>153.75</v>
      </c>
      <c r="K14" s="16">
        <v>34.3125</v>
      </c>
      <c r="L14" s="13"/>
    </row>
    <row r="15" spans="1:12" x14ac:dyDescent="0.25">
      <c r="L15" s="13"/>
    </row>
    <row r="16" spans="1:12" x14ac:dyDescent="0.25">
      <c r="A16" s="2" t="s">
        <v>0</v>
      </c>
      <c r="B16" s="2" t="s">
        <v>1</v>
      </c>
      <c r="C16" s="2" t="s">
        <v>2</v>
      </c>
      <c r="D16" s="2" t="s">
        <v>3</v>
      </c>
      <c r="E16" s="2" t="s">
        <v>4</v>
      </c>
      <c r="G16" s="2" t="s">
        <v>0</v>
      </c>
      <c r="H16" s="2" t="s">
        <v>1</v>
      </c>
      <c r="I16" s="2" t="s">
        <v>2</v>
      </c>
      <c r="J16" s="2" t="s">
        <v>3</v>
      </c>
      <c r="K16" s="2" t="s">
        <v>4</v>
      </c>
      <c r="L16" s="13"/>
    </row>
    <row r="17" spans="1:13" x14ac:dyDescent="0.25">
      <c r="A17" s="2" t="s">
        <v>5</v>
      </c>
      <c r="B17" s="30">
        <v>340183</v>
      </c>
      <c r="C17" s="30">
        <v>469</v>
      </c>
      <c r="D17" s="2">
        <v>34.799999999999997</v>
      </c>
      <c r="E17" s="2">
        <v>7.4219999999999994E-2</v>
      </c>
      <c r="G17" s="2" t="s">
        <v>5</v>
      </c>
      <c r="H17" s="2">
        <f>B17</f>
        <v>340183</v>
      </c>
      <c r="I17" s="2">
        <f t="shared" ref="I17" si="6">C17</f>
        <v>469</v>
      </c>
      <c r="J17" s="2">
        <f t="shared" ref="J17" si="7">D17</f>
        <v>34.799999999999997</v>
      </c>
      <c r="K17" s="2">
        <f t="shared" ref="K17" si="8">E17</f>
        <v>7.4219999999999994E-2</v>
      </c>
    </row>
    <row r="18" spans="1:13" x14ac:dyDescent="0.25">
      <c r="A18" s="2" t="s">
        <v>21</v>
      </c>
      <c r="B18" s="2" t="s">
        <v>6</v>
      </c>
      <c r="C18" s="2" t="s">
        <v>7</v>
      </c>
      <c r="D18" s="2" t="s">
        <v>8</v>
      </c>
      <c r="E18" s="2" t="s">
        <v>9</v>
      </c>
      <c r="G18" s="2" t="s">
        <v>21</v>
      </c>
      <c r="H18" s="2" t="s">
        <v>6</v>
      </c>
      <c r="I18" s="2" t="s">
        <v>7</v>
      </c>
      <c r="J18" s="2" t="s">
        <v>8</v>
      </c>
      <c r="K18" s="2" t="s">
        <v>9</v>
      </c>
    </row>
    <row r="19" spans="1:13" x14ac:dyDescent="0.25">
      <c r="A19" s="1">
        <v>100</v>
      </c>
      <c r="B19" s="5">
        <v>9.26</v>
      </c>
      <c r="C19" s="11">
        <v>10.119999999999999</v>
      </c>
      <c r="D19" s="5">
        <v>9.26</v>
      </c>
      <c r="E19" s="12">
        <v>17.21</v>
      </c>
      <c r="G19" s="1">
        <f t="shared" ref="G19:G21" si="9">A19</f>
        <v>100</v>
      </c>
      <c r="H19" s="16">
        <v>29.43359375</v>
      </c>
      <c r="I19" s="16">
        <v>159.38671875</v>
      </c>
      <c r="J19" s="16">
        <v>29.07421875</v>
      </c>
      <c r="K19" s="16">
        <v>286.9375</v>
      </c>
    </row>
    <row r="20" spans="1:13" x14ac:dyDescent="0.25">
      <c r="A20" s="1">
        <v>1000</v>
      </c>
      <c r="B20" s="7">
        <v>10.26</v>
      </c>
      <c r="C20" s="11">
        <v>187.34</v>
      </c>
      <c r="D20" s="5">
        <v>10.19</v>
      </c>
      <c r="E20" s="12">
        <v>242.96</v>
      </c>
      <c r="G20" s="1">
        <f t="shared" si="9"/>
        <v>1000</v>
      </c>
      <c r="H20" s="16">
        <v>131.6171875</v>
      </c>
      <c r="I20" s="16">
        <v>4815.5625</v>
      </c>
      <c r="J20" s="16">
        <v>127.6875</v>
      </c>
      <c r="K20" s="16">
        <v>1851.359375</v>
      </c>
    </row>
    <row r="21" spans="1:13" x14ac:dyDescent="0.25">
      <c r="A21" s="1">
        <v>10000</v>
      </c>
      <c r="B21" s="7">
        <v>24.3</v>
      </c>
      <c r="C21" s="14" t="s">
        <v>22</v>
      </c>
      <c r="D21" s="5">
        <v>23.17</v>
      </c>
      <c r="E21" s="14" t="s">
        <v>22</v>
      </c>
      <c r="G21" s="1">
        <f t="shared" si="9"/>
        <v>10000</v>
      </c>
      <c r="H21" s="16">
        <v>896.578125</v>
      </c>
      <c r="I21" s="15" t="s">
        <v>23</v>
      </c>
      <c r="J21" s="16">
        <v>798.39453125</v>
      </c>
      <c r="K21" s="15" t="s">
        <v>23</v>
      </c>
    </row>
    <row r="23" spans="1:13" x14ac:dyDescent="0.25">
      <c r="A23" s="2" t="s">
        <v>0</v>
      </c>
      <c r="B23" s="2" t="s">
        <v>1</v>
      </c>
      <c r="C23" s="2" t="s">
        <v>2</v>
      </c>
      <c r="D23" s="2" t="s">
        <v>3</v>
      </c>
      <c r="E23" s="2" t="s">
        <v>4</v>
      </c>
      <c r="G23" s="2" t="s">
        <v>0</v>
      </c>
      <c r="H23" s="2" t="s">
        <v>1</v>
      </c>
      <c r="I23" s="2" t="s">
        <v>2</v>
      </c>
      <c r="J23" s="2" t="s">
        <v>3</v>
      </c>
      <c r="K23" s="2" t="s">
        <v>4</v>
      </c>
      <c r="M23" t="s">
        <v>26</v>
      </c>
    </row>
    <row r="24" spans="1:13" x14ac:dyDescent="0.25">
      <c r="A24" s="2" t="s">
        <v>10</v>
      </c>
      <c r="B24" s="30">
        <v>3196</v>
      </c>
      <c r="C24" s="30">
        <v>75</v>
      </c>
      <c r="D24" s="2">
        <v>37</v>
      </c>
      <c r="E24" s="2">
        <v>0.49332999999999999</v>
      </c>
      <c r="G24" s="2" t="s">
        <v>10</v>
      </c>
      <c r="H24" s="2">
        <f>B24</f>
        <v>3196</v>
      </c>
      <c r="I24" s="2">
        <f t="shared" ref="I24" si="10">C24</f>
        <v>75</v>
      </c>
      <c r="J24" s="2">
        <f t="shared" ref="J24" si="11">D24</f>
        <v>37</v>
      </c>
      <c r="K24" s="2">
        <f t="shared" ref="K24" si="12">E24</f>
        <v>0.49332999999999999</v>
      </c>
      <c r="M24" t="s">
        <v>27</v>
      </c>
    </row>
    <row r="25" spans="1:13" x14ac:dyDescent="0.25">
      <c r="A25" s="2" t="s">
        <v>21</v>
      </c>
      <c r="B25" s="2" t="s">
        <v>6</v>
      </c>
      <c r="C25" s="2" t="s">
        <v>7</v>
      </c>
      <c r="D25" s="2" t="s">
        <v>8</v>
      </c>
      <c r="E25" s="2" t="s">
        <v>9</v>
      </c>
      <c r="G25" s="2" t="s">
        <v>21</v>
      </c>
      <c r="H25" s="2" t="s">
        <v>6</v>
      </c>
      <c r="I25" s="2" t="s">
        <v>7</v>
      </c>
      <c r="J25" s="2" t="s">
        <v>8</v>
      </c>
      <c r="K25" s="2" t="s">
        <v>9</v>
      </c>
      <c r="M25" t="s">
        <v>28</v>
      </c>
    </row>
    <row r="26" spans="1:13" x14ac:dyDescent="0.25">
      <c r="A26" s="1">
        <v>102</v>
      </c>
      <c r="B26" s="10">
        <v>0.3</v>
      </c>
      <c r="C26" s="6">
        <v>0.08</v>
      </c>
      <c r="D26" s="9">
        <v>0.28999999999999998</v>
      </c>
      <c r="E26" s="8">
        <v>0.11</v>
      </c>
      <c r="G26" s="1">
        <f>A26</f>
        <v>102</v>
      </c>
      <c r="H26" s="16">
        <v>11.01953125</v>
      </c>
      <c r="I26" s="16">
        <v>11.70703125</v>
      </c>
      <c r="J26" s="16">
        <v>10.9765625</v>
      </c>
      <c r="K26" s="16">
        <v>14.640625</v>
      </c>
      <c r="M26" t="s">
        <v>29</v>
      </c>
    </row>
    <row r="27" spans="1:13" x14ac:dyDescent="0.25">
      <c r="A27" s="1">
        <v>1001</v>
      </c>
      <c r="B27" s="6">
        <v>0.39</v>
      </c>
      <c r="C27" s="9">
        <v>0.51</v>
      </c>
      <c r="D27" s="6">
        <v>0.39</v>
      </c>
      <c r="E27" s="10">
        <v>1.18</v>
      </c>
      <c r="G27" s="1">
        <f t="shared" ref="G27:G28" si="13">A27</f>
        <v>1001</v>
      </c>
      <c r="H27" s="16">
        <v>13.2265625</v>
      </c>
      <c r="I27" s="16">
        <v>29.95703125</v>
      </c>
      <c r="J27" s="16">
        <v>13.1171875</v>
      </c>
      <c r="K27" s="16">
        <v>38.703125</v>
      </c>
      <c r="M27" t="s">
        <v>30</v>
      </c>
    </row>
    <row r="28" spans="1:13" x14ac:dyDescent="0.25">
      <c r="A28" s="1">
        <v>10028</v>
      </c>
      <c r="B28" s="8">
        <v>9.9700000000000006</v>
      </c>
      <c r="C28" s="9">
        <v>14.69</v>
      </c>
      <c r="D28" s="6">
        <v>9.3800000000000008</v>
      </c>
      <c r="E28" s="10">
        <v>21.89</v>
      </c>
      <c r="G28" s="1">
        <f t="shared" si="13"/>
        <v>10028</v>
      </c>
      <c r="H28" s="16">
        <v>28.9609375</v>
      </c>
      <c r="I28" s="16">
        <v>194.1328125</v>
      </c>
      <c r="J28" s="16">
        <v>28.9375</v>
      </c>
      <c r="K28" s="16">
        <v>214.5390625</v>
      </c>
      <c r="M28" t="s">
        <v>31</v>
      </c>
    </row>
    <row r="29" spans="1:13" x14ac:dyDescent="0.25">
      <c r="M29" t="s">
        <v>32</v>
      </c>
    </row>
    <row r="30" spans="1:13" x14ac:dyDescent="0.25">
      <c r="A30" s="2" t="s">
        <v>0</v>
      </c>
      <c r="B30" s="2" t="s">
        <v>1</v>
      </c>
      <c r="C30" s="2" t="s">
        <v>2</v>
      </c>
      <c r="D30" s="2" t="s">
        <v>3</v>
      </c>
      <c r="E30" s="2" t="s">
        <v>4</v>
      </c>
      <c r="G30" s="2" t="s">
        <v>0</v>
      </c>
      <c r="H30" s="2" t="s">
        <v>1</v>
      </c>
      <c r="I30" s="2" t="s">
        <v>2</v>
      </c>
      <c r="J30" s="2" t="s">
        <v>3</v>
      </c>
      <c r="K30" s="2" t="s">
        <v>4</v>
      </c>
      <c r="M30" t="s">
        <v>33</v>
      </c>
    </row>
    <row r="31" spans="1:13" x14ac:dyDescent="0.25">
      <c r="A31" s="2" t="s">
        <v>11</v>
      </c>
      <c r="B31" s="30">
        <v>67557</v>
      </c>
      <c r="C31" s="30">
        <v>129</v>
      </c>
      <c r="D31" s="2">
        <v>43</v>
      </c>
      <c r="E31" s="2">
        <v>0.33333000000000002</v>
      </c>
      <c r="G31" s="2" t="s">
        <v>11</v>
      </c>
      <c r="H31" s="2">
        <f>B31</f>
        <v>67557</v>
      </c>
      <c r="I31" s="2">
        <f t="shared" ref="I31" si="14">C31</f>
        <v>129</v>
      </c>
      <c r="J31" s="2">
        <f t="shared" ref="J31" si="15">D31</f>
        <v>43</v>
      </c>
      <c r="K31" s="2">
        <f t="shared" ref="K31" si="16">E31</f>
        <v>0.33333000000000002</v>
      </c>
      <c r="M31" t="s">
        <v>34</v>
      </c>
    </row>
    <row r="32" spans="1:13" x14ac:dyDescent="0.25">
      <c r="A32" s="2" t="s">
        <v>21</v>
      </c>
      <c r="B32" s="2" t="s">
        <v>6</v>
      </c>
      <c r="C32" s="2" t="s">
        <v>7</v>
      </c>
      <c r="D32" s="2" t="s">
        <v>8</v>
      </c>
      <c r="E32" s="2" t="s">
        <v>9</v>
      </c>
      <c r="G32" s="2" t="s">
        <v>21</v>
      </c>
      <c r="H32" s="2" t="s">
        <v>6</v>
      </c>
      <c r="I32" s="2" t="s">
        <v>7</v>
      </c>
      <c r="J32" s="2" t="s">
        <v>8</v>
      </c>
      <c r="K32" s="2" t="s">
        <v>9</v>
      </c>
      <c r="M32" t="s">
        <v>35</v>
      </c>
    </row>
    <row r="33" spans="1:13" x14ac:dyDescent="0.25">
      <c r="A33" s="1">
        <v>100</v>
      </c>
      <c r="B33" s="8">
        <v>1.3</v>
      </c>
      <c r="C33" s="6">
        <v>1.24</v>
      </c>
      <c r="D33" s="9">
        <v>1.33</v>
      </c>
      <c r="E33" s="10">
        <v>2.71</v>
      </c>
      <c r="G33" s="1">
        <f>A33</f>
        <v>100</v>
      </c>
      <c r="H33" s="16">
        <v>15.87109375</v>
      </c>
      <c r="I33" s="16">
        <v>40.83203125</v>
      </c>
      <c r="J33" s="16">
        <v>15.76171875</v>
      </c>
      <c r="K33" s="16">
        <v>93.78125</v>
      </c>
      <c r="M33" t="s">
        <v>36</v>
      </c>
    </row>
    <row r="34" spans="1:13" x14ac:dyDescent="0.25">
      <c r="A34" s="1">
        <v>1003</v>
      </c>
      <c r="B34" s="8">
        <v>1.49</v>
      </c>
      <c r="C34" s="9">
        <v>10.91</v>
      </c>
      <c r="D34" s="6">
        <v>1.48</v>
      </c>
      <c r="E34" s="10">
        <v>30.34</v>
      </c>
      <c r="G34" s="1">
        <f t="shared" ref="G34:G35" si="17">A34</f>
        <v>1003</v>
      </c>
      <c r="H34" s="16">
        <v>31.67578125</v>
      </c>
      <c r="I34" s="16">
        <v>631.9453125</v>
      </c>
      <c r="J34" s="16">
        <v>31.82421875</v>
      </c>
      <c r="K34" s="16">
        <v>657.50390625</v>
      </c>
      <c r="M34" t="s">
        <v>37</v>
      </c>
    </row>
    <row r="35" spans="1:13" x14ac:dyDescent="0.25">
      <c r="A35" s="1">
        <v>10015</v>
      </c>
      <c r="B35" s="8">
        <v>11.93</v>
      </c>
      <c r="C35" s="9">
        <v>120.19</v>
      </c>
      <c r="D35" s="6">
        <v>11.64</v>
      </c>
      <c r="E35" s="14" t="s">
        <v>22</v>
      </c>
      <c r="G35" s="1">
        <f t="shared" si="17"/>
        <v>10015</v>
      </c>
      <c r="H35" s="16">
        <v>195.07421875</v>
      </c>
      <c r="I35" s="16">
        <v>5468.89453125</v>
      </c>
      <c r="J35" s="16">
        <v>194.27734375</v>
      </c>
      <c r="K35" s="15" t="s">
        <v>23</v>
      </c>
      <c r="M35" t="s">
        <v>38</v>
      </c>
    </row>
    <row r="36" spans="1:13" x14ac:dyDescent="0.25">
      <c r="M36" t="s">
        <v>39</v>
      </c>
    </row>
    <row r="37" spans="1:13" x14ac:dyDescent="0.25">
      <c r="A37" s="2" t="s">
        <v>0</v>
      </c>
      <c r="B37" s="2" t="s">
        <v>1</v>
      </c>
      <c r="C37" s="2" t="s">
        <v>2</v>
      </c>
      <c r="D37" s="2" t="s">
        <v>3</v>
      </c>
      <c r="E37" s="2" t="s">
        <v>4</v>
      </c>
      <c r="G37" s="2" t="s">
        <v>0</v>
      </c>
      <c r="H37" s="2" t="s">
        <v>1</v>
      </c>
      <c r="I37" s="2" t="s">
        <v>2</v>
      </c>
      <c r="J37" s="2" t="s">
        <v>3</v>
      </c>
      <c r="K37" s="2" t="s">
        <v>4</v>
      </c>
      <c r="M37" t="s">
        <v>40</v>
      </c>
    </row>
    <row r="38" spans="1:13" x14ac:dyDescent="0.25">
      <c r="A38" s="2" t="s">
        <v>13</v>
      </c>
      <c r="B38" s="30">
        <v>8124</v>
      </c>
      <c r="C38" s="30">
        <v>119</v>
      </c>
      <c r="D38" s="2">
        <v>23</v>
      </c>
      <c r="E38" s="2">
        <v>0.12328</v>
      </c>
      <c r="G38" s="2" t="s">
        <v>13</v>
      </c>
      <c r="H38" s="2">
        <f>B38</f>
        <v>8124</v>
      </c>
      <c r="I38" s="2">
        <f t="shared" ref="I38" si="18">C38</f>
        <v>119</v>
      </c>
      <c r="J38" s="2">
        <f t="shared" ref="J38" si="19">D38</f>
        <v>23</v>
      </c>
      <c r="K38" s="2">
        <f t="shared" ref="K38" si="20">E38</f>
        <v>0.12328</v>
      </c>
      <c r="M38" t="s">
        <v>41</v>
      </c>
    </row>
    <row r="39" spans="1:13" x14ac:dyDescent="0.25">
      <c r="A39" s="2" t="s">
        <v>21</v>
      </c>
      <c r="B39" s="2" t="s">
        <v>6</v>
      </c>
      <c r="C39" s="2" t="s">
        <v>7</v>
      </c>
      <c r="D39" s="2" t="s">
        <v>8</v>
      </c>
      <c r="E39" s="2" t="s">
        <v>9</v>
      </c>
      <c r="G39" s="2" t="s">
        <v>21</v>
      </c>
      <c r="H39" s="2" t="s">
        <v>6</v>
      </c>
      <c r="I39" s="2" t="s">
        <v>7</v>
      </c>
      <c r="J39" s="2" t="s">
        <v>8</v>
      </c>
      <c r="K39" s="2" t="s">
        <v>9</v>
      </c>
      <c r="M39" t="s">
        <v>42</v>
      </c>
    </row>
    <row r="40" spans="1:13" x14ac:dyDescent="0.25">
      <c r="A40" s="1">
        <v>106</v>
      </c>
      <c r="B40" s="7">
        <v>0.31</v>
      </c>
      <c r="C40" s="5">
        <v>0.27</v>
      </c>
      <c r="D40" s="7">
        <v>0.31</v>
      </c>
      <c r="E40" s="12">
        <v>0.34</v>
      </c>
      <c r="G40" s="1">
        <f>A40</f>
        <v>106</v>
      </c>
      <c r="H40" s="16">
        <v>11.45703125</v>
      </c>
      <c r="I40" s="16">
        <v>15.31640625</v>
      </c>
      <c r="J40" s="16">
        <v>11.35546875</v>
      </c>
      <c r="K40" s="16">
        <v>15.05859375</v>
      </c>
    </row>
    <row r="41" spans="1:13" x14ac:dyDescent="0.25">
      <c r="A41" s="1">
        <v>1008</v>
      </c>
      <c r="B41" s="7">
        <v>0.41</v>
      </c>
      <c r="C41" s="12">
        <v>2.83</v>
      </c>
      <c r="D41" s="5">
        <v>0.39</v>
      </c>
      <c r="E41" s="11">
        <v>2.63</v>
      </c>
      <c r="G41" s="1">
        <f t="shared" ref="G41:G42" si="21">A41</f>
        <v>1008</v>
      </c>
      <c r="H41" s="16">
        <v>13.4140625</v>
      </c>
      <c r="I41" s="16">
        <v>71.2890625</v>
      </c>
      <c r="J41" s="16">
        <v>13.33203125</v>
      </c>
      <c r="K41" s="16">
        <v>35.09375</v>
      </c>
    </row>
    <row r="42" spans="1:13" x14ac:dyDescent="0.25">
      <c r="A42" s="1">
        <v>10011</v>
      </c>
      <c r="B42" s="7">
        <v>9.4600000000000009</v>
      </c>
      <c r="C42" s="12">
        <v>33.880000000000003</v>
      </c>
      <c r="D42" s="5">
        <v>8.1</v>
      </c>
      <c r="E42" s="11">
        <v>25.81</v>
      </c>
      <c r="G42" s="1">
        <f t="shared" si="21"/>
        <v>10011</v>
      </c>
      <c r="H42" s="16">
        <v>36.06640625</v>
      </c>
      <c r="I42" s="16">
        <v>394.37890625</v>
      </c>
      <c r="J42" s="16">
        <v>32.57421875</v>
      </c>
      <c r="K42" s="16">
        <v>150.375</v>
      </c>
    </row>
    <row r="44" spans="1:13" x14ac:dyDescent="0.25">
      <c r="A44" s="2" t="s">
        <v>0</v>
      </c>
      <c r="B44" s="2" t="s">
        <v>1</v>
      </c>
      <c r="C44" s="2" t="s">
        <v>2</v>
      </c>
      <c r="D44" s="2" t="s">
        <v>3</v>
      </c>
      <c r="E44" s="2" t="s">
        <v>4</v>
      </c>
      <c r="G44" s="2" t="s">
        <v>0</v>
      </c>
      <c r="H44" s="2" t="s">
        <v>1</v>
      </c>
      <c r="I44" s="2" t="s">
        <v>2</v>
      </c>
      <c r="J44" s="2" t="s">
        <v>3</v>
      </c>
      <c r="K44" s="2" t="s">
        <v>4</v>
      </c>
    </row>
    <row r="45" spans="1:13" x14ac:dyDescent="0.25">
      <c r="A45" s="2" t="s">
        <v>14</v>
      </c>
      <c r="B45" s="30">
        <v>49046</v>
      </c>
      <c r="C45" s="30">
        <v>2113</v>
      </c>
      <c r="D45" s="2">
        <v>74</v>
      </c>
      <c r="E45" s="2">
        <v>3.5020000000000003E-2</v>
      </c>
      <c r="G45" s="2" t="s">
        <v>14</v>
      </c>
      <c r="H45" s="2">
        <f>B45</f>
        <v>49046</v>
      </c>
      <c r="I45" s="2">
        <f t="shared" ref="I45" si="22">C45</f>
        <v>2113</v>
      </c>
      <c r="J45" s="2">
        <f t="shared" ref="J45" si="23">D45</f>
        <v>74</v>
      </c>
      <c r="K45" s="2">
        <f t="shared" ref="K45" si="24">E45</f>
        <v>3.5020000000000003E-2</v>
      </c>
    </row>
    <row r="46" spans="1:13" x14ac:dyDescent="0.25">
      <c r="A46" s="2" t="s">
        <v>21</v>
      </c>
      <c r="B46" s="2" t="s">
        <v>6</v>
      </c>
      <c r="C46" s="2" t="s">
        <v>7</v>
      </c>
      <c r="D46" s="2" t="s">
        <v>8</v>
      </c>
      <c r="E46" s="2" t="s">
        <v>9</v>
      </c>
      <c r="G46" s="2" t="s">
        <v>21</v>
      </c>
      <c r="H46" s="2" t="s">
        <v>6</v>
      </c>
      <c r="I46" s="2" t="s">
        <v>7</v>
      </c>
      <c r="J46" s="2" t="s">
        <v>8</v>
      </c>
      <c r="K46" s="2" t="s">
        <v>9</v>
      </c>
    </row>
    <row r="47" spans="1:13" x14ac:dyDescent="0.25">
      <c r="A47" s="1">
        <v>100</v>
      </c>
      <c r="B47" s="7">
        <v>1.39</v>
      </c>
      <c r="C47" s="5">
        <v>1.34</v>
      </c>
      <c r="D47" s="11">
        <v>1.41</v>
      </c>
      <c r="E47" s="12">
        <v>2.39</v>
      </c>
      <c r="G47" s="1">
        <f>A47</f>
        <v>100</v>
      </c>
      <c r="H47" s="16">
        <v>15.55859375</v>
      </c>
      <c r="I47" s="16">
        <v>37.97265625</v>
      </c>
      <c r="J47" s="16">
        <v>14.9375</v>
      </c>
      <c r="K47" s="16">
        <v>69.62109375</v>
      </c>
    </row>
    <row r="48" spans="1:13" x14ac:dyDescent="0.25">
      <c r="A48" s="1">
        <v>1000</v>
      </c>
      <c r="B48" s="7">
        <v>1.81</v>
      </c>
      <c r="C48" s="11">
        <v>12.62</v>
      </c>
      <c r="D48" s="5">
        <v>1.76</v>
      </c>
      <c r="E48" s="12">
        <v>29.5</v>
      </c>
      <c r="G48" s="1">
        <f t="shared" ref="G48:G49" si="25">A48</f>
        <v>1000</v>
      </c>
      <c r="H48" s="16">
        <v>33.3671875</v>
      </c>
      <c r="I48" s="16">
        <v>644.85546875</v>
      </c>
      <c r="J48" s="16">
        <v>32.9375</v>
      </c>
      <c r="K48" s="16">
        <v>471.25</v>
      </c>
    </row>
    <row r="49" spans="1:11" x14ac:dyDescent="0.25">
      <c r="A49" s="1">
        <v>10002</v>
      </c>
      <c r="B49" s="7">
        <v>12.2</v>
      </c>
      <c r="C49" s="11">
        <v>220.2</v>
      </c>
      <c r="D49" s="5">
        <v>10.7</v>
      </c>
      <c r="E49" s="14" t="s">
        <v>22</v>
      </c>
      <c r="G49" s="1">
        <f t="shared" si="25"/>
        <v>10002</v>
      </c>
      <c r="H49" s="16">
        <v>240.5078125</v>
      </c>
      <c r="I49" s="16">
        <v>8919.74609375</v>
      </c>
      <c r="J49" s="16">
        <v>231.99609375</v>
      </c>
      <c r="K49" s="15" t="s">
        <v>23</v>
      </c>
    </row>
    <row r="51" spans="1:11" x14ac:dyDescent="0.25">
      <c r="A51" s="2" t="s">
        <v>0</v>
      </c>
      <c r="B51" s="2" t="s">
        <v>1</v>
      </c>
      <c r="C51" s="2" t="s">
        <v>2</v>
      </c>
      <c r="D51" s="2" t="s">
        <v>3</v>
      </c>
      <c r="E51" s="2" t="s">
        <v>4</v>
      </c>
      <c r="G51" s="2" t="s">
        <v>0</v>
      </c>
      <c r="H51" s="2" t="s">
        <v>1</v>
      </c>
      <c r="I51" s="2" t="s">
        <v>2</v>
      </c>
      <c r="J51" s="2" t="s">
        <v>3</v>
      </c>
      <c r="K51" s="2" t="s">
        <v>4</v>
      </c>
    </row>
    <row r="52" spans="1:11" x14ac:dyDescent="0.25">
      <c r="A52" s="2" t="s">
        <v>15</v>
      </c>
      <c r="B52" s="30">
        <v>49046</v>
      </c>
      <c r="C52" s="30">
        <v>2089</v>
      </c>
      <c r="D52" s="2">
        <v>51.5</v>
      </c>
      <c r="E52" s="2">
        <v>2.4639999999999999E-2</v>
      </c>
      <c r="G52" s="2" t="s">
        <v>15</v>
      </c>
      <c r="H52" s="2">
        <f>B52</f>
        <v>49046</v>
      </c>
      <c r="I52" s="2">
        <f t="shared" ref="I52" si="26">C52</f>
        <v>2089</v>
      </c>
      <c r="J52" s="2">
        <f t="shared" ref="J52" si="27">D52</f>
        <v>51.5</v>
      </c>
      <c r="K52" s="2">
        <f t="shared" ref="K52" si="28">E52</f>
        <v>2.4639999999999999E-2</v>
      </c>
    </row>
    <row r="53" spans="1:11" x14ac:dyDescent="0.25">
      <c r="A53" s="2" t="s">
        <v>21</v>
      </c>
      <c r="B53" s="2" t="s">
        <v>6</v>
      </c>
      <c r="C53" s="2" t="s">
        <v>7</v>
      </c>
      <c r="D53" s="2" t="s">
        <v>8</v>
      </c>
      <c r="E53" s="2" t="s">
        <v>9</v>
      </c>
      <c r="G53" s="2" t="s">
        <v>21</v>
      </c>
      <c r="H53" s="2" t="s">
        <v>6</v>
      </c>
      <c r="I53" s="2" t="s">
        <v>7</v>
      </c>
      <c r="J53" s="2" t="s">
        <v>8</v>
      </c>
      <c r="K53" s="2" t="s">
        <v>9</v>
      </c>
    </row>
    <row r="54" spans="1:11" x14ac:dyDescent="0.25">
      <c r="A54" s="1">
        <v>101</v>
      </c>
      <c r="B54" s="5">
        <v>1.04</v>
      </c>
      <c r="C54" s="11">
        <v>2.0299999999999998</v>
      </c>
      <c r="D54" s="5">
        <v>1.04</v>
      </c>
      <c r="E54" s="12">
        <v>2.59</v>
      </c>
      <c r="G54" s="1">
        <f>A54</f>
        <v>101</v>
      </c>
      <c r="H54" s="16">
        <v>14.9296875</v>
      </c>
      <c r="I54" s="16">
        <v>30.078125</v>
      </c>
      <c r="J54" s="16">
        <v>15.171875</v>
      </c>
      <c r="K54" s="16">
        <v>48.7109375</v>
      </c>
    </row>
    <row r="55" spans="1:11" x14ac:dyDescent="0.25">
      <c r="A55" s="1">
        <v>1003</v>
      </c>
      <c r="B55" s="5">
        <v>1.43</v>
      </c>
      <c r="C55" s="11">
        <v>17.059999999999999</v>
      </c>
      <c r="D55" s="7">
        <v>1.51</v>
      </c>
      <c r="E55" s="12">
        <v>27.86</v>
      </c>
      <c r="G55" s="1">
        <f t="shared" ref="G55:G56" si="29">A55</f>
        <v>1003</v>
      </c>
      <c r="H55" s="16">
        <v>33.0078125</v>
      </c>
      <c r="I55" s="16">
        <v>550.859375</v>
      </c>
      <c r="J55" s="16">
        <v>32.5390625</v>
      </c>
      <c r="K55" s="16">
        <v>233.1484375</v>
      </c>
    </row>
    <row r="56" spans="1:11" x14ac:dyDescent="0.25">
      <c r="A56" s="1">
        <v>10000</v>
      </c>
      <c r="B56" s="7">
        <v>13.59</v>
      </c>
      <c r="C56" s="11">
        <v>233.04</v>
      </c>
      <c r="D56" s="6">
        <v>10.724</v>
      </c>
      <c r="E56" s="14" t="s">
        <v>22</v>
      </c>
      <c r="G56" s="1">
        <f t="shared" si="29"/>
        <v>10000</v>
      </c>
      <c r="H56" s="16">
        <v>228.7421875</v>
      </c>
      <c r="I56" s="16">
        <v>6665.734375</v>
      </c>
      <c r="J56" s="16">
        <v>218.91796875</v>
      </c>
      <c r="K56" s="15" t="s">
        <v>23</v>
      </c>
    </row>
    <row r="58" spans="1:11" x14ac:dyDescent="0.25">
      <c r="A58" s="2" t="s">
        <v>0</v>
      </c>
      <c r="B58" s="2" t="s">
        <v>1</v>
      </c>
      <c r="C58" s="2" t="s">
        <v>2</v>
      </c>
      <c r="D58" s="2" t="s">
        <v>3</v>
      </c>
      <c r="E58" s="2" t="s">
        <v>4</v>
      </c>
      <c r="G58" s="2" t="s">
        <v>0</v>
      </c>
      <c r="H58" s="2" t="s">
        <v>1</v>
      </c>
      <c r="I58" s="2" t="s">
        <v>2</v>
      </c>
      <c r="J58" s="2" t="s">
        <v>3</v>
      </c>
      <c r="K58" s="2" t="s">
        <v>4</v>
      </c>
    </row>
    <row r="59" spans="1:11" x14ac:dyDescent="0.25">
      <c r="A59" s="2" t="s">
        <v>17</v>
      </c>
      <c r="B59" s="30">
        <v>100000</v>
      </c>
      <c r="C59" s="30">
        <v>871</v>
      </c>
      <c r="D59" s="2">
        <v>11.1</v>
      </c>
      <c r="E59" s="2">
        <v>1.2749999999999999E-2</v>
      </c>
      <c r="G59" s="2" t="s">
        <v>17</v>
      </c>
      <c r="H59" s="2">
        <f>B59</f>
        <v>100000</v>
      </c>
      <c r="I59" s="2">
        <f t="shared" ref="I59" si="30">C59</f>
        <v>871</v>
      </c>
      <c r="J59" s="2">
        <f t="shared" ref="J59" si="31">D59</f>
        <v>11.1</v>
      </c>
      <c r="K59" s="2">
        <f t="shared" ref="K59" si="32">E59</f>
        <v>1.2749999999999999E-2</v>
      </c>
    </row>
    <row r="60" spans="1:11" x14ac:dyDescent="0.25">
      <c r="A60" s="2" t="s">
        <v>21</v>
      </c>
      <c r="B60" s="2" t="s">
        <v>6</v>
      </c>
      <c r="C60" s="2" t="s">
        <v>7</v>
      </c>
      <c r="D60" s="2" t="s">
        <v>8</v>
      </c>
      <c r="E60" s="2" t="s">
        <v>9</v>
      </c>
      <c r="G60" s="2" t="s">
        <v>21</v>
      </c>
      <c r="H60" s="2" t="s">
        <v>6</v>
      </c>
      <c r="I60" s="2" t="s">
        <v>7</v>
      </c>
      <c r="J60" s="2" t="s">
        <v>8</v>
      </c>
      <c r="K60" s="2" t="s">
        <v>9</v>
      </c>
    </row>
    <row r="61" spans="1:11" x14ac:dyDescent="0.25">
      <c r="A61" s="1">
        <v>100</v>
      </c>
      <c r="B61" s="6">
        <v>0.62</v>
      </c>
      <c r="C61" s="10">
        <v>2.8</v>
      </c>
      <c r="D61" s="6">
        <v>0.62</v>
      </c>
      <c r="E61" s="9">
        <v>2</v>
      </c>
      <c r="G61" s="1">
        <f>A61</f>
        <v>100</v>
      </c>
      <c r="H61" s="16">
        <v>16.6796875</v>
      </c>
      <c r="I61" s="16">
        <v>18.515625</v>
      </c>
      <c r="J61" s="16">
        <v>16.578125</v>
      </c>
      <c r="K61" s="16">
        <v>18.04296875</v>
      </c>
    </row>
    <row r="62" spans="1:11" x14ac:dyDescent="0.25">
      <c r="A62" s="1">
        <v>1001</v>
      </c>
      <c r="B62" s="8">
        <v>2.34</v>
      </c>
      <c r="C62" s="10">
        <v>38.450000000000003</v>
      </c>
      <c r="D62" s="6">
        <v>2.02</v>
      </c>
      <c r="E62" s="9">
        <v>25.81</v>
      </c>
      <c r="G62" s="1">
        <f t="shared" ref="G62:G63" si="33">A62</f>
        <v>1001</v>
      </c>
      <c r="H62" s="16">
        <v>34.55078125</v>
      </c>
      <c r="I62" s="16">
        <v>66.9375</v>
      </c>
      <c r="J62" s="16">
        <v>34.80078125</v>
      </c>
      <c r="K62" s="16">
        <v>23.77734375</v>
      </c>
    </row>
    <row r="63" spans="1:11" x14ac:dyDescent="0.25">
      <c r="A63" s="1">
        <v>10075</v>
      </c>
      <c r="B63" s="8">
        <v>16.28</v>
      </c>
      <c r="C63" s="10">
        <v>135.63999999999999</v>
      </c>
      <c r="D63" s="6">
        <v>12.939</v>
      </c>
      <c r="E63" s="9">
        <v>52.47</v>
      </c>
      <c r="G63" s="1">
        <f t="shared" si="33"/>
        <v>10075</v>
      </c>
      <c r="H63" s="16">
        <v>377.7734375</v>
      </c>
      <c r="I63" s="16">
        <v>882.16015625</v>
      </c>
      <c r="J63" s="16">
        <v>391</v>
      </c>
      <c r="K63" s="16">
        <v>44.81640625</v>
      </c>
    </row>
    <row r="65" spans="1:11" x14ac:dyDescent="0.25">
      <c r="A65" s="2" t="s">
        <v>0</v>
      </c>
      <c r="B65" s="2" t="s">
        <v>1</v>
      </c>
      <c r="C65" s="2" t="s">
        <v>2</v>
      </c>
      <c r="D65" s="2" t="s">
        <v>3</v>
      </c>
      <c r="E65" s="2" t="s">
        <v>4</v>
      </c>
      <c r="G65" s="2" t="s">
        <v>0</v>
      </c>
      <c r="H65" s="2" t="s">
        <v>1</v>
      </c>
      <c r="I65" s="2" t="s">
        <v>2</v>
      </c>
      <c r="J65" s="2" t="s">
        <v>3</v>
      </c>
      <c r="K65" s="2" t="s">
        <v>4</v>
      </c>
    </row>
    <row r="66" spans="1:11" x14ac:dyDescent="0.25">
      <c r="A66" s="2" t="s">
        <v>18</v>
      </c>
      <c r="B66" s="30">
        <v>100000</v>
      </c>
      <c r="C66" s="30">
        <v>943</v>
      </c>
      <c r="D66" s="2">
        <v>40.6</v>
      </c>
      <c r="E66" s="2">
        <v>4.3060000000000001E-2</v>
      </c>
      <c r="G66" s="2" t="s">
        <v>18</v>
      </c>
      <c r="H66" s="2">
        <f>B66</f>
        <v>100000</v>
      </c>
      <c r="I66" s="2">
        <f t="shared" ref="I66" si="34">C66</f>
        <v>943</v>
      </c>
      <c r="J66" s="2">
        <f t="shared" ref="J66" si="35">D66</f>
        <v>40.6</v>
      </c>
      <c r="K66" s="2">
        <f t="shared" ref="K66" si="36">E66</f>
        <v>4.3060000000000001E-2</v>
      </c>
    </row>
    <row r="67" spans="1:11" x14ac:dyDescent="0.25">
      <c r="A67" s="2" t="s">
        <v>21</v>
      </c>
      <c r="B67" s="2" t="s">
        <v>6</v>
      </c>
      <c r="C67" s="2" t="s">
        <v>7</v>
      </c>
      <c r="D67" s="2" t="s">
        <v>8</v>
      </c>
      <c r="E67" s="2" t="s">
        <v>9</v>
      </c>
      <c r="G67" s="2" t="s">
        <v>21</v>
      </c>
      <c r="H67" s="2" t="s">
        <v>6</v>
      </c>
      <c r="I67" s="2" t="s">
        <v>7</v>
      </c>
      <c r="J67" s="2" t="s">
        <v>8</v>
      </c>
      <c r="K67" s="2" t="s">
        <v>9</v>
      </c>
    </row>
    <row r="68" spans="1:11" x14ac:dyDescent="0.25">
      <c r="A68" s="1">
        <v>100</v>
      </c>
      <c r="B68" s="5">
        <v>1.47</v>
      </c>
      <c r="C68" s="12">
        <v>8.43</v>
      </c>
      <c r="D68" s="7">
        <v>1.71</v>
      </c>
      <c r="E68" s="11">
        <v>6.84</v>
      </c>
      <c r="G68" s="1">
        <f>A68</f>
        <v>100</v>
      </c>
      <c r="H68" s="16">
        <v>16.73046875</v>
      </c>
      <c r="I68" s="16">
        <v>26.37890625</v>
      </c>
      <c r="J68" s="16">
        <v>17.19140625</v>
      </c>
      <c r="K68" s="16">
        <v>23.40234375</v>
      </c>
    </row>
    <row r="69" spans="1:11" x14ac:dyDescent="0.25">
      <c r="A69" s="1">
        <v>1000</v>
      </c>
      <c r="B69" s="7">
        <v>3.57</v>
      </c>
      <c r="C69" s="12">
        <v>156.15</v>
      </c>
      <c r="D69" s="5">
        <v>3.29</v>
      </c>
      <c r="E69" s="11">
        <v>87.28</v>
      </c>
      <c r="G69" s="1">
        <f t="shared" ref="G69:G70" si="37">A69</f>
        <v>1000</v>
      </c>
      <c r="H69" s="16">
        <v>29.47265625</v>
      </c>
      <c r="I69" s="16">
        <v>180.3828125</v>
      </c>
      <c r="J69" s="16">
        <v>29.078125</v>
      </c>
      <c r="K69" s="16">
        <v>48.17578125</v>
      </c>
    </row>
    <row r="70" spans="1:11" x14ac:dyDescent="0.25">
      <c r="A70" s="1">
        <v>10018</v>
      </c>
      <c r="B70" s="7">
        <v>23.75</v>
      </c>
      <c r="C70" s="14" t="s">
        <v>22</v>
      </c>
      <c r="D70" s="5">
        <v>19.78</v>
      </c>
      <c r="E70" s="11">
        <v>251.13</v>
      </c>
      <c r="G70" s="1">
        <f t="shared" si="37"/>
        <v>10018</v>
      </c>
      <c r="H70" s="16">
        <v>348.69140625</v>
      </c>
      <c r="I70" s="15" t="s">
        <v>23</v>
      </c>
      <c r="J70" s="16">
        <v>347.10546875</v>
      </c>
      <c r="K70" s="16">
        <v>219.8671875</v>
      </c>
    </row>
    <row r="72" spans="1:11" x14ac:dyDescent="0.25">
      <c r="A72" s="2" t="s">
        <v>0</v>
      </c>
      <c r="B72" s="2" t="s">
        <v>1</v>
      </c>
      <c r="C72" s="2" t="s">
        <v>2</v>
      </c>
      <c r="D72" s="2" t="s">
        <v>3</v>
      </c>
      <c r="E72" s="2" t="s">
        <v>4</v>
      </c>
      <c r="G72" s="2" t="s">
        <v>0</v>
      </c>
      <c r="H72" s="2" t="s">
        <v>1</v>
      </c>
      <c r="I72" s="2" t="s">
        <v>2</v>
      </c>
      <c r="J72" s="2" t="s">
        <v>3</v>
      </c>
      <c r="K72" s="2" t="s">
        <v>4</v>
      </c>
    </row>
    <row r="73" spans="1:11" x14ac:dyDescent="0.25">
      <c r="A73" s="2" t="s">
        <v>20</v>
      </c>
      <c r="B73" s="30">
        <v>3587</v>
      </c>
      <c r="C73" s="30">
        <v>2160</v>
      </c>
      <c r="D73" s="3">
        <v>18.12</v>
      </c>
      <c r="E73" s="4">
        <v>8.3876000000000003E-3</v>
      </c>
      <c r="G73" s="2" t="s">
        <v>20</v>
      </c>
      <c r="H73" s="2">
        <f>B73</f>
        <v>3587</v>
      </c>
      <c r="I73" s="2">
        <f t="shared" ref="I73" si="38">C73</f>
        <v>2160</v>
      </c>
      <c r="J73" s="2">
        <f t="shared" ref="J73" si="39">D73</f>
        <v>18.12</v>
      </c>
      <c r="K73" s="2">
        <f t="shared" ref="K73" si="40">E73</f>
        <v>8.3876000000000003E-3</v>
      </c>
    </row>
    <row r="74" spans="1:11" x14ac:dyDescent="0.25">
      <c r="A74" s="2" t="s">
        <v>21</v>
      </c>
      <c r="B74" s="2" t="s">
        <v>6</v>
      </c>
      <c r="C74" s="2" t="s">
        <v>7</v>
      </c>
      <c r="D74" s="2" t="s">
        <v>8</v>
      </c>
      <c r="E74" s="2" t="s">
        <v>9</v>
      </c>
      <c r="G74" s="2" t="s">
        <v>21</v>
      </c>
      <c r="H74" s="2" t="s">
        <v>6</v>
      </c>
      <c r="I74" s="2" t="s">
        <v>7</v>
      </c>
      <c r="J74" s="2" t="s">
        <v>8</v>
      </c>
      <c r="K74" s="2" t="s">
        <v>9</v>
      </c>
    </row>
    <row r="75" spans="1:11" x14ac:dyDescent="0.25">
      <c r="A75" s="1">
        <v>100</v>
      </c>
      <c r="B75" s="8">
        <v>0.124</v>
      </c>
      <c r="C75" s="9">
        <v>0.13</v>
      </c>
      <c r="D75" s="10">
        <v>0.309</v>
      </c>
      <c r="E75" s="6">
        <v>0.106</v>
      </c>
      <c r="G75" s="1">
        <f>A75</f>
        <v>100</v>
      </c>
      <c r="H75" s="16">
        <v>12</v>
      </c>
      <c r="I75" s="16">
        <v>12</v>
      </c>
      <c r="J75" s="16">
        <v>12</v>
      </c>
      <c r="K75" s="16">
        <v>12</v>
      </c>
    </row>
    <row r="76" spans="1:11" x14ac:dyDescent="0.25">
      <c r="A76" s="1">
        <v>1025</v>
      </c>
      <c r="B76" s="9">
        <v>1.48</v>
      </c>
      <c r="C76" s="10">
        <v>1.581</v>
      </c>
      <c r="D76" s="6">
        <v>0.62</v>
      </c>
      <c r="E76" s="8">
        <v>1.054</v>
      </c>
      <c r="G76" s="1">
        <f t="shared" ref="G76:G77" si="41">A76</f>
        <v>1025</v>
      </c>
      <c r="H76" s="16">
        <v>14</v>
      </c>
      <c r="I76" s="16">
        <v>14</v>
      </c>
      <c r="J76" s="16">
        <v>14</v>
      </c>
      <c r="K76" s="16">
        <v>13</v>
      </c>
    </row>
    <row r="77" spans="1:11" x14ac:dyDescent="0.25">
      <c r="A77" s="1">
        <v>11257</v>
      </c>
      <c r="B77" s="8">
        <v>8.6359999999999992</v>
      </c>
      <c r="C77" s="10">
        <v>14.853999999999999</v>
      </c>
      <c r="D77" s="6">
        <v>8.391</v>
      </c>
      <c r="E77" s="9">
        <v>10.43</v>
      </c>
      <c r="G77" s="1">
        <f t="shared" si="41"/>
        <v>11257</v>
      </c>
      <c r="H77" s="16">
        <v>36</v>
      </c>
      <c r="I77" s="16">
        <v>99</v>
      </c>
      <c r="J77" s="16">
        <v>33</v>
      </c>
      <c r="K77" s="16">
        <v>24</v>
      </c>
    </row>
    <row r="79" spans="1:11" x14ac:dyDescent="0.25">
      <c r="A79" s="2" t="s">
        <v>0</v>
      </c>
      <c r="B79" s="2" t="s">
        <v>1</v>
      </c>
      <c r="C79" s="2" t="s">
        <v>2</v>
      </c>
      <c r="D79" s="2" t="s">
        <v>3</v>
      </c>
      <c r="E79" s="2" t="s">
        <v>4</v>
      </c>
      <c r="G79" s="2" t="s">
        <v>0</v>
      </c>
      <c r="H79" s="2" t="s">
        <v>1</v>
      </c>
      <c r="I79" s="2" t="s">
        <v>2</v>
      </c>
      <c r="J79" s="2" t="s">
        <v>3</v>
      </c>
      <c r="K79" s="2" t="s">
        <v>4</v>
      </c>
    </row>
    <row r="80" spans="1:11" x14ac:dyDescent="0.25">
      <c r="A80" s="2" t="s">
        <v>19</v>
      </c>
      <c r="B80" s="30">
        <v>100000</v>
      </c>
      <c r="C80" s="30">
        <v>20</v>
      </c>
      <c r="D80" s="3">
        <v>16.100000000000001</v>
      </c>
      <c r="E80" s="4">
        <v>0.80584</v>
      </c>
      <c r="G80" s="2" t="s">
        <v>19</v>
      </c>
      <c r="H80" s="2">
        <f>B80</f>
        <v>100000</v>
      </c>
      <c r="I80" s="2">
        <f t="shared" ref="I80" si="42">C80</f>
        <v>20</v>
      </c>
      <c r="J80" s="2">
        <f t="shared" ref="J80" si="43">D80</f>
        <v>16.100000000000001</v>
      </c>
      <c r="K80" s="2">
        <f t="shared" ref="K80" si="44">E80</f>
        <v>0.80584</v>
      </c>
    </row>
    <row r="81" spans="1:11" x14ac:dyDescent="0.25">
      <c r="A81" s="2" t="s">
        <v>21</v>
      </c>
      <c r="B81" s="2" t="s">
        <v>6</v>
      </c>
      <c r="C81" s="2" t="s">
        <v>7</v>
      </c>
      <c r="D81" s="2" t="s">
        <v>8</v>
      </c>
      <c r="E81" s="2" t="s">
        <v>9</v>
      </c>
      <c r="G81" s="2" t="s">
        <v>21</v>
      </c>
      <c r="H81" s="2" t="s">
        <v>6</v>
      </c>
      <c r="I81" s="2" t="s">
        <v>7</v>
      </c>
      <c r="J81" s="2" t="s">
        <v>8</v>
      </c>
      <c r="K81" s="2" t="s">
        <v>9</v>
      </c>
    </row>
    <row r="82" spans="1:11" x14ac:dyDescent="0.25">
      <c r="A82" s="1">
        <v>100</v>
      </c>
      <c r="B82" s="8">
        <v>0.98995995521545399</v>
      </c>
      <c r="C82" s="9">
        <v>2.74495530128479</v>
      </c>
      <c r="D82" s="6">
        <v>0.96733808517455999</v>
      </c>
      <c r="E82" s="10">
        <v>4.9966049194335902</v>
      </c>
      <c r="G82" s="1">
        <f>A82</f>
        <v>100</v>
      </c>
      <c r="H82" s="16">
        <v>13.87109375</v>
      </c>
      <c r="I82" s="16">
        <v>30.734375</v>
      </c>
      <c r="J82" s="16">
        <v>13.9140625</v>
      </c>
      <c r="K82" s="16">
        <v>69.03125</v>
      </c>
    </row>
    <row r="83" spans="1:11" x14ac:dyDescent="0.25">
      <c r="A83" s="1">
        <v>1003</v>
      </c>
      <c r="B83" s="8">
        <v>1.12210440635681</v>
      </c>
      <c r="C83" s="9">
        <v>8.3141276836395193</v>
      </c>
      <c r="D83" s="6">
        <v>1.1073670387268</v>
      </c>
      <c r="E83" s="10">
        <v>31.1707007884979</v>
      </c>
      <c r="G83" s="1">
        <f t="shared" ref="G83:G84" si="45">A83</f>
        <v>1003</v>
      </c>
      <c r="H83" s="16">
        <v>24.88671875</v>
      </c>
      <c r="I83" s="16">
        <v>96.9140625</v>
      </c>
      <c r="J83" s="16">
        <v>24.8984375</v>
      </c>
      <c r="K83" s="16">
        <v>388.79296875</v>
      </c>
    </row>
    <row r="84" spans="1:11" x14ac:dyDescent="0.25">
      <c r="A84" s="1">
        <v>10034</v>
      </c>
      <c r="B84" s="8">
        <v>9.6911036968231201</v>
      </c>
      <c r="C84" s="9">
        <v>49.633655548095703</v>
      </c>
      <c r="D84" s="6">
        <v>8.48066902160644</v>
      </c>
      <c r="E84" s="10">
        <v>220.480873584747</v>
      </c>
      <c r="G84" s="1">
        <f t="shared" si="45"/>
        <v>10034</v>
      </c>
      <c r="H84" s="16">
        <v>81.1796875</v>
      </c>
      <c r="I84" s="16">
        <v>360.19921875</v>
      </c>
      <c r="J84" s="16">
        <v>80.9609375</v>
      </c>
      <c r="K84" s="16">
        <v>1684.7109375</v>
      </c>
    </row>
    <row r="86" spans="1:11" x14ac:dyDescent="0.25">
      <c r="A86" s="2" t="s">
        <v>0</v>
      </c>
      <c r="B86" s="2" t="s">
        <v>1</v>
      </c>
      <c r="C86" s="2" t="s">
        <v>2</v>
      </c>
      <c r="D86" s="2" t="s">
        <v>3</v>
      </c>
      <c r="E86" s="2" t="s">
        <v>4</v>
      </c>
      <c r="G86" s="2" t="s">
        <v>0</v>
      </c>
      <c r="H86" s="2" t="s">
        <v>1</v>
      </c>
      <c r="I86" s="2" t="s">
        <v>2</v>
      </c>
      <c r="J86" s="2" t="s">
        <v>3</v>
      </c>
      <c r="K86" s="2" t="s">
        <v>4</v>
      </c>
    </row>
    <row r="87" spans="1:11" x14ac:dyDescent="0.25">
      <c r="A87" s="2" t="s">
        <v>48</v>
      </c>
      <c r="B87" s="30">
        <v>1692082</v>
      </c>
      <c r="C87" s="30">
        <v>5267656</v>
      </c>
      <c r="D87" s="3">
        <v>177.2</v>
      </c>
      <c r="E87" s="45">
        <v>3.3645000000000001E-5</v>
      </c>
      <c r="G87" s="2" t="s">
        <v>19</v>
      </c>
      <c r="H87" s="2">
        <f>B87</f>
        <v>1692082</v>
      </c>
      <c r="I87" s="2">
        <f t="shared" ref="I87" si="46">C87</f>
        <v>5267656</v>
      </c>
      <c r="J87" s="2">
        <f t="shared" ref="J87" si="47">D87</f>
        <v>177.2</v>
      </c>
      <c r="K87" s="2">
        <f t="shared" ref="K87" si="48">E87</f>
        <v>3.3645000000000001E-5</v>
      </c>
    </row>
    <row r="88" spans="1:11" x14ac:dyDescent="0.25">
      <c r="A88" s="2" t="s">
        <v>21</v>
      </c>
      <c r="B88" s="2" t="s">
        <v>6</v>
      </c>
      <c r="C88" s="2" t="s">
        <v>7</v>
      </c>
      <c r="D88" s="2" t="s">
        <v>8</v>
      </c>
      <c r="E88" s="2" t="s">
        <v>9</v>
      </c>
      <c r="G88" s="2" t="s">
        <v>21</v>
      </c>
      <c r="H88" s="2" t="s">
        <v>6</v>
      </c>
      <c r="I88" s="2" t="s">
        <v>7</v>
      </c>
      <c r="J88" s="2" t="s">
        <v>8</v>
      </c>
      <c r="K88" s="2" t="s">
        <v>9</v>
      </c>
    </row>
    <row r="89" spans="1:11" x14ac:dyDescent="0.25">
      <c r="A89" s="1">
        <v>100</v>
      </c>
      <c r="B89" s="1"/>
      <c r="C89" s="1"/>
      <c r="D89" s="12">
        <v>323.22000000000003</v>
      </c>
      <c r="E89" s="1"/>
      <c r="G89" s="1">
        <f>A89</f>
        <v>100</v>
      </c>
      <c r="H89" s="16"/>
      <c r="I89" s="16"/>
      <c r="J89" s="16">
        <v>1512</v>
      </c>
      <c r="K89" s="16"/>
    </row>
    <row r="90" spans="1:11" x14ac:dyDescent="0.25">
      <c r="A90" s="1">
        <v>1000</v>
      </c>
      <c r="B90" s="1"/>
      <c r="C90" s="1"/>
      <c r="D90" s="10">
        <v>665.3</v>
      </c>
      <c r="E90" s="1"/>
      <c r="G90" s="1">
        <f t="shared" ref="G90:G91" si="49">A90</f>
        <v>1000</v>
      </c>
      <c r="H90" s="16"/>
      <c r="I90" s="16"/>
      <c r="J90" s="16">
        <v>1934</v>
      </c>
      <c r="K90" s="16"/>
    </row>
    <row r="91" spans="1:11" x14ac:dyDescent="0.25">
      <c r="A91" s="1">
        <v>10000</v>
      </c>
      <c r="B91" s="1"/>
      <c r="C91" s="1"/>
      <c r="D91" s="44" t="s">
        <v>49</v>
      </c>
      <c r="E91" s="1"/>
      <c r="G91" s="1">
        <f t="shared" si="49"/>
        <v>10000</v>
      </c>
      <c r="H91" s="16"/>
      <c r="I91" s="16"/>
      <c r="J91" s="15" t="s">
        <v>23</v>
      </c>
      <c r="K91" s="16"/>
    </row>
  </sheetData>
  <mergeCells count="2">
    <mergeCell ref="A1:E1"/>
    <mergeCell ref="G1:K1"/>
  </mergeCells>
  <conditionalFormatting sqref="D91">
    <cfRule type="cellIs" dxfId="43" priority="2" operator="equal">
      <formula>"1000+++"</formula>
    </cfRule>
  </conditionalFormatting>
  <conditionalFormatting sqref="H5:K7 H12:K14 H19:K21 H26:K28 H33:K35 H40:K42 H47:K49 H54:K56 H61:K63 H68:K70 H75:K77 H82:K84">
    <cfRule type="colorScale" priority="4">
      <colorScale>
        <cfvo type="min"/>
        <cfvo type="num" val="500"/>
        <cfvo type="max"/>
        <color rgb="FF63BE7B"/>
        <color rgb="FFFFEB84"/>
        <color rgb="FFF8696B"/>
      </colorScale>
    </cfRule>
  </conditionalFormatting>
  <conditionalFormatting sqref="H89:K90 H91:I91 K91">
    <cfRule type="colorScale" priority="3">
      <colorScale>
        <cfvo type="min"/>
        <cfvo type="num" val="500"/>
        <cfvo type="max"/>
        <color rgb="FF63BE7B"/>
        <color rgb="FFFFEB84"/>
        <color rgb="FFF8696B"/>
      </colorScale>
    </cfRule>
  </conditionalFormatting>
  <conditionalFormatting sqref="J91">
    <cfRule type="colorScale" priority="1">
      <colorScale>
        <cfvo type="min"/>
        <cfvo type="num" val="50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8AEF2-AE5E-4CBE-A1AE-68482664036D}">
  <dimension ref="A1:X91"/>
  <sheetViews>
    <sheetView tabSelected="1" topLeftCell="A31" workbookViewId="0">
      <selection activeCell="L57" sqref="L57"/>
    </sheetView>
  </sheetViews>
  <sheetFormatPr defaultRowHeight="15" x14ac:dyDescent="0.25"/>
  <cols>
    <col min="1" max="1" width="13.42578125" bestFit="1" customWidth="1"/>
    <col min="2" max="2" width="5.85546875" bestFit="1" customWidth="1"/>
    <col min="3" max="3" width="9.85546875" bestFit="1" customWidth="1"/>
    <col min="8" max="8" width="13.42578125" bestFit="1" customWidth="1"/>
    <col min="9" max="9" width="5.85546875" bestFit="1" customWidth="1"/>
    <col min="10" max="10" width="9.85546875" style="29" bestFit="1" customWidth="1"/>
    <col min="11" max="13" width="9.140625" style="13"/>
  </cols>
  <sheetData>
    <row r="1" spans="1:24" ht="21" customHeight="1" x14ac:dyDescent="0.25">
      <c r="A1" s="48" t="s">
        <v>25</v>
      </c>
      <c r="B1" s="49"/>
      <c r="C1" s="49"/>
      <c r="D1" s="49"/>
      <c r="E1" s="49"/>
      <c r="F1" s="50"/>
      <c r="H1" s="48" t="s">
        <v>24</v>
      </c>
      <c r="I1" s="49"/>
      <c r="J1" s="49"/>
      <c r="K1" s="49"/>
      <c r="L1" s="49"/>
      <c r="M1" s="50"/>
    </row>
    <row r="2" spans="1:24" x14ac:dyDescent="0.25">
      <c r="A2" s="37"/>
      <c r="B2" s="37"/>
      <c r="C2" s="37" t="str">
        <f>results20241225!B2</f>
        <v>Transactions</v>
      </c>
      <c r="D2" s="37" t="str">
        <f>results20241225!C2</f>
        <v>Items</v>
      </c>
      <c r="E2" s="37" t="str">
        <f>results20241225!D2</f>
        <v>avg_transaction_size</v>
      </c>
      <c r="F2" s="37" t="str">
        <f>results20241225!E2</f>
        <v>density</v>
      </c>
      <c r="H2" s="37"/>
      <c r="I2" s="37"/>
      <c r="J2" s="38" t="str">
        <f>results20241225!B2</f>
        <v>Transactions</v>
      </c>
      <c r="K2" s="38" t="str">
        <f>results20241225!C2</f>
        <v>Items</v>
      </c>
      <c r="L2" s="38" t="str">
        <f>results20241225!D2</f>
        <v>avg_transaction_size</v>
      </c>
      <c r="M2" s="38" t="str">
        <f>results20241225!E2</f>
        <v>density</v>
      </c>
    </row>
    <row r="3" spans="1:24" x14ac:dyDescent="0.25">
      <c r="A3" s="2" t="s">
        <v>12</v>
      </c>
      <c r="B3" s="2" t="s">
        <v>45</v>
      </c>
      <c r="C3" s="37">
        <f>results20241225!B3</f>
        <v>990002</v>
      </c>
      <c r="D3" s="37">
        <f>results20241225!C3</f>
        <v>41270</v>
      </c>
      <c r="E3" s="37">
        <f>results20241225!D3</f>
        <v>8.1</v>
      </c>
      <c r="F3" s="37">
        <f>results20241225!E3</f>
        <v>1.9000000000000001E-4</v>
      </c>
      <c r="H3" s="2" t="s">
        <v>12</v>
      </c>
      <c r="I3" s="2" t="s">
        <v>45</v>
      </c>
      <c r="J3" s="38">
        <f>results20241225!B3</f>
        <v>990002</v>
      </c>
      <c r="K3" s="38">
        <f>results20241225!C3</f>
        <v>41270</v>
      </c>
      <c r="L3" s="42">
        <f>results20241225!D3</f>
        <v>8.1</v>
      </c>
      <c r="M3" s="43">
        <f>results20241225!E3</f>
        <v>1.9000000000000001E-4</v>
      </c>
    </row>
    <row r="4" spans="1:24" x14ac:dyDescent="0.25">
      <c r="A4" s="2" t="s">
        <v>21</v>
      </c>
      <c r="B4" s="2" t="s">
        <v>46</v>
      </c>
      <c r="C4" s="2" t="s">
        <v>43</v>
      </c>
      <c r="D4" s="2" t="s">
        <v>44</v>
      </c>
      <c r="E4" s="2" t="s">
        <v>47</v>
      </c>
      <c r="F4" s="2"/>
      <c r="H4" s="2" t="s">
        <v>21</v>
      </c>
      <c r="I4" s="2" t="s">
        <v>46</v>
      </c>
      <c r="J4" s="26" t="s">
        <v>43</v>
      </c>
      <c r="K4" s="30" t="s">
        <v>44</v>
      </c>
      <c r="L4" s="30"/>
      <c r="M4" s="30"/>
    </row>
    <row r="5" spans="1:24" x14ac:dyDescent="0.25">
      <c r="A5" s="2">
        <f>results20241225!A5</f>
        <v>102</v>
      </c>
      <c r="B5" s="2">
        <v>100</v>
      </c>
      <c r="C5" s="19">
        <f>results20241225!D5</f>
        <v>11.41</v>
      </c>
      <c r="D5" s="24" t="s">
        <v>22</v>
      </c>
      <c r="E5" s="51">
        <v>4.2348489999999996</v>
      </c>
      <c r="F5" s="17"/>
      <c r="H5" s="2">
        <f>A5</f>
        <v>102</v>
      </c>
      <c r="I5" s="2">
        <f>B5</f>
        <v>100</v>
      </c>
      <c r="J5" s="27">
        <f>results20241225!J5</f>
        <v>69.265625</v>
      </c>
      <c r="K5" s="41" t="s">
        <v>23</v>
      </c>
      <c r="L5" s="31">
        <v>20</v>
      </c>
      <c r="M5" s="31"/>
    </row>
    <row r="6" spans="1:24" x14ac:dyDescent="0.25">
      <c r="A6" s="2">
        <f>results20241225!A6</f>
        <v>1001</v>
      </c>
      <c r="B6" s="2">
        <v>917</v>
      </c>
      <c r="C6" s="19">
        <f>results20241225!D6</f>
        <v>17.57</v>
      </c>
      <c r="D6" s="24" t="s">
        <v>22</v>
      </c>
      <c r="E6" s="51">
        <v>10.683597000000001</v>
      </c>
      <c r="F6" s="17"/>
      <c r="H6" s="2">
        <f t="shared" ref="H6:H7" si="0">A6</f>
        <v>1001</v>
      </c>
      <c r="I6" s="2">
        <f t="shared" ref="I6:I7" si="1">B6</f>
        <v>917</v>
      </c>
      <c r="J6" s="27">
        <f>results20241225!J6</f>
        <v>220.92578125</v>
      </c>
      <c r="K6" s="41" t="s">
        <v>23</v>
      </c>
      <c r="L6" s="52">
        <v>238</v>
      </c>
      <c r="M6" s="31"/>
    </row>
    <row r="7" spans="1:24" x14ac:dyDescent="0.25">
      <c r="A7" s="2">
        <f>results20241225!A7</f>
        <v>10007</v>
      </c>
      <c r="B7" s="2">
        <v>3481</v>
      </c>
      <c r="C7" s="19">
        <f>results20241225!D7</f>
        <v>144.38</v>
      </c>
      <c r="D7" s="24" t="s">
        <v>22</v>
      </c>
      <c r="E7" s="51">
        <v>57.614651000000002</v>
      </c>
      <c r="F7" s="23"/>
      <c r="H7" s="2">
        <f t="shared" si="0"/>
        <v>10007</v>
      </c>
      <c r="I7" s="2">
        <f t="shared" si="1"/>
        <v>3481</v>
      </c>
      <c r="J7" s="27">
        <f>results20241225!J7</f>
        <v>2652.66015625</v>
      </c>
      <c r="K7" s="41" t="s">
        <v>23</v>
      </c>
      <c r="L7" s="52">
        <v>758</v>
      </c>
      <c r="M7" s="32"/>
    </row>
    <row r="8" spans="1:24" x14ac:dyDescent="0.25">
      <c r="C8" s="21"/>
      <c r="D8" s="35"/>
      <c r="E8" s="36"/>
      <c r="F8" s="36"/>
      <c r="J8" s="28"/>
      <c r="K8" s="33"/>
      <c r="L8" s="34"/>
      <c r="M8" s="34"/>
    </row>
    <row r="9" spans="1:24" x14ac:dyDescent="0.25">
      <c r="A9" s="20"/>
      <c r="B9" s="20"/>
      <c r="C9" s="37" t="str">
        <f>results20241225!B9</f>
        <v>Transactions</v>
      </c>
      <c r="D9" s="37" t="str">
        <f>results20241225!C9</f>
        <v>Items</v>
      </c>
      <c r="E9" s="37" t="str">
        <f>results20241225!D9</f>
        <v>avg_transaction_size</v>
      </c>
      <c r="F9" s="37" t="str">
        <f>results20241225!E9</f>
        <v>density</v>
      </c>
      <c r="H9" s="20"/>
      <c r="I9" s="20"/>
      <c r="J9" s="38" t="str">
        <f>results20241225!B9</f>
        <v>Transactions</v>
      </c>
      <c r="K9" s="38" t="str">
        <f>results20241225!C9</f>
        <v>Items</v>
      </c>
      <c r="L9" s="38" t="str">
        <f>results20241225!D9</f>
        <v>avg_transaction_size</v>
      </c>
      <c r="M9" s="38" t="str">
        <f>results20241225!E9</f>
        <v>density</v>
      </c>
    </row>
    <row r="10" spans="1:24" x14ac:dyDescent="0.25">
      <c r="A10" s="2" t="s">
        <v>16</v>
      </c>
      <c r="B10" s="2" t="s">
        <v>45</v>
      </c>
      <c r="C10" s="37">
        <f>results20241225!B10</f>
        <v>88162</v>
      </c>
      <c r="D10" s="37">
        <f>results20241225!C10</f>
        <v>16471</v>
      </c>
      <c r="E10" s="37">
        <f>results20241225!D10</f>
        <v>11.3</v>
      </c>
      <c r="F10" s="37">
        <f>results20241225!E10</f>
        <v>6.8999999999999997E-4</v>
      </c>
      <c r="H10" s="2" t="s">
        <v>16</v>
      </c>
      <c r="I10" s="2" t="s">
        <v>45</v>
      </c>
      <c r="J10" s="38">
        <f>results20241225!B10</f>
        <v>88162</v>
      </c>
      <c r="K10" s="38">
        <f>results20241225!C10</f>
        <v>16471</v>
      </c>
      <c r="L10" s="42">
        <f>results20241225!D10</f>
        <v>11.3</v>
      </c>
      <c r="M10" s="43">
        <f>results20241225!E10</f>
        <v>6.8999999999999997E-4</v>
      </c>
    </row>
    <row r="11" spans="1:24" x14ac:dyDescent="0.25">
      <c r="A11" s="2" t="s">
        <v>21</v>
      </c>
      <c r="B11" s="2" t="s">
        <v>46</v>
      </c>
      <c r="C11" s="2" t="s">
        <v>43</v>
      </c>
      <c r="D11" s="2" t="s">
        <v>44</v>
      </c>
      <c r="E11" s="2"/>
      <c r="F11" s="2"/>
      <c r="H11" s="2" t="s">
        <v>21</v>
      </c>
      <c r="I11" s="2" t="s">
        <v>46</v>
      </c>
      <c r="J11" s="26" t="s">
        <v>43</v>
      </c>
      <c r="K11" s="30" t="s">
        <v>44</v>
      </c>
      <c r="L11" s="30"/>
      <c r="M11" s="30"/>
      <c r="N11" s="13"/>
    </row>
    <row r="12" spans="1:24" x14ac:dyDescent="0.25">
      <c r="A12" s="2">
        <f>results20241225!A12</f>
        <v>100</v>
      </c>
      <c r="B12" s="2">
        <v>98</v>
      </c>
      <c r="C12" s="19">
        <f>results20241225!D12</f>
        <v>0.64</v>
      </c>
      <c r="D12" s="24" t="s">
        <v>22</v>
      </c>
      <c r="E12" s="51">
        <v>0.46200200000000002</v>
      </c>
      <c r="F12" s="17"/>
      <c r="H12" s="2">
        <f>A12</f>
        <v>100</v>
      </c>
      <c r="I12" s="2">
        <f>B12</f>
        <v>98</v>
      </c>
      <c r="J12" s="27">
        <f>results20241225!J12</f>
        <v>20.8515625</v>
      </c>
      <c r="K12" s="41" t="s">
        <v>23</v>
      </c>
      <c r="L12" s="53">
        <v>12</v>
      </c>
      <c r="M12" s="31"/>
      <c r="N12" s="13"/>
    </row>
    <row r="13" spans="1:24" x14ac:dyDescent="0.25">
      <c r="A13" s="2">
        <f>results20241225!A13</f>
        <v>1001</v>
      </c>
      <c r="B13" s="2">
        <v>509</v>
      </c>
      <c r="C13" s="19">
        <f>results20241225!D13</f>
        <v>1.7</v>
      </c>
      <c r="D13" s="24" t="s">
        <v>22</v>
      </c>
      <c r="E13" s="51">
        <v>3.5187219999999999</v>
      </c>
      <c r="F13" s="17"/>
      <c r="H13" s="2">
        <f t="shared" ref="H13:I14" si="2">A13</f>
        <v>1001</v>
      </c>
      <c r="I13" s="2">
        <f t="shared" si="2"/>
        <v>509</v>
      </c>
      <c r="J13" s="27">
        <f>results20241225!J13</f>
        <v>31.4609375</v>
      </c>
      <c r="K13" s="41" t="s">
        <v>23</v>
      </c>
      <c r="L13" s="52">
        <v>72</v>
      </c>
      <c r="M13" s="31"/>
      <c r="N13" s="13"/>
    </row>
    <row r="14" spans="1:24" x14ac:dyDescent="0.25">
      <c r="A14" s="2">
        <f>results20241225!A14</f>
        <v>10154</v>
      </c>
      <c r="B14" s="2">
        <v>758</v>
      </c>
      <c r="C14" s="19">
        <f>results20241225!D14</f>
        <v>49.64</v>
      </c>
      <c r="D14" s="24" t="s">
        <v>22</v>
      </c>
      <c r="E14" s="51">
        <v>40.364441999999997</v>
      </c>
      <c r="F14" s="23"/>
      <c r="H14" s="2">
        <f t="shared" si="2"/>
        <v>10154</v>
      </c>
      <c r="I14" s="2">
        <f t="shared" si="2"/>
        <v>758</v>
      </c>
      <c r="J14" s="27">
        <f>results20241225!J14</f>
        <v>153.75</v>
      </c>
      <c r="K14" s="41" t="s">
        <v>23</v>
      </c>
      <c r="L14" s="52">
        <v>341</v>
      </c>
      <c r="M14" s="32"/>
      <c r="T14" s="13"/>
      <c r="U14" s="13"/>
      <c r="V14" s="13"/>
      <c r="W14" s="13"/>
      <c r="X14" s="13"/>
    </row>
    <row r="15" spans="1:24" x14ac:dyDescent="0.25">
      <c r="C15" s="21"/>
      <c r="D15" s="35"/>
      <c r="E15" s="36"/>
      <c r="F15" s="36"/>
      <c r="J15" s="28"/>
      <c r="K15" s="33"/>
      <c r="L15" s="34"/>
      <c r="M15" s="34"/>
    </row>
    <row r="16" spans="1:24" x14ac:dyDescent="0.25">
      <c r="C16" s="37" t="str">
        <f>results20241225!B16</f>
        <v>Transactions</v>
      </c>
      <c r="D16" s="37" t="str">
        <f>results20241225!C16</f>
        <v>Items</v>
      </c>
      <c r="E16" s="37" t="str">
        <f>results20241225!D16</f>
        <v>avg_transaction_size</v>
      </c>
      <c r="F16" s="37" t="str">
        <f>results20241225!E16</f>
        <v>density</v>
      </c>
      <c r="J16" s="38" t="str">
        <f>results20241225!B16</f>
        <v>Transactions</v>
      </c>
      <c r="K16" s="38" t="str">
        <f>results20241225!C16</f>
        <v>Items</v>
      </c>
      <c r="L16" s="38" t="str">
        <f>results20241225!D16</f>
        <v>avg_transaction_size</v>
      </c>
      <c r="M16" s="38" t="str">
        <f>results20241225!E16</f>
        <v>density</v>
      </c>
    </row>
    <row r="17" spans="1:23" x14ac:dyDescent="0.25">
      <c r="A17" s="2" t="s">
        <v>5</v>
      </c>
      <c r="B17" s="2" t="s">
        <v>45</v>
      </c>
      <c r="C17" s="37">
        <f>results20241225!B17</f>
        <v>340183</v>
      </c>
      <c r="D17" s="37">
        <f>results20241225!C17</f>
        <v>469</v>
      </c>
      <c r="E17" s="37">
        <f>results20241225!D17</f>
        <v>34.799999999999997</v>
      </c>
      <c r="F17" s="37">
        <f>results20241225!E17</f>
        <v>7.4219999999999994E-2</v>
      </c>
      <c r="H17" s="2" t="s">
        <v>5</v>
      </c>
      <c r="I17" s="2" t="s">
        <v>45</v>
      </c>
      <c r="J17" s="38">
        <f>results20241225!B17</f>
        <v>340183</v>
      </c>
      <c r="K17" s="38">
        <f>results20241225!C17</f>
        <v>469</v>
      </c>
      <c r="L17" s="42">
        <f>results20241225!D17</f>
        <v>34.799999999999997</v>
      </c>
      <c r="M17" s="43">
        <f>results20241225!E17</f>
        <v>7.4219999999999994E-2</v>
      </c>
    </row>
    <row r="18" spans="1:23" x14ac:dyDescent="0.25">
      <c r="A18" s="2" t="s">
        <v>21</v>
      </c>
      <c r="B18" s="2" t="s">
        <v>46</v>
      </c>
      <c r="C18" s="2" t="s">
        <v>43</v>
      </c>
      <c r="D18" s="2" t="s">
        <v>44</v>
      </c>
      <c r="E18" s="2"/>
      <c r="F18" s="2"/>
      <c r="H18" s="2" t="s">
        <v>21</v>
      </c>
      <c r="I18" s="2" t="s">
        <v>46</v>
      </c>
      <c r="J18" s="26" t="s">
        <v>43</v>
      </c>
      <c r="K18" s="30" t="s">
        <v>44</v>
      </c>
      <c r="L18" s="30"/>
      <c r="M18" s="30"/>
    </row>
    <row r="19" spans="1:23" x14ac:dyDescent="0.25">
      <c r="A19" s="2">
        <f>results20241225!A19</f>
        <v>100</v>
      </c>
      <c r="B19" s="40">
        <v>100</v>
      </c>
      <c r="C19" s="19">
        <f>results20241225!D19</f>
        <v>9.26</v>
      </c>
      <c r="D19" s="19">
        <v>243.19</v>
      </c>
      <c r="E19" s="51">
        <v>3.8042539999999998</v>
      </c>
      <c r="F19" s="17"/>
      <c r="H19" s="2">
        <f>A19</f>
        <v>100</v>
      </c>
      <c r="I19" s="2">
        <f>B19</f>
        <v>100</v>
      </c>
      <c r="J19" s="27">
        <f>results20241225!J19</f>
        <v>29.07421875</v>
      </c>
      <c r="K19" s="31">
        <v>2525</v>
      </c>
      <c r="L19" s="31">
        <v>7</v>
      </c>
      <c r="M19" s="31"/>
    </row>
    <row r="20" spans="1:23" x14ac:dyDescent="0.25">
      <c r="A20" s="2">
        <f>results20241225!A20</f>
        <v>1000</v>
      </c>
      <c r="B20" s="40">
        <v>986</v>
      </c>
      <c r="C20" s="19">
        <f>results20241225!D20</f>
        <v>10.19</v>
      </c>
      <c r="D20" s="24" t="s">
        <v>22</v>
      </c>
      <c r="E20" s="51">
        <v>4.2153299999999998</v>
      </c>
      <c r="F20" s="17"/>
      <c r="H20" s="2">
        <f t="shared" ref="H20:I21" si="3">A20</f>
        <v>1000</v>
      </c>
      <c r="I20" s="2">
        <f t="shared" si="3"/>
        <v>986</v>
      </c>
      <c r="J20" s="27">
        <f>results20241225!J20</f>
        <v>127.6875</v>
      </c>
      <c r="K20" s="41" t="s">
        <v>23</v>
      </c>
      <c r="L20" s="52">
        <v>12</v>
      </c>
      <c r="M20" s="31"/>
    </row>
    <row r="21" spans="1:23" x14ac:dyDescent="0.25">
      <c r="A21" s="2">
        <f>results20241225!A21</f>
        <v>10000</v>
      </c>
      <c r="B21" s="40">
        <v>9137</v>
      </c>
      <c r="C21" s="19">
        <f>results20241225!D21</f>
        <v>23.17</v>
      </c>
      <c r="D21" s="24" t="s">
        <v>22</v>
      </c>
      <c r="E21" s="51">
        <v>5.6064639999999999</v>
      </c>
      <c r="F21" s="18"/>
      <c r="H21" s="2">
        <f t="shared" si="3"/>
        <v>10000</v>
      </c>
      <c r="I21" s="2">
        <f t="shared" si="3"/>
        <v>9137</v>
      </c>
      <c r="J21" s="27">
        <f>results20241225!J21</f>
        <v>798.39453125</v>
      </c>
      <c r="K21" s="41" t="s">
        <v>23</v>
      </c>
      <c r="L21" s="52">
        <v>79</v>
      </c>
      <c r="M21" s="32"/>
    </row>
    <row r="22" spans="1:23" x14ac:dyDescent="0.25">
      <c r="A22" s="20"/>
      <c r="B22" s="20"/>
      <c r="C22" s="21"/>
      <c r="D22" s="39"/>
      <c r="E22" s="22"/>
      <c r="F22" s="22"/>
      <c r="H22" s="20"/>
      <c r="I22" s="20"/>
      <c r="J22" s="28"/>
      <c r="K22" s="33"/>
      <c r="L22" s="34"/>
      <c r="M22" s="34"/>
      <c r="T22" s="13"/>
      <c r="U22" s="13"/>
      <c r="V22" s="13"/>
      <c r="W22" s="13"/>
    </row>
    <row r="23" spans="1:23" x14ac:dyDescent="0.25">
      <c r="C23" s="37" t="str">
        <f>results20241225!B23</f>
        <v>Transactions</v>
      </c>
      <c r="D23" s="37" t="str">
        <f>results20241225!C23</f>
        <v>Items</v>
      </c>
      <c r="E23" s="37" t="str">
        <f>results20241225!D23</f>
        <v>avg_transaction_size</v>
      </c>
      <c r="F23" s="37" t="str">
        <f>results20241225!E23</f>
        <v>density</v>
      </c>
      <c r="J23" s="38" t="str">
        <f>results20241225!B23</f>
        <v>Transactions</v>
      </c>
      <c r="K23" s="38" t="str">
        <f>results20241225!C23</f>
        <v>Items</v>
      </c>
      <c r="L23" s="38" t="str">
        <f>results20241225!D23</f>
        <v>avg_transaction_size</v>
      </c>
      <c r="M23" s="38" t="str">
        <f>results20241225!E23</f>
        <v>density</v>
      </c>
    </row>
    <row r="24" spans="1:23" x14ac:dyDescent="0.25">
      <c r="A24" s="2" t="s">
        <v>10</v>
      </c>
      <c r="B24" s="2" t="s">
        <v>45</v>
      </c>
      <c r="C24" s="37">
        <f>results20241225!B24</f>
        <v>3196</v>
      </c>
      <c r="D24" s="37">
        <f>results20241225!C24</f>
        <v>75</v>
      </c>
      <c r="E24" s="37">
        <f>results20241225!D24</f>
        <v>37</v>
      </c>
      <c r="F24" s="37">
        <f>results20241225!E24</f>
        <v>0.49332999999999999</v>
      </c>
      <c r="H24" s="2" t="s">
        <v>10</v>
      </c>
      <c r="I24" s="2" t="s">
        <v>45</v>
      </c>
      <c r="J24" s="38">
        <f>results20241225!B24</f>
        <v>3196</v>
      </c>
      <c r="K24" s="38">
        <f>results20241225!C24</f>
        <v>75</v>
      </c>
      <c r="L24" s="42">
        <f>results20241225!D24</f>
        <v>37</v>
      </c>
      <c r="M24" s="43">
        <f>results20241225!E24</f>
        <v>0.49332999999999999</v>
      </c>
    </row>
    <row r="25" spans="1:23" x14ac:dyDescent="0.25">
      <c r="A25" s="2" t="s">
        <v>21</v>
      </c>
      <c r="B25" s="2" t="s">
        <v>46</v>
      </c>
      <c r="C25" s="2" t="s">
        <v>43</v>
      </c>
      <c r="D25" s="2" t="s">
        <v>44</v>
      </c>
      <c r="E25" s="2"/>
      <c r="F25" s="2"/>
      <c r="H25" s="2" t="s">
        <v>21</v>
      </c>
      <c r="I25" s="2" t="s">
        <v>46</v>
      </c>
      <c r="J25" s="26" t="s">
        <v>43</v>
      </c>
      <c r="K25" s="30" t="s">
        <v>44</v>
      </c>
      <c r="L25" s="30"/>
      <c r="M25" s="30"/>
    </row>
    <row r="26" spans="1:23" x14ac:dyDescent="0.25">
      <c r="A26" s="2">
        <f>results20241225!A26</f>
        <v>102</v>
      </c>
      <c r="B26" s="40">
        <v>71</v>
      </c>
      <c r="C26" s="19">
        <f>results20241225!D26</f>
        <v>0.28999999999999998</v>
      </c>
      <c r="D26" s="19">
        <v>0.68</v>
      </c>
      <c r="E26" s="51">
        <v>4.0998E-2</v>
      </c>
      <c r="F26" s="17"/>
      <c r="H26" s="2">
        <f>A26</f>
        <v>102</v>
      </c>
      <c r="I26" s="2">
        <f>B26</f>
        <v>71</v>
      </c>
      <c r="J26" s="27">
        <f>results20241225!J26</f>
        <v>10.9765625</v>
      </c>
      <c r="K26" s="31">
        <v>38</v>
      </c>
      <c r="L26" s="53">
        <v>7</v>
      </c>
      <c r="M26" s="31"/>
    </row>
    <row r="27" spans="1:23" x14ac:dyDescent="0.25">
      <c r="A27" s="2">
        <f>results20241225!A27</f>
        <v>1001</v>
      </c>
      <c r="B27" s="40">
        <v>247</v>
      </c>
      <c r="C27" s="19">
        <f>results20241225!D27</f>
        <v>0.39</v>
      </c>
      <c r="D27" s="25">
        <v>4.2789999999999999</v>
      </c>
      <c r="E27" s="51">
        <v>4.5029E-2</v>
      </c>
      <c r="F27" s="17"/>
      <c r="H27" s="2">
        <f t="shared" ref="H27:I28" si="4">A27</f>
        <v>1001</v>
      </c>
      <c r="I27" s="2">
        <f t="shared" si="4"/>
        <v>247</v>
      </c>
      <c r="J27" s="27">
        <f>results20241225!J27</f>
        <v>13.1171875</v>
      </c>
      <c r="K27" s="31">
        <v>38</v>
      </c>
      <c r="L27" s="52">
        <v>8</v>
      </c>
      <c r="M27" s="31"/>
    </row>
    <row r="28" spans="1:23" x14ac:dyDescent="0.25">
      <c r="A28" s="2">
        <f>results20241225!A28</f>
        <v>10028</v>
      </c>
      <c r="B28" s="40">
        <v>556</v>
      </c>
      <c r="C28" s="19">
        <f>results20241225!D28</f>
        <v>9.3800000000000008</v>
      </c>
      <c r="D28" s="25" t="s">
        <v>22</v>
      </c>
      <c r="E28" s="51">
        <v>6.4000000000000001E-2</v>
      </c>
      <c r="F28" s="23"/>
      <c r="H28" s="2">
        <f t="shared" si="4"/>
        <v>10028</v>
      </c>
      <c r="I28" s="2">
        <f t="shared" si="4"/>
        <v>556</v>
      </c>
      <c r="J28" s="27">
        <f>results20241225!J28</f>
        <v>28.9375</v>
      </c>
      <c r="K28" s="41" t="s">
        <v>23</v>
      </c>
      <c r="L28" s="52">
        <v>9</v>
      </c>
      <c r="M28" s="32"/>
    </row>
    <row r="29" spans="1:23" x14ac:dyDescent="0.25">
      <c r="A29" s="20"/>
      <c r="B29" s="20"/>
      <c r="C29" s="21"/>
      <c r="D29" s="35"/>
      <c r="E29" s="36"/>
      <c r="F29" s="36"/>
      <c r="H29" s="20"/>
      <c r="I29" s="20"/>
      <c r="J29" s="28"/>
      <c r="K29" s="33"/>
      <c r="L29" s="34"/>
      <c r="M29" s="34"/>
    </row>
    <row r="30" spans="1:23" x14ac:dyDescent="0.25">
      <c r="C30" s="37" t="str">
        <f>results20241225!B30</f>
        <v>Transactions</v>
      </c>
      <c r="D30" s="37" t="str">
        <f>results20241225!C30</f>
        <v>Items</v>
      </c>
      <c r="E30" s="37" t="str">
        <f>results20241225!D30</f>
        <v>avg_transaction_size</v>
      </c>
      <c r="F30" s="37" t="str">
        <f>results20241225!E30</f>
        <v>density</v>
      </c>
      <c r="J30" s="38" t="str">
        <f>results20241225!B30</f>
        <v>Transactions</v>
      </c>
      <c r="K30" s="38" t="str">
        <f>results20241225!C30</f>
        <v>Items</v>
      </c>
      <c r="L30" s="38" t="str">
        <f>results20241225!D30</f>
        <v>avg_transaction_size</v>
      </c>
      <c r="M30" s="38" t="str">
        <f>results20241225!E30</f>
        <v>density</v>
      </c>
    </row>
    <row r="31" spans="1:23" x14ac:dyDescent="0.25">
      <c r="A31" s="2" t="s">
        <v>11</v>
      </c>
      <c r="B31" s="2" t="s">
        <v>45</v>
      </c>
      <c r="C31" s="37">
        <f>results20241225!B31</f>
        <v>67557</v>
      </c>
      <c r="D31" s="37">
        <f>results20241225!C31</f>
        <v>129</v>
      </c>
      <c r="E31" s="37">
        <f>results20241225!D31</f>
        <v>43</v>
      </c>
      <c r="F31" s="37">
        <f>results20241225!E31</f>
        <v>0.33333000000000002</v>
      </c>
      <c r="H31" s="2" t="s">
        <v>11</v>
      </c>
      <c r="I31" s="2" t="s">
        <v>45</v>
      </c>
      <c r="J31" s="38">
        <f>results20241225!B31</f>
        <v>67557</v>
      </c>
      <c r="K31" s="38">
        <f>results20241225!C31</f>
        <v>129</v>
      </c>
      <c r="L31" s="42">
        <f>results20241225!D31</f>
        <v>43</v>
      </c>
      <c r="M31" s="43">
        <f>results20241225!E31</f>
        <v>0.33333000000000002</v>
      </c>
    </row>
    <row r="32" spans="1:23" x14ac:dyDescent="0.25">
      <c r="A32" s="2" t="s">
        <v>21</v>
      </c>
      <c r="B32" s="2" t="s">
        <v>46</v>
      </c>
      <c r="C32" s="2" t="s">
        <v>43</v>
      </c>
      <c r="D32" s="2" t="s">
        <v>44</v>
      </c>
      <c r="E32" s="2"/>
      <c r="F32" s="2"/>
      <c r="H32" s="2" t="s">
        <v>21</v>
      </c>
      <c r="I32" s="2" t="s">
        <v>46</v>
      </c>
      <c r="J32" s="2" t="s">
        <v>43</v>
      </c>
      <c r="K32" s="2" t="s">
        <v>44</v>
      </c>
      <c r="L32" s="2"/>
      <c r="M32" s="2"/>
    </row>
    <row r="33" spans="1:13" x14ac:dyDescent="0.25">
      <c r="A33" s="2">
        <f>results20241225!A33</f>
        <v>100</v>
      </c>
      <c r="B33" s="2">
        <v>76</v>
      </c>
      <c r="C33" s="19">
        <f>results20241225!D33</f>
        <v>1.33</v>
      </c>
      <c r="D33" s="19">
        <v>20.094000000000001</v>
      </c>
      <c r="E33" s="51">
        <v>0.92348200000000003</v>
      </c>
      <c r="F33" s="17"/>
      <c r="H33" s="2">
        <f>A33</f>
        <v>100</v>
      </c>
      <c r="I33" s="2">
        <f>B33</f>
        <v>76</v>
      </c>
      <c r="J33" s="27">
        <f>results20241225!J33</f>
        <v>15.76171875</v>
      </c>
      <c r="K33" s="31">
        <v>456</v>
      </c>
      <c r="L33" s="53">
        <v>7</v>
      </c>
      <c r="M33" s="31"/>
    </row>
    <row r="34" spans="1:13" x14ac:dyDescent="0.25">
      <c r="A34" s="2">
        <f>results20241225!A34</f>
        <v>1003</v>
      </c>
      <c r="B34" s="2">
        <v>423</v>
      </c>
      <c r="C34" s="19">
        <f>results20241225!D34</f>
        <v>1.48</v>
      </c>
      <c r="D34" s="25">
        <v>34.046999999999997</v>
      </c>
      <c r="E34" s="51">
        <v>0.964171</v>
      </c>
      <c r="F34" s="17"/>
      <c r="H34" s="2">
        <f t="shared" ref="H34:I35" si="5">A34</f>
        <v>1003</v>
      </c>
      <c r="I34" s="2">
        <f t="shared" si="5"/>
        <v>423</v>
      </c>
      <c r="J34" s="27">
        <f>results20241225!J34</f>
        <v>31.82421875</v>
      </c>
      <c r="K34" s="31">
        <v>456</v>
      </c>
      <c r="L34" s="52">
        <v>7</v>
      </c>
      <c r="M34" s="31"/>
    </row>
    <row r="35" spans="1:13" x14ac:dyDescent="0.25">
      <c r="A35" s="2">
        <f>results20241225!A35</f>
        <v>10015</v>
      </c>
      <c r="B35" s="2">
        <v>1605</v>
      </c>
      <c r="C35" s="19">
        <f>results20241225!D35</f>
        <v>11.64</v>
      </c>
      <c r="D35" s="25" t="s">
        <v>22</v>
      </c>
      <c r="E35" s="51">
        <v>1.018993</v>
      </c>
      <c r="F35" s="23"/>
      <c r="H35" s="2">
        <f t="shared" si="5"/>
        <v>10015</v>
      </c>
      <c r="I35" s="2">
        <f t="shared" si="5"/>
        <v>1605</v>
      </c>
      <c r="J35" s="27">
        <f>results20241225!J35</f>
        <v>194.27734375</v>
      </c>
      <c r="K35" s="41" t="s">
        <v>23</v>
      </c>
      <c r="L35" s="52">
        <v>9</v>
      </c>
      <c r="M35" s="32"/>
    </row>
    <row r="36" spans="1:13" x14ac:dyDescent="0.25">
      <c r="C36" s="21"/>
      <c r="D36" s="35"/>
      <c r="E36" s="36"/>
      <c r="F36" s="36"/>
      <c r="J36" s="28"/>
      <c r="K36" s="33"/>
      <c r="L36" s="34"/>
      <c r="M36" s="34"/>
    </row>
    <row r="37" spans="1:13" x14ac:dyDescent="0.25">
      <c r="C37" s="37" t="str">
        <f>results20241225!B37</f>
        <v>Transactions</v>
      </c>
      <c r="D37" s="37" t="str">
        <f>results20241225!C37</f>
        <v>Items</v>
      </c>
      <c r="E37" s="37" t="str">
        <f>results20241225!D37</f>
        <v>avg_transaction_size</v>
      </c>
      <c r="F37" s="37" t="str">
        <f>results20241225!E37</f>
        <v>density</v>
      </c>
      <c r="J37" s="38" t="str">
        <f>results20241225!B37</f>
        <v>Transactions</v>
      </c>
      <c r="K37" s="38" t="str">
        <f>results20241225!C37</f>
        <v>Items</v>
      </c>
      <c r="L37" s="38" t="str">
        <f>results20241225!D37</f>
        <v>avg_transaction_size</v>
      </c>
      <c r="M37" s="38" t="str">
        <f>results20241225!E37</f>
        <v>density</v>
      </c>
    </row>
    <row r="38" spans="1:13" x14ac:dyDescent="0.25">
      <c r="A38" s="2" t="s">
        <v>13</v>
      </c>
      <c r="B38" s="2" t="s">
        <v>45</v>
      </c>
      <c r="C38" s="37">
        <f>results20241225!B38</f>
        <v>8124</v>
      </c>
      <c r="D38" s="37">
        <f>results20241225!C38</f>
        <v>119</v>
      </c>
      <c r="E38" s="37">
        <f>results20241225!D38</f>
        <v>23</v>
      </c>
      <c r="F38" s="37">
        <f>results20241225!E38</f>
        <v>0.12328</v>
      </c>
      <c r="H38" s="2" t="s">
        <v>13</v>
      </c>
      <c r="I38" s="2" t="s">
        <v>45</v>
      </c>
      <c r="J38" s="38">
        <f>results20241225!B38</f>
        <v>8124</v>
      </c>
      <c r="K38" s="38">
        <f>results20241225!C38</f>
        <v>119</v>
      </c>
      <c r="L38" s="42">
        <f>results20241225!D38</f>
        <v>23</v>
      </c>
      <c r="M38" s="43">
        <f>results20241225!E38</f>
        <v>0.12328</v>
      </c>
    </row>
    <row r="39" spans="1:13" x14ac:dyDescent="0.25">
      <c r="A39" s="2" t="s">
        <v>21</v>
      </c>
      <c r="B39" s="2" t="s">
        <v>46</v>
      </c>
      <c r="C39" s="2" t="s">
        <v>43</v>
      </c>
      <c r="D39" s="2" t="s">
        <v>44</v>
      </c>
      <c r="E39" s="2"/>
      <c r="F39" s="2"/>
      <c r="H39" s="2" t="s">
        <v>21</v>
      </c>
      <c r="I39" s="2" t="s">
        <v>46</v>
      </c>
      <c r="J39" s="2" t="s">
        <v>43</v>
      </c>
      <c r="K39" s="2" t="s">
        <v>44</v>
      </c>
      <c r="L39" s="2"/>
      <c r="M39" s="2"/>
    </row>
    <row r="40" spans="1:13" x14ac:dyDescent="0.25">
      <c r="A40" s="2">
        <f>results20241225!A40</f>
        <v>106</v>
      </c>
      <c r="B40" s="2">
        <v>31</v>
      </c>
      <c r="C40" s="19">
        <f>results20241225!D40</f>
        <v>0.31</v>
      </c>
      <c r="D40" s="19">
        <v>0.65700000000000003</v>
      </c>
      <c r="E40" s="51">
        <v>6.9969000000000003E-2</v>
      </c>
      <c r="F40" s="17"/>
      <c r="H40" s="2">
        <f>A40</f>
        <v>106</v>
      </c>
      <c r="I40" s="2">
        <f>B40</f>
        <v>31</v>
      </c>
      <c r="J40" s="27">
        <f>results20241225!J40</f>
        <v>11.35546875</v>
      </c>
      <c r="K40" s="31">
        <v>39</v>
      </c>
      <c r="L40" s="53">
        <v>7</v>
      </c>
      <c r="M40" s="31"/>
    </row>
    <row r="41" spans="1:13" x14ac:dyDescent="0.25">
      <c r="A41" s="2">
        <f>results20241225!A41</f>
        <v>1008</v>
      </c>
      <c r="B41" s="2">
        <v>164</v>
      </c>
      <c r="C41" s="19">
        <f>results20241225!D41</f>
        <v>0.39</v>
      </c>
      <c r="D41" s="25">
        <v>1.216</v>
      </c>
      <c r="E41" s="51">
        <v>8.1031000000000006E-2</v>
      </c>
      <c r="F41" s="17"/>
      <c r="H41" s="2">
        <f t="shared" ref="H41:I42" si="6">A41</f>
        <v>1008</v>
      </c>
      <c r="I41" s="2">
        <f t="shared" si="6"/>
        <v>164</v>
      </c>
      <c r="J41" s="27">
        <f>results20241225!J41</f>
        <v>13.33203125</v>
      </c>
      <c r="K41" s="31">
        <v>40</v>
      </c>
      <c r="L41" s="52">
        <v>8</v>
      </c>
      <c r="M41" s="31"/>
    </row>
    <row r="42" spans="1:13" x14ac:dyDescent="0.25">
      <c r="A42" s="2">
        <f>results20241225!A42</f>
        <v>10011</v>
      </c>
      <c r="B42" s="2">
        <v>368</v>
      </c>
      <c r="C42" s="19">
        <f>results20241225!D42</f>
        <v>8.1</v>
      </c>
      <c r="D42" s="25">
        <v>42.253</v>
      </c>
      <c r="E42" s="51">
        <v>0.11503099999999999</v>
      </c>
      <c r="F42" s="23"/>
      <c r="H42" s="2">
        <f t="shared" si="6"/>
        <v>10011</v>
      </c>
      <c r="I42" s="2">
        <f t="shared" si="6"/>
        <v>368</v>
      </c>
      <c r="J42" s="27">
        <f>results20241225!J42</f>
        <v>32.57421875</v>
      </c>
      <c r="K42" s="31">
        <v>42</v>
      </c>
      <c r="L42" s="52">
        <v>10</v>
      </c>
      <c r="M42" s="32"/>
    </row>
    <row r="43" spans="1:13" x14ac:dyDescent="0.25">
      <c r="C43" s="21"/>
      <c r="D43" s="35"/>
      <c r="E43" s="36"/>
      <c r="F43" s="36"/>
      <c r="J43" s="28"/>
      <c r="K43" s="33"/>
      <c r="L43" s="34"/>
      <c r="M43" s="34"/>
    </row>
    <row r="44" spans="1:13" x14ac:dyDescent="0.25">
      <c r="C44" s="37" t="str">
        <f>results20241225!B44</f>
        <v>Transactions</v>
      </c>
      <c r="D44" s="37" t="str">
        <f>results20241225!C44</f>
        <v>Items</v>
      </c>
      <c r="E44" s="37" t="str">
        <f>results20241225!D44</f>
        <v>avg_transaction_size</v>
      </c>
      <c r="F44" s="37" t="str">
        <f>results20241225!E44</f>
        <v>density</v>
      </c>
      <c r="J44" s="38" t="str">
        <f>results20241225!B44</f>
        <v>Transactions</v>
      </c>
      <c r="K44" s="38" t="str">
        <f>results20241225!C44</f>
        <v>Items</v>
      </c>
      <c r="L44" s="38" t="str">
        <f>results20241225!D44</f>
        <v>avg_transaction_size</v>
      </c>
      <c r="M44" s="38" t="str">
        <f>results20241225!E44</f>
        <v>density</v>
      </c>
    </row>
    <row r="45" spans="1:13" x14ac:dyDescent="0.25">
      <c r="A45" s="2" t="s">
        <v>14</v>
      </c>
      <c r="B45" s="2" t="s">
        <v>45</v>
      </c>
      <c r="C45" s="37">
        <f>results20241225!B45</f>
        <v>49046</v>
      </c>
      <c r="D45" s="37">
        <f>results20241225!C45</f>
        <v>2113</v>
      </c>
      <c r="E45" s="37">
        <f>results20241225!D45</f>
        <v>74</v>
      </c>
      <c r="F45" s="37">
        <f>results20241225!E45</f>
        <v>3.5020000000000003E-2</v>
      </c>
      <c r="H45" s="2" t="s">
        <v>14</v>
      </c>
      <c r="I45" s="2" t="s">
        <v>45</v>
      </c>
      <c r="J45" s="38">
        <f>results20241225!B45</f>
        <v>49046</v>
      </c>
      <c r="K45" s="38">
        <f>results20241225!C45</f>
        <v>2113</v>
      </c>
      <c r="L45" s="42">
        <f>results20241225!D45</f>
        <v>74</v>
      </c>
      <c r="M45" s="43">
        <f>results20241225!E45</f>
        <v>3.5020000000000003E-2</v>
      </c>
    </row>
    <row r="46" spans="1:13" x14ac:dyDescent="0.25">
      <c r="A46" s="2" t="s">
        <v>21</v>
      </c>
      <c r="B46" s="2" t="s">
        <v>46</v>
      </c>
      <c r="C46" s="2" t="s">
        <v>43</v>
      </c>
      <c r="D46" s="2" t="s">
        <v>44</v>
      </c>
      <c r="E46" s="2"/>
      <c r="F46" s="2"/>
      <c r="H46" s="2" t="s">
        <v>21</v>
      </c>
      <c r="I46" s="2" t="s">
        <v>46</v>
      </c>
      <c r="J46" s="2" t="s">
        <v>43</v>
      </c>
      <c r="K46" s="2" t="s">
        <v>44</v>
      </c>
      <c r="L46" s="2"/>
      <c r="M46" s="2"/>
    </row>
    <row r="47" spans="1:13" x14ac:dyDescent="0.25">
      <c r="A47" s="2">
        <f>results20241225!A47</f>
        <v>100</v>
      </c>
      <c r="B47" s="2">
        <v>64</v>
      </c>
      <c r="C47" s="19">
        <f>results20241225!D47</f>
        <v>1.41</v>
      </c>
      <c r="D47" s="19">
        <v>206.13200000000001</v>
      </c>
      <c r="E47" s="51">
        <v>1.168026</v>
      </c>
      <c r="F47" s="17"/>
      <c r="H47" s="2">
        <f>A47</f>
        <v>100</v>
      </c>
      <c r="I47" s="2">
        <f>B47</f>
        <v>64</v>
      </c>
      <c r="J47" s="27">
        <f>results20241225!J47</f>
        <v>14.9375</v>
      </c>
      <c r="K47" s="31">
        <v>742</v>
      </c>
      <c r="L47" s="53">
        <v>8</v>
      </c>
      <c r="M47" s="31"/>
    </row>
    <row r="48" spans="1:13" x14ac:dyDescent="0.25">
      <c r="A48" s="2">
        <f>results20241225!A48</f>
        <v>1000</v>
      </c>
      <c r="B48" s="2">
        <v>511</v>
      </c>
      <c r="C48" s="19">
        <f>results20241225!D48</f>
        <v>1.76</v>
      </c>
      <c r="D48" s="25">
        <v>270.68900000000002</v>
      </c>
      <c r="E48" s="51">
        <v>1.233514</v>
      </c>
      <c r="F48" s="17"/>
      <c r="H48" s="2">
        <f t="shared" ref="H48:I49" si="7">A48</f>
        <v>1000</v>
      </c>
      <c r="I48" s="2">
        <f t="shared" si="7"/>
        <v>511</v>
      </c>
      <c r="J48" s="27">
        <f>results20241225!J48</f>
        <v>32.9375</v>
      </c>
      <c r="K48" s="31">
        <v>742</v>
      </c>
      <c r="L48" s="52">
        <v>8</v>
      </c>
      <c r="M48" s="31"/>
    </row>
    <row r="49" spans="1:13" x14ac:dyDescent="0.25">
      <c r="A49" s="2">
        <f>results20241225!A49</f>
        <v>10002</v>
      </c>
      <c r="B49" s="2">
        <v>2444</v>
      </c>
      <c r="C49" s="19">
        <f>results20241225!D49</f>
        <v>10.7</v>
      </c>
      <c r="D49" s="25" t="s">
        <v>22</v>
      </c>
      <c r="E49" s="51">
        <v>1.3051550000000001</v>
      </c>
      <c r="F49" s="23"/>
      <c r="H49" s="2">
        <f t="shared" si="7"/>
        <v>10002</v>
      </c>
      <c r="I49" s="2">
        <f t="shared" si="7"/>
        <v>2444</v>
      </c>
      <c r="J49" s="27">
        <f>results20241225!J49</f>
        <v>231.99609375</v>
      </c>
      <c r="K49" s="41" t="s">
        <v>23</v>
      </c>
      <c r="L49" s="52">
        <v>28</v>
      </c>
      <c r="M49" s="32"/>
    </row>
    <row r="50" spans="1:13" x14ac:dyDescent="0.25">
      <c r="C50" s="21"/>
      <c r="D50" s="35"/>
      <c r="E50" s="36"/>
      <c r="F50" s="36"/>
      <c r="J50" s="28"/>
      <c r="K50" s="33"/>
      <c r="L50" s="34"/>
      <c r="M50" s="34"/>
    </row>
    <row r="51" spans="1:13" x14ac:dyDescent="0.25">
      <c r="C51" s="37" t="str">
        <f>results20241225!B51</f>
        <v>Transactions</v>
      </c>
      <c r="D51" s="37" t="str">
        <f>results20241225!C51</f>
        <v>Items</v>
      </c>
      <c r="E51" s="37" t="str">
        <f>results20241225!D51</f>
        <v>avg_transaction_size</v>
      </c>
      <c r="F51" s="37" t="str">
        <f>results20241225!E51</f>
        <v>density</v>
      </c>
      <c r="J51" s="38" t="str">
        <f>results20241225!B51</f>
        <v>Transactions</v>
      </c>
      <c r="K51" s="38" t="str">
        <f>results20241225!C51</f>
        <v>Items</v>
      </c>
      <c r="L51" s="38" t="str">
        <f>results20241225!D51</f>
        <v>avg_transaction_size</v>
      </c>
      <c r="M51" s="38" t="str">
        <f>results20241225!E51</f>
        <v>density</v>
      </c>
    </row>
    <row r="52" spans="1:13" x14ac:dyDescent="0.25">
      <c r="A52" s="2" t="s">
        <v>15</v>
      </c>
      <c r="B52" s="2" t="s">
        <v>45</v>
      </c>
      <c r="C52" s="37">
        <f>results20241225!B52</f>
        <v>49046</v>
      </c>
      <c r="D52" s="37">
        <f>results20241225!C52</f>
        <v>2089</v>
      </c>
      <c r="E52" s="37">
        <f>results20241225!D52</f>
        <v>51.5</v>
      </c>
      <c r="F52" s="37">
        <f>results20241225!E52</f>
        <v>2.4639999999999999E-2</v>
      </c>
      <c r="H52" s="2" t="s">
        <v>15</v>
      </c>
      <c r="I52" s="2" t="s">
        <v>45</v>
      </c>
      <c r="J52" s="38">
        <f>results20241225!B52</f>
        <v>49046</v>
      </c>
      <c r="K52" s="38">
        <f>results20241225!C52</f>
        <v>2089</v>
      </c>
      <c r="L52" s="42">
        <f>results20241225!D52</f>
        <v>51.5</v>
      </c>
      <c r="M52" s="43">
        <f>results20241225!E52</f>
        <v>2.4639999999999999E-2</v>
      </c>
    </row>
    <row r="53" spans="1:13" x14ac:dyDescent="0.25">
      <c r="A53" s="2" t="s">
        <v>21</v>
      </c>
      <c r="B53" s="2" t="s">
        <v>46</v>
      </c>
      <c r="C53" s="2" t="s">
        <v>43</v>
      </c>
      <c r="D53" s="2" t="s">
        <v>44</v>
      </c>
      <c r="E53" s="2"/>
      <c r="F53" s="2"/>
      <c r="H53" s="2" t="s">
        <v>21</v>
      </c>
      <c r="I53" s="2" t="s">
        <v>46</v>
      </c>
      <c r="J53" s="2" t="s">
        <v>43</v>
      </c>
      <c r="K53" s="2" t="s">
        <v>44</v>
      </c>
      <c r="L53" s="2"/>
      <c r="M53" s="2"/>
    </row>
    <row r="54" spans="1:13" x14ac:dyDescent="0.25">
      <c r="A54" s="2">
        <f>results20241225!A54</f>
        <v>101</v>
      </c>
      <c r="B54" s="2">
        <v>49</v>
      </c>
      <c r="C54" s="19">
        <f>results20241225!D54</f>
        <v>1.04</v>
      </c>
      <c r="D54" s="19">
        <v>101.15</v>
      </c>
      <c r="E54" s="51">
        <v>0.829129</v>
      </c>
      <c r="F54" s="17"/>
      <c r="H54" s="2">
        <f>A54</f>
        <v>101</v>
      </c>
      <c r="I54" s="2">
        <f>B54</f>
        <v>49</v>
      </c>
      <c r="J54" s="27">
        <f>results20241225!J54</f>
        <v>15.171875</v>
      </c>
      <c r="K54" s="31">
        <v>553</v>
      </c>
      <c r="L54" s="53">
        <v>7</v>
      </c>
      <c r="M54" s="31"/>
    </row>
    <row r="55" spans="1:13" x14ac:dyDescent="0.25">
      <c r="A55" s="2">
        <f>results20241225!A55</f>
        <v>1003</v>
      </c>
      <c r="B55" s="2">
        <v>356</v>
      </c>
      <c r="C55" s="19">
        <f>results20241225!D55</f>
        <v>1.51</v>
      </c>
      <c r="D55" s="25">
        <v>119.691</v>
      </c>
      <c r="E55" s="51">
        <v>1.060317</v>
      </c>
      <c r="F55" s="17"/>
      <c r="H55" s="2">
        <f t="shared" ref="H55:I56" si="8">A55</f>
        <v>1003</v>
      </c>
      <c r="I55" s="2">
        <f t="shared" si="8"/>
        <v>356</v>
      </c>
      <c r="J55" s="27">
        <f>results20241225!J55</f>
        <v>32.5390625</v>
      </c>
      <c r="K55" s="31">
        <v>571</v>
      </c>
      <c r="L55" s="52">
        <v>22</v>
      </c>
      <c r="M55" s="31"/>
    </row>
    <row r="56" spans="1:13" x14ac:dyDescent="0.25">
      <c r="A56" s="2">
        <f>results20241225!A56</f>
        <v>10000</v>
      </c>
      <c r="B56" s="2">
        <v>1286</v>
      </c>
      <c r="C56" s="19">
        <f>results20241225!D56</f>
        <v>10.724</v>
      </c>
      <c r="D56" s="25" t="s">
        <v>22</v>
      </c>
      <c r="E56" s="51">
        <v>1.38</v>
      </c>
      <c r="F56" s="23"/>
      <c r="H56" s="2">
        <f t="shared" si="8"/>
        <v>10000</v>
      </c>
      <c r="I56" s="2">
        <f t="shared" si="8"/>
        <v>1286</v>
      </c>
      <c r="J56" s="27">
        <f>results20241225!J56</f>
        <v>218.91796875</v>
      </c>
      <c r="K56" s="41" t="s">
        <v>23</v>
      </c>
      <c r="L56" s="52">
        <v>40</v>
      </c>
      <c r="M56" s="32"/>
    </row>
    <row r="57" spans="1:13" x14ac:dyDescent="0.25">
      <c r="C57" s="21"/>
      <c r="D57" s="35"/>
      <c r="E57" s="36"/>
      <c r="F57" s="36"/>
      <c r="J57" s="28"/>
      <c r="K57" s="33"/>
      <c r="L57" s="34"/>
      <c r="M57" s="34"/>
    </row>
    <row r="58" spans="1:13" x14ac:dyDescent="0.25">
      <c r="C58" s="37" t="str">
        <f>results20241225!B58</f>
        <v>Transactions</v>
      </c>
      <c r="D58" s="37" t="str">
        <f>results20241225!C58</f>
        <v>Items</v>
      </c>
      <c r="E58" s="37" t="str">
        <f>results20241225!D58</f>
        <v>avg_transaction_size</v>
      </c>
      <c r="F58" s="37" t="str">
        <f>results20241225!E58</f>
        <v>density</v>
      </c>
      <c r="J58" s="38" t="str">
        <f>results20241225!B58</f>
        <v>Transactions</v>
      </c>
      <c r="K58" s="38" t="str">
        <f>results20241225!C58</f>
        <v>Items</v>
      </c>
      <c r="L58" s="38" t="str">
        <f>results20241225!D58</f>
        <v>avg_transaction_size</v>
      </c>
      <c r="M58" s="38" t="str">
        <f>results20241225!E58</f>
        <v>density</v>
      </c>
    </row>
    <row r="59" spans="1:13" x14ac:dyDescent="0.25">
      <c r="A59" s="2" t="s">
        <v>17</v>
      </c>
      <c r="B59" s="2" t="s">
        <v>45</v>
      </c>
      <c r="C59" s="37">
        <f>results20241225!B59</f>
        <v>100000</v>
      </c>
      <c r="D59" s="37">
        <f>results20241225!C59</f>
        <v>871</v>
      </c>
      <c r="E59" s="37">
        <f>results20241225!D59</f>
        <v>11.1</v>
      </c>
      <c r="F59" s="37">
        <f>results20241225!E59</f>
        <v>1.2749999999999999E-2</v>
      </c>
      <c r="H59" s="2" t="s">
        <v>17</v>
      </c>
      <c r="I59" s="2" t="s">
        <v>45</v>
      </c>
      <c r="J59" s="38">
        <f>results20241225!B59</f>
        <v>100000</v>
      </c>
      <c r="K59" s="38">
        <f>results20241225!C59</f>
        <v>871</v>
      </c>
      <c r="L59" s="42">
        <f>results20241225!D59</f>
        <v>11.1</v>
      </c>
      <c r="M59" s="43">
        <f>results20241225!E59</f>
        <v>1.2749999999999999E-2</v>
      </c>
    </row>
    <row r="60" spans="1:13" x14ac:dyDescent="0.25">
      <c r="A60" s="2" t="s">
        <v>21</v>
      </c>
      <c r="B60" s="2" t="s">
        <v>46</v>
      </c>
      <c r="C60" s="2" t="s">
        <v>43</v>
      </c>
      <c r="D60" s="2" t="s">
        <v>44</v>
      </c>
      <c r="E60" s="2"/>
      <c r="F60" s="2"/>
      <c r="H60" s="2" t="s">
        <v>21</v>
      </c>
      <c r="I60" s="2" t="s">
        <v>46</v>
      </c>
      <c r="J60" s="2" t="s">
        <v>43</v>
      </c>
      <c r="K60" s="2" t="s">
        <v>44</v>
      </c>
      <c r="L60" s="2"/>
      <c r="M60" s="2"/>
    </row>
    <row r="61" spans="1:13" x14ac:dyDescent="0.25">
      <c r="A61" s="2">
        <f>results20241225!A61</f>
        <v>100</v>
      </c>
      <c r="B61" s="2">
        <v>98</v>
      </c>
      <c r="C61" s="19">
        <f>results20241225!D61</f>
        <v>0.62</v>
      </c>
      <c r="D61" s="19">
        <v>24.55</v>
      </c>
      <c r="E61" s="51">
        <v>1.689084</v>
      </c>
      <c r="F61" s="17"/>
      <c r="H61" s="2">
        <f>A61</f>
        <v>100</v>
      </c>
      <c r="I61" s="2">
        <f>B61</f>
        <v>98</v>
      </c>
      <c r="J61" s="27">
        <f>results20241225!J61</f>
        <v>16.578125</v>
      </c>
      <c r="K61" s="31">
        <v>364</v>
      </c>
      <c r="L61" s="53">
        <v>53</v>
      </c>
      <c r="M61" s="31"/>
    </row>
    <row r="62" spans="1:13" x14ac:dyDescent="0.25">
      <c r="A62" s="2">
        <f>results20241225!A62</f>
        <v>1001</v>
      </c>
      <c r="B62" s="2">
        <v>660</v>
      </c>
      <c r="C62" s="19">
        <f>results20241225!D62</f>
        <v>2.02</v>
      </c>
      <c r="D62" s="25">
        <v>149.74</v>
      </c>
      <c r="E62" s="51">
        <v>21.462869000000001</v>
      </c>
      <c r="F62" s="17"/>
      <c r="H62" s="2">
        <f t="shared" ref="H62:I63" si="9">A62</f>
        <v>1001</v>
      </c>
      <c r="I62" s="2">
        <f t="shared" si="9"/>
        <v>660</v>
      </c>
      <c r="J62" s="27">
        <f>results20241225!J62</f>
        <v>34.80078125</v>
      </c>
      <c r="K62" s="31">
        <v>378</v>
      </c>
      <c r="L62" s="52">
        <v>300</v>
      </c>
      <c r="M62" s="31"/>
    </row>
    <row r="63" spans="1:13" x14ac:dyDescent="0.25">
      <c r="A63" s="2">
        <f>results20241225!A63</f>
        <v>10075</v>
      </c>
      <c r="B63" s="2">
        <v>953</v>
      </c>
      <c r="C63" s="19">
        <f>results20241225!D63</f>
        <v>12.939</v>
      </c>
      <c r="D63" s="25" t="s">
        <v>22</v>
      </c>
      <c r="E63" s="51">
        <v>28.848333</v>
      </c>
      <c r="F63" s="23"/>
      <c r="H63" s="2">
        <f t="shared" si="9"/>
        <v>10075</v>
      </c>
      <c r="I63" s="2">
        <f t="shared" si="9"/>
        <v>953</v>
      </c>
      <c r="J63" s="27">
        <f>results20241225!J63</f>
        <v>391</v>
      </c>
      <c r="K63" s="41" t="s">
        <v>23</v>
      </c>
      <c r="L63" s="52">
        <v>339</v>
      </c>
      <c r="M63" s="32"/>
    </row>
    <row r="64" spans="1:13" x14ac:dyDescent="0.25">
      <c r="C64" s="21"/>
      <c r="D64" s="35"/>
      <c r="E64" s="36"/>
      <c r="F64" s="36"/>
      <c r="J64" s="28"/>
      <c r="K64" s="33"/>
      <c r="L64" s="34"/>
      <c r="M64" s="34"/>
    </row>
    <row r="65" spans="1:13" x14ac:dyDescent="0.25">
      <c r="C65" s="37" t="str">
        <f>results20241225!B65</f>
        <v>Transactions</v>
      </c>
      <c r="D65" s="37" t="str">
        <f>results20241225!C65</f>
        <v>Items</v>
      </c>
      <c r="E65" s="37" t="str">
        <f>results20241225!D65</f>
        <v>avg_transaction_size</v>
      </c>
      <c r="F65" s="37" t="str">
        <f>results20241225!E65</f>
        <v>density</v>
      </c>
      <c r="J65" s="38" t="str">
        <f>results20241225!B65</f>
        <v>Transactions</v>
      </c>
      <c r="K65" s="38" t="str">
        <f>results20241225!C65</f>
        <v>Items</v>
      </c>
      <c r="L65" s="38" t="str">
        <f>results20241225!D65</f>
        <v>avg_transaction_size</v>
      </c>
      <c r="M65" s="38" t="str">
        <f>results20241225!E65</f>
        <v>density</v>
      </c>
    </row>
    <row r="66" spans="1:13" x14ac:dyDescent="0.25">
      <c r="A66" s="2" t="s">
        <v>18</v>
      </c>
      <c r="B66" s="2"/>
      <c r="C66" s="37">
        <f>results20241225!B66</f>
        <v>100000</v>
      </c>
      <c r="D66" s="37">
        <f>results20241225!C66</f>
        <v>943</v>
      </c>
      <c r="E66" s="37">
        <f>results20241225!D66</f>
        <v>40.6</v>
      </c>
      <c r="F66" s="37">
        <f>results20241225!E66</f>
        <v>4.3060000000000001E-2</v>
      </c>
      <c r="H66" s="2" t="s">
        <v>18</v>
      </c>
      <c r="I66" s="2"/>
      <c r="J66" s="38">
        <f>results20241225!B66</f>
        <v>100000</v>
      </c>
      <c r="K66" s="38">
        <f>results20241225!C66</f>
        <v>943</v>
      </c>
      <c r="L66" s="42">
        <f>results20241225!D66</f>
        <v>40.6</v>
      </c>
      <c r="M66" s="43">
        <f>results20241225!E66</f>
        <v>4.3060000000000001E-2</v>
      </c>
    </row>
    <row r="67" spans="1:13" x14ac:dyDescent="0.25">
      <c r="A67" s="2" t="s">
        <v>21</v>
      </c>
      <c r="B67" s="2"/>
      <c r="C67" s="2" t="s">
        <v>43</v>
      </c>
      <c r="D67" s="2" t="s">
        <v>44</v>
      </c>
      <c r="E67" s="2"/>
      <c r="F67" s="2"/>
      <c r="H67" s="2" t="s">
        <v>21</v>
      </c>
      <c r="I67" s="2"/>
      <c r="J67" s="2" t="s">
        <v>43</v>
      </c>
      <c r="K67" s="2" t="s">
        <v>44</v>
      </c>
      <c r="L67" s="2"/>
      <c r="M67" s="2"/>
    </row>
    <row r="68" spans="1:13" x14ac:dyDescent="0.25">
      <c r="A68" s="2">
        <f>results20241225!A68</f>
        <v>100</v>
      </c>
      <c r="B68" s="2">
        <v>97</v>
      </c>
      <c r="C68" s="19">
        <f>results20241225!D68</f>
        <v>1.71</v>
      </c>
      <c r="D68" s="19">
        <v>63.35</v>
      </c>
      <c r="E68" s="51">
        <v>10.468302</v>
      </c>
      <c r="F68" s="17"/>
      <c r="H68" s="2">
        <f>A68</f>
        <v>100</v>
      </c>
      <c r="I68" s="2">
        <f>B68</f>
        <v>97</v>
      </c>
      <c r="J68" s="27">
        <f>results20241225!J68</f>
        <v>17.19140625</v>
      </c>
      <c r="K68" s="31">
        <v>1557</v>
      </c>
      <c r="L68" s="53">
        <v>358</v>
      </c>
      <c r="M68" s="31"/>
    </row>
    <row r="69" spans="1:13" x14ac:dyDescent="0.25">
      <c r="A69" s="2">
        <f>results20241225!A69</f>
        <v>1000</v>
      </c>
      <c r="B69" s="2">
        <v>865</v>
      </c>
      <c r="C69" s="19">
        <f>results20241225!D69</f>
        <v>3.29</v>
      </c>
      <c r="D69" s="24" t="s">
        <v>22</v>
      </c>
      <c r="E69" s="51">
        <v>101.062152</v>
      </c>
      <c r="F69" s="17"/>
      <c r="H69" s="2">
        <f t="shared" ref="H69:I70" si="10">A69</f>
        <v>1000</v>
      </c>
      <c r="I69" s="2">
        <f t="shared" si="10"/>
        <v>865</v>
      </c>
      <c r="J69" s="27">
        <f>results20241225!J69</f>
        <v>29.078125</v>
      </c>
      <c r="K69" s="41" t="s">
        <v>23</v>
      </c>
      <c r="L69" s="52">
        <v>1428</v>
      </c>
      <c r="M69" s="31"/>
    </row>
    <row r="70" spans="1:13" x14ac:dyDescent="0.25">
      <c r="A70" s="2">
        <f>results20241225!A70</f>
        <v>10018</v>
      </c>
      <c r="B70" s="2">
        <v>2117</v>
      </c>
      <c r="C70" s="19">
        <f>results20241225!D70</f>
        <v>19.78</v>
      </c>
      <c r="D70" s="24" t="s">
        <v>22</v>
      </c>
      <c r="E70" s="51">
        <v>210.931524</v>
      </c>
      <c r="F70" s="23"/>
      <c r="H70" s="2">
        <f t="shared" si="10"/>
        <v>10018</v>
      </c>
      <c r="I70" s="2">
        <f t="shared" si="10"/>
        <v>2117</v>
      </c>
      <c r="J70" s="27">
        <f>results20241225!J70</f>
        <v>347.10546875</v>
      </c>
      <c r="K70" s="41" t="s">
        <v>23</v>
      </c>
      <c r="L70" s="52">
        <v>1658</v>
      </c>
      <c r="M70" s="32"/>
    </row>
    <row r="71" spans="1:13" x14ac:dyDescent="0.25">
      <c r="C71" s="21"/>
      <c r="D71" s="35"/>
      <c r="E71" s="36"/>
      <c r="F71" s="36"/>
      <c r="J71" s="28"/>
      <c r="K71" s="33"/>
      <c r="L71" s="34"/>
      <c r="M71" s="34"/>
    </row>
    <row r="72" spans="1:13" x14ac:dyDescent="0.25">
      <c r="C72" s="37" t="str">
        <f>results20241225!B72</f>
        <v>Transactions</v>
      </c>
      <c r="D72" s="37" t="str">
        <f>results20241225!C72</f>
        <v>Items</v>
      </c>
      <c r="E72" s="37" t="str">
        <f>results20241225!D72</f>
        <v>avg_transaction_size</v>
      </c>
      <c r="F72" s="37" t="str">
        <f>results20241225!E72</f>
        <v>density</v>
      </c>
      <c r="J72" s="38" t="str">
        <f>results20241225!B72</f>
        <v>Transactions</v>
      </c>
      <c r="K72" s="38" t="str">
        <f>results20241225!C72</f>
        <v>Items</v>
      </c>
      <c r="L72" s="38" t="str">
        <f>results20241225!D72</f>
        <v>avg_transaction_size</v>
      </c>
      <c r="M72" s="38" t="str">
        <f>results20241225!E72</f>
        <v>density</v>
      </c>
    </row>
    <row r="73" spans="1:13" x14ac:dyDescent="0.25">
      <c r="A73" s="2" t="s">
        <v>20</v>
      </c>
      <c r="B73" s="2" t="s">
        <v>45</v>
      </c>
      <c r="C73" s="37">
        <f>results20241225!B73</f>
        <v>3587</v>
      </c>
      <c r="D73" s="37">
        <f>results20241225!C73</f>
        <v>2160</v>
      </c>
      <c r="E73" s="37">
        <f>results20241225!D73</f>
        <v>18.12</v>
      </c>
      <c r="F73" s="37">
        <f>results20241225!E73</f>
        <v>8.3876000000000003E-3</v>
      </c>
      <c r="H73" s="2" t="s">
        <v>20</v>
      </c>
      <c r="I73" s="2" t="s">
        <v>45</v>
      </c>
      <c r="J73" s="38">
        <f>results20241225!B73</f>
        <v>3587</v>
      </c>
      <c r="K73" s="38">
        <f>results20241225!C73</f>
        <v>2160</v>
      </c>
      <c r="L73" s="42">
        <f>results20241225!D73</f>
        <v>18.12</v>
      </c>
      <c r="M73" s="43">
        <f>results20241225!E73</f>
        <v>8.3876000000000003E-3</v>
      </c>
    </row>
    <row r="74" spans="1:13" x14ac:dyDescent="0.25">
      <c r="A74" s="2" t="s">
        <v>21</v>
      </c>
      <c r="B74" s="2" t="s">
        <v>46</v>
      </c>
      <c r="C74" s="2" t="s">
        <v>43</v>
      </c>
      <c r="D74" s="2" t="s">
        <v>44</v>
      </c>
      <c r="E74" s="2"/>
      <c r="F74" s="2"/>
      <c r="H74" s="2" t="s">
        <v>21</v>
      </c>
      <c r="I74" s="2" t="s">
        <v>46</v>
      </c>
      <c r="J74" s="2" t="s">
        <v>43</v>
      </c>
      <c r="K74" s="2" t="s">
        <v>44</v>
      </c>
      <c r="L74" s="2"/>
      <c r="M74" s="2"/>
    </row>
    <row r="75" spans="1:13" x14ac:dyDescent="0.25">
      <c r="A75" s="2">
        <f>results20241225!A75</f>
        <v>100</v>
      </c>
      <c r="B75" s="2">
        <v>69</v>
      </c>
      <c r="C75" s="19">
        <f>results20241225!D75</f>
        <v>0.309</v>
      </c>
      <c r="D75" s="19">
        <v>8.5500000000000007</v>
      </c>
      <c r="E75" s="51">
        <v>0.14203099999999999</v>
      </c>
      <c r="F75" s="17"/>
      <c r="H75" s="2">
        <f>A75</f>
        <v>100</v>
      </c>
      <c r="I75" s="2">
        <f>B75</f>
        <v>69</v>
      </c>
      <c r="J75" s="27">
        <f>results20241225!J75</f>
        <v>12</v>
      </c>
      <c r="K75" s="31">
        <v>37</v>
      </c>
      <c r="L75" s="53">
        <v>12</v>
      </c>
      <c r="M75" s="31"/>
    </row>
    <row r="76" spans="1:13" x14ac:dyDescent="0.25">
      <c r="A76" s="2">
        <f>results20241225!A76</f>
        <v>1025</v>
      </c>
      <c r="B76" s="2">
        <v>143</v>
      </c>
      <c r="C76" s="19">
        <f>results20241225!D76</f>
        <v>0.62</v>
      </c>
      <c r="D76" s="25">
        <v>13.007999999999999</v>
      </c>
      <c r="E76" s="51">
        <v>0.76899700000000004</v>
      </c>
      <c r="F76" s="17"/>
      <c r="H76" s="2">
        <f t="shared" ref="H76:I77" si="11">A76</f>
        <v>1025</v>
      </c>
      <c r="I76" s="2">
        <f t="shared" si="11"/>
        <v>143</v>
      </c>
      <c r="J76" s="27">
        <f>results20241225!J76</f>
        <v>14</v>
      </c>
      <c r="K76" s="31">
        <v>39</v>
      </c>
      <c r="L76" s="52">
        <v>24</v>
      </c>
      <c r="M76" s="31"/>
    </row>
    <row r="77" spans="1:13" x14ac:dyDescent="0.25">
      <c r="A77" s="2">
        <f>results20241225!A77</f>
        <v>11257</v>
      </c>
      <c r="B77" s="2">
        <v>168</v>
      </c>
      <c r="C77" s="19">
        <f>results20241225!D77</f>
        <v>8.391</v>
      </c>
      <c r="D77" s="25">
        <v>158.49600000000001</v>
      </c>
      <c r="E77" s="51">
        <v>1.9221200000000001</v>
      </c>
      <c r="F77" s="23"/>
      <c r="H77" s="2">
        <f t="shared" si="11"/>
        <v>11257</v>
      </c>
      <c r="I77" s="2">
        <f t="shared" si="11"/>
        <v>168</v>
      </c>
      <c r="J77" s="27">
        <f>results20241225!J77</f>
        <v>33</v>
      </c>
      <c r="K77" s="31">
        <v>60</v>
      </c>
      <c r="L77" s="52">
        <v>36</v>
      </c>
      <c r="M77" s="32"/>
    </row>
    <row r="78" spans="1:13" x14ac:dyDescent="0.25">
      <c r="C78" s="21"/>
      <c r="D78" s="35"/>
      <c r="E78" s="36"/>
      <c r="F78" s="36"/>
      <c r="J78" s="28"/>
      <c r="K78" s="33"/>
      <c r="L78" s="34"/>
      <c r="M78" s="34"/>
    </row>
    <row r="79" spans="1:13" x14ac:dyDescent="0.25">
      <c r="C79" s="37" t="str">
        <f>results20241225!B79</f>
        <v>Transactions</v>
      </c>
      <c r="D79" s="37" t="str">
        <f>results20241225!C79</f>
        <v>Items</v>
      </c>
      <c r="E79" s="37" t="str">
        <f>results20241225!D79</f>
        <v>avg_transaction_size</v>
      </c>
      <c r="F79" s="37" t="str">
        <f>results20241225!E79</f>
        <v>density</v>
      </c>
      <c r="J79" s="38" t="str">
        <f>results20241225!B79</f>
        <v>Transactions</v>
      </c>
      <c r="K79" s="38" t="str">
        <f>results20241225!C79</f>
        <v>Items</v>
      </c>
      <c r="L79" s="38" t="str">
        <f>results20241225!D79</f>
        <v>avg_transaction_size</v>
      </c>
      <c r="M79" s="38" t="str">
        <f>results20241225!E79</f>
        <v>density</v>
      </c>
    </row>
    <row r="80" spans="1:13" x14ac:dyDescent="0.25">
      <c r="A80" s="2" t="s">
        <v>19</v>
      </c>
      <c r="B80" s="2" t="s">
        <v>45</v>
      </c>
      <c r="C80" s="37">
        <f>results20241225!B80</f>
        <v>100000</v>
      </c>
      <c r="D80" s="37">
        <f>results20241225!C80</f>
        <v>20</v>
      </c>
      <c r="E80" s="37">
        <f>results20241225!D80</f>
        <v>16.100000000000001</v>
      </c>
      <c r="F80" s="37">
        <f>results20241225!E80</f>
        <v>0.80584</v>
      </c>
      <c r="H80" s="2" t="s">
        <v>19</v>
      </c>
      <c r="I80" s="2" t="s">
        <v>45</v>
      </c>
      <c r="J80" s="38">
        <f>results20241225!B80</f>
        <v>100000</v>
      </c>
      <c r="K80" s="38">
        <f>results20241225!C80</f>
        <v>20</v>
      </c>
      <c r="L80" s="42">
        <f>results20241225!D80</f>
        <v>16.100000000000001</v>
      </c>
      <c r="M80" s="43">
        <f>results20241225!E80</f>
        <v>0.80584</v>
      </c>
    </row>
    <row r="81" spans="1:13" x14ac:dyDescent="0.25">
      <c r="A81" s="2" t="s">
        <v>21</v>
      </c>
      <c r="B81" s="2" t="s">
        <v>46</v>
      </c>
      <c r="C81" s="2" t="s">
        <v>43</v>
      </c>
      <c r="D81" s="2" t="s">
        <v>44</v>
      </c>
      <c r="E81" s="2"/>
      <c r="F81" s="2"/>
      <c r="H81" s="2" t="s">
        <v>21</v>
      </c>
      <c r="I81" s="2" t="s">
        <v>46</v>
      </c>
      <c r="J81" s="2" t="s">
        <v>43</v>
      </c>
      <c r="K81" s="2" t="s">
        <v>44</v>
      </c>
      <c r="L81" s="2"/>
      <c r="M81" s="2"/>
    </row>
    <row r="82" spans="1:13" x14ac:dyDescent="0.25">
      <c r="A82" s="2">
        <f>results20241225!A82</f>
        <v>100</v>
      </c>
      <c r="B82" s="2">
        <v>91</v>
      </c>
      <c r="C82" s="19">
        <f>results20241225!D82</f>
        <v>0.96733808517455999</v>
      </c>
      <c r="D82" s="19">
        <v>6.58</v>
      </c>
      <c r="E82" s="51">
        <v>1.1655260000000001</v>
      </c>
      <c r="F82" s="17"/>
      <c r="H82" s="2">
        <f>A82</f>
        <v>100</v>
      </c>
      <c r="I82" s="2">
        <f>B82</f>
        <v>91</v>
      </c>
      <c r="J82" s="27">
        <f>results20241225!J82</f>
        <v>13.9140625</v>
      </c>
      <c r="K82" s="31">
        <v>202</v>
      </c>
      <c r="L82" s="53">
        <v>49</v>
      </c>
      <c r="M82" s="31"/>
    </row>
    <row r="83" spans="1:13" x14ac:dyDescent="0.25">
      <c r="A83" s="2">
        <f>results20241225!A83</f>
        <v>1003</v>
      </c>
      <c r="B83" s="2">
        <v>523</v>
      </c>
      <c r="C83" s="19">
        <f>results20241225!D83</f>
        <v>1.1073670387268</v>
      </c>
      <c r="D83" s="25">
        <v>23.19</v>
      </c>
      <c r="E83" s="51">
        <v>2.5217540000000001</v>
      </c>
      <c r="F83" s="17"/>
      <c r="H83" s="2">
        <f t="shared" ref="H83:I84" si="12">A83</f>
        <v>1003</v>
      </c>
      <c r="I83" s="2">
        <f t="shared" si="12"/>
        <v>523</v>
      </c>
      <c r="J83" s="27">
        <f>results20241225!J83</f>
        <v>24.8984375</v>
      </c>
      <c r="K83" s="31">
        <v>222</v>
      </c>
      <c r="L83" s="52">
        <v>49</v>
      </c>
      <c r="M83" s="31"/>
    </row>
    <row r="84" spans="1:13" x14ac:dyDescent="0.25">
      <c r="A84" s="2">
        <f>results20241225!A84</f>
        <v>10034</v>
      </c>
      <c r="B84" s="2">
        <v>1581</v>
      </c>
      <c r="C84" s="19">
        <f>results20241225!D84</f>
        <v>8.48066902160644</v>
      </c>
      <c r="D84" s="25" t="s">
        <v>22</v>
      </c>
      <c r="E84" s="51">
        <v>9.6466209999999997</v>
      </c>
      <c r="F84" s="23"/>
      <c r="H84" s="2">
        <f t="shared" si="12"/>
        <v>10034</v>
      </c>
      <c r="I84" s="2">
        <f t="shared" si="12"/>
        <v>1581</v>
      </c>
      <c r="J84" s="27">
        <f>results20241225!J84</f>
        <v>80.9609375</v>
      </c>
      <c r="K84" s="41" t="s">
        <v>23</v>
      </c>
      <c r="L84" s="52">
        <v>50</v>
      </c>
      <c r="M84" s="32"/>
    </row>
    <row r="86" spans="1:13" x14ac:dyDescent="0.25">
      <c r="C86" s="37" t="str">
        <f>results20241225!B86</f>
        <v>Transactions</v>
      </c>
      <c r="D86" s="37" t="str">
        <f>results20241225!C86</f>
        <v>Items</v>
      </c>
      <c r="E86" s="37" t="str">
        <f>results20241225!D86</f>
        <v>avg_transaction_size</v>
      </c>
      <c r="F86" s="37" t="str">
        <f>results20241225!E86</f>
        <v>density</v>
      </c>
      <c r="J86" s="38" t="str">
        <f>results20241225!B86</f>
        <v>Transactions</v>
      </c>
      <c r="K86" s="38" t="str">
        <f>results20241225!C86</f>
        <v>Items</v>
      </c>
      <c r="L86" s="38" t="str">
        <f>results20241225!D86</f>
        <v>avg_transaction_size</v>
      </c>
      <c r="M86" s="38" t="str">
        <f>results20241225!E86</f>
        <v>density</v>
      </c>
    </row>
    <row r="87" spans="1:13" x14ac:dyDescent="0.25">
      <c r="A87" s="2" t="s">
        <v>48</v>
      </c>
      <c r="B87" s="2" t="s">
        <v>45</v>
      </c>
      <c r="C87" s="37">
        <f>results20241225!B87</f>
        <v>1692082</v>
      </c>
      <c r="D87" s="37">
        <f>results20241225!C87</f>
        <v>5267656</v>
      </c>
      <c r="E87" s="37">
        <f>results20241225!D87</f>
        <v>177.2</v>
      </c>
      <c r="F87" s="37">
        <f>results20241225!E87</f>
        <v>3.3645000000000001E-5</v>
      </c>
      <c r="H87" s="2" t="s">
        <v>48</v>
      </c>
      <c r="I87" s="2" t="s">
        <v>45</v>
      </c>
      <c r="J87" s="38">
        <f>results20241225!B87</f>
        <v>1692082</v>
      </c>
      <c r="K87" s="38">
        <f>results20241225!C87</f>
        <v>5267656</v>
      </c>
      <c r="L87" s="42">
        <f>results20241225!D87</f>
        <v>177.2</v>
      </c>
      <c r="M87" s="43">
        <f>results20241225!E87</f>
        <v>3.3645000000000001E-5</v>
      </c>
    </row>
    <row r="88" spans="1:13" x14ac:dyDescent="0.25">
      <c r="A88" s="2" t="s">
        <v>21</v>
      </c>
      <c r="B88" s="2" t="s">
        <v>46</v>
      </c>
      <c r="C88" s="2" t="s">
        <v>43</v>
      </c>
      <c r="D88" s="2" t="s">
        <v>44</v>
      </c>
      <c r="E88" s="2" t="s">
        <v>47</v>
      </c>
      <c r="F88" s="2"/>
      <c r="H88" s="2" t="s">
        <v>21</v>
      </c>
      <c r="I88" s="2" t="s">
        <v>46</v>
      </c>
      <c r="J88" s="2" t="s">
        <v>43</v>
      </c>
      <c r="K88" s="2" t="s">
        <v>44</v>
      </c>
      <c r="L88" s="2" t="s">
        <v>47</v>
      </c>
      <c r="M88" s="2"/>
    </row>
    <row r="89" spans="1:13" x14ac:dyDescent="0.25">
      <c r="A89" s="2">
        <f>results20241225!A89</f>
        <v>100</v>
      </c>
      <c r="B89" s="2">
        <v>91</v>
      </c>
      <c r="C89" s="19">
        <f>results20241225!D89</f>
        <v>323.22000000000003</v>
      </c>
      <c r="D89" s="25" t="s">
        <v>22</v>
      </c>
      <c r="E89" s="51">
        <v>117.098541</v>
      </c>
      <c r="F89" s="17"/>
      <c r="H89" s="2">
        <f>A89</f>
        <v>100</v>
      </c>
      <c r="I89" s="2">
        <f>B89</f>
        <v>91</v>
      </c>
      <c r="J89" s="46">
        <f>results20241225!J89</f>
        <v>1512</v>
      </c>
      <c r="K89" s="31"/>
      <c r="L89" s="31">
        <v>370</v>
      </c>
      <c r="M89" s="31"/>
    </row>
    <row r="90" spans="1:13" x14ac:dyDescent="0.25">
      <c r="A90" s="2">
        <f>results20241225!A90</f>
        <v>1000</v>
      </c>
      <c r="B90" s="2">
        <v>523</v>
      </c>
      <c r="C90" s="19">
        <f>results20241225!D90</f>
        <v>665.3</v>
      </c>
      <c r="D90" s="25" t="s">
        <v>22</v>
      </c>
      <c r="E90" s="51">
        <v>211.165368</v>
      </c>
      <c r="F90" s="17"/>
      <c r="H90" s="2">
        <f t="shared" ref="H90:H91" si="13">A90</f>
        <v>1000</v>
      </c>
      <c r="I90" s="2">
        <f t="shared" ref="I90:I91" si="14">B90</f>
        <v>523</v>
      </c>
      <c r="J90" s="46">
        <f>results20241225!J90</f>
        <v>1934</v>
      </c>
      <c r="K90" s="31"/>
      <c r="L90" s="52">
        <v>2957</v>
      </c>
      <c r="M90" s="31"/>
    </row>
    <row r="91" spans="1:13" x14ac:dyDescent="0.25">
      <c r="A91" s="2">
        <f>results20241225!A91</f>
        <v>10000</v>
      </c>
      <c r="B91" s="2">
        <v>1581</v>
      </c>
      <c r="C91" s="25" t="str">
        <f>results20241225!D91</f>
        <v>1000+++</v>
      </c>
      <c r="D91" s="25" t="s">
        <v>22</v>
      </c>
      <c r="E91" s="25"/>
      <c r="F91" s="23"/>
      <c r="H91" s="2">
        <f t="shared" si="13"/>
        <v>10000</v>
      </c>
      <c r="I91" s="2">
        <f t="shared" si="14"/>
        <v>1581</v>
      </c>
      <c r="J91" s="41" t="s">
        <v>23</v>
      </c>
      <c r="K91" s="41"/>
      <c r="L91" s="32"/>
      <c r="M91" s="32"/>
    </row>
  </sheetData>
  <mergeCells count="2">
    <mergeCell ref="A1:F1"/>
    <mergeCell ref="H1:M1"/>
  </mergeCells>
  <conditionalFormatting sqref="C5:C7 E5:F7 C8:F8">
    <cfRule type="cellIs" dxfId="42" priority="87" operator="equal">
      <formula>"300+++"</formula>
    </cfRule>
  </conditionalFormatting>
  <conditionalFormatting sqref="C12:C14 E12:F14 C15:F15">
    <cfRule type="cellIs" dxfId="41" priority="47" operator="equal">
      <formula>"300+++"</formula>
    </cfRule>
  </conditionalFormatting>
  <conditionalFormatting sqref="C19:C22">
    <cfRule type="cellIs" dxfId="40" priority="46" operator="equal">
      <formula>"300+++"</formula>
    </cfRule>
  </conditionalFormatting>
  <conditionalFormatting sqref="C68:C70">
    <cfRule type="cellIs" dxfId="39" priority="11" operator="equal">
      <formula>"300+++"</formula>
    </cfRule>
  </conditionalFormatting>
  <conditionalFormatting sqref="C91">
    <cfRule type="cellIs" dxfId="38" priority="5" operator="equal">
      <formula>"1000+++"</formula>
    </cfRule>
  </conditionalFormatting>
  <conditionalFormatting sqref="C26:F29">
    <cfRule type="cellIs" dxfId="37" priority="45" operator="equal">
      <formula>"300+++"</formula>
    </cfRule>
  </conditionalFormatting>
  <conditionalFormatting sqref="C33:F36">
    <cfRule type="cellIs" dxfId="36" priority="23" operator="equal">
      <formula>"300+++"</formula>
    </cfRule>
  </conditionalFormatting>
  <conditionalFormatting sqref="C40:F43">
    <cfRule type="cellIs" dxfId="35" priority="43" operator="equal">
      <formula>"300+++"</formula>
    </cfRule>
  </conditionalFormatting>
  <conditionalFormatting sqref="C47:F50">
    <cfRule type="cellIs" dxfId="34" priority="21" operator="equal">
      <formula>"300+++"</formula>
    </cfRule>
  </conditionalFormatting>
  <conditionalFormatting sqref="C54:F57">
    <cfRule type="cellIs" dxfId="33" priority="19" operator="equal">
      <formula>"300+++"</formula>
    </cfRule>
  </conditionalFormatting>
  <conditionalFormatting sqref="C61:F64">
    <cfRule type="cellIs" dxfId="32" priority="17" operator="equal">
      <formula>"300+++"</formula>
    </cfRule>
  </conditionalFormatting>
  <conditionalFormatting sqref="C75:F78">
    <cfRule type="cellIs" dxfId="31" priority="38" operator="equal">
      <formula>"300+++"</formula>
    </cfRule>
  </conditionalFormatting>
  <conditionalFormatting sqref="C82:F84">
    <cfRule type="cellIs" dxfId="30" priority="15" operator="equal">
      <formula>"300+++"</formula>
    </cfRule>
  </conditionalFormatting>
  <conditionalFormatting sqref="C89:C91 E89:F91">
    <cfRule type="cellIs" dxfId="29" priority="7" operator="equal">
      <formula>"300+++"</formula>
    </cfRule>
  </conditionalFormatting>
  <conditionalFormatting sqref="D68:F68 E69:F70 C71:F71">
    <cfRule type="cellIs" dxfId="28" priority="39" operator="equal">
      <formula>"300+++"</formula>
    </cfRule>
  </conditionalFormatting>
  <conditionalFormatting sqref="J5:J7">
    <cfRule type="cellIs" dxfId="27" priority="36" operator="equal">
      <formula>"300+++"</formula>
    </cfRule>
  </conditionalFormatting>
  <conditionalFormatting sqref="J19:J22">
    <cfRule type="cellIs" dxfId="26" priority="34" operator="equal">
      <formula>"300+++"</formula>
    </cfRule>
  </conditionalFormatting>
  <conditionalFormatting sqref="J26:J28">
    <cfRule type="cellIs" dxfId="25" priority="33" operator="equal">
      <formula>"300+++"</formula>
    </cfRule>
  </conditionalFormatting>
  <conditionalFormatting sqref="J33:J35">
    <cfRule type="cellIs" dxfId="24" priority="32" operator="equal">
      <formula>"300+++"</formula>
    </cfRule>
  </conditionalFormatting>
  <conditionalFormatting sqref="J40:J42">
    <cfRule type="cellIs" dxfId="23" priority="31" operator="equal">
      <formula>"300+++"</formula>
    </cfRule>
  </conditionalFormatting>
  <conditionalFormatting sqref="J47:J49">
    <cfRule type="cellIs" dxfId="22" priority="30" operator="equal">
      <formula>"300+++"</formula>
    </cfRule>
  </conditionalFormatting>
  <conditionalFormatting sqref="J54:J56">
    <cfRule type="cellIs" dxfId="21" priority="29" operator="equal">
      <formula>"300+++"</formula>
    </cfRule>
  </conditionalFormatting>
  <conditionalFormatting sqref="J61:J63">
    <cfRule type="cellIs" dxfId="20" priority="28" operator="equal">
      <formula>"300+++"</formula>
    </cfRule>
  </conditionalFormatting>
  <conditionalFormatting sqref="J68:J70">
    <cfRule type="cellIs" dxfId="19" priority="27" operator="equal">
      <formula>"300+++"</formula>
    </cfRule>
  </conditionalFormatting>
  <conditionalFormatting sqref="J75:J77">
    <cfRule type="cellIs" dxfId="18" priority="26" operator="equal">
      <formula>"300+++"</formula>
    </cfRule>
  </conditionalFormatting>
  <conditionalFormatting sqref="J82:J84">
    <cfRule type="cellIs" dxfId="17" priority="25" operator="equal">
      <formula>"300+++"</formula>
    </cfRule>
  </conditionalFormatting>
  <conditionalFormatting sqref="J89:J90">
    <cfRule type="cellIs" dxfId="16" priority="8" operator="equal">
      <formula>"300+++"</formula>
    </cfRule>
  </conditionalFormatting>
  <conditionalFormatting sqref="J12:M15">
    <cfRule type="cellIs" dxfId="15" priority="35" operator="equal">
      <formula>"300+++"</formula>
    </cfRule>
  </conditionalFormatting>
  <conditionalFormatting sqref="J91:M91">
    <cfRule type="cellIs" dxfId="14" priority="4" operator="equal">
      <formula>"n/a"</formula>
    </cfRule>
  </conditionalFormatting>
  <conditionalFormatting sqref="K5:M7 J8:M8 K12:M14 J15:M15 J22:M22 J29:M29 J36:M36 J43:M43 J50:M50 J57:M57 J64:M64 J71:M71 J78:M78 K19:M21">
    <cfRule type="cellIs" dxfId="13" priority="60" operator="equal">
      <formula>"n/a"</formula>
    </cfRule>
  </conditionalFormatting>
  <conditionalFormatting sqref="K26:M28">
    <cfRule type="cellIs" dxfId="12" priority="24" operator="equal">
      <formula>"n/a"</formula>
    </cfRule>
  </conditionalFormatting>
  <conditionalFormatting sqref="K33:M35">
    <cfRule type="cellIs" dxfId="11" priority="22" operator="equal">
      <formula>"n/a"</formula>
    </cfRule>
  </conditionalFormatting>
  <conditionalFormatting sqref="K40:M42">
    <cfRule type="cellIs" dxfId="10" priority="57" operator="equal">
      <formula>"n/a"</formula>
    </cfRule>
  </conditionalFormatting>
  <conditionalFormatting sqref="K47:M49">
    <cfRule type="cellIs" dxfId="9" priority="20" operator="equal">
      <formula>"n/a"</formula>
    </cfRule>
  </conditionalFormatting>
  <conditionalFormatting sqref="K54:M56">
    <cfRule type="cellIs" dxfId="8" priority="18" operator="equal">
      <formula>"n/a"</formula>
    </cfRule>
  </conditionalFormatting>
  <conditionalFormatting sqref="K61:M63">
    <cfRule type="cellIs" dxfId="7" priority="16" operator="equal">
      <formula>"n/a"</formula>
    </cfRule>
  </conditionalFormatting>
  <conditionalFormatting sqref="K68:M70">
    <cfRule type="cellIs" dxfId="6" priority="12" operator="equal">
      <formula>"n/a"</formula>
    </cfRule>
  </conditionalFormatting>
  <conditionalFormatting sqref="K75:M77">
    <cfRule type="cellIs" dxfId="5" priority="52" operator="equal">
      <formula>"n/a"</formula>
    </cfRule>
  </conditionalFormatting>
  <conditionalFormatting sqref="K82:M84">
    <cfRule type="cellIs" dxfId="4" priority="14" operator="equal">
      <formula>"n/a"</formula>
    </cfRule>
  </conditionalFormatting>
  <conditionalFormatting sqref="K89:M90">
    <cfRule type="cellIs" dxfId="3" priority="10" operator="equal">
      <formula>"n/a"</formula>
    </cfRule>
  </conditionalFormatting>
  <conditionalFormatting sqref="D89">
    <cfRule type="cellIs" dxfId="2" priority="3" operator="equal">
      <formula>"300+++"</formula>
    </cfRule>
  </conditionalFormatting>
  <conditionalFormatting sqref="D90">
    <cfRule type="cellIs" dxfId="1" priority="2" operator="equal">
      <formula>"300+++"</formula>
    </cfRule>
  </conditionalFormatting>
  <conditionalFormatting sqref="D91">
    <cfRule type="cellIs" dxfId="0" priority="1" operator="equal">
      <formula>"300+++"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results20241225</vt:lpstr>
      <vt:lpstr>Experiments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Κωσταντίνος Μαλλιαρίδης</dc:creator>
  <cp:lastModifiedBy>Κωσταντίνος Μαλλιαρίδης</cp:lastModifiedBy>
  <dcterms:created xsi:type="dcterms:W3CDTF">2024-12-28T20:31:31Z</dcterms:created>
  <dcterms:modified xsi:type="dcterms:W3CDTF">2025-01-16T09:08:25Z</dcterms:modified>
</cp:coreProperties>
</file>