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70" windowWidth="20115" windowHeight="7875" tabRatio="336" firstSheet="1"/>
  </bookViews>
  <sheets>
    <sheet name="Application details" sheetId="1" r:id="rId1"/>
    <sheet name="Sponsor, comm &amp; expense" sheetId="2" r:id="rId2"/>
    <sheet name="Points to note" sheetId="3" r:id="rId3"/>
  </sheets>
  <calcPr calcId="144525"/>
</workbook>
</file>

<file path=xl/calcChain.xml><?xml version="1.0" encoding="utf-8"?>
<calcChain xmlns="http://schemas.openxmlformats.org/spreadsheetml/2006/main">
  <c r="C32" i="2" l="1"/>
  <c r="C22" i="2"/>
  <c r="E20" i="2"/>
  <c r="E22" i="2" s="1"/>
  <c r="C33" i="2" l="1"/>
</calcChain>
</file>

<file path=xl/sharedStrings.xml><?xml version="1.0" encoding="utf-8"?>
<sst xmlns="http://schemas.openxmlformats.org/spreadsheetml/2006/main" count="193" uniqueCount="138">
  <si>
    <t>Unique ID</t>
  </si>
  <si>
    <t>Name</t>
  </si>
  <si>
    <t>DOB</t>
  </si>
  <si>
    <t>Age</t>
  </si>
  <si>
    <t>Gender</t>
  </si>
  <si>
    <t>Address</t>
  </si>
  <si>
    <t>Mother's Name</t>
  </si>
  <si>
    <t>Father's Name</t>
  </si>
  <si>
    <t>Place of birth</t>
  </si>
  <si>
    <t>New life children's home</t>
  </si>
  <si>
    <t>Non residential child care</t>
  </si>
  <si>
    <t>Community based child care</t>
  </si>
  <si>
    <t>Alive</t>
  </si>
  <si>
    <t>Abandoned</t>
  </si>
  <si>
    <t>Yes</t>
  </si>
  <si>
    <t>No</t>
  </si>
  <si>
    <t>If yes, details</t>
  </si>
  <si>
    <t>Religion</t>
  </si>
  <si>
    <t>Mother tongue</t>
  </si>
  <si>
    <t>Physical defects, if any</t>
  </si>
  <si>
    <t>Occupation</t>
  </si>
  <si>
    <t>1)</t>
  </si>
  <si>
    <t>2)</t>
  </si>
  <si>
    <t>3)</t>
  </si>
  <si>
    <t>Sibling information</t>
  </si>
  <si>
    <t>Reason for requesting sponsorship</t>
  </si>
  <si>
    <t>Country</t>
  </si>
  <si>
    <t>Deceased</t>
  </si>
  <si>
    <t>Points to note:</t>
  </si>
  <si>
    <t>Non residential child care - one sponsor each</t>
  </si>
  <si>
    <t>Community based child care - one sponsor each</t>
  </si>
  <si>
    <t>Location</t>
  </si>
  <si>
    <t>Family details</t>
  </si>
  <si>
    <t>Is the sibling under any NLC Program?</t>
  </si>
  <si>
    <t>Name Sponsor - 1</t>
  </si>
  <si>
    <t>Name Sponsor - 2</t>
  </si>
  <si>
    <t>Misc communication</t>
  </si>
  <si>
    <t>Thank you letter - Sponsorship withdrawal</t>
  </si>
  <si>
    <t>Thank you letter - Child withdrawal</t>
  </si>
  <si>
    <t>Final Thank you letter - Child graduates</t>
  </si>
  <si>
    <t>First Thank you letter to the Sponsor</t>
  </si>
  <si>
    <t>Thank you letter - Monetory gift</t>
  </si>
  <si>
    <t>Thank you letter - Physical gift</t>
  </si>
  <si>
    <t>Quarterly letter to the Sponsor</t>
  </si>
  <si>
    <t>Dated</t>
  </si>
  <si>
    <t>Option to browse and upload the docs (individual document / zip folder)</t>
  </si>
  <si>
    <t>Fiscal year</t>
  </si>
  <si>
    <t>2014 - 2015</t>
  </si>
  <si>
    <t>Indentification mark</t>
  </si>
  <si>
    <t>Correspondence</t>
  </si>
  <si>
    <t>DD/MM/YYYY (or, a calendar insert to select the date)</t>
  </si>
  <si>
    <t>Administrative charges</t>
  </si>
  <si>
    <t>Food expense</t>
  </si>
  <si>
    <t>Shelter expense</t>
  </si>
  <si>
    <t>Education expenses</t>
  </si>
  <si>
    <t>Child care expenses</t>
  </si>
  <si>
    <t>Communication expenses</t>
  </si>
  <si>
    <t>Coordination expenses</t>
  </si>
  <si>
    <t>Exchange rate</t>
  </si>
  <si>
    <t>Amount in INR</t>
  </si>
  <si>
    <t>Total</t>
  </si>
  <si>
    <t>Currency (Free text for 3 characters Eg: USD)</t>
  </si>
  <si>
    <t>Expense head</t>
  </si>
  <si>
    <t>1) New life children's home (Single or double sponsor)
2) Non residential child care program (single sponsor)
3) Community based child care program (Single sponsor)</t>
  </si>
  <si>
    <t>Start Date</t>
  </si>
  <si>
    <t>DD/MM/YYYY</t>
  </si>
  <si>
    <t>Entry Date</t>
  </si>
  <si>
    <t>Exit Date</t>
  </si>
  <si>
    <t>Total expense</t>
  </si>
  <si>
    <t>Month and year</t>
  </si>
  <si>
    <t>Amount expensed (INR)</t>
  </si>
  <si>
    <t>Amount in USD</t>
  </si>
  <si>
    <t>Amount Expensed</t>
  </si>
  <si>
    <t>Living Status (drop down)</t>
  </si>
  <si>
    <t>Response to the letter from Sponsor</t>
  </si>
  <si>
    <t>Comments:</t>
  </si>
  <si>
    <t>Free text entry (min 1000 characters)</t>
  </si>
  <si>
    <t>Guardian's Name</t>
  </si>
  <si>
    <t>Single/Double</t>
  </si>
  <si>
    <t>Eg:</t>
  </si>
  <si>
    <t>Static</t>
  </si>
  <si>
    <t>Dynamic</t>
  </si>
  <si>
    <t>Field</t>
  </si>
  <si>
    <t>Photo</t>
  </si>
  <si>
    <t>Balance</t>
  </si>
  <si>
    <t>Academics</t>
  </si>
  <si>
    <t>Class</t>
  </si>
  <si>
    <t>Year</t>
  </si>
  <si>
    <t>Final grade</t>
  </si>
  <si>
    <t>Comments, if any</t>
  </si>
  <si>
    <t>Cumulative Balance</t>
  </si>
  <si>
    <t>Please include a confirmation dialog box before submitting the information for new record. Once the entry is submitted the user should not be allowed to edit</t>
  </si>
  <si>
    <t>New life children's home - Most children might have two sponsors (Double)</t>
  </si>
  <si>
    <t xml:space="preserve">Alert notification for "Quarterly letter to the Sponsor" upon reaching 75 days from the last letter sent date (perhaps, if a notification email could be sent?) </t>
  </si>
  <si>
    <t>Project coordinator (name)</t>
  </si>
  <si>
    <t>Team Lead (name)</t>
  </si>
  <si>
    <t>Status (options in form of drop down)</t>
  </si>
  <si>
    <t>Program (options in form of drop down, refer cell D2)</t>
  </si>
  <si>
    <t>To be automatically calculated (DOB Vs today)</t>
  </si>
  <si>
    <t>Profile: Option to browse and upload child's profile</t>
  </si>
  <si>
    <t>Year to date amount</t>
  </si>
  <si>
    <t>Select the program (options in form of drop down)</t>
  </si>
  <si>
    <t>Sponsorship Type (options in form of drop down)</t>
  </si>
  <si>
    <t>Sponsorship Category (options in form of drop down)</t>
  </si>
  <si>
    <t>Category (options in form of drop down -refer cell B31 to B39 for full list)</t>
  </si>
  <si>
    <t>Free text field for comments, if any</t>
  </si>
  <si>
    <t>Search with UID to result with the child's year wise record to enable the user to view a particular year that he/she desires, however, only the latest year's record to be allowed for editing</t>
  </si>
  <si>
    <t>4 different user access level :
a)Project coordinator(access as per the use case diagram)
b)Administrator/Super user (access as per the use case diagram)
c)Validator (run reports and view only access and no permission to edit)
d)View access to profiles only</t>
  </si>
  <si>
    <t>Description</t>
  </si>
  <si>
    <t>Sl No.</t>
  </si>
  <si>
    <t>Discussion points (will add on as we progress):</t>
  </si>
  <si>
    <t>Details of a dedicated PC with static IP address</t>
  </si>
  <si>
    <t>Amount received</t>
  </si>
  <si>
    <t>Health Check up date</t>
  </si>
  <si>
    <t>Medical treatement, if any</t>
  </si>
  <si>
    <t>Details:</t>
  </si>
  <si>
    <t>CBCC - Administrative Charges/Program charges</t>
  </si>
  <si>
    <t>*deleted*</t>
  </si>
  <si>
    <t>From</t>
  </si>
  <si>
    <t>To</t>
  </si>
  <si>
    <t>Helen</t>
  </si>
  <si>
    <t>George</t>
  </si>
  <si>
    <t>Closed</t>
  </si>
  <si>
    <t>Specify the fields under the yearwise view</t>
  </si>
  <si>
    <t>Awaiting/Active/Child withdrawn/Unsponsored/Graduated ("Sponsorship withdrawn" has been replaced with "Unsponsored")</t>
  </si>
  <si>
    <t>Details of gift received</t>
  </si>
  <si>
    <t>Date</t>
  </si>
  <si>
    <t>*if physical gift.. A field for details</t>
  </si>
  <si>
    <t>Eg: Christmas gift /B'day gift (Monetory/Physical)</t>
  </si>
  <si>
    <t>Literallly all the fields, except the ones highlighted in blue on sheet 1</t>
  </si>
  <si>
    <t>Full sponsorship/Education Sponsorship/Home Sponsorship(not applicable for NRCC and CBCC - this field is not needed)</t>
  </si>
  <si>
    <t>FYI only, no action required</t>
  </si>
  <si>
    <t>The cells highlighted in yellow either has a minor change or it's a new field</t>
  </si>
  <si>
    <t>Please note: Following will be the plan specific expense heads:
NRCC - Administrative Charges/Amount saved/Amount dispersed</t>
  </si>
  <si>
    <t>*Expense heads for NLCH has already been provided in detail</t>
  </si>
  <si>
    <t>Please proceed with the cloud based option, given the intermittent issues that we face with powercuts, which the UPS might not be able to sustain</t>
  </si>
  <si>
    <t>Response/Comments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</si>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</sst>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4" borderId="1" xfId="0" applyFont="1" applyFill="1" applyBorder="1"/>
    <xf numFmtId="0" fontId="1" fillId="0" borderId="0" xfId="0" applyFont="1" applyBorder="1"/>
    <xf numFmtId="0" fontId="1" fillId="0" borderId="10" xfId="0" applyFont="1" applyBorder="1"/>
    <xf numFmtId="0" fontId="1" fillId="0" borderId="11" xfId="0" applyFont="1" applyBorder="1"/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0" xfId="0" applyFont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0" xfId="0" applyBorder="1" applyAlignment="1"/>
    <xf numFmtId="164" fontId="0" fillId="0" borderId="0" xfId="0" applyNumberFormat="1"/>
    <xf numFmtId="0" fontId="0" fillId="0" borderId="0" xfId="0" applyFont="1"/>
    <xf numFmtId="0" fontId="1" fillId="7" borderId="20" xfId="0" applyFont="1" applyFill="1" applyBorder="1" applyAlignment="1"/>
    <xf numFmtId="0" fontId="0" fillId="0" borderId="8" xfId="0" applyBorder="1"/>
    <xf numFmtId="0" fontId="0" fillId="0" borderId="9" xfId="0" applyBorder="1"/>
    <xf numFmtId="0" fontId="0" fillId="0" borderId="11" xfId="0" applyBorder="1" applyAlignment="1"/>
    <xf numFmtId="0" fontId="0" fillId="0" borderId="12" xfId="0" applyBorder="1"/>
    <xf numFmtId="0" fontId="0" fillId="0" borderId="11" xfId="0" applyBorder="1"/>
    <xf numFmtId="0" fontId="0" fillId="0" borderId="14" xfId="0" applyBorder="1"/>
    <xf numFmtId="0" fontId="1" fillId="0" borderId="12" xfId="0" applyFont="1" applyBorder="1"/>
    <xf numFmtId="0" fontId="0" fillId="0" borderId="26" xfId="0" applyBorder="1"/>
    <xf numFmtId="0" fontId="0" fillId="0" borderId="27" xfId="0" applyBorder="1"/>
    <xf numFmtId="0" fontId="0" fillId="0" borderId="30" xfId="0" applyBorder="1"/>
    <xf numFmtId="0" fontId="0" fillId="0" borderId="31" xfId="0" applyBorder="1"/>
    <xf numFmtId="0" fontId="1" fillId="3" borderId="28" xfId="0" applyFont="1" applyFill="1" applyBorder="1"/>
    <xf numFmtId="0" fontId="1" fillId="3" borderId="29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6" borderId="28" xfId="0" applyFont="1" applyFill="1" applyBorder="1"/>
    <xf numFmtId="0" fontId="1" fillId="7" borderId="7" xfId="0" applyFont="1" applyFill="1" applyBorder="1" applyAlignment="1">
      <alignment vertical="center"/>
    </xf>
    <xf numFmtId="0" fontId="1" fillId="7" borderId="14" xfId="0" applyFont="1" applyFill="1" applyBorder="1" applyAlignment="1">
      <alignment horizontal="left"/>
    </xf>
    <xf numFmtId="0" fontId="1" fillId="7" borderId="10" xfId="0" applyFont="1" applyFill="1" applyBorder="1" applyAlignment="1">
      <alignment horizontal="left"/>
    </xf>
    <xf numFmtId="0" fontId="1" fillId="7" borderId="7" xfId="0" applyFont="1" applyFill="1" applyBorder="1"/>
    <xf numFmtId="0" fontId="1" fillId="7" borderId="8" xfId="0" applyFont="1" applyFill="1" applyBorder="1"/>
    <xf numFmtId="0" fontId="1" fillId="7" borderId="11" xfId="0" applyFont="1" applyFill="1" applyBorder="1" applyAlignment="1"/>
    <xf numFmtId="0" fontId="1" fillId="0" borderId="0" xfId="0" applyFont="1" applyBorder="1" applyAlignment="1"/>
    <xf numFmtId="0" fontId="1" fillId="7" borderId="10" xfId="0" applyFont="1" applyFill="1" applyBorder="1"/>
    <xf numFmtId="0" fontId="0" fillId="0" borderId="0" xfId="0" applyFont="1" applyAlignment="1">
      <alignment vertical="center"/>
    </xf>
    <xf numFmtId="0" fontId="1" fillId="2" borderId="14" xfId="0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6" xfId="0" applyFont="1" applyFill="1" applyBorder="1"/>
    <xf numFmtId="0" fontId="2" fillId="0" borderId="0" xfId="0" applyFont="1"/>
    <xf numFmtId="0" fontId="1" fillId="0" borderId="3" xfId="0" applyFont="1" applyBorder="1" applyAlignment="1"/>
    <xf numFmtId="0" fontId="1" fillId="0" borderId="36" xfId="0" applyFont="1" applyBorder="1" applyAlignment="1"/>
    <xf numFmtId="0" fontId="1" fillId="0" borderId="5" xfId="0" applyFont="1" applyBorder="1" applyAlignment="1"/>
    <xf numFmtId="0" fontId="1" fillId="0" borderId="40" xfId="0" applyFont="1" applyBorder="1" applyAlignment="1"/>
    <xf numFmtId="164" fontId="1" fillId="4" borderId="8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center"/>
    </xf>
    <xf numFmtId="164" fontId="1" fillId="7" borderId="6" xfId="0" applyNumberFormat="1" applyFont="1" applyFill="1" applyBorder="1" applyAlignment="1">
      <alignment horizontal="center"/>
    </xf>
    <xf numFmtId="0" fontId="1" fillId="6" borderId="41" xfId="0" applyFont="1" applyFill="1" applyBorder="1"/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35" xfId="0" applyBorder="1"/>
    <xf numFmtId="0" fontId="0" fillId="0" borderId="24" xfId="0" applyFill="1" applyBorder="1"/>
    <xf numFmtId="0" fontId="0" fillId="0" borderId="36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/>
    </xf>
    <xf numFmtId="0" fontId="0" fillId="10" borderId="14" xfId="0" applyFill="1" applyBorder="1"/>
    <xf numFmtId="0" fontId="0" fillId="10" borderId="1" xfId="0" applyFill="1" applyBorder="1"/>
    <xf numFmtId="0" fontId="0" fillId="10" borderId="15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47" xfId="0" applyBorder="1"/>
    <xf numFmtId="0" fontId="0" fillId="0" borderId="45" xfId="0" applyBorder="1"/>
    <xf numFmtId="0" fontId="0" fillId="0" borderId="48" xfId="0" applyBorder="1"/>
    <xf numFmtId="0" fontId="0" fillId="10" borderId="7" xfId="0" applyFill="1" applyBorder="1"/>
    <xf numFmtId="0" fontId="3" fillId="10" borderId="14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0" fillId="10" borderId="0" xfId="0" applyFill="1"/>
    <xf numFmtId="0" fontId="0" fillId="0" borderId="1" xfId="0" applyBorder="1" applyAlignment="1">
      <alignment horizontal="center"/>
    </xf>
    <xf numFmtId="0" fontId="0" fillId="0" borderId="10" xfId="0" applyFill="1" applyBorder="1"/>
    <xf numFmtId="0" fontId="1" fillId="11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15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9" borderId="42" xfId="0" applyFont="1" applyFill="1" applyBorder="1" applyAlignment="1">
      <alignment horizontal="center"/>
    </xf>
    <xf numFmtId="0" fontId="1" fillId="9" borderId="4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7" borderId="7" xfId="0" applyFont="1" applyFill="1" applyBorder="1" applyAlignment="1">
      <alignment horizontal="left"/>
    </xf>
    <xf numFmtId="0" fontId="1" fillId="7" borderId="8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39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7" borderId="44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 wrapText="1"/>
    </xf>
    <xf numFmtId="0" fontId="1" fillId="10" borderId="16" xfId="0" applyFont="1" applyFill="1" applyBorder="1" applyAlignment="1">
      <alignment horizontal="center" wrapText="1"/>
    </xf>
    <xf numFmtId="0" fontId="1" fillId="11" borderId="8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9" borderId="42" xfId="0" applyFont="1" applyFill="1" applyBorder="1" applyAlignment="1">
      <alignment horizontal="left"/>
    </xf>
    <xf numFmtId="0" fontId="1" fillId="9" borderId="43" xfId="0" applyFont="1" applyFill="1" applyBorder="1" applyAlignment="1">
      <alignment horizontal="left"/>
    </xf>
    <xf numFmtId="0" fontId="1" fillId="9" borderId="41" xfId="0" applyFont="1" applyFill="1" applyBorder="1" applyAlignment="1">
      <alignment horizontal="left"/>
    </xf>
    <xf numFmtId="0" fontId="0" fillId="0" borderId="3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11" borderId="2" xfId="0" applyFont="1" applyFill="1" applyBorder="1" applyAlignment="1">
      <alignment horizontal="left"/>
    </xf>
    <xf numFmtId="0" fontId="1" fillId="11" borderId="1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7" borderId="14" xfId="0" applyFont="1" applyFill="1" applyBorder="1" applyAlignment="1">
      <alignment horizontal="center" wrapText="1"/>
    </xf>
    <xf numFmtId="0" fontId="1" fillId="7" borderId="10" xfId="0" applyFont="1" applyFill="1" applyBorder="1" applyAlignment="1">
      <alignment horizontal="center" wrapText="1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11" borderId="11" xfId="0" applyFont="1" applyFill="1" applyBorder="1" applyAlignment="1">
      <alignment horizontal="center"/>
    </xf>
    <xf numFmtId="0" fontId="1" fillId="11" borderId="12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0" fontId="0" fillId="9" borderId="28" xfId="0" applyFill="1" applyBorder="1" applyAlignment="1">
      <alignment horizontal="center"/>
    </xf>
    <xf numFmtId="0" fontId="0" fillId="9" borderId="49" xfId="0" applyFill="1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8" borderId="21" xfId="0" applyFill="1" applyBorder="1" applyAlignment="1">
      <alignment horizontal="left" wrapText="1"/>
    </xf>
    <xf numFmtId="0" fontId="0" fillId="8" borderId="22" xfId="0" applyFill="1" applyBorder="1" applyAlignment="1">
      <alignment horizontal="left"/>
    </xf>
    <xf numFmtId="0" fontId="0" fillId="8" borderId="23" xfId="0" applyFill="1" applyBorder="1" applyAlignment="1">
      <alignment horizontal="left"/>
    </xf>
    <xf numFmtId="0" fontId="0" fillId="10" borderId="46" xfId="0" applyFill="1" applyBorder="1" applyAlignment="1">
      <alignment horizontal="center" wrapText="1"/>
    </xf>
    <xf numFmtId="0" fontId="0" fillId="10" borderId="43" xfId="0" applyFill="1" applyBorder="1" applyAlignment="1">
      <alignment horizontal="center" wrapText="1"/>
    </xf>
    <xf numFmtId="0" fontId="0" fillId="10" borderId="41" xfId="0" applyFill="1" applyBorder="1" applyAlignment="1">
      <alignment horizontal="center" wrapText="1"/>
    </xf>
    <xf numFmtId="0" fontId="0" fillId="7" borderId="14" xfId="0" applyFill="1" applyBorder="1" applyAlignment="1">
      <alignment horizontal="center" wrapText="1"/>
    </xf>
    <xf numFmtId="0" fontId="0" fillId="7" borderId="1" xfId="0" applyFill="1" applyBorder="1" applyAlignment="1">
      <alignment horizontal="center" wrapText="1"/>
    </xf>
    <xf numFmtId="0" fontId="0" fillId="4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8" borderId="17" xfId="0" applyFill="1" applyBorder="1" applyAlignment="1">
      <alignment horizontal="center"/>
    </xf>
    <xf numFmtId="0" fontId="0" fillId="8" borderId="25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476250</xdr:colOff>
      <xdr:row>10</xdr:row>
      <xdr:rowOff>28387</xdr:rowOff>
    </xdr:from>
    <xdr:to>
      <xdr:col>5</xdr:col>
      <xdr:colOff>419100</xdr:colOff>
      <xdr:row>16</xdr:row>
      <xdr:rowOff>134586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1990537"/>
          <a:ext cx="1181100" cy="1249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51"/>
  <sheetViews>
    <sheetView showGridLines="0" tabSelected="1" topLeftCell="A41" workbookViewId="0">
      <selection activeCell="E46" sqref="E46"/>
    </sheetView>
  </sheetViews>
  <sheetFormatPr defaultRowHeight="15" x14ac:dyDescent="0.25"/>
  <cols>
    <col min="2" max="2" width="22.140625" customWidth="1"/>
    <col min="3" max="3" width="26" customWidth="1"/>
    <col min="4" max="4" width="20.28515625" customWidth="1"/>
    <col min="5" max="5" width="18.5703125" customWidth="1"/>
    <col min="6" max="6" width="12.5703125" customWidth="1"/>
  </cols>
  <sheetData>
    <row r="1" spans="2:37" ht="15.75" thickBot="1" x14ac:dyDescent="0.3">
      <c r="H1" s="51" t="s">
        <v>82</v>
      </c>
    </row>
    <row r="2" spans="2:37" x14ac:dyDescent="0.25">
      <c r="B2" s="111" t="s">
        <v>97</v>
      </c>
      <c r="C2" s="112"/>
      <c r="D2" s="115" t="s">
        <v>9</v>
      </c>
      <c r="E2" s="115"/>
      <c r="F2" s="116"/>
      <c r="H2" t="s">
        <v>80</v>
      </c>
      <c r="AG2" t="s">
        <v>9</v>
      </c>
      <c r="AJ2" t="s">
        <v>12</v>
      </c>
      <c r="AK2" t="s">
        <v>14</v>
      </c>
    </row>
    <row r="3" spans="2:37" x14ac:dyDescent="0.25">
      <c r="B3" s="113" t="s">
        <v>31</v>
      </c>
      <c r="C3" s="114"/>
      <c r="D3" s="117"/>
      <c r="E3" s="117"/>
      <c r="F3" s="118"/>
      <c r="H3" t="s">
        <v>80</v>
      </c>
      <c r="AG3" t="s">
        <v>10</v>
      </c>
      <c r="AJ3" t="s">
        <v>27</v>
      </c>
      <c r="AK3" t="s">
        <v>15</v>
      </c>
    </row>
    <row r="4" spans="2:37" x14ac:dyDescent="0.25">
      <c r="B4" s="113" t="s">
        <v>94</v>
      </c>
      <c r="C4" s="114"/>
      <c r="D4" s="117"/>
      <c r="E4" s="117"/>
      <c r="F4" s="118"/>
      <c r="H4" t="s">
        <v>81</v>
      </c>
      <c r="AG4" t="s">
        <v>11</v>
      </c>
      <c r="AJ4" t="s">
        <v>13</v>
      </c>
    </row>
    <row r="5" spans="2:37" x14ac:dyDescent="0.25">
      <c r="B5" s="113" t="s">
        <v>95</v>
      </c>
      <c r="C5" s="114"/>
      <c r="D5" s="117"/>
      <c r="E5" s="117"/>
      <c r="F5" s="118"/>
      <c r="H5" t="s">
        <v>81</v>
      </c>
    </row>
    <row r="6" spans="2:37" ht="46.5" customHeight="1" x14ac:dyDescent="0.25">
      <c r="B6" s="121" t="s">
        <v>96</v>
      </c>
      <c r="C6" s="122"/>
      <c r="D6" s="123" t="s">
        <v>124</v>
      </c>
      <c r="E6" s="124"/>
      <c r="F6" s="125"/>
      <c r="H6" t="s">
        <v>81</v>
      </c>
    </row>
    <row r="7" spans="2:37" ht="15.75" thickBot="1" x14ac:dyDescent="0.3">
      <c r="B7" s="128" t="s">
        <v>46</v>
      </c>
      <c r="C7" s="129"/>
      <c r="D7" s="130" t="s">
        <v>47</v>
      </c>
      <c r="E7" s="130"/>
      <c r="F7" s="131"/>
    </row>
    <row r="8" spans="2:37" x14ac:dyDescent="0.25">
      <c r="B8" s="15"/>
      <c r="C8" s="15"/>
      <c r="D8" s="15"/>
      <c r="E8" s="15"/>
      <c r="F8" s="15"/>
    </row>
    <row r="9" spans="2:37" ht="15.75" thickBot="1" x14ac:dyDescent="0.3">
      <c r="B9" s="132"/>
      <c r="C9" s="132"/>
      <c r="D9" s="132"/>
      <c r="E9" s="132"/>
      <c r="F9" s="132"/>
      <c r="H9" t="s">
        <v>80</v>
      </c>
    </row>
    <row r="10" spans="2:37" x14ac:dyDescent="0.25">
      <c r="B10" s="49" t="s">
        <v>0</v>
      </c>
      <c r="C10" s="126"/>
      <c r="D10" s="126"/>
      <c r="E10" s="119" t="s">
        <v>83</v>
      </c>
      <c r="F10" s="120"/>
      <c r="H10" t="s">
        <v>80</v>
      </c>
    </row>
    <row r="11" spans="2:37" x14ac:dyDescent="0.25">
      <c r="B11" s="47" t="s">
        <v>1</v>
      </c>
      <c r="C11" s="127"/>
      <c r="D11" s="127"/>
      <c r="E11" s="52"/>
      <c r="F11" s="53"/>
      <c r="H11" t="s">
        <v>80</v>
      </c>
    </row>
    <row r="12" spans="2:37" x14ac:dyDescent="0.25">
      <c r="B12" s="47" t="s">
        <v>2</v>
      </c>
      <c r="C12" s="127"/>
      <c r="D12" s="127"/>
      <c r="E12" s="52"/>
      <c r="F12" s="53"/>
      <c r="H12" t="s">
        <v>80</v>
      </c>
    </row>
    <row r="13" spans="2:37" x14ac:dyDescent="0.25">
      <c r="B13" s="47" t="s">
        <v>3</v>
      </c>
      <c r="C13" s="117" t="s">
        <v>98</v>
      </c>
      <c r="D13" s="117"/>
      <c r="E13" s="52"/>
      <c r="F13" s="53"/>
      <c r="H13" t="s">
        <v>80</v>
      </c>
    </row>
    <row r="14" spans="2:37" x14ac:dyDescent="0.25">
      <c r="B14" s="47" t="s">
        <v>8</v>
      </c>
      <c r="C14" s="127"/>
      <c r="D14" s="127"/>
      <c r="E14" s="52"/>
      <c r="F14" s="53"/>
      <c r="H14" t="s">
        <v>80</v>
      </c>
    </row>
    <row r="15" spans="2:37" x14ac:dyDescent="0.25">
      <c r="B15" s="47" t="s">
        <v>4</v>
      </c>
      <c r="C15" s="127"/>
      <c r="D15" s="127"/>
      <c r="E15" s="52"/>
      <c r="F15" s="53"/>
      <c r="H15" t="s">
        <v>80</v>
      </c>
    </row>
    <row r="16" spans="2:37" x14ac:dyDescent="0.25">
      <c r="B16" s="47" t="s">
        <v>18</v>
      </c>
      <c r="C16" s="127"/>
      <c r="D16" s="127"/>
      <c r="E16" s="52"/>
      <c r="F16" s="53"/>
      <c r="H16" t="s">
        <v>80</v>
      </c>
    </row>
    <row r="17" spans="2:8" x14ac:dyDescent="0.25">
      <c r="B17" s="47" t="s">
        <v>17</v>
      </c>
      <c r="C17" s="127"/>
      <c r="D17" s="127"/>
      <c r="E17" s="54"/>
      <c r="F17" s="55"/>
      <c r="H17" t="s">
        <v>80</v>
      </c>
    </row>
    <row r="18" spans="2:8" x14ac:dyDescent="0.25">
      <c r="B18" s="47" t="s">
        <v>5</v>
      </c>
      <c r="C18" s="147"/>
      <c r="D18" s="148"/>
      <c r="E18" s="148"/>
      <c r="F18" s="149"/>
      <c r="H18" t="s">
        <v>80</v>
      </c>
    </row>
    <row r="19" spans="2:8" x14ac:dyDescent="0.25">
      <c r="B19" s="47" t="s">
        <v>48</v>
      </c>
      <c r="C19" s="92" t="s">
        <v>21</v>
      </c>
      <c r="D19" s="92" t="s">
        <v>22</v>
      </c>
      <c r="E19" s="145" t="s">
        <v>23</v>
      </c>
      <c r="F19" s="146"/>
      <c r="H19" t="s">
        <v>80</v>
      </c>
    </row>
    <row r="20" spans="2:8" ht="15.75" thickBot="1" x14ac:dyDescent="0.3">
      <c r="B20" s="48" t="s">
        <v>19</v>
      </c>
      <c r="C20" s="154"/>
      <c r="D20" s="154"/>
      <c r="E20" s="154"/>
      <c r="F20" s="155"/>
    </row>
    <row r="21" spans="2:8" x14ac:dyDescent="0.25">
      <c r="B21" s="162" t="s">
        <v>32</v>
      </c>
      <c r="C21" s="156"/>
      <c r="D21" s="160" t="s">
        <v>73</v>
      </c>
      <c r="E21" s="156" t="s">
        <v>20</v>
      </c>
      <c r="F21" s="157"/>
    </row>
    <row r="22" spans="2:8" x14ac:dyDescent="0.25">
      <c r="B22" s="163"/>
      <c r="C22" s="158"/>
      <c r="D22" s="161"/>
      <c r="E22" s="158"/>
      <c r="F22" s="159"/>
      <c r="H22" t="s">
        <v>80</v>
      </c>
    </row>
    <row r="23" spans="2:8" x14ac:dyDescent="0.25">
      <c r="B23" s="47" t="s">
        <v>6</v>
      </c>
      <c r="C23" s="4"/>
      <c r="D23" s="5"/>
      <c r="E23" s="147"/>
      <c r="F23" s="149"/>
      <c r="H23" t="s">
        <v>80</v>
      </c>
    </row>
    <row r="24" spans="2:8" x14ac:dyDescent="0.25">
      <c r="B24" s="47" t="s">
        <v>7</v>
      </c>
      <c r="C24" s="4"/>
      <c r="D24" s="5"/>
      <c r="E24" s="147"/>
      <c r="F24" s="149"/>
      <c r="H24" t="s">
        <v>80</v>
      </c>
    </row>
    <row r="25" spans="2:8" ht="15.75" thickBot="1" x14ac:dyDescent="0.3">
      <c r="B25" s="48" t="s">
        <v>77</v>
      </c>
      <c r="C25" s="8"/>
      <c r="D25" s="8"/>
      <c r="E25" s="152"/>
      <c r="F25" s="153"/>
    </row>
    <row r="26" spans="2:8" ht="30" x14ac:dyDescent="0.25">
      <c r="B26" s="9" t="s">
        <v>24</v>
      </c>
      <c r="C26" s="10" t="s">
        <v>1</v>
      </c>
      <c r="D26" s="10" t="s">
        <v>3</v>
      </c>
      <c r="E26" s="11" t="s">
        <v>33</v>
      </c>
      <c r="F26" s="12" t="s">
        <v>16</v>
      </c>
      <c r="H26" t="s">
        <v>80</v>
      </c>
    </row>
    <row r="27" spans="2:8" x14ac:dyDescent="0.25">
      <c r="B27" s="13">
        <v>1</v>
      </c>
      <c r="C27" s="4"/>
      <c r="D27" s="4"/>
      <c r="E27" s="5"/>
      <c r="F27" s="14"/>
      <c r="H27" t="s">
        <v>80</v>
      </c>
    </row>
    <row r="28" spans="2:8" x14ac:dyDescent="0.25">
      <c r="B28" s="13">
        <v>2</v>
      </c>
      <c r="C28" s="4"/>
      <c r="D28" s="4"/>
      <c r="E28" s="5"/>
      <c r="F28" s="14"/>
      <c r="H28" t="s">
        <v>80</v>
      </c>
    </row>
    <row r="29" spans="2:8" x14ac:dyDescent="0.25">
      <c r="B29" s="13">
        <v>3</v>
      </c>
      <c r="C29" s="4"/>
      <c r="D29" s="4"/>
      <c r="E29" s="5"/>
      <c r="F29" s="14"/>
      <c r="H29" t="s">
        <v>80</v>
      </c>
    </row>
    <row r="30" spans="2:8" x14ac:dyDescent="0.25">
      <c r="B30" s="13">
        <v>4</v>
      </c>
      <c r="C30" s="4"/>
      <c r="D30" s="4"/>
      <c r="E30" s="5"/>
      <c r="F30" s="14"/>
      <c r="H30" t="s">
        <v>80</v>
      </c>
    </row>
    <row r="31" spans="2:8" x14ac:dyDescent="0.25">
      <c r="B31" s="150" t="s">
        <v>25</v>
      </c>
      <c r="C31" s="117"/>
      <c r="D31" s="117"/>
      <c r="E31" s="117"/>
      <c r="F31" s="118"/>
    </row>
    <row r="32" spans="2:8" ht="15.75" thickBot="1" x14ac:dyDescent="0.3">
      <c r="B32" s="151"/>
      <c r="C32" s="130"/>
      <c r="D32" s="130"/>
      <c r="E32" s="130"/>
      <c r="F32" s="131"/>
    </row>
    <row r="33" spans="2:8" ht="15.75" thickBot="1" x14ac:dyDescent="0.3"/>
    <row r="34" spans="2:8" ht="15.75" thickBot="1" x14ac:dyDescent="0.3">
      <c r="B34" s="50" t="s">
        <v>75</v>
      </c>
      <c r="H34" t="s">
        <v>81</v>
      </c>
    </row>
    <row r="35" spans="2:8" x14ac:dyDescent="0.25">
      <c r="B35" s="136" t="s">
        <v>76</v>
      </c>
      <c r="C35" s="137"/>
      <c r="D35" s="137"/>
      <c r="E35" s="137"/>
      <c r="F35" s="138"/>
    </row>
    <row r="36" spans="2:8" x14ac:dyDescent="0.25">
      <c r="B36" s="139"/>
      <c r="C36" s="140"/>
      <c r="D36" s="140"/>
      <c r="E36" s="140"/>
      <c r="F36" s="141"/>
    </row>
    <row r="37" spans="2:8" x14ac:dyDescent="0.25">
      <c r="B37" s="139"/>
      <c r="C37" s="140"/>
      <c r="D37" s="140"/>
      <c r="E37" s="140"/>
      <c r="F37" s="141"/>
    </row>
    <row r="38" spans="2:8" x14ac:dyDescent="0.25">
      <c r="B38" s="139"/>
      <c r="C38" s="140"/>
      <c r="D38" s="140"/>
      <c r="E38" s="140"/>
      <c r="F38" s="141"/>
    </row>
    <row r="39" spans="2:8" x14ac:dyDescent="0.25">
      <c r="B39" s="139"/>
      <c r="C39" s="140"/>
      <c r="D39" s="140"/>
      <c r="E39" s="140"/>
      <c r="F39" s="141"/>
    </row>
    <row r="40" spans="2:8" x14ac:dyDescent="0.25">
      <c r="B40" s="139"/>
      <c r="C40" s="140"/>
      <c r="D40" s="140"/>
      <c r="E40" s="140"/>
      <c r="F40" s="141"/>
    </row>
    <row r="41" spans="2:8" x14ac:dyDescent="0.25">
      <c r="B41" s="139"/>
      <c r="C41" s="140"/>
      <c r="D41" s="140"/>
      <c r="E41" s="140"/>
      <c r="F41" s="141"/>
    </row>
    <row r="42" spans="2:8" ht="15.75" thickBot="1" x14ac:dyDescent="0.3">
      <c r="B42" s="142"/>
      <c r="C42" s="143"/>
      <c r="D42" s="143"/>
      <c r="E42" s="143"/>
      <c r="F42" s="144"/>
    </row>
    <row r="43" spans="2:8" ht="15.75" thickBot="1" x14ac:dyDescent="0.3"/>
    <row r="44" spans="2:8" ht="15.75" thickBot="1" x14ac:dyDescent="0.3">
      <c r="B44" s="133" t="s">
        <v>99</v>
      </c>
      <c r="C44" s="134"/>
      <c r="D44" s="134"/>
      <c r="E44" s="134"/>
      <c r="F44" s="135"/>
    </row>
    <row r="46" spans="2:8" ht="15.75" thickBot="1" x14ac:dyDescent="0.3"/>
    <row r="47" spans="2:8" ht="15.75" thickBot="1" x14ac:dyDescent="0.3">
      <c r="B47" s="86" t="s">
        <v>113</v>
      </c>
      <c r="C47" s="109"/>
      <c r="D47" s="110"/>
      <c r="E47" s="99" t="s">
        <v>85</v>
      </c>
      <c r="F47" s="100"/>
    </row>
    <row r="48" spans="2:8" x14ac:dyDescent="0.25">
      <c r="B48" s="87" t="s">
        <v>114</v>
      </c>
      <c r="C48" s="101"/>
      <c r="D48" s="102"/>
      <c r="E48" s="83" t="s">
        <v>87</v>
      </c>
      <c r="F48" s="23"/>
    </row>
    <row r="49" spans="2:6" x14ac:dyDescent="0.25">
      <c r="B49" s="103" t="s">
        <v>115</v>
      </c>
      <c r="C49" s="104"/>
      <c r="D49" s="105"/>
      <c r="E49" s="84" t="s">
        <v>86</v>
      </c>
      <c r="F49" s="16"/>
    </row>
    <row r="50" spans="2:6" x14ac:dyDescent="0.25">
      <c r="B50" s="103"/>
      <c r="C50" s="104"/>
      <c r="D50" s="105"/>
      <c r="E50" s="84" t="s">
        <v>88</v>
      </c>
      <c r="F50" s="16"/>
    </row>
    <row r="51" spans="2:6" ht="15.75" thickBot="1" x14ac:dyDescent="0.3">
      <c r="B51" s="106"/>
      <c r="C51" s="107"/>
      <c r="D51" s="108"/>
      <c r="E51" s="85" t="s">
        <v>89</v>
      </c>
      <c r="F51" s="25"/>
    </row>
  </sheetData>
  <mergeCells count="39">
    <mergeCell ref="B44:F44"/>
    <mergeCell ref="B35:F42"/>
    <mergeCell ref="E19:F19"/>
    <mergeCell ref="C18:F18"/>
    <mergeCell ref="B31:B32"/>
    <mergeCell ref="C31:F32"/>
    <mergeCell ref="E25:F25"/>
    <mergeCell ref="C20:F20"/>
    <mergeCell ref="E23:F23"/>
    <mergeCell ref="E24:F24"/>
    <mergeCell ref="E21:F22"/>
    <mergeCell ref="D21:D22"/>
    <mergeCell ref="B21:C22"/>
    <mergeCell ref="C11:D11"/>
    <mergeCell ref="C17:D17"/>
    <mergeCell ref="B7:C7"/>
    <mergeCell ref="D7:F7"/>
    <mergeCell ref="B9:F9"/>
    <mergeCell ref="C12:D12"/>
    <mergeCell ref="C13:D13"/>
    <mergeCell ref="C14:D14"/>
    <mergeCell ref="C15:D15"/>
    <mergeCell ref="C16:D16"/>
    <mergeCell ref="E47:F47"/>
    <mergeCell ref="C48:D48"/>
    <mergeCell ref="B49:D51"/>
    <mergeCell ref="C47:D47"/>
    <mergeCell ref="B2:C2"/>
    <mergeCell ref="B3:C3"/>
    <mergeCell ref="D2:F2"/>
    <mergeCell ref="D3:F3"/>
    <mergeCell ref="E10:F10"/>
    <mergeCell ref="B4:C4"/>
    <mergeCell ref="D4:F4"/>
    <mergeCell ref="B6:C6"/>
    <mergeCell ref="D6:F6"/>
    <mergeCell ref="B5:C5"/>
    <mergeCell ref="D5:F5"/>
    <mergeCell ref="C10:D10"/>
  </mergeCells>
  <dataValidations count="3">
    <dataValidation type="list" allowBlank="1" showInputMessage="1" showErrorMessage="1" sqref="E27:E30">
      <formula1>$AK$2:$AK$3</formula1>
    </dataValidation>
    <dataValidation type="list" allowBlank="1" showInputMessage="1" showErrorMessage="1" sqref="D2">
      <formula1>$AG$2:$AG$4</formula1>
    </dataValidation>
    <dataValidation type="list" allowBlank="1" showInputMessage="1" showErrorMessage="1" sqref="D23:D24">
      <formula1>$AJ$2:$AJ$4</formula1>
    </dataValidation>
  </dataValidation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showGridLines="0" topLeftCell="A10" workbookViewId="0">
      <selection activeCell="G28" sqref="G28"/>
    </sheetView>
  </sheetViews>
  <sheetFormatPr defaultRowHeight="15" x14ac:dyDescent="0.25"/>
  <cols>
    <col min="2" max="2" width="47.7109375" customWidth="1"/>
    <col min="3" max="3" width="25.28515625" customWidth="1"/>
    <col min="4" max="4" width="20.28515625" bestFit="1" customWidth="1"/>
    <col min="5" max="5" width="23.85546875" bestFit="1" customWidth="1"/>
    <col min="6" max="6" width="11.85546875" customWidth="1"/>
    <col min="7" max="7" width="70.7109375" bestFit="1" customWidth="1"/>
  </cols>
  <sheetData>
    <row r="1" spans="2:7" ht="15.75" thickBot="1" x14ac:dyDescent="0.3"/>
    <row r="2" spans="2:7" ht="46.5" customHeight="1" x14ac:dyDescent="0.25">
      <c r="B2" s="21" t="s">
        <v>101</v>
      </c>
      <c r="C2" s="170" t="s">
        <v>63</v>
      </c>
      <c r="D2" s="171"/>
      <c r="E2" s="172"/>
      <c r="G2" s="3" t="s">
        <v>28</v>
      </c>
    </row>
    <row r="3" spans="2:7" ht="15.75" thickBot="1" x14ac:dyDescent="0.3">
      <c r="B3" s="39" t="s">
        <v>102</v>
      </c>
      <c r="C3" s="187" t="s">
        <v>78</v>
      </c>
      <c r="D3" s="188"/>
      <c r="E3" s="189"/>
      <c r="G3" t="s">
        <v>92</v>
      </c>
    </row>
    <row r="4" spans="2:7" ht="31.5" customHeight="1" thickBot="1" x14ac:dyDescent="0.3">
      <c r="B4" s="40" t="s">
        <v>103</v>
      </c>
      <c r="C4" s="173" t="s">
        <v>130</v>
      </c>
      <c r="D4" s="174"/>
      <c r="E4" s="175"/>
      <c r="G4" t="s">
        <v>29</v>
      </c>
    </row>
    <row r="5" spans="2:7" ht="15.75" thickBot="1" x14ac:dyDescent="0.3">
      <c r="G5" t="s">
        <v>30</v>
      </c>
    </row>
    <row r="6" spans="2:7" x14ac:dyDescent="0.25">
      <c r="B6" s="41" t="s">
        <v>34</v>
      </c>
      <c r="C6" s="22"/>
      <c r="D6" s="42" t="s">
        <v>66</v>
      </c>
      <c r="E6" s="23" t="s">
        <v>65</v>
      </c>
    </row>
    <row r="7" spans="2:7" ht="15.75" thickBot="1" x14ac:dyDescent="0.3">
      <c r="B7" s="45" t="s">
        <v>26</v>
      </c>
      <c r="C7" s="24"/>
      <c r="D7" s="43" t="s">
        <v>67</v>
      </c>
      <c r="E7" s="25" t="s">
        <v>65</v>
      </c>
    </row>
    <row r="8" spans="2:7" s="17" customFormat="1" ht="15.75" thickBot="1" x14ac:dyDescent="0.3">
      <c r="B8" s="6"/>
      <c r="C8" s="18"/>
      <c r="D8" s="44"/>
      <c r="G8"/>
    </row>
    <row r="9" spans="2:7" x14ac:dyDescent="0.25">
      <c r="B9" s="41" t="s">
        <v>35</v>
      </c>
      <c r="C9" s="22"/>
      <c r="D9" s="42" t="s">
        <v>64</v>
      </c>
      <c r="E9" s="23" t="s">
        <v>65</v>
      </c>
    </row>
    <row r="10" spans="2:7" ht="15.75" thickBot="1" x14ac:dyDescent="0.3">
      <c r="B10" s="45" t="s">
        <v>26</v>
      </c>
      <c r="C10" s="24"/>
      <c r="D10" s="43" t="s">
        <v>67</v>
      </c>
      <c r="E10" s="25" t="s">
        <v>65</v>
      </c>
    </row>
    <row r="11" spans="2:7" ht="15.75" thickBot="1" x14ac:dyDescent="0.3"/>
    <row r="12" spans="2:7" x14ac:dyDescent="0.25">
      <c r="B12" s="60" t="s">
        <v>71</v>
      </c>
      <c r="C12" s="60" t="s">
        <v>59</v>
      </c>
      <c r="D12" s="61" t="s">
        <v>72</v>
      </c>
      <c r="E12" s="61" t="s">
        <v>90</v>
      </c>
    </row>
    <row r="13" spans="2:7" ht="15.75" thickBot="1" x14ac:dyDescent="0.3">
      <c r="B13" s="65" t="s">
        <v>100</v>
      </c>
      <c r="C13" s="65" t="s">
        <v>100</v>
      </c>
      <c r="D13" s="66" t="s">
        <v>100</v>
      </c>
      <c r="E13" s="66" t="s">
        <v>100</v>
      </c>
    </row>
    <row r="14" spans="2:7" ht="15.75" thickBot="1" x14ac:dyDescent="0.3"/>
    <row r="15" spans="2:7" x14ac:dyDescent="0.25">
      <c r="B15" s="41" t="s">
        <v>69</v>
      </c>
      <c r="C15" s="56">
        <v>41743</v>
      </c>
      <c r="D15" s="56">
        <v>41773</v>
      </c>
      <c r="E15" s="57">
        <v>41804</v>
      </c>
    </row>
    <row r="16" spans="2:7" ht="15.75" thickBot="1" x14ac:dyDescent="0.3">
      <c r="B16" s="45" t="s">
        <v>59</v>
      </c>
      <c r="C16" s="26">
        <v>4058.89</v>
      </c>
      <c r="D16" s="26">
        <v>4198.6000000000004</v>
      </c>
      <c r="E16" s="25">
        <v>0</v>
      </c>
    </row>
    <row r="17" spans="2:25" ht="15.75" thickBot="1" x14ac:dyDescent="0.3"/>
    <row r="18" spans="2:25" ht="15.75" thickBot="1" x14ac:dyDescent="0.3">
      <c r="B18" s="58">
        <v>41773</v>
      </c>
      <c r="C18" s="67"/>
      <c r="D18" s="67"/>
      <c r="E18" s="68"/>
      <c r="Y18" s="19">
        <v>41743</v>
      </c>
    </row>
    <row r="19" spans="2:25" ht="30" x14ac:dyDescent="0.25">
      <c r="B19" s="38"/>
      <c r="C19" s="11" t="s">
        <v>61</v>
      </c>
      <c r="D19" s="62" t="s">
        <v>58</v>
      </c>
      <c r="E19" s="63" t="s">
        <v>59</v>
      </c>
      <c r="Y19" s="19">
        <v>41773</v>
      </c>
    </row>
    <row r="20" spans="2:25" x14ac:dyDescent="0.25">
      <c r="B20" s="78" t="s">
        <v>112</v>
      </c>
      <c r="C20" s="2">
        <v>70</v>
      </c>
      <c r="D20" s="2">
        <v>59.98</v>
      </c>
      <c r="E20" s="16">
        <f>C20*D20</f>
        <v>4198.5999999999995</v>
      </c>
      <c r="Y20" s="19">
        <v>41804</v>
      </c>
    </row>
    <row r="21" spans="2:25" x14ac:dyDescent="0.25">
      <c r="B21" s="78" t="s">
        <v>117</v>
      </c>
      <c r="C21" s="79"/>
      <c r="D21" s="79"/>
      <c r="E21" s="80"/>
      <c r="Y21" s="19">
        <v>41834</v>
      </c>
    </row>
    <row r="22" spans="2:25" ht="15.75" thickBot="1" x14ac:dyDescent="0.3">
      <c r="B22" s="7" t="s">
        <v>60</v>
      </c>
      <c r="C22" s="8">
        <f>SUM(C20:C21)</f>
        <v>70</v>
      </c>
      <c r="D22" s="8"/>
      <c r="E22" s="28">
        <f t="shared" ref="E22" si="0">SUM(E20:E21)</f>
        <v>4198.5999999999995</v>
      </c>
      <c r="Y22" s="19">
        <v>41865</v>
      </c>
    </row>
    <row r="23" spans="2:25" ht="15.75" thickBot="1" x14ac:dyDescent="0.3">
      <c r="B23" s="69" t="s">
        <v>79</v>
      </c>
      <c r="C23" s="17"/>
      <c r="D23" s="17"/>
      <c r="E23" s="70"/>
      <c r="Y23" s="19">
        <v>41896</v>
      </c>
    </row>
    <row r="24" spans="2:25" ht="30.75" thickBot="1" x14ac:dyDescent="0.3">
      <c r="B24" s="35" t="s">
        <v>62</v>
      </c>
      <c r="C24" s="36" t="s">
        <v>70</v>
      </c>
      <c r="D24" s="139" t="s">
        <v>105</v>
      </c>
      <c r="E24" s="141"/>
      <c r="G24" s="88" t="s">
        <v>133</v>
      </c>
      <c r="Y24" s="19">
        <v>41926</v>
      </c>
    </row>
    <row r="25" spans="2:25" x14ac:dyDescent="0.25">
      <c r="B25" s="29" t="s">
        <v>51</v>
      </c>
      <c r="C25" s="30">
        <v>800</v>
      </c>
      <c r="D25" s="139"/>
      <c r="E25" s="141"/>
      <c r="G25" s="89" t="s">
        <v>116</v>
      </c>
      <c r="Y25" s="19">
        <v>41957</v>
      </c>
    </row>
    <row r="26" spans="2:25" x14ac:dyDescent="0.25">
      <c r="B26" s="27" t="s">
        <v>52</v>
      </c>
      <c r="C26" s="16">
        <v>600</v>
      </c>
      <c r="D26" s="139"/>
      <c r="E26" s="141"/>
      <c r="G26" t="s">
        <v>134</v>
      </c>
      <c r="Y26" s="19">
        <v>41987</v>
      </c>
    </row>
    <row r="27" spans="2:25" x14ac:dyDescent="0.25">
      <c r="B27" s="27" t="s">
        <v>53</v>
      </c>
      <c r="C27" s="16">
        <v>1000</v>
      </c>
      <c r="D27" s="139"/>
      <c r="E27" s="141"/>
      <c r="Y27" s="19">
        <v>42019</v>
      </c>
    </row>
    <row r="28" spans="2:25" x14ac:dyDescent="0.25">
      <c r="B28" s="27" t="s">
        <v>54</v>
      </c>
      <c r="C28" s="16">
        <v>700</v>
      </c>
      <c r="D28" s="139"/>
      <c r="E28" s="141"/>
      <c r="Y28" s="19">
        <v>42050</v>
      </c>
    </row>
    <row r="29" spans="2:25" x14ac:dyDescent="0.25">
      <c r="B29" s="27" t="s">
        <v>55</v>
      </c>
      <c r="C29" s="16">
        <v>350</v>
      </c>
      <c r="D29" s="139"/>
      <c r="E29" s="141"/>
      <c r="Y29" s="19">
        <v>42064</v>
      </c>
    </row>
    <row r="30" spans="2:25" x14ac:dyDescent="0.25">
      <c r="B30" s="27" t="s">
        <v>56</v>
      </c>
      <c r="C30" s="16">
        <v>250</v>
      </c>
      <c r="D30" s="139"/>
      <c r="E30" s="141"/>
      <c r="Y30" s="19"/>
    </row>
    <row r="31" spans="2:25" ht="15.75" thickBot="1" x14ac:dyDescent="0.3">
      <c r="B31" s="31" t="s">
        <v>57</v>
      </c>
      <c r="C31" s="32">
        <v>350</v>
      </c>
      <c r="D31" s="139"/>
      <c r="E31" s="141"/>
    </row>
    <row r="32" spans="2:25" ht="15.75" thickBot="1" x14ac:dyDescent="0.3">
      <c r="B32" s="33" t="s">
        <v>68</v>
      </c>
      <c r="C32" s="34">
        <f>SUM(C25:C31)</f>
        <v>4050</v>
      </c>
      <c r="D32" s="139"/>
      <c r="E32" s="141"/>
    </row>
    <row r="33" spans="2:7" ht="15.75" thickBot="1" x14ac:dyDescent="0.3">
      <c r="B33" s="37" t="s">
        <v>84</v>
      </c>
      <c r="C33" s="59">
        <f>E22-C32</f>
        <v>148.59999999999945</v>
      </c>
      <c r="D33" s="142"/>
      <c r="E33" s="144"/>
    </row>
    <row r="34" spans="2:7" ht="15.75" thickBot="1" x14ac:dyDescent="0.3"/>
    <row r="35" spans="2:7" x14ac:dyDescent="0.25">
      <c r="B35" s="180" t="s">
        <v>49</v>
      </c>
      <c r="C35" s="181"/>
      <c r="D35" s="181"/>
      <c r="E35" s="182"/>
    </row>
    <row r="36" spans="2:7" ht="30" customHeight="1" x14ac:dyDescent="0.25">
      <c r="B36" s="176" t="s">
        <v>104</v>
      </c>
      <c r="C36" s="177"/>
      <c r="D36" s="183" t="s">
        <v>44</v>
      </c>
      <c r="E36" s="184"/>
    </row>
    <row r="37" spans="2:7" ht="45" customHeight="1" x14ac:dyDescent="0.25">
      <c r="B37" s="178" t="s">
        <v>43</v>
      </c>
      <c r="C37" s="179"/>
      <c r="D37" s="185" t="s">
        <v>50</v>
      </c>
      <c r="E37" s="186"/>
      <c r="G37" s="1"/>
    </row>
    <row r="38" spans="2:7" ht="30" customHeight="1" thickBot="1" x14ac:dyDescent="0.3">
      <c r="B38" s="167" t="s">
        <v>45</v>
      </c>
      <c r="C38" s="168"/>
      <c r="D38" s="168"/>
      <c r="E38" s="169"/>
    </row>
    <row r="40" spans="2:7" x14ac:dyDescent="0.25">
      <c r="B40" s="20" t="s">
        <v>40</v>
      </c>
    </row>
    <row r="41" spans="2:7" x14ac:dyDescent="0.25">
      <c r="B41" s="20" t="s">
        <v>43</v>
      </c>
    </row>
    <row r="42" spans="2:7" x14ac:dyDescent="0.25">
      <c r="B42" s="46" t="s">
        <v>74</v>
      </c>
    </row>
    <row r="43" spans="2:7" x14ac:dyDescent="0.25">
      <c r="B43" s="20" t="s">
        <v>42</v>
      </c>
    </row>
    <row r="44" spans="2:7" x14ac:dyDescent="0.25">
      <c r="B44" s="20" t="s">
        <v>41</v>
      </c>
    </row>
    <row r="45" spans="2:7" x14ac:dyDescent="0.25">
      <c r="B45" s="20" t="s">
        <v>37</v>
      </c>
    </row>
    <row r="46" spans="2:7" x14ac:dyDescent="0.25">
      <c r="B46" s="20" t="s">
        <v>38</v>
      </c>
    </row>
    <row r="47" spans="2:7" x14ac:dyDescent="0.25">
      <c r="B47" s="20" t="s">
        <v>39</v>
      </c>
    </row>
    <row r="48" spans="2:7" x14ac:dyDescent="0.25">
      <c r="B48" s="20" t="s">
        <v>36</v>
      </c>
    </row>
    <row r="49" spans="1:4" ht="15.75" thickBot="1" x14ac:dyDescent="0.3"/>
    <row r="50" spans="1:4" ht="15.75" thickBot="1" x14ac:dyDescent="0.3">
      <c r="A50" s="89"/>
      <c r="B50" s="164" t="s">
        <v>125</v>
      </c>
      <c r="C50" s="165"/>
      <c r="D50" s="166"/>
    </row>
    <row r="51" spans="1:4" ht="15.75" thickBot="1" x14ac:dyDescent="0.3">
      <c r="A51" s="89"/>
      <c r="B51" s="29" t="s">
        <v>128</v>
      </c>
      <c r="C51" s="26" t="s">
        <v>126</v>
      </c>
      <c r="D51" s="25"/>
    </row>
    <row r="52" spans="1:4" ht="15.75" thickBot="1" x14ac:dyDescent="0.3">
      <c r="A52" s="89"/>
      <c r="B52" s="27"/>
      <c r="C52" s="26"/>
      <c r="D52" s="25"/>
    </row>
    <row r="53" spans="1:4" ht="15.75" thickBot="1" x14ac:dyDescent="0.3">
      <c r="A53" s="89"/>
      <c r="B53" s="91"/>
      <c r="C53" s="26"/>
      <c r="D53" s="25"/>
    </row>
    <row r="54" spans="1:4" x14ac:dyDescent="0.25">
      <c r="B54" t="s">
        <v>127</v>
      </c>
    </row>
  </sheetData>
  <mergeCells count="11">
    <mergeCell ref="B50:D50"/>
    <mergeCell ref="B38:E38"/>
    <mergeCell ref="C2:E2"/>
    <mergeCell ref="C4:E4"/>
    <mergeCell ref="B36:C36"/>
    <mergeCell ref="B37:C37"/>
    <mergeCell ref="B35:E35"/>
    <mergeCell ref="D36:E36"/>
    <mergeCell ref="D37:E37"/>
    <mergeCell ref="C3:E3"/>
    <mergeCell ref="D24:E33"/>
  </mergeCells>
  <dataValidations count="2">
    <dataValidation type="list" allowBlank="1" showInputMessage="1" showErrorMessage="1" sqref="C15:E15">
      <formula1>$Y$18:$Y$29</formula1>
    </dataValidation>
    <dataValidation type="list" allowBlank="1" showInputMessage="1" showErrorMessage="1" sqref="B37:C37">
      <formula1>$B$40:$B$48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8"/>
  <sheetViews>
    <sheetView showGridLines="0" workbookViewId="0">
      <selection activeCell="D3" sqref="D3"/>
    </sheetView>
  </sheetViews>
  <sheetFormatPr defaultRowHeight="15" x14ac:dyDescent="0.25"/>
  <cols>
    <col min="1" max="1" width="5.42578125" style="1" customWidth="1"/>
    <col min="2" max="2" width="13.28515625" style="1" customWidth="1"/>
    <col min="3" max="3" width="90.5703125" customWidth="1"/>
    <col min="4" max="4" width="15.5703125" style="82" customWidth="1"/>
    <col min="5" max="5" width="18.42578125" style="82" customWidth="1"/>
    <col min="6" max="6" width="17.42578125" style="97" customWidth="1"/>
    <col min="7" max="7" width="49.5703125" style="81" customWidth="1"/>
  </cols>
  <sheetData>
    <row r="2" spans="1:7" x14ac:dyDescent="0.25">
      <c r="A2" s="190" t="s">
        <v>110</v>
      </c>
      <c r="B2" s="190"/>
      <c r="C2" s="190"/>
      <c r="D2" s="96"/>
    </row>
    <row r="3" spans="1:7" x14ac:dyDescent="0.25">
      <c r="A3" s="64"/>
      <c r="B3" s="73"/>
      <c r="C3" s="64"/>
      <c r="D3" s="96"/>
    </row>
    <row r="4" spans="1:7" x14ac:dyDescent="0.25">
      <c r="A4" s="74" t="s">
        <v>109</v>
      </c>
      <c r="B4" s="74" t="s">
        <v>126</v>
      </c>
      <c r="C4" s="4" t="s">
        <v>108</v>
      </c>
      <c r="D4" s="71" t="s">
        <v>118</v>
      </c>
      <c r="E4" s="71" t="s">
        <v>119</v>
      </c>
      <c r="F4" s="98" t="s">
        <v>137</v>
      </c>
      <c r="G4" s="93" t="s">
        <v>136</v>
      </c>
    </row>
    <row r="5" spans="1:7" ht="30" x14ac:dyDescent="0.25">
      <c r="A5" s="75">
        <v>1</v>
      </c>
      <c r="B5" s="75"/>
      <c r="C5" s="76" t="s">
        <v>106</v>
      </c>
      <c r="D5" s="72" t="s">
        <v>120</v>
      </c>
      <c r="E5" s="90" t="s">
        <v>121</v>
      </c>
      <c r="F5" s="72" t="s">
        <v>131</v>
      </c>
      <c r="G5" s="76"/>
    </row>
    <row r="6" spans="1:7" ht="30" x14ac:dyDescent="0.25">
      <c r="A6" s="75">
        <v>2</v>
      </c>
      <c r="B6" s="75"/>
      <c r="C6" s="76" t="s">
        <v>91</v>
      </c>
      <c r="D6" s="72" t="s">
        <v>120</v>
      </c>
      <c r="E6" s="90" t="s">
        <v>121</v>
      </c>
      <c r="F6" s="72" t="s">
        <v>131</v>
      </c>
      <c r="G6" s="76"/>
    </row>
    <row r="7" spans="1:7" ht="75" x14ac:dyDescent="0.25">
      <c r="A7" s="75">
        <v>3</v>
      </c>
      <c r="B7" s="75"/>
      <c r="C7" s="76" t="s">
        <v>107</v>
      </c>
      <c r="D7" s="72" t="s">
        <v>120</v>
      </c>
      <c r="E7" s="90" t="s">
        <v>121</v>
      </c>
      <c r="F7" s="72" t="s">
        <v>131</v>
      </c>
      <c r="G7" s="76"/>
    </row>
    <row r="8" spans="1:7" ht="30" x14ac:dyDescent="0.25">
      <c r="A8" s="75">
        <v>4</v>
      </c>
      <c r="B8" s="75"/>
      <c r="C8" s="76" t="s">
        <v>93</v>
      </c>
      <c r="D8" s="72" t="s">
        <v>120</v>
      </c>
      <c r="E8" s="90" t="s">
        <v>121</v>
      </c>
      <c r="F8" s="72" t="s">
        <v>131</v>
      </c>
      <c r="G8" s="76"/>
    </row>
    <row r="9" spans="1:7" ht="45" x14ac:dyDescent="0.25">
      <c r="A9" s="75">
        <v>5</v>
      </c>
      <c r="B9" s="95">
        <v>41774</v>
      </c>
      <c r="C9" s="76" t="s">
        <v>111</v>
      </c>
      <c r="D9" s="72" t="s">
        <v>121</v>
      </c>
      <c r="E9" s="90" t="s">
        <v>120</v>
      </c>
      <c r="F9" s="72" t="s">
        <v>122</v>
      </c>
      <c r="G9" s="76" t="s">
        <v>135</v>
      </c>
    </row>
    <row r="10" spans="1:7" ht="30" x14ac:dyDescent="0.25">
      <c r="A10" s="75">
        <v>6</v>
      </c>
      <c r="B10" s="95">
        <v>41787</v>
      </c>
      <c r="C10" s="2" t="s">
        <v>123</v>
      </c>
      <c r="D10" s="90" t="s">
        <v>121</v>
      </c>
      <c r="E10" s="90" t="s">
        <v>120</v>
      </c>
      <c r="F10" s="72" t="s">
        <v>122</v>
      </c>
      <c r="G10" s="94" t="s">
        <v>129</v>
      </c>
    </row>
    <row r="11" spans="1:7" ht="30" x14ac:dyDescent="0.25">
      <c r="A11" s="75">
        <v>7</v>
      </c>
      <c r="B11" s="95">
        <v>41790</v>
      </c>
      <c r="C11" s="2" t="s">
        <v>132</v>
      </c>
      <c r="D11" s="90" t="s">
        <v>120</v>
      </c>
      <c r="E11" s="90" t="s">
        <v>121</v>
      </c>
      <c r="F11" s="72" t="s">
        <v>131</v>
      </c>
      <c r="G11" s="76"/>
    </row>
    <row r="12" spans="1:7" x14ac:dyDescent="0.25">
      <c r="A12" s="77"/>
      <c r="B12" s="77"/>
      <c r="C12" s="2"/>
      <c r="D12" s="90"/>
      <c r="E12" s="90"/>
      <c r="F12" s="72"/>
      <c r="G12" s="76"/>
    </row>
    <row r="13" spans="1:7" x14ac:dyDescent="0.25">
      <c r="A13" s="77"/>
      <c r="B13" s="77"/>
      <c r="C13" s="2"/>
      <c r="D13" s="90"/>
      <c r="E13" s="90"/>
      <c r="F13" s="72"/>
      <c r="G13" s="76"/>
    </row>
    <row r="14" spans="1:7" x14ac:dyDescent="0.25">
      <c r="A14" s="77"/>
      <c r="B14" s="77"/>
      <c r="C14" s="2"/>
      <c r="D14" s="90"/>
      <c r="E14" s="90"/>
      <c r="F14" s="72"/>
      <c r="G14" s="76"/>
    </row>
    <row r="15" spans="1:7" x14ac:dyDescent="0.25">
      <c r="A15" s="77"/>
      <c r="B15" s="77"/>
      <c r="C15" s="2"/>
      <c r="D15" s="90"/>
      <c r="E15" s="90"/>
      <c r="F15" s="72"/>
      <c r="G15" s="76"/>
    </row>
    <row r="16" spans="1:7" x14ac:dyDescent="0.25">
      <c r="A16" s="77"/>
      <c r="B16" s="77"/>
      <c r="C16" s="2"/>
      <c r="D16" s="90"/>
      <c r="E16" s="90"/>
      <c r="F16" s="72"/>
      <c r="G16" s="76"/>
    </row>
    <row r="17" spans="1:7" x14ac:dyDescent="0.25">
      <c r="A17" s="77"/>
      <c r="B17" s="77"/>
      <c r="C17" s="2"/>
      <c r="D17" s="90"/>
      <c r="E17" s="90"/>
      <c r="F17" s="72"/>
      <c r="G17" s="76"/>
    </row>
    <row r="18" spans="1:7" x14ac:dyDescent="0.25">
      <c r="A18" s="77"/>
      <c r="B18" s="77"/>
      <c r="C18" s="2"/>
      <c r="D18" s="90"/>
      <c r="E18" s="90"/>
      <c r="F18" s="72"/>
      <c r="G18" s="76"/>
    </row>
  </sheetData>
  <mergeCells count="1">
    <mergeCell ref="A2:C2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 details</vt:lpstr>
      <vt:lpstr>Sponsor, comm &amp; expense</vt:lpstr>
      <vt:lpstr>Points to note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Jorj</cp:lastModifiedBy>
  <dcterms:created xsi:type="dcterms:W3CDTF">2014-05-15T13:56:11Z</dcterms:created>
  <dcterms:modified xsi:type="dcterms:W3CDTF">2014-06-01T07:33:45Z</dcterms:modified>
</cp:coreProperties>
</file>