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filterPrivacy="1" codeName="ThisWorkbook"/>
  <xr:revisionPtr revIDLastSave="93" documentId="8_{10ECEAB9-318C-4B66-9864-29739EDE3892}" xr6:coauthVersionLast="47" xr6:coauthVersionMax="47" xr10:uidLastSave="{FE3A604F-38E8-4ABD-9748-0A25A1ABAF16}"/>
  <bookViews>
    <workbookView xWindow="-108" yWindow="-108" windowWidth="23256" windowHeight="12456" tabRatio="415" activeTab="1" xr2:uid="{00000000-000D-0000-FFFF-FFFF00000000}"/>
  </bookViews>
  <sheets>
    <sheet name="About" sheetId="12" r:id="rId1"/>
    <sheet name="Light" sheetId="17" r:id="rId2"/>
    <sheet name="Color" sheetId="18" r:id="rId3"/>
  </sheets>
  <definedNames>
    <definedName name="_xlnm.Print_Titles" localSheetId="2">Color!$6:$9</definedName>
    <definedName name="_xlnm.Print_Titles" localSheetId="1">Light!$6:$9</definedName>
    <definedName name="Project_Start" localSheetId="2">Color!$C$6</definedName>
    <definedName name="Project_Start" localSheetId="1">Light!$C$6</definedName>
    <definedName name="Project_Start">#REF!</definedName>
    <definedName name="Scrolling_Increment" localSheetId="2">Color!$C$7</definedName>
    <definedName name="Scrolling_Increment" localSheetId="1">Light!$C$7</definedName>
    <definedName name="Scrolling_Increment">#REF!</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3" i="17" l="1"/>
  <c r="F22" i="17"/>
  <c r="F21" i="17"/>
  <c r="F19" i="17"/>
  <c r="F12" i="18"/>
  <c r="F15" i="18" s="1"/>
  <c r="F13" i="18"/>
  <c r="F24" i="18" l="1"/>
  <c r="F25" i="18" s="1"/>
  <c r="F26" i="18" s="1"/>
  <c r="F18" i="18"/>
  <c r="F19" i="18" s="1"/>
  <c r="F20" i="18" s="1"/>
  <c r="F21" i="18" s="1"/>
  <c r="F16" i="18"/>
  <c r="F28" i="18" s="1"/>
  <c r="F14" i="18"/>
  <c r="F27" i="18" l="1"/>
  <c r="F30" i="18" s="1"/>
  <c r="F31" i="18" s="1"/>
  <c r="F32" i="18" s="1"/>
  <c r="F22" i="18"/>
  <c r="I7" i="17"/>
  <c r="I36" i="17" l="1"/>
  <c r="I35" i="17"/>
  <c r="I33" i="17"/>
  <c r="I37" i="17"/>
  <c r="I34" i="17"/>
  <c r="I25" i="17"/>
  <c r="I39" i="17"/>
  <c r="I24" i="17"/>
  <c r="I38" i="17"/>
  <c r="I40" i="17"/>
  <c r="I31" i="17"/>
  <c r="I32" i="17"/>
  <c r="I15" i="17"/>
  <c r="C6" i="18" a="1"/>
  <c r="C6" i="18" s="1"/>
  <c r="I7" i="18" s="1"/>
  <c r="J7" i="17"/>
  <c r="I9" i="17"/>
  <c r="I20" i="17"/>
  <c r="I13" i="17"/>
  <c r="I11" i="17"/>
  <c r="I21" i="17"/>
  <c r="I26" i="17"/>
  <c r="I19" i="17"/>
  <c r="I22" i="17"/>
  <c r="I23" i="17"/>
  <c r="I29" i="17"/>
  <c r="I28" i="17"/>
  <c r="I12" i="17"/>
  <c r="I17" i="17"/>
  <c r="I27" i="17"/>
  <c r="I30" i="17"/>
  <c r="I14" i="17"/>
  <c r="I6" i="17"/>
  <c r="I16" i="17"/>
  <c r="I18" i="17"/>
  <c r="J36" i="17" l="1"/>
  <c r="J35" i="17"/>
  <c r="J33" i="17"/>
  <c r="J37" i="17"/>
  <c r="J34" i="17"/>
  <c r="J25" i="17"/>
  <c r="J39" i="17"/>
  <c r="J24" i="17"/>
  <c r="J38" i="17"/>
  <c r="J40" i="17"/>
  <c r="J31" i="17"/>
  <c r="J32" i="17"/>
  <c r="J15" i="17"/>
  <c r="I26" i="18"/>
  <c r="I15" i="18"/>
  <c r="J14" i="17"/>
  <c r="J29" i="17"/>
  <c r="J23" i="17"/>
  <c r="J21" i="17"/>
  <c r="J18" i="17"/>
  <c r="J16" i="17"/>
  <c r="J30" i="17"/>
  <c r="K7" i="17"/>
  <c r="J20" i="17"/>
  <c r="J26" i="17"/>
  <c r="J9" i="17"/>
  <c r="J12" i="17"/>
  <c r="J19" i="17"/>
  <c r="J17" i="17"/>
  <c r="J27" i="17"/>
  <c r="J11" i="17"/>
  <c r="J13" i="17"/>
  <c r="J22" i="17"/>
  <c r="J28" i="17"/>
  <c r="I6" i="18"/>
  <c r="I21" i="18"/>
  <c r="I24" i="18"/>
  <c r="I14" i="18"/>
  <c r="I9" i="18"/>
  <c r="I19" i="18"/>
  <c r="I27" i="18"/>
  <c r="I29" i="18"/>
  <c r="I11" i="18"/>
  <c r="I34" i="18"/>
  <c r="I31" i="18"/>
  <c r="J7" i="18"/>
  <c r="I13" i="18"/>
  <c r="I20" i="18"/>
  <c r="I18" i="18"/>
  <c r="I23" i="18"/>
  <c r="I33" i="18"/>
  <c r="I12" i="18"/>
  <c r="I16" i="18"/>
  <c r="I32" i="18"/>
  <c r="I28" i="18"/>
  <c r="I35" i="18"/>
  <c r="I17" i="18"/>
  <c r="I30" i="18"/>
  <c r="I22" i="18"/>
  <c r="I25" i="18"/>
  <c r="K36" i="17" l="1"/>
  <c r="K35" i="17"/>
  <c r="K33" i="17"/>
  <c r="K37" i="17"/>
  <c r="K34" i="17"/>
  <c r="K25" i="17"/>
  <c r="K39" i="17"/>
  <c r="K24" i="17"/>
  <c r="K38" i="17"/>
  <c r="K40" i="17"/>
  <c r="K31" i="17"/>
  <c r="K32" i="17"/>
  <c r="K15" i="17"/>
  <c r="K30" i="17"/>
  <c r="J33" i="18"/>
  <c r="J15" i="18"/>
  <c r="J35" i="18"/>
  <c r="K21" i="17"/>
  <c r="K16" i="17"/>
  <c r="K9" i="17"/>
  <c r="K13" i="17"/>
  <c r="K28" i="17"/>
  <c r="K12" i="17"/>
  <c r="K11" i="17"/>
  <c r="K19" i="17"/>
  <c r="K18" i="17"/>
  <c r="K27" i="17"/>
  <c r="K17" i="17"/>
  <c r="K22" i="17"/>
  <c r="K23" i="17"/>
  <c r="K20" i="17"/>
  <c r="K29" i="17"/>
  <c r="K14" i="17"/>
  <c r="L7" i="17"/>
  <c r="K26" i="17"/>
  <c r="J14" i="18"/>
  <c r="J18" i="18"/>
  <c r="J25" i="18"/>
  <c r="J11" i="18"/>
  <c r="K7" i="18"/>
  <c r="J20" i="18"/>
  <c r="J30" i="18"/>
  <c r="J31" i="18"/>
  <c r="J16" i="18"/>
  <c r="J12" i="18"/>
  <c r="J21" i="18"/>
  <c r="J24" i="18"/>
  <c r="J32" i="18"/>
  <c r="J19" i="18"/>
  <c r="J13" i="18"/>
  <c r="J26" i="18"/>
  <c r="J28" i="18"/>
  <c r="J34" i="18"/>
  <c r="J9" i="18"/>
  <c r="J23" i="18"/>
  <c r="J22" i="18"/>
  <c r="J17" i="18"/>
  <c r="J27" i="18"/>
  <c r="J29" i="18"/>
  <c r="L36" i="17" l="1"/>
  <c r="L35" i="17"/>
  <c r="L33" i="17"/>
  <c r="L37" i="17"/>
  <c r="L34" i="17"/>
  <c r="L25" i="17"/>
  <c r="L39" i="17"/>
  <c r="L24" i="17"/>
  <c r="L38" i="17"/>
  <c r="L40" i="17"/>
  <c r="L31" i="17"/>
  <c r="L32" i="17"/>
  <c r="L15" i="17"/>
  <c r="K33" i="18"/>
  <c r="K15" i="18"/>
  <c r="K35" i="18"/>
  <c r="K26" i="18"/>
  <c r="K11" i="18"/>
  <c r="K12" i="18"/>
  <c r="K30" i="18"/>
  <c r="L18" i="17"/>
  <c r="L23" i="17"/>
  <c r="L29" i="17"/>
  <c r="L13" i="17"/>
  <c r="M7" i="17"/>
  <c r="L30" i="17"/>
  <c r="L17" i="17"/>
  <c r="L21" i="17"/>
  <c r="L26" i="17"/>
  <c r="L16" i="17"/>
  <c r="L9" i="17"/>
  <c r="L12" i="17"/>
  <c r="L22" i="17"/>
  <c r="L19" i="17"/>
  <c r="L27" i="17"/>
  <c r="L14" i="17"/>
  <c r="L11" i="17"/>
  <c r="L20" i="17"/>
  <c r="L28" i="17"/>
  <c r="K21" i="18"/>
  <c r="K20" i="18"/>
  <c r="K31" i="18"/>
  <c r="K18" i="18"/>
  <c r="K24" i="18"/>
  <c r="K9" i="18"/>
  <c r="K25" i="18"/>
  <c r="K27" i="18"/>
  <c r="K34" i="18"/>
  <c r="K13" i="18"/>
  <c r="K14" i="18"/>
  <c r="K16" i="18"/>
  <c r="K22" i="18"/>
  <c r="K28" i="18"/>
  <c r="K32" i="18"/>
  <c r="L7" i="18"/>
  <c r="K19" i="18"/>
  <c r="K17" i="18"/>
  <c r="K23" i="18"/>
  <c r="K29" i="18"/>
  <c r="M36" i="17" l="1"/>
  <c r="M35" i="17"/>
  <c r="M33" i="17"/>
  <c r="M37" i="17"/>
  <c r="M34" i="17"/>
  <c r="M25" i="17"/>
  <c r="M39" i="17"/>
  <c r="M24" i="17"/>
  <c r="M38" i="17"/>
  <c r="M40" i="17"/>
  <c r="M31" i="17"/>
  <c r="M32" i="17"/>
  <c r="M15" i="17"/>
  <c r="M28" i="17"/>
  <c r="L35" i="18"/>
  <c r="L15" i="18"/>
  <c r="M12" i="17"/>
  <c r="M19" i="17"/>
  <c r="M16" i="17"/>
  <c r="M17" i="17"/>
  <c r="M14" i="17"/>
  <c r="M21" i="17"/>
  <c r="M23" i="17"/>
  <c r="M30" i="17"/>
  <c r="M18" i="17"/>
  <c r="M26" i="17"/>
  <c r="M9" i="17"/>
  <c r="M27" i="17"/>
  <c r="N7" i="17"/>
  <c r="M13" i="17"/>
  <c r="M11" i="17"/>
  <c r="M20" i="17"/>
  <c r="M22" i="17"/>
  <c r="M29" i="17"/>
  <c r="L29" i="18"/>
  <c r="L20" i="18"/>
  <c r="L17" i="18"/>
  <c r="L23" i="18"/>
  <c r="L9" i="18"/>
  <c r="L32" i="18"/>
  <c r="M7" i="18"/>
  <c r="M35" i="18" s="1"/>
  <c r="L16" i="18"/>
  <c r="L11" i="18"/>
  <c r="L19" i="18"/>
  <c r="L28" i="18"/>
  <c r="L27" i="18"/>
  <c r="L33" i="18"/>
  <c r="L13" i="18"/>
  <c r="L21" i="18"/>
  <c r="L18" i="18"/>
  <c r="L25" i="18"/>
  <c r="L26" i="18"/>
  <c r="L30" i="18"/>
  <c r="L34" i="18"/>
  <c r="L14" i="18"/>
  <c r="L12" i="18"/>
  <c r="L24" i="18"/>
  <c r="L22" i="18"/>
  <c r="L31" i="18"/>
  <c r="N36" i="17" l="1"/>
  <c r="N35" i="17"/>
  <c r="N33" i="17"/>
  <c r="N37" i="17"/>
  <c r="N34" i="17"/>
  <c r="N25" i="17"/>
  <c r="N39" i="17"/>
  <c r="N24" i="17"/>
  <c r="N38" i="17"/>
  <c r="N40" i="17"/>
  <c r="N31" i="17"/>
  <c r="N32" i="17"/>
  <c r="N15" i="17"/>
  <c r="M31" i="18"/>
  <c r="M15" i="18"/>
  <c r="N11" i="17"/>
  <c r="N19" i="17"/>
  <c r="N26" i="17"/>
  <c r="N20" i="17"/>
  <c r="N29" i="17"/>
  <c r="N22" i="17"/>
  <c r="O7" i="17"/>
  <c r="N23" i="17"/>
  <c r="N17" i="17"/>
  <c r="N30" i="17"/>
  <c r="N12" i="17"/>
  <c r="N14" i="17"/>
  <c r="M33" i="18"/>
  <c r="N9" i="17"/>
  <c r="N13" i="17"/>
  <c r="N16" i="17"/>
  <c r="N21" i="17"/>
  <c r="N27" i="17"/>
  <c r="N18" i="17"/>
  <c r="N28" i="17"/>
  <c r="M21" i="18"/>
  <c r="M22" i="18"/>
  <c r="M12" i="18"/>
  <c r="M28" i="18"/>
  <c r="M13" i="18"/>
  <c r="M29" i="18"/>
  <c r="M11" i="18"/>
  <c r="M18" i="18"/>
  <c r="M25" i="18"/>
  <c r="M20" i="18"/>
  <c r="M24" i="18"/>
  <c r="M30" i="18"/>
  <c r="M16" i="18"/>
  <c r="M23" i="18"/>
  <c r="M14" i="18"/>
  <c r="M32" i="18"/>
  <c r="M26" i="18"/>
  <c r="N7" i="18"/>
  <c r="M9" i="18"/>
  <c r="M17" i="18"/>
  <c r="M27" i="18"/>
  <c r="M19" i="18"/>
  <c r="M34" i="18"/>
  <c r="O36" i="17" l="1"/>
  <c r="O35" i="17"/>
  <c r="O33" i="17"/>
  <c r="O37" i="17"/>
  <c r="O34" i="17"/>
  <c r="O25" i="17"/>
  <c r="O39" i="17"/>
  <c r="O24" i="17"/>
  <c r="O38" i="17"/>
  <c r="O40" i="17"/>
  <c r="O31" i="17"/>
  <c r="O32" i="17"/>
  <c r="O15" i="17"/>
  <c r="O30" i="17"/>
  <c r="N35" i="18"/>
  <c r="N15" i="18"/>
  <c r="O12" i="17"/>
  <c r="O27" i="17"/>
  <c r="O18" i="17"/>
  <c r="O9" i="17"/>
  <c r="O11" i="17"/>
  <c r="O17" i="17"/>
  <c r="O22" i="17"/>
  <c r="O20" i="17"/>
  <c r="O28" i="17"/>
  <c r="O21" i="17"/>
  <c r="O23" i="17"/>
  <c r="O19" i="17"/>
  <c r="O26" i="17"/>
  <c r="O29" i="17"/>
  <c r="O14" i="17"/>
  <c r="P7" i="17"/>
  <c r="O13" i="17"/>
  <c r="O16" i="17"/>
  <c r="N21" i="18"/>
  <c r="N22" i="18"/>
  <c r="N12" i="18"/>
  <c r="N29" i="18"/>
  <c r="N14" i="18"/>
  <c r="N25" i="18"/>
  <c r="N16" i="18"/>
  <c r="N26" i="18"/>
  <c r="N32" i="18"/>
  <c r="N9" i="18"/>
  <c r="N27" i="18"/>
  <c r="N33" i="18"/>
  <c r="N11" i="18"/>
  <c r="N19" i="18"/>
  <c r="N20" i="18"/>
  <c r="N23" i="18"/>
  <c r="N24" i="18"/>
  <c r="N30" i="18"/>
  <c r="N34" i="18"/>
  <c r="O7" i="18"/>
  <c r="N13" i="18"/>
  <c r="N17" i="18"/>
  <c r="N18" i="18"/>
  <c r="N28" i="18"/>
  <c r="N31" i="18"/>
  <c r="P36" i="17" l="1"/>
  <c r="P35" i="17"/>
  <c r="P33" i="17"/>
  <c r="P37" i="17"/>
  <c r="P34" i="17"/>
  <c r="P25" i="17"/>
  <c r="P39" i="17"/>
  <c r="P24" i="17"/>
  <c r="P38" i="17"/>
  <c r="P40" i="17"/>
  <c r="P31" i="17"/>
  <c r="P32" i="17"/>
  <c r="P15" i="17"/>
  <c r="P30" i="17"/>
  <c r="O32" i="18"/>
  <c r="O15" i="18"/>
  <c r="P27" i="17"/>
  <c r="P12" i="17"/>
  <c r="P22" i="17"/>
  <c r="P20" i="17"/>
  <c r="P14" i="17"/>
  <c r="P16" i="17"/>
  <c r="P17" i="17"/>
  <c r="P28" i="17"/>
  <c r="P6" i="17"/>
  <c r="P9" i="17"/>
  <c r="P21" i="17"/>
  <c r="P26" i="17"/>
  <c r="P29" i="17"/>
  <c r="P13" i="17"/>
  <c r="P11" i="17"/>
  <c r="Q7" i="17"/>
  <c r="P18" i="17"/>
  <c r="P19" i="17"/>
  <c r="P23" i="17"/>
  <c r="O13" i="18"/>
  <c r="O23" i="18"/>
  <c r="P7" i="18"/>
  <c r="O29" i="18"/>
  <c r="O19" i="18"/>
  <c r="O33" i="18"/>
  <c r="O21" i="18"/>
  <c r="O9" i="18"/>
  <c r="O20" i="18"/>
  <c r="O25" i="18"/>
  <c r="O27" i="18"/>
  <c r="O30" i="18"/>
  <c r="O34" i="18"/>
  <c r="O11" i="18"/>
  <c r="O16" i="18"/>
  <c r="O26" i="18"/>
  <c r="O24" i="18"/>
  <c r="O31" i="18"/>
  <c r="O35" i="18"/>
  <c r="O12" i="18"/>
  <c r="O18" i="18"/>
  <c r="O14" i="18"/>
  <c r="O17" i="18"/>
  <c r="O22" i="18"/>
  <c r="O28" i="18"/>
  <c r="Q36" i="17" l="1"/>
  <c r="Q35" i="17"/>
  <c r="Q33" i="17"/>
  <c r="Q37" i="17"/>
  <c r="Q34" i="17"/>
  <c r="Q25" i="17"/>
  <c r="Q39" i="17"/>
  <c r="Q24" i="17"/>
  <c r="Q38" i="17"/>
  <c r="Q40" i="17"/>
  <c r="Q31" i="17"/>
  <c r="Q32" i="17"/>
  <c r="Q15" i="17"/>
  <c r="Q29" i="17"/>
  <c r="P33" i="18"/>
  <c r="P15" i="18"/>
  <c r="P35" i="18"/>
  <c r="P34" i="18"/>
  <c r="Q16" i="17"/>
  <c r="Q17" i="17"/>
  <c r="Q13" i="17"/>
  <c r="Q18" i="17"/>
  <c r="Q19" i="17"/>
  <c r="Q9" i="17"/>
  <c r="Q21" i="17"/>
  <c r="Q22" i="17"/>
  <c r="Q26" i="17"/>
  <c r="Q14" i="17"/>
  <c r="Q11" i="17"/>
  <c r="Q20" i="17"/>
  <c r="Q23" i="17"/>
  <c r="Q28" i="17"/>
  <c r="Q27" i="17"/>
  <c r="Q12" i="17"/>
  <c r="R7" i="17"/>
  <c r="Q30" i="17"/>
  <c r="P14" i="18"/>
  <c r="P21" i="18"/>
  <c r="P13" i="18"/>
  <c r="P26" i="18"/>
  <c r="Q7" i="18"/>
  <c r="P22" i="18"/>
  <c r="P16" i="18"/>
  <c r="P29" i="18"/>
  <c r="P30" i="18"/>
  <c r="P25" i="18"/>
  <c r="P31" i="18"/>
  <c r="P28" i="18"/>
  <c r="P12" i="18"/>
  <c r="P9" i="18"/>
  <c r="P18" i="18"/>
  <c r="P20" i="18"/>
  <c r="P23" i="18"/>
  <c r="P32" i="18"/>
  <c r="P6" i="18"/>
  <c r="P17" i="18"/>
  <c r="P11" i="18"/>
  <c r="P19" i="18"/>
  <c r="P24" i="18"/>
  <c r="P27" i="18"/>
  <c r="R36" i="17" l="1"/>
  <c r="R35" i="17"/>
  <c r="R33" i="17"/>
  <c r="R37" i="17"/>
  <c r="R34" i="17"/>
  <c r="R25" i="17"/>
  <c r="R39" i="17"/>
  <c r="R24" i="17"/>
  <c r="R38" i="17"/>
  <c r="R40" i="17"/>
  <c r="R31" i="17"/>
  <c r="R32" i="17"/>
  <c r="R15" i="17"/>
  <c r="R30" i="17"/>
  <c r="Q34" i="18"/>
  <c r="Q15" i="18"/>
  <c r="R19" i="17"/>
  <c r="R17" i="17"/>
  <c r="S7" i="17"/>
  <c r="R13" i="17"/>
  <c r="R11" i="17"/>
  <c r="R12" i="17"/>
  <c r="R14" i="17"/>
  <c r="R16" i="17"/>
  <c r="R21" i="17"/>
  <c r="R27" i="17"/>
  <c r="R9" i="17"/>
  <c r="R22" i="17"/>
  <c r="R23" i="17"/>
  <c r="R28" i="17"/>
  <c r="R18" i="17"/>
  <c r="R20" i="17"/>
  <c r="R29" i="17"/>
  <c r="Q35" i="18"/>
  <c r="R26" i="17"/>
  <c r="Q20" i="18"/>
  <c r="Q23" i="18"/>
  <c r="Q24" i="18"/>
  <c r="Q30" i="18"/>
  <c r="Q21" i="18"/>
  <c r="Q26" i="18"/>
  <c r="Q33" i="18"/>
  <c r="Q29" i="18"/>
  <c r="Q13" i="18"/>
  <c r="Q14" i="18"/>
  <c r="Q25" i="18"/>
  <c r="R7" i="18"/>
  <c r="Q9" i="18"/>
  <c r="Q16" i="18"/>
  <c r="Q18" i="18"/>
  <c r="Q19" i="18"/>
  <c r="Q31" i="18"/>
  <c r="Q32" i="18"/>
  <c r="Q12" i="18"/>
  <c r="Q11" i="18"/>
  <c r="Q17" i="18"/>
  <c r="Q27" i="18"/>
  <c r="Q22" i="18"/>
  <c r="Q28" i="18"/>
  <c r="S36" i="17" l="1"/>
  <c r="S35" i="17"/>
  <c r="S33" i="17"/>
  <c r="S37" i="17"/>
  <c r="S34" i="17"/>
  <c r="S25" i="17"/>
  <c r="S39" i="17"/>
  <c r="S24" i="17"/>
  <c r="S38" i="17"/>
  <c r="S40" i="17"/>
  <c r="S31" i="17"/>
  <c r="S32" i="17"/>
  <c r="S15" i="17"/>
  <c r="S29" i="17"/>
  <c r="S18" i="17"/>
  <c r="R34" i="18"/>
  <c r="R15" i="18"/>
  <c r="S27" i="17"/>
  <c r="S22" i="17"/>
  <c r="T7" i="17"/>
  <c r="S14" i="17"/>
  <c r="S30" i="17"/>
  <c r="S17" i="17"/>
  <c r="S12" i="17"/>
  <c r="S16" i="17"/>
  <c r="S9" i="17"/>
  <c r="S23" i="17"/>
  <c r="S13" i="17"/>
  <c r="S28" i="17"/>
  <c r="S11" i="17"/>
  <c r="S26" i="17"/>
  <c r="S21" i="17"/>
  <c r="S19" i="17"/>
  <c r="S20" i="17"/>
  <c r="R16" i="18"/>
  <c r="R28" i="18"/>
  <c r="R22" i="18"/>
  <c r="R35" i="18"/>
  <c r="R11" i="18"/>
  <c r="R24" i="18"/>
  <c r="R12" i="18"/>
  <c r="R21" i="18"/>
  <c r="R31" i="18"/>
  <c r="R23" i="18"/>
  <c r="R18" i="18"/>
  <c r="R32" i="18"/>
  <c r="R14" i="18"/>
  <c r="R13" i="18"/>
  <c r="R20" i="18"/>
  <c r="R27" i="18"/>
  <c r="R29" i="18"/>
  <c r="R33" i="18"/>
  <c r="R26" i="18"/>
  <c r="R9" i="18"/>
  <c r="S7" i="18"/>
  <c r="R19" i="18"/>
  <c r="R17" i="18"/>
  <c r="R30" i="18"/>
  <c r="R25" i="18"/>
  <c r="T36" i="17" l="1"/>
  <c r="T35" i="17"/>
  <c r="T33" i="17"/>
  <c r="T37" i="17"/>
  <c r="T34" i="17"/>
  <c r="T25" i="17"/>
  <c r="T39" i="17"/>
  <c r="T24" i="17"/>
  <c r="T38" i="17"/>
  <c r="T40" i="17"/>
  <c r="T31" i="17"/>
  <c r="T32" i="17"/>
  <c r="T15" i="17"/>
  <c r="T29" i="17"/>
  <c r="S35" i="18"/>
  <c r="S15" i="18"/>
  <c r="T16" i="17"/>
  <c r="T30" i="17"/>
  <c r="T20" i="17"/>
  <c r="T23" i="17"/>
  <c r="T21" i="17"/>
  <c r="T18" i="17"/>
  <c r="T19" i="17"/>
  <c r="T27" i="17"/>
  <c r="T13" i="17"/>
  <c r="U7" i="17"/>
  <c r="T14" i="17"/>
  <c r="T9" i="17"/>
  <c r="T12" i="17"/>
  <c r="T22" i="17"/>
  <c r="T28" i="17"/>
  <c r="T17" i="17"/>
  <c r="T11" i="17"/>
  <c r="T26" i="17"/>
  <c r="T7" i="18"/>
  <c r="S21" i="18"/>
  <c r="S12" i="18"/>
  <c r="S26" i="18"/>
  <c r="S18" i="18"/>
  <c r="S25" i="18"/>
  <c r="S24" i="18"/>
  <c r="S9" i="18"/>
  <c r="S20" i="18"/>
  <c r="S31" i="18"/>
  <c r="S30" i="18"/>
  <c r="S27" i="18"/>
  <c r="S34" i="18"/>
  <c r="S11" i="18"/>
  <c r="S14" i="18"/>
  <c r="S16" i="18"/>
  <c r="S22" i="18"/>
  <c r="S28" i="18"/>
  <c r="S32" i="18"/>
  <c r="S13" i="18"/>
  <c r="S19" i="18"/>
  <c r="S17" i="18"/>
  <c r="S23" i="18"/>
  <c r="S29" i="18"/>
  <c r="S33" i="18"/>
  <c r="U36" i="17" l="1"/>
  <c r="U35" i="17"/>
  <c r="U33" i="17"/>
  <c r="U37" i="17"/>
  <c r="U34" i="17"/>
  <c r="U25" i="17"/>
  <c r="U39" i="17"/>
  <c r="U24" i="17"/>
  <c r="U38" i="17"/>
  <c r="U40" i="17"/>
  <c r="U31" i="17"/>
  <c r="U32" i="17"/>
  <c r="U15" i="17"/>
  <c r="U27" i="17"/>
  <c r="T32" i="18"/>
  <c r="T15" i="18"/>
  <c r="U11" i="17"/>
  <c r="U28" i="17"/>
  <c r="U17" i="17"/>
  <c r="U29" i="17"/>
  <c r="U16" i="17"/>
  <c r="U21" i="17"/>
  <c r="V7" i="17"/>
  <c r="U19" i="17"/>
  <c r="U22" i="17"/>
  <c r="U14" i="17"/>
  <c r="U23" i="17"/>
  <c r="U26" i="17"/>
  <c r="U12" i="17"/>
  <c r="U13" i="17"/>
  <c r="U9" i="17"/>
  <c r="U20" i="17"/>
  <c r="U18" i="17"/>
  <c r="U30" i="17"/>
  <c r="T18" i="18"/>
  <c r="T35" i="18"/>
  <c r="T26" i="18"/>
  <c r="T14" i="18"/>
  <c r="T21" i="18"/>
  <c r="T30" i="18"/>
  <c r="T25" i="18"/>
  <c r="T11" i="18"/>
  <c r="T20" i="18"/>
  <c r="T33" i="18"/>
  <c r="U7" i="18"/>
  <c r="T28" i="18"/>
  <c r="T23" i="18"/>
  <c r="T13" i="18"/>
  <c r="T12" i="18"/>
  <c r="T17" i="18"/>
  <c r="T19" i="18"/>
  <c r="T29" i="18"/>
  <c r="T27" i="18"/>
  <c r="T34" i="18"/>
  <c r="T16" i="18"/>
  <c r="T9" i="18"/>
  <c r="T24" i="18"/>
  <c r="T22" i="18"/>
  <c r="T31" i="18"/>
  <c r="V36" i="17" l="1"/>
  <c r="V35" i="17"/>
  <c r="V33" i="17"/>
  <c r="V37" i="17"/>
  <c r="V34" i="17"/>
  <c r="V25" i="17"/>
  <c r="V39" i="17"/>
  <c r="V24" i="17"/>
  <c r="V38" i="17"/>
  <c r="V40" i="17"/>
  <c r="V31" i="17"/>
  <c r="V32" i="17"/>
  <c r="V15" i="17"/>
  <c r="V30" i="17"/>
  <c r="U32" i="18"/>
  <c r="U15" i="18"/>
  <c r="V11" i="17"/>
  <c r="V27" i="17"/>
  <c r="U34" i="18"/>
  <c r="V22" i="17"/>
  <c r="V21" i="17"/>
  <c r="V14" i="17"/>
  <c r="W7" i="17"/>
  <c r="V20" i="17"/>
  <c r="V28" i="17"/>
  <c r="V13" i="17"/>
  <c r="V19" i="17"/>
  <c r="V23" i="17"/>
  <c r="V29" i="17"/>
  <c r="V9" i="17"/>
  <c r="V12" i="17"/>
  <c r="V18" i="17"/>
  <c r="V16" i="17"/>
  <c r="V17" i="17"/>
  <c r="V26" i="17"/>
  <c r="U22" i="18"/>
  <c r="U14" i="18"/>
  <c r="U12" i="18"/>
  <c r="U29" i="18"/>
  <c r="U9" i="18"/>
  <c r="U25" i="18"/>
  <c r="U13" i="18"/>
  <c r="U16" i="18"/>
  <c r="U23" i="18"/>
  <c r="U19" i="18"/>
  <c r="U31" i="18"/>
  <c r="U30" i="18"/>
  <c r="U11" i="18"/>
  <c r="U17" i="18"/>
  <c r="U18" i="18"/>
  <c r="U27" i="18"/>
  <c r="U33" i="18"/>
  <c r="U26" i="18"/>
  <c r="V7" i="18"/>
  <c r="U20" i="18"/>
  <c r="U21" i="18"/>
  <c r="U24" i="18"/>
  <c r="U28" i="18"/>
  <c r="U35" i="18"/>
  <c r="W36" i="17" l="1"/>
  <c r="W35" i="17"/>
  <c r="W33" i="17"/>
  <c r="W37" i="17"/>
  <c r="W34" i="17"/>
  <c r="W25" i="17"/>
  <c r="W39" i="17"/>
  <c r="W24" i="17"/>
  <c r="W38" i="17"/>
  <c r="W40" i="17"/>
  <c r="W31" i="17"/>
  <c r="W32" i="17"/>
  <c r="W15" i="17"/>
  <c r="V32" i="18"/>
  <c r="V15" i="18"/>
  <c r="W11" i="17"/>
  <c r="X7" i="17"/>
  <c r="W19" i="17"/>
  <c r="W16" i="17"/>
  <c r="W23" i="17"/>
  <c r="W14" i="17"/>
  <c r="W20" i="17"/>
  <c r="W21" i="17"/>
  <c r="W6" i="17"/>
  <c r="W27" i="17"/>
  <c r="W9" i="17"/>
  <c r="W29" i="17"/>
  <c r="W13" i="17"/>
  <c r="W30" i="17"/>
  <c r="W12" i="17"/>
  <c r="W17" i="17"/>
  <c r="W22" i="17"/>
  <c r="W18" i="17"/>
  <c r="W26" i="17"/>
  <c r="W28" i="17"/>
  <c r="V19" i="18"/>
  <c r="V27" i="18"/>
  <c r="V12" i="18"/>
  <c r="V25" i="18"/>
  <c r="V20" i="18"/>
  <c r="V33" i="18"/>
  <c r="V22" i="18"/>
  <c r="V9" i="18"/>
  <c r="V14" i="18"/>
  <c r="V26" i="18"/>
  <c r="V23" i="18"/>
  <c r="V24" i="18"/>
  <c r="V30" i="18"/>
  <c r="V34" i="18"/>
  <c r="V11" i="18"/>
  <c r="V16" i="18"/>
  <c r="V17" i="18"/>
  <c r="V13" i="18"/>
  <c r="V28" i="18"/>
  <c r="V31" i="18"/>
  <c r="V35" i="18"/>
  <c r="W7" i="18"/>
  <c r="V21" i="18"/>
  <c r="V18" i="18"/>
  <c r="V29" i="18"/>
  <c r="X36" i="17" l="1"/>
  <c r="X35" i="17"/>
  <c r="X33" i="17"/>
  <c r="X37" i="17"/>
  <c r="X34" i="17"/>
  <c r="X39" i="17"/>
  <c r="X24" i="17"/>
  <c r="X25" i="17"/>
  <c r="X14" i="17"/>
  <c r="X19" i="17"/>
  <c r="X38" i="17"/>
  <c r="X40" i="17"/>
  <c r="X31" i="17"/>
  <c r="X32" i="17"/>
  <c r="X26" i="17"/>
  <c r="X23" i="17"/>
  <c r="X27" i="17"/>
  <c r="X15" i="17"/>
  <c r="X9" i="17"/>
  <c r="X17" i="17"/>
  <c r="W34" i="18"/>
  <c r="W15" i="18"/>
  <c r="X13" i="17"/>
  <c r="X28" i="17"/>
  <c r="X16" i="17"/>
  <c r="Y7" i="17"/>
  <c r="X11" i="17"/>
  <c r="X29" i="17"/>
  <c r="X30" i="17"/>
  <c r="X20" i="17"/>
  <c r="X12" i="17"/>
  <c r="X21" i="17"/>
  <c r="X18" i="17"/>
  <c r="X22" i="17"/>
  <c r="W18" i="18"/>
  <c r="W16" i="18"/>
  <c r="W24" i="18"/>
  <c r="W17" i="18"/>
  <c r="W28" i="18"/>
  <c r="W26" i="18"/>
  <c r="W32" i="18"/>
  <c r="X7" i="18"/>
  <c r="W6" i="18"/>
  <c r="W14" i="18"/>
  <c r="W22" i="18"/>
  <c r="W35" i="18"/>
  <c r="W31" i="18"/>
  <c r="W9" i="18"/>
  <c r="W12" i="18"/>
  <c r="W19" i="18"/>
  <c r="W21" i="18"/>
  <c r="W23" i="18"/>
  <c r="W29" i="18"/>
  <c r="W33" i="18"/>
  <c r="W11" i="18"/>
  <c r="W13" i="18"/>
  <c r="W20" i="18"/>
  <c r="W25" i="18"/>
  <c r="W27" i="18"/>
  <c r="W30" i="18"/>
  <c r="Y36" i="17" l="1"/>
  <c r="Y35" i="17"/>
  <c r="Y33" i="17"/>
  <c r="Y37" i="17"/>
  <c r="Y34" i="17"/>
  <c r="Y25" i="17"/>
  <c r="Y39" i="17"/>
  <c r="Y24" i="17"/>
  <c r="Y38" i="17"/>
  <c r="Y40" i="17"/>
  <c r="Y31" i="17"/>
  <c r="Y32" i="17"/>
  <c r="Y15" i="17"/>
  <c r="Y28" i="17"/>
  <c r="Y30" i="17"/>
  <c r="Y29" i="17"/>
  <c r="Y26" i="17"/>
  <c r="Y12" i="17"/>
  <c r="Y11" i="17"/>
  <c r="Y20" i="17"/>
  <c r="X33" i="18"/>
  <c r="X15" i="18"/>
  <c r="Y19" i="17"/>
  <c r="Y9" i="17"/>
  <c r="Y16" i="17"/>
  <c r="Y27" i="17"/>
  <c r="Y17" i="17"/>
  <c r="Y21" i="17"/>
  <c r="Z7" i="17"/>
  <c r="Y18" i="17"/>
  <c r="Y22" i="17"/>
  <c r="Y14" i="17"/>
  <c r="Y23" i="17"/>
  <c r="Y13" i="17"/>
  <c r="X13" i="18"/>
  <c r="X26" i="18"/>
  <c r="X30" i="18"/>
  <c r="X17" i="18"/>
  <c r="X11" i="18"/>
  <c r="X34" i="18"/>
  <c r="X28" i="18"/>
  <c r="X16" i="18"/>
  <c r="X31" i="18"/>
  <c r="X35" i="18"/>
  <c r="X25" i="18"/>
  <c r="X29" i="18"/>
  <c r="X18" i="18"/>
  <c r="X20" i="18"/>
  <c r="X23" i="18"/>
  <c r="X32" i="18"/>
  <c r="X21" i="18"/>
  <c r="X14" i="18"/>
  <c r="X22" i="18"/>
  <c r="Y7" i="18"/>
  <c r="X12" i="18"/>
  <c r="X9" i="18"/>
  <c r="X19" i="18"/>
  <c r="X24" i="18"/>
  <c r="X27" i="18"/>
  <c r="Z36" i="17" l="1"/>
  <c r="Z35" i="17"/>
  <c r="Z33" i="17"/>
  <c r="Z37" i="17"/>
  <c r="Z34" i="17"/>
  <c r="Z25" i="17"/>
  <c r="Z39" i="17"/>
  <c r="Z24" i="17"/>
  <c r="Z38" i="17"/>
  <c r="Z40" i="17"/>
  <c r="Z31" i="17"/>
  <c r="Z32" i="17"/>
  <c r="Z15" i="17"/>
  <c r="Z17" i="17"/>
  <c r="Z26" i="17"/>
  <c r="Z28" i="17"/>
  <c r="Z29" i="17"/>
  <c r="Z30" i="17"/>
  <c r="Z9" i="17"/>
  <c r="Y31" i="18"/>
  <c r="Y15" i="18"/>
  <c r="Z11" i="17"/>
  <c r="Z27" i="17"/>
  <c r="AA7" i="17"/>
  <c r="Z13" i="17"/>
  <c r="Z12" i="17"/>
  <c r="Z14" i="17"/>
  <c r="Z18" i="17"/>
  <c r="Z21" i="17"/>
  <c r="Z23" i="17"/>
  <c r="Z22" i="17"/>
  <c r="Z19" i="17"/>
  <c r="Z20" i="17"/>
  <c r="Z16" i="17"/>
  <c r="Y20" i="18"/>
  <c r="Y19" i="18"/>
  <c r="Y23" i="18"/>
  <c r="Y27" i="18"/>
  <c r="Y9" i="18"/>
  <c r="Y16" i="18"/>
  <c r="Y28" i="18"/>
  <c r="Y12" i="18"/>
  <c r="Y21" i="18"/>
  <c r="Y26" i="18"/>
  <c r="Y11" i="18"/>
  <c r="Y34" i="18"/>
  <c r="Y25" i="18"/>
  <c r="Y33" i="18"/>
  <c r="Z7" i="18"/>
  <c r="Y24" i="18"/>
  <c r="Y30" i="18"/>
  <c r="Y18" i="18"/>
  <c r="Y22" i="18"/>
  <c r="Y29" i="18"/>
  <c r="Y35" i="18"/>
  <c r="Y13" i="18"/>
  <c r="Y17" i="18"/>
  <c r="Y14" i="18"/>
  <c r="Y32" i="18"/>
  <c r="AA36" i="17" l="1"/>
  <c r="AA35" i="17"/>
  <c r="AA33" i="17"/>
  <c r="AA37" i="17"/>
  <c r="AA34" i="17"/>
  <c r="AA25" i="17"/>
  <c r="AA39" i="17"/>
  <c r="AA24" i="17"/>
  <c r="AA38" i="17"/>
  <c r="AA40" i="17"/>
  <c r="AA31" i="17"/>
  <c r="AA32" i="17"/>
  <c r="AA15" i="17"/>
  <c r="AA19" i="17"/>
  <c r="AA9" i="17"/>
  <c r="AA26" i="17"/>
  <c r="AA16" i="17"/>
  <c r="AA14" i="17"/>
  <c r="AA21" i="17"/>
  <c r="AA27" i="17"/>
  <c r="Z34" i="18"/>
  <c r="Z15" i="18"/>
  <c r="AA17" i="17"/>
  <c r="AA12" i="17"/>
  <c r="AA20" i="17"/>
  <c r="AB7" i="17"/>
  <c r="AA11" i="17"/>
  <c r="AA23" i="17"/>
  <c r="AA28" i="17"/>
  <c r="AA29" i="17"/>
  <c r="AA30" i="17"/>
  <c r="AA13" i="17"/>
  <c r="AA18" i="17"/>
  <c r="AA22" i="17"/>
  <c r="Z35" i="18"/>
  <c r="Z28" i="18"/>
  <c r="Z16" i="18"/>
  <c r="Z20" i="18"/>
  <c r="Z23" i="18"/>
  <c r="Z33" i="18"/>
  <c r="Z9" i="18"/>
  <c r="Z27" i="18"/>
  <c r="Z22" i="18"/>
  <c r="Z21" i="18"/>
  <c r="Z25" i="18"/>
  <c r="Z12" i="18"/>
  <c r="Z13" i="18"/>
  <c r="Z31" i="18"/>
  <c r="Z19" i="18"/>
  <c r="Z14" i="18"/>
  <c r="Z17" i="18"/>
  <c r="Z18" i="18"/>
  <c r="Z29" i="18"/>
  <c r="Z32" i="18"/>
  <c r="Z11" i="18"/>
  <c r="AA7" i="18"/>
  <c r="Z26" i="18"/>
  <c r="Z24" i="18"/>
  <c r="Z30" i="18"/>
  <c r="AB36" i="17" l="1"/>
  <c r="AB35" i="17"/>
  <c r="AB33" i="17"/>
  <c r="AB37" i="17"/>
  <c r="AB34" i="17"/>
  <c r="AB25" i="17"/>
  <c r="AB39" i="17"/>
  <c r="AB24" i="17"/>
  <c r="AB38" i="17"/>
  <c r="AB40" i="17"/>
  <c r="AB31" i="17"/>
  <c r="AB32" i="17"/>
  <c r="AB15" i="17"/>
  <c r="AB22" i="17"/>
  <c r="AB21" i="17"/>
  <c r="AB13" i="17"/>
  <c r="AB18" i="17"/>
  <c r="AB19" i="17"/>
  <c r="AB16" i="17"/>
  <c r="AB14" i="17"/>
  <c r="AB17" i="17"/>
  <c r="AB9" i="17"/>
  <c r="AB30" i="17"/>
  <c r="AB12" i="17"/>
  <c r="AA35" i="18"/>
  <c r="AA15" i="18"/>
  <c r="AB26" i="17"/>
  <c r="AB23" i="17"/>
  <c r="AB27" i="17"/>
  <c r="AB11" i="17"/>
  <c r="AB28" i="17"/>
  <c r="AB29" i="17"/>
  <c r="AC7" i="17"/>
  <c r="AB20" i="17"/>
  <c r="AA14" i="18"/>
  <c r="AA16" i="18"/>
  <c r="AA32" i="18"/>
  <c r="AA22" i="18"/>
  <c r="AA13" i="18"/>
  <c r="AA28" i="18"/>
  <c r="AB7" i="18"/>
  <c r="AB33" i="18" s="1"/>
  <c r="AA19" i="18"/>
  <c r="AA17" i="18"/>
  <c r="AA23" i="18"/>
  <c r="AA29" i="18"/>
  <c r="AA33" i="18"/>
  <c r="AA9" i="18"/>
  <c r="AA12" i="18"/>
  <c r="AA25" i="18"/>
  <c r="AA21" i="18"/>
  <c r="AA27" i="18"/>
  <c r="AA30" i="18"/>
  <c r="AA34" i="18"/>
  <c r="AA11" i="18"/>
  <c r="AA18" i="18"/>
  <c r="AA20" i="18"/>
  <c r="AA26" i="18"/>
  <c r="AA24" i="18"/>
  <c r="AA31" i="18"/>
  <c r="AC36" i="17" l="1"/>
  <c r="AC35" i="17"/>
  <c r="AC33" i="17"/>
  <c r="AC37" i="17"/>
  <c r="AC34" i="17"/>
  <c r="AC25" i="17"/>
  <c r="AC39" i="17"/>
  <c r="AC24" i="17"/>
  <c r="AC38" i="17"/>
  <c r="AC40" i="17"/>
  <c r="AC31" i="17"/>
  <c r="AC32" i="17"/>
  <c r="AC15" i="17"/>
  <c r="AC28" i="17"/>
  <c r="AC20" i="17"/>
  <c r="AC17" i="17"/>
  <c r="AC21" i="17"/>
  <c r="AC18" i="17"/>
  <c r="AC22" i="17"/>
  <c r="AC30" i="17"/>
  <c r="AC13" i="17"/>
  <c r="AC29" i="17"/>
  <c r="AC16" i="17"/>
  <c r="AD7" i="17"/>
  <c r="AC27" i="17"/>
  <c r="AC12" i="17"/>
  <c r="AC11" i="17"/>
  <c r="AC19" i="17"/>
  <c r="AC14" i="17"/>
  <c r="AC23" i="17"/>
  <c r="AC26" i="17"/>
  <c r="AC9"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36" i="17" l="1"/>
  <c r="AD35" i="17"/>
  <c r="AD33" i="17"/>
  <c r="AD37" i="17"/>
  <c r="AD34" i="17"/>
  <c r="AD25" i="17"/>
  <c r="AD39" i="17"/>
  <c r="AD24" i="17"/>
  <c r="AD38" i="17"/>
  <c r="AD40" i="17"/>
  <c r="AD31" i="17"/>
  <c r="AD32" i="17"/>
  <c r="AD15" i="17"/>
  <c r="AD30" i="17"/>
  <c r="AD9" i="17"/>
  <c r="AD13" i="17"/>
  <c r="AD14" i="17"/>
  <c r="AD11" i="17"/>
  <c r="AD16" i="17"/>
  <c r="AD20" i="17"/>
  <c r="AD17" i="17"/>
  <c r="AD23" i="17"/>
  <c r="AD19" i="17"/>
  <c r="AD21" i="17"/>
  <c r="AD12" i="17"/>
  <c r="AE7" i="17"/>
  <c r="AD28" i="17"/>
  <c r="AD22" i="17"/>
  <c r="AD29" i="17"/>
  <c r="AD26" i="17"/>
  <c r="AD27" i="17"/>
  <c r="AD18" i="17"/>
  <c r="AD6"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36" i="17" l="1"/>
  <c r="AE35" i="17"/>
  <c r="AE33" i="17"/>
  <c r="AE37" i="17"/>
  <c r="AE34" i="17"/>
  <c r="AE25" i="17"/>
  <c r="AE39" i="17"/>
  <c r="AE24" i="17"/>
  <c r="AE38" i="17"/>
  <c r="AE40" i="17"/>
  <c r="AE31" i="17"/>
  <c r="AE32" i="17"/>
  <c r="AE15" i="17"/>
  <c r="AE16" i="17"/>
  <c r="AE19" i="17"/>
  <c r="AE14" i="17"/>
  <c r="AE9" i="17"/>
  <c r="AE23" i="17"/>
  <c r="AF7" i="17"/>
  <c r="AE12" i="17"/>
  <c r="AE27" i="17"/>
  <c r="AE28" i="17"/>
  <c r="AE13" i="17"/>
  <c r="AE30" i="17"/>
  <c r="AE18" i="17"/>
  <c r="AE20" i="17"/>
  <c r="AE11" i="17"/>
  <c r="AE26" i="17"/>
  <c r="AE17" i="17"/>
  <c r="AE21" i="17"/>
  <c r="AE29" i="17"/>
  <c r="AE22"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6" i="17" l="1"/>
  <c r="AF35" i="17"/>
  <c r="AF33" i="17"/>
  <c r="AF37" i="17"/>
  <c r="AF34" i="17"/>
  <c r="AF25" i="17"/>
  <c r="AF39" i="17"/>
  <c r="AF24" i="17"/>
  <c r="AF38" i="17"/>
  <c r="AF40" i="17"/>
  <c r="AF31" i="17"/>
  <c r="AF32" i="17"/>
  <c r="AF15" i="17"/>
  <c r="AF14" i="17"/>
  <c r="AF16" i="17"/>
  <c r="AF20" i="17"/>
  <c r="AF9" i="17"/>
  <c r="AF11" i="17"/>
  <c r="AF18" i="17"/>
  <c r="AF22" i="17"/>
  <c r="AF19" i="17"/>
  <c r="AF26" i="17"/>
  <c r="AF23" i="17"/>
  <c r="AF13" i="17"/>
  <c r="AF27" i="17"/>
  <c r="AF28" i="17"/>
  <c r="AF12" i="17"/>
  <c r="AF30" i="17"/>
  <c r="AF17" i="17"/>
  <c r="AG7" i="17"/>
  <c r="AF29" i="17"/>
  <c r="AF21"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36" i="17" l="1"/>
  <c r="AG35" i="17"/>
  <c r="AG33" i="17"/>
  <c r="AG37" i="17"/>
  <c r="AG34" i="17"/>
  <c r="AG25" i="17"/>
  <c r="AG39" i="17"/>
  <c r="AG24" i="17"/>
  <c r="AG38" i="17"/>
  <c r="AG40" i="17"/>
  <c r="AG31" i="17"/>
  <c r="AG32" i="17"/>
  <c r="AG15" i="17"/>
  <c r="AG23" i="17"/>
  <c r="AG18" i="17"/>
  <c r="AG22" i="17"/>
  <c r="AG30" i="17"/>
  <c r="AG26" i="17"/>
  <c r="AG19" i="17"/>
  <c r="AG17" i="17"/>
  <c r="AH7" i="17"/>
  <c r="AG14" i="17"/>
  <c r="AG13" i="17"/>
  <c r="AG12" i="17"/>
  <c r="AG28" i="17"/>
  <c r="AG21" i="17"/>
  <c r="AG9" i="17"/>
  <c r="AG27" i="17"/>
  <c r="AG29" i="17"/>
  <c r="AG20" i="17"/>
  <c r="AG11" i="17"/>
  <c r="AG16"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36" i="17" l="1"/>
  <c r="AH35" i="17"/>
  <c r="AH33" i="17"/>
  <c r="AH37" i="17"/>
  <c r="AH34" i="17"/>
  <c r="AH25" i="17"/>
  <c r="AH39" i="17"/>
  <c r="AH24" i="17"/>
  <c r="AH38" i="17"/>
  <c r="AH40" i="17"/>
  <c r="AH31" i="17"/>
  <c r="AH32" i="17"/>
  <c r="AH15" i="17"/>
  <c r="AH20" i="17"/>
  <c r="AH13" i="17"/>
  <c r="AH18" i="17"/>
  <c r="AH21" i="17"/>
  <c r="AH17" i="17"/>
  <c r="AH23" i="17"/>
  <c r="AH26" i="17"/>
  <c r="AH27" i="17"/>
  <c r="AH28" i="17"/>
  <c r="AH29" i="17"/>
  <c r="AH11" i="17"/>
  <c r="AH9" i="17"/>
  <c r="AI7" i="17"/>
  <c r="AH12" i="17"/>
  <c r="AH22" i="17"/>
  <c r="AH14" i="17"/>
  <c r="AH30" i="17"/>
  <c r="AH19" i="17"/>
  <c r="AH16"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6" i="17" l="1"/>
  <c r="AI35" i="17"/>
  <c r="AI33" i="17"/>
  <c r="AI37" i="17"/>
  <c r="AI34" i="17"/>
  <c r="AI25" i="17"/>
  <c r="AI39" i="17"/>
  <c r="AI24" i="17"/>
  <c r="AI38" i="17"/>
  <c r="AI40" i="17"/>
  <c r="AI31" i="17"/>
  <c r="AI32" i="17"/>
  <c r="AI15" i="17"/>
  <c r="AI29" i="17"/>
  <c r="AI14" i="17"/>
  <c r="AI18" i="17"/>
  <c r="AI22" i="17"/>
  <c r="AI21" i="17"/>
  <c r="AI19" i="17"/>
  <c r="AI30" i="17"/>
  <c r="AI16" i="17"/>
  <c r="AI17" i="17"/>
  <c r="AI20" i="17"/>
  <c r="AI27" i="17"/>
  <c r="AI11" i="17"/>
  <c r="AI28" i="17"/>
  <c r="AI9" i="17"/>
  <c r="AI23" i="17"/>
  <c r="AI26" i="17"/>
  <c r="AJ7" i="17"/>
  <c r="AI12" i="17"/>
  <c r="AI13" i="17"/>
  <c r="AH18" i="18"/>
  <c r="AH20"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6" i="17" l="1"/>
  <c r="AJ35" i="17"/>
  <c r="AJ33" i="17"/>
  <c r="AJ37" i="17"/>
  <c r="AJ34" i="17"/>
  <c r="AJ25" i="17"/>
  <c r="AJ39" i="17"/>
  <c r="AJ24" i="17"/>
  <c r="AJ38" i="17"/>
  <c r="AJ40" i="17"/>
  <c r="AJ31" i="17"/>
  <c r="AJ32" i="17"/>
  <c r="AJ15" i="17"/>
  <c r="AJ11" i="17"/>
  <c r="AJ9" i="17"/>
  <c r="AK7" i="17"/>
  <c r="AJ12" i="17"/>
  <c r="AJ26" i="17"/>
  <c r="AJ23" i="17"/>
  <c r="AJ28" i="17"/>
  <c r="AJ27" i="17"/>
  <c r="AJ29" i="17"/>
  <c r="AJ30" i="17"/>
  <c r="AJ17" i="17"/>
  <c r="AJ20" i="17"/>
  <c r="AJ21" i="17"/>
  <c r="AJ16" i="17"/>
  <c r="AJ19" i="17"/>
  <c r="AJ18" i="17"/>
  <c r="AJ22" i="17"/>
  <c r="AJ13" i="17"/>
  <c r="AJ14"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6" i="17" l="1"/>
  <c r="AK35" i="17"/>
  <c r="AK33" i="17"/>
  <c r="AK37" i="17"/>
  <c r="AK34" i="17"/>
  <c r="AK25" i="17"/>
  <c r="AK39" i="17"/>
  <c r="AK24" i="17"/>
  <c r="AK38" i="17"/>
  <c r="AK40" i="17"/>
  <c r="AK31" i="17"/>
  <c r="AK32" i="17"/>
  <c r="AK13" i="17"/>
  <c r="AK6" i="17"/>
  <c r="AK9" i="17"/>
  <c r="AK18" i="17"/>
  <c r="AK20" i="17"/>
  <c r="AK28" i="17"/>
  <c r="AK26" i="17"/>
  <c r="AK15" i="17"/>
  <c r="AK30" i="17"/>
  <c r="AK23" i="17"/>
  <c r="AK22" i="17"/>
  <c r="AK27" i="17"/>
  <c r="AK29" i="17"/>
  <c r="AK12" i="17"/>
  <c r="AL7" i="17"/>
  <c r="AK19" i="17"/>
  <c r="AK16" i="17"/>
  <c r="AK14" i="17"/>
  <c r="AK11" i="17"/>
  <c r="AK17" i="17"/>
  <c r="AK21"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6" i="17" l="1"/>
  <c r="AL35" i="17"/>
  <c r="AL33" i="17"/>
  <c r="AL37" i="17"/>
  <c r="AL34" i="17"/>
  <c r="AL25" i="17"/>
  <c r="AL39" i="17"/>
  <c r="AL24" i="17"/>
  <c r="AL38" i="17"/>
  <c r="AL40" i="17"/>
  <c r="AL31" i="17"/>
  <c r="AL32" i="17"/>
  <c r="AL26" i="17"/>
  <c r="AL28" i="17"/>
  <c r="AL29" i="17"/>
  <c r="AL12" i="17"/>
  <c r="AL15" i="17"/>
  <c r="AL27" i="17"/>
  <c r="AM7" i="17"/>
  <c r="AL21" i="17"/>
  <c r="AL13" i="17"/>
  <c r="AL11" i="17"/>
  <c r="AL9" i="17"/>
  <c r="AL30" i="17"/>
  <c r="AL18" i="17"/>
  <c r="AL14" i="17"/>
  <c r="AL19" i="17"/>
  <c r="AL16" i="17"/>
  <c r="AL20" i="17"/>
  <c r="AL22" i="17"/>
  <c r="AL23" i="17"/>
  <c r="AL17" i="17"/>
  <c r="AK26" i="18"/>
  <c r="AK30" i="18"/>
  <c r="AK31" i="18"/>
  <c r="AK35" i="18"/>
  <c r="AK28" i="18"/>
  <c r="AK29" i="18"/>
  <c r="AK6" i="18"/>
  <c r="AK12" i="18"/>
  <c r="AK9" i="18"/>
  <c r="AK11" i="18"/>
  <c r="AK15" i="18"/>
  <c r="AK20" i="18"/>
  <c r="AK16" i="18"/>
  <c r="AK21" i="18"/>
  <c r="AK22" i="18"/>
  <c r="AK23" i="18"/>
  <c r="AK24" i="18"/>
  <c r="AK14" i="18"/>
  <c r="AK19" i="18"/>
  <c r="AL7" i="18"/>
  <c r="AL32" i="18" s="1"/>
  <c r="AK13" i="18"/>
  <c r="AK17" i="18"/>
  <c r="AK18" i="18"/>
  <c r="AK27" i="18"/>
  <c r="AK33" i="18"/>
  <c r="AK32" i="18"/>
  <c r="AK25" i="18"/>
  <c r="AM36" i="17" l="1"/>
  <c r="AM35" i="17"/>
  <c r="AM33" i="17"/>
  <c r="AM37" i="17"/>
  <c r="AM34" i="17"/>
  <c r="AM25" i="17"/>
  <c r="AM39" i="17"/>
  <c r="AM24" i="17"/>
  <c r="AM38" i="17"/>
  <c r="AM40" i="17"/>
  <c r="AM31" i="17"/>
  <c r="AM32" i="17"/>
  <c r="AM15" i="17"/>
  <c r="AM9" i="17"/>
  <c r="AM22" i="17"/>
  <c r="AM13" i="17"/>
  <c r="AM18" i="17"/>
  <c r="AM11" i="17"/>
  <c r="AM26" i="17"/>
  <c r="AM19" i="17"/>
  <c r="AM16" i="17"/>
  <c r="AM20" i="17"/>
  <c r="AM23" i="17"/>
  <c r="AM27" i="17"/>
  <c r="AM14" i="17"/>
  <c r="AM21" i="17"/>
  <c r="AM29" i="17"/>
  <c r="AM12" i="17"/>
  <c r="AM30" i="17"/>
  <c r="AM28" i="17"/>
  <c r="AN7" i="17"/>
  <c r="AM17" i="17"/>
  <c r="AL21" i="18"/>
  <c r="AL22" i="18"/>
  <c r="AL20" i="18"/>
  <c r="AL17" i="18"/>
  <c r="AL26" i="18"/>
  <c r="AL23" i="18"/>
  <c r="AL13" i="18"/>
  <c r="AL18" i="18"/>
  <c r="AL24" i="18"/>
  <c r="AL27" i="18"/>
  <c r="AL30" i="18"/>
  <c r="AL33" i="18"/>
  <c r="AM7" i="18"/>
  <c r="AM26" i="18" s="1"/>
  <c r="AL35" i="18"/>
  <c r="AL28" i="18"/>
  <c r="AL9" i="18"/>
  <c r="AL11" i="18"/>
  <c r="AL34" i="18"/>
  <c r="AL19" i="18"/>
  <c r="AL12" i="18"/>
  <c r="AL29" i="18"/>
  <c r="AL14" i="18"/>
  <c r="AL25" i="18"/>
  <c r="AL31" i="18"/>
  <c r="AL16" i="18"/>
  <c r="AL15" i="18"/>
  <c r="AN36" i="17" l="1"/>
  <c r="AN35" i="17"/>
  <c r="AN33" i="17"/>
  <c r="AN37" i="17"/>
  <c r="AN34" i="17"/>
  <c r="AN25" i="17"/>
  <c r="AN39" i="17"/>
  <c r="AN24" i="17"/>
  <c r="AN38" i="17"/>
  <c r="AN40" i="17"/>
  <c r="AN31" i="17"/>
  <c r="AN32" i="17"/>
  <c r="AN15" i="17"/>
  <c r="AN18" i="17"/>
  <c r="AN19" i="17"/>
  <c r="AN26" i="17"/>
  <c r="AN23" i="17"/>
  <c r="AN28" i="17"/>
  <c r="AN13" i="17"/>
  <c r="AN9" i="17"/>
  <c r="AN21" i="17"/>
  <c r="AN14" i="17"/>
  <c r="AN11" i="17"/>
  <c r="AN22" i="17"/>
  <c r="AN27" i="17"/>
  <c r="AN29" i="17"/>
  <c r="AN16" i="17"/>
  <c r="AN30" i="17"/>
  <c r="AN20" i="17"/>
  <c r="AO7" i="17"/>
  <c r="AN12" i="17"/>
  <c r="AN17" i="17"/>
  <c r="AM28" i="18"/>
  <c r="AM31" i="18"/>
  <c r="AM30" i="18"/>
  <c r="AM29" i="18"/>
  <c r="AM12" i="18"/>
  <c r="AM14" i="18"/>
  <c r="AM22" i="18"/>
  <c r="AM32" i="18"/>
  <c r="AN7" i="18"/>
  <c r="AN25" i="18" s="1"/>
  <c r="AM13" i="18"/>
  <c r="AM19" i="18"/>
  <c r="AM23" i="18"/>
  <c r="AM11" i="18"/>
  <c r="AM27" i="18"/>
  <c r="AM9" i="18"/>
  <c r="AM18" i="18"/>
  <c r="AM33" i="18"/>
  <c r="AM15" i="18"/>
  <c r="AM24" i="18"/>
  <c r="AM20" i="18"/>
  <c r="AM21" i="18"/>
  <c r="AM16" i="18"/>
  <c r="AM35" i="18"/>
  <c r="AM17" i="18"/>
  <c r="AM25" i="18"/>
  <c r="AM34" i="18"/>
  <c r="AO36" i="17" l="1"/>
  <c r="AO35" i="17"/>
  <c r="AO33" i="17"/>
  <c r="AO37" i="17"/>
  <c r="AO34" i="17"/>
  <c r="AO25" i="17"/>
  <c r="AO39" i="17"/>
  <c r="AO24" i="17"/>
  <c r="AO38" i="17"/>
  <c r="AO40" i="17"/>
  <c r="AO32" i="17"/>
  <c r="AO21" i="17"/>
  <c r="AO31" i="17"/>
  <c r="AO29" i="17"/>
  <c r="AO13" i="17"/>
  <c r="AO27" i="17"/>
  <c r="AO20" i="17"/>
  <c r="AO14" i="17"/>
  <c r="AO17" i="17"/>
  <c r="AO18" i="17"/>
  <c r="AO15" i="17"/>
  <c r="AO23" i="17"/>
  <c r="AO26" i="17"/>
  <c r="AO28" i="17"/>
  <c r="AO12" i="17"/>
  <c r="AP7" i="17"/>
  <c r="AO9" i="17"/>
  <c r="AO19" i="17"/>
  <c r="AO22" i="17"/>
  <c r="AO30" i="17"/>
  <c r="AO11" i="17"/>
  <c r="AO16" i="17"/>
  <c r="AN35" i="18"/>
  <c r="AN13" i="18"/>
  <c r="AN30" i="18"/>
  <c r="AN31" i="18"/>
  <c r="AN32" i="18"/>
  <c r="AN33" i="18"/>
  <c r="AN29" i="18"/>
  <c r="AN12" i="18"/>
  <c r="AO7" i="18"/>
  <c r="AO18" i="18" s="1"/>
  <c r="AN34" i="18"/>
  <c r="AN11" i="18"/>
  <c r="AN17" i="18"/>
  <c r="AN9" i="18"/>
  <c r="AN14" i="18"/>
  <c r="AN18" i="18"/>
  <c r="AN16" i="18"/>
  <c r="AN19" i="18"/>
  <c r="AN28" i="18"/>
  <c r="AN27" i="18"/>
  <c r="AN26" i="18"/>
  <c r="AN22" i="18"/>
  <c r="AN23" i="18"/>
  <c r="AN15" i="18"/>
  <c r="AN20" i="18"/>
  <c r="AN24" i="18"/>
  <c r="AN21" i="18"/>
  <c r="AP36" i="17" l="1"/>
  <c r="AP35" i="17"/>
  <c r="AP33" i="17"/>
  <c r="AP37" i="17"/>
  <c r="AP34" i="17"/>
  <c r="AP25" i="17"/>
  <c r="AP39" i="17"/>
  <c r="AP24" i="17"/>
  <c r="AP38" i="17"/>
  <c r="AP40" i="17"/>
  <c r="AP31" i="17"/>
  <c r="AP32" i="17"/>
  <c r="AP9" i="17"/>
  <c r="AP11" i="17"/>
  <c r="AP12" i="17"/>
  <c r="AP14" i="17"/>
  <c r="AP13" i="17"/>
  <c r="AP19" i="17"/>
  <c r="AP29" i="17"/>
  <c r="AQ7" i="17"/>
  <c r="AP18" i="17"/>
  <c r="AP30" i="17"/>
  <c r="AP15" i="17"/>
  <c r="AP26" i="17"/>
  <c r="AP16" i="17"/>
  <c r="AP27" i="17"/>
  <c r="AP20" i="17"/>
  <c r="AP28" i="17"/>
  <c r="AP22" i="17"/>
  <c r="AP21" i="17"/>
  <c r="AP17" i="17"/>
  <c r="AP23" i="17"/>
  <c r="AO28" i="18"/>
  <c r="AO33" i="18"/>
  <c r="AO35" i="18"/>
  <c r="AO29" i="18"/>
  <c r="AO25" i="18"/>
  <c r="AO31" i="18"/>
  <c r="AO26" i="18"/>
  <c r="AO34" i="18"/>
  <c r="AO23" i="18"/>
  <c r="AO19" i="18"/>
  <c r="AO22" i="18"/>
  <c r="AP7" i="18"/>
  <c r="AP17" i="18" s="1"/>
  <c r="AO12" i="18"/>
  <c r="AO13" i="18"/>
  <c r="AO32" i="18"/>
  <c r="AO15" i="18"/>
  <c r="AO24" i="18"/>
  <c r="AO27" i="18"/>
  <c r="AO14" i="18"/>
  <c r="AO9" i="18"/>
  <c r="AO11" i="18"/>
  <c r="AO20" i="18"/>
  <c r="AO16" i="18"/>
  <c r="AO17" i="18"/>
  <c r="AO21" i="18"/>
  <c r="AO30" i="18"/>
  <c r="AQ36" i="17" l="1"/>
  <c r="AQ35" i="17"/>
  <c r="AQ33" i="17"/>
  <c r="AQ37" i="17"/>
  <c r="AQ34" i="17"/>
  <c r="AQ25" i="17"/>
  <c r="AQ39" i="17"/>
  <c r="AQ24" i="17"/>
  <c r="AQ38" i="17"/>
  <c r="AQ40" i="17"/>
  <c r="AQ15" i="17"/>
  <c r="AQ32" i="17"/>
  <c r="AQ19" i="17"/>
  <c r="AQ31" i="17"/>
  <c r="AQ9" i="17"/>
  <c r="AQ21" i="17"/>
  <c r="AQ11" i="17"/>
  <c r="AQ26" i="17"/>
  <c r="AQ20" i="17"/>
  <c r="AQ16" i="17"/>
  <c r="AQ23" i="17"/>
  <c r="AQ27" i="17"/>
  <c r="AQ28" i="17"/>
  <c r="AQ14" i="17"/>
  <c r="AQ22" i="17"/>
  <c r="AR7" i="17"/>
  <c r="AQ30" i="17"/>
  <c r="AQ13" i="17"/>
  <c r="AQ17" i="17"/>
  <c r="AQ29" i="17"/>
  <c r="AQ18" i="17"/>
  <c r="AQ12" i="17"/>
  <c r="AP21" i="18"/>
  <c r="AP26" i="18"/>
  <c r="AP13" i="18"/>
  <c r="AP18" i="18"/>
  <c r="AP27" i="18"/>
  <c r="AP24" i="18"/>
  <c r="AP28" i="18"/>
  <c r="AP25" i="18"/>
  <c r="AP29" i="18"/>
  <c r="AP30" i="18"/>
  <c r="AP32" i="18"/>
  <c r="AP31" i="18"/>
  <c r="AP9" i="18"/>
  <c r="AP11" i="18"/>
  <c r="AP16" i="18"/>
  <c r="AP33" i="18"/>
  <c r="AP19" i="18"/>
  <c r="AP23" i="18"/>
  <c r="AQ7" i="18"/>
  <c r="AQ33" i="18" s="1"/>
  <c r="AP12" i="18"/>
  <c r="AP15" i="18"/>
  <c r="AP22" i="18"/>
  <c r="AP34" i="18"/>
  <c r="AP14" i="18"/>
  <c r="AP20" i="18"/>
  <c r="AP35" i="18"/>
  <c r="AR36" i="17" l="1"/>
  <c r="AR35" i="17"/>
  <c r="AR33" i="17"/>
  <c r="AR37" i="17"/>
  <c r="AR34" i="17"/>
  <c r="AR25" i="17"/>
  <c r="AR39" i="17"/>
  <c r="AR24" i="17"/>
  <c r="AR38" i="17"/>
  <c r="AR40" i="17"/>
  <c r="AR32" i="17"/>
  <c r="AR30" i="17"/>
  <c r="AR31" i="17"/>
  <c r="AR12" i="17"/>
  <c r="AR11" i="17"/>
  <c r="AS7" i="17"/>
  <c r="AR21" i="17"/>
  <c r="AR20" i="17"/>
  <c r="AR22" i="17"/>
  <c r="AR19" i="17"/>
  <c r="AR13" i="17"/>
  <c r="AR16" i="17"/>
  <c r="AR26" i="17"/>
  <c r="AR6" i="17"/>
  <c r="AR23" i="17"/>
  <c r="AR14" i="17"/>
  <c r="AR27" i="17"/>
  <c r="AR17" i="17"/>
  <c r="AR28" i="17"/>
  <c r="AR15" i="17"/>
  <c r="AR29" i="17"/>
  <c r="AR18" i="17"/>
  <c r="AR9" i="17"/>
  <c r="AQ15" i="18"/>
  <c r="AQ9" i="18"/>
  <c r="AQ11" i="18"/>
  <c r="AQ19" i="18"/>
  <c r="AQ20" i="18"/>
  <c r="AQ16" i="18"/>
  <c r="AQ17" i="18"/>
  <c r="AQ26" i="18"/>
  <c r="AQ24" i="18"/>
  <c r="AQ21" i="18"/>
  <c r="AQ22" i="18"/>
  <c r="AQ27" i="18"/>
  <c r="AQ34" i="18"/>
  <c r="AQ23" i="18"/>
  <c r="AQ35" i="18"/>
  <c r="AQ13" i="18"/>
  <c r="AQ28" i="18"/>
  <c r="AR7" i="18"/>
  <c r="AR30" i="18" s="1"/>
  <c r="AQ29" i="18"/>
  <c r="AQ30" i="18"/>
  <c r="AQ12" i="18"/>
  <c r="AQ31" i="18"/>
  <c r="AQ25" i="18"/>
  <c r="AQ32" i="18"/>
  <c r="AQ18" i="18"/>
  <c r="AQ14" i="18"/>
  <c r="AS36" i="17" l="1"/>
  <c r="AS35" i="17"/>
  <c r="AS33" i="17"/>
  <c r="AS37" i="17"/>
  <c r="AS34" i="17"/>
  <c r="AS27" i="17"/>
  <c r="AS39" i="17"/>
  <c r="AS24" i="17"/>
  <c r="AS25" i="17"/>
  <c r="AS29" i="17"/>
  <c r="AS38" i="17"/>
  <c r="AS15" i="17"/>
  <c r="AS20" i="17"/>
  <c r="AS40" i="17"/>
  <c r="AS28" i="17"/>
  <c r="AS32" i="17"/>
  <c r="AS26" i="17"/>
  <c r="AS22" i="17"/>
  <c r="AS18" i="17"/>
  <c r="AS31" i="17"/>
  <c r="AS30" i="17"/>
  <c r="AT7" i="17"/>
  <c r="AS12" i="17"/>
  <c r="AS13" i="17"/>
  <c r="AS16" i="17"/>
  <c r="AS14" i="17"/>
  <c r="AS9" i="17"/>
  <c r="AS11" i="17"/>
  <c r="AS19" i="17"/>
  <c r="AS23" i="17"/>
  <c r="AS17" i="17"/>
  <c r="AS21" i="17"/>
  <c r="AR20" i="18"/>
  <c r="AR28" i="18"/>
  <c r="AR25" i="18"/>
  <c r="AR26" i="18"/>
  <c r="AR19" i="18"/>
  <c r="AR15" i="18"/>
  <c r="AR6" i="18"/>
  <c r="AR17" i="18"/>
  <c r="AR23" i="18"/>
  <c r="AR16" i="18"/>
  <c r="AR31" i="18"/>
  <c r="AR21" i="18"/>
  <c r="AR32" i="18"/>
  <c r="AR9" i="18"/>
  <c r="AR33" i="18"/>
  <c r="AR11" i="18"/>
  <c r="AR34" i="18"/>
  <c r="AR13" i="18"/>
  <c r="AR35" i="18"/>
  <c r="AR18" i="18"/>
  <c r="AR24" i="18"/>
  <c r="AR14" i="18"/>
  <c r="AR22" i="18"/>
  <c r="AR29" i="18"/>
  <c r="AS7" i="18"/>
  <c r="AS24" i="18" s="1"/>
  <c r="AR27" i="18"/>
  <c r="AR12" i="18"/>
  <c r="AT36" i="17" l="1"/>
  <c r="AT35" i="17"/>
  <c r="AT33" i="17"/>
  <c r="AT37" i="17"/>
  <c r="AT34" i="17"/>
  <c r="AT25" i="17"/>
  <c r="AT39" i="17"/>
  <c r="AT24" i="17"/>
  <c r="AT38" i="17"/>
  <c r="AT40" i="17"/>
  <c r="AT28" i="17"/>
  <c r="AT29" i="17"/>
  <c r="AT30" i="17"/>
  <c r="AT20" i="17"/>
  <c r="AT32" i="17"/>
  <c r="AT11" i="17"/>
  <c r="AT9" i="17"/>
  <c r="AT13" i="17"/>
  <c r="AT27" i="17"/>
  <c r="AU7" i="17"/>
  <c r="AT12" i="17"/>
  <c r="AT18" i="17"/>
  <c r="AT14" i="17"/>
  <c r="AT22" i="17"/>
  <c r="AT16" i="17"/>
  <c r="AT15" i="17"/>
  <c r="AT19" i="17"/>
  <c r="AT21" i="17"/>
  <c r="AT31" i="17"/>
  <c r="AT23" i="17"/>
  <c r="AT26" i="17"/>
  <c r="AT17" i="17"/>
  <c r="AS31" i="18"/>
  <c r="AS25" i="18"/>
  <c r="AS26" i="18"/>
  <c r="AS32" i="18"/>
  <c r="AS29" i="18"/>
  <c r="AS30" i="18"/>
  <c r="AS34" i="18"/>
  <c r="AT7" i="18"/>
  <c r="AT29" i="18" s="1"/>
  <c r="AS16" i="18"/>
  <c r="AS19" i="18"/>
  <c r="AS12" i="18"/>
  <c r="AS28" i="18"/>
  <c r="AS13" i="18"/>
  <c r="AS15" i="18"/>
  <c r="AS9" i="18"/>
  <c r="AS33" i="18"/>
  <c r="AS11" i="18"/>
  <c r="AS35" i="18"/>
  <c r="AS20" i="18"/>
  <c r="AS17" i="18"/>
  <c r="AS23" i="18"/>
  <c r="AS21" i="18"/>
  <c r="AS22" i="18"/>
  <c r="AS27" i="18"/>
  <c r="AS14" i="18"/>
  <c r="AS18" i="18"/>
  <c r="AU36" i="17" l="1"/>
  <c r="AU35" i="17"/>
  <c r="AU33" i="17"/>
  <c r="AU37" i="17"/>
  <c r="AU34" i="17"/>
  <c r="AU25" i="17"/>
  <c r="AU39" i="17"/>
  <c r="AU24" i="17"/>
  <c r="AU38" i="17"/>
  <c r="AU40" i="17"/>
  <c r="AU18" i="17"/>
  <c r="AU19" i="17"/>
  <c r="AU13" i="17"/>
  <c r="AU22" i="17"/>
  <c r="AU16" i="17"/>
  <c r="AU14" i="17"/>
  <c r="AU20" i="17"/>
  <c r="AU28" i="17"/>
  <c r="AU26" i="17"/>
  <c r="AU23" i="17"/>
  <c r="AU12" i="17"/>
  <c r="AU17" i="17"/>
  <c r="AU15" i="17"/>
  <c r="AU9" i="17"/>
  <c r="AU11" i="17"/>
  <c r="AV7" i="17"/>
  <c r="AV19" i="17" s="1"/>
  <c r="AU21" i="17"/>
  <c r="AU31" i="17"/>
  <c r="AU32" i="17"/>
  <c r="AU30" i="17"/>
  <c r="AU27" i="17"/>
  <c r="AU29" i="17"/>
  <c r="AT30" i="18"/>
  <c r="AT31" i="18"/>
  <c r="AT32" i="18"/>
  <c r="AT34" i="18"/>
  <c r="AT35" i="18"/>
  <c r="AT14" i="18"/>
  <c r="AT16" i="18"/>
  <c r="AT15" i="18"/>
  <c r="AT17" i="18"/>
  <c r="AT19" i="18"/>
  <c r="AT22" i="18"/>
  <c r="AT23" i="18"/>
  <c r="AT21" i="18"/>
  <c r="AT25" i="18"/>
  <c r="AT20" i="18"/>
  <c r="AT33" i="18"/>
  <c r="AT18" i="18"/>
  <c r="AT26" i="18"/>
  <c r="AT27" i="18"/>
  <c r="AT11" i="18"/>
  <c r="AT24" i="18"/>
  <c r="AT13" i="18"/>
  <c r="AT9" i="18"/>
  <c r="AU7" i="18"/>
  <c r="AU33" i="18" s="1"/>
  <c r="AT28" i="18"/>
  <c r="AT12" i="18"/>
  <c r="AV18" i="17" l="1"/>
  <c r="AV36" i="17"/>
  <c r="AV35" i="17"/>
  <c r="AV33" i="17"/>
  <c r="AV37" i="17"/>
  <c r="AV22" i="17"/>
  <c r="AV34" i="17"/>
  <c r="AV25" i="17"/>
  <c r="AV39" i="17"/>
  <c r="AV24" i="17"/>
  <c r="AV38" i="17"/>
  <c r="AV40" i="17"/>
  <c r="AV26" i="17"/>
  <c r="AV27" i="17"/>
  <c r="AV29" i="17"/>
  <c r="AV32" i="17"/>
  <c r="AV31" i="17"/>
  <c r="AV13" i="17"/>
  <c r="AV23" i="17"/>
  <c r="AV14" i="17"/>
  <c r="AV9" i="17"/>
  <c r="AV30" i="17"/>
  <c r="AV16" i="17"/>
  <c r="AV15" i="17"/>
  <c r="AV17" i="17"/>
  <c r="AV20" i="17"/>
  <c r="AV28" i="17"/>
  <c r="AV11" i="17"/>
  <c r="AW7" i="17"/>
  <c r="AV12" i="17"/>
  <c r="AV21" i="17"/>
  <c r="AW31" i="17"/>
  <c r="AU16" i="18"/>
  <c r="AU17" i="18"/>
  <c r="AU21" i="18"/>
  <c r="AU26" i="18"/>
  <c r="AU35" i="18"/>
  <c r="AU34" i="18"/>
  <c r="AU20" i="18"/>
  <c r="AU25" i="18"/>
  <c r="AU24" i="18"/>
  <c r="AU28" i="18"/>
  <c r="AU22" i="18"/>
  <c r="AU13" i="18"/>
  <c r="AV7" i="18"/>
  <c r="AV20" i="18" s="1"/>
  <c r="AU29" i="18"/>
  <c r="AU12" i="18"/>
  <c r="AU30" i="18"/>
  <c r="AU15" i="18"/>
  <c r="AU31" i="18"/>
  <c r="AU9" i="18"/>
  <c r="AU27" i="18"/>
  <c r="AU11" i="18"/>
  <c r="AU14" i="18"/>
  <c r="AU32" i="18"/>
  <c r="AU23" i="18"/>
  <c r="AU18" i="18"/>
  <c r="AU19" i="18"/>
  <c r="AW36" i="17" l="1"/>
  <c r="AW35" i="17"/>
  <c r="AW33" i="17"/>
  <c r="AW37" i="17"/>
  <c r="AW26" i="17"/>
  <c r="AW27" i="17"/>
  <c r="AW29" i="17"/>
  <c r="AW34" i="17"/>
  <c r="AW39" i="17"/>
  <c r="AW22" i="17"/>
  <c r="AW24" i="17"/>
  <c r="AW25" i="17"/>
  <c r="AW15" i="17"/>
  <c r="AW32" i="17"/>
  <c r="AW21" i="17"/>
  <c r="AW18" i="17"/>
  <c r="AX7" i="17"/>
  <c r="AW38" i="17"/>
  <c r="AW12" i="17"/>
  <c r="AW9" i="17"/>
  <c r="AW40" i="17"/>
  <c r="AW19" i="17"/>
  <c r="AW13" i="17"/>
  <c r="AW14" i="17"/>
  <c r="AW20" i="17"/>
  <c r="AW30" i="17"/>
  <c r="AW11" i="17"/>
  <c r="AW16" i="17"/>
  <c r="AW23" i="17"/>
  <c r="AW28" i="17"/>
  <c r="AW17" i="17"/>
  <c r="AW7" i="18"/>
  <c r="AW28" i="18" s="1"/>
  <c r="AV18" i="18"/>
  <c r="AV25" i="18"/>
  <c r="AV24" i="18"/>
  <c r="AV26" i="18"/>
  <c r="AV22" i="18"/>
  <c r="AV23" i="18"/>
  <c r="AV27" i="18"/>
  <c r="AV30" i="18"/>
  <c r="AV31" i="18"/>
  <c r="AV32" i="18"/>
  <c r="AV33" i="18"/>
  <c r="AV12" i="18"/>
  <c r="AV16" i="18"/>
  <c r="AV34" i="18"/>
  <c r="AV13" i="18"/>
  <c r="AV17" i="18"/>
  <c r="AV28" i="18"/>
  <c r="AV9" i="18"/>
  <c r="AV35" i="18"/>
  <c r="AV11" i="18"/>
  <c r="AV14" i="18"/>
  <c r="AV21" i="18"/>
  <c r="AV29" i="18"/>
  <c r="AV19" i="18"/>
  <c r="AV15" i="18"/>
  <c r="AX36" i="17" l="1"/>
  <c r="AX35" i="17"/>
  <c r="AX23" i="17"/>
  <c r="AX37" i="17"/>
  <c r="AX26" i="17"/>
  <c r="AX38" i="17"/>
  <c r="AX33" i="17"/>
  <c r="AX27" i="17"/>
  <c r="AX29" i="17"/>
  <c r="AX30" i="17"/>
  <c r="AX28" i="17"/>
  <c r="AX15" i="17"/>
  <c r="AX11" i="17"/>
  <c r="AX21" i="17"/>
  <c r="AX19" i="17"/>
  <c r="AY7" i="17"/>
  <c r="AY29" i="17" s="1"/>
  <c r="AX13" i="17"/>
  <c r="AX16" i="17"/>
  <c r="AX9" i="17"/>
  <c r="AX22" i="17"/>
  <c r="AX12" i="17"/>
  <c r="AX17" i="17"/>
  <c r="AX18" i="17"/>
  <c r="AX14" i="17"/>
  <c r="AX34" i="17"/>
  <c r="AX20" i="17"/>
  <c r="AX40" i="17"/>
  <c r="AX31" i="17"/>
  <c r="AX39" i="17"/>
  <c r="AX32" i="17"/>
  <c r="AX25" i="17"/>
  <c r="AX24" i="17"/>
  <c r="AW12" i="18"/>
  <c r="AW33" i="18"/>
  <c r="AW20" i="18"/>
  <c r="AW29" i="18"/>
  <c r="AW25" i="18"/>
  <c r="AW30" i="18"/>
  <c r="AW32" i="18"/>
  <c r="AW34" i="18"/>
  <c r="AW26" i="18"/>
  <c r="AW21" i="18"/>
  <c r="AW31" i="18"/>
  <c r="AW18" i="18"/>
  <c r="AW27" i="18"/>
  <c r="AW14" i="18"/>
  <c r="AW9" i="18"/>
  <c r="AW22" i="18"/>
  <c r="AW11" i="18"/>
  <c r="AW15" i="18"/>
  <c r="AW13" i="18"/>
  <c r="AW16" i="18"/>
  <c r="AW17" i="18"/>
  <c r="AW19" i="18"/>
  <c r="AX7" i="18"/>
  <c r="AX13" i="18" s="1"/>
  <c r="AW23" i="18"/>
  <c r="AW35" i="18"/>
  <c r="AW24" i="18"/>
  <c r="AY25" i="17" l="1"/>
  <c r="AY14" i="17"/>
  <c r="AY28" i="17"/>
  <c r="AY39" i="17"/>
  <c r="AY17" i="17"/>
  <c r="AY36" i="17"/>
  <c r="AY35" i="17"/>
  <c r="AY33" i="17"/>
  <c r="AY37" i="17"/>
  <c r="AY9" i="17"/>
  <c r="AY15" i="17"/>
  <c r="AY11" i="17"/>
  <c r="AZ7" i="17"/>
  <c r="AZ34" i="17" s="1"/>
  <c r="AY26" i="17"/>
  <c r="AY12" i="17"/>
  <c r="AY21" i="17"/>
  <c r="AY13" i="17"/>
  <c r="AY18" i="17"/>
  <c r="AY22" i="17"/>
  <c r="AY19" i="17"/>
  <c r="AY30" i="17"/>
  <c r="AY16" i="17"/>
  <c r="AY20" i="17"/>
  <c r="AY6" i="17"/>
  <c r="AY27" i="17"/>
  <c r="AY23" i="17"/>
  <c r="AY32" i="17"/>
  <c r="AY31" i="17"/>
  <c r="AY40" i="17"/>
  <c r="AY38" i="17"/>
  <c r="AY34" i="17"/>
  <c r="AY24" i="17"/>
  <c r="AX33" i="18"/>
  <c r="AX31" i="18"/>
  <c r="AX32" i="18"/>
  <c r="AX34" i="18"/>
  <c r="AX35" i="18"/>
  <c r="AX30" i="18"/>
  <c r="AX16" i="18"/>
  <c r="AX14" i="18"/>
  <c r="AY7" i="18"/>
  <c r="AY23" i="18" s="1"/>
  <c r="AX12" i="18"/>
  <c r="AX23" i="18"/>
  <c r="AX19" i="18"/>
  <c r="AX22" i="18"/>
  <c r="AX15" i="18"/>
  <c r="AX20" i="18"/>
  <c r="AX26" i="18"/>
  <c r="AX18" i="18"/>
  <c r="AX28" i="18"/>
  <c r="AX27" i="18"/>
  <c r="AX24" i="18"/>
  <c r="AX9" i="18"/>
  <c r="AX29" i="18"/>
  <c r="AX11" i="18"/>
  <c r="AX25" i="18"/>
  <c r="AX17" i="18"/>
  <c r="AX21" i="18"/>
  <c r="AZ15" i="17"/>
  <c r="AZ30" i="17"/>
  <c r="AZ29" i="17"/>
  <c r="AZ28" i="17"/>
  <c r="AZ19" i="17"/>
  <c r="AZ21" i="17"/>
  <c r="AZ13" i="17" l="1"/>
  <c r="AZ14" i="17"/>
  <c r="AZ20" i="17"/>
  <c r="AZ16" i="17"/>
  <c r="AZ9" i="17"/>
  <c r="AZ17" i="17"/>
  <c r="AZ11" i="17"/>
  <c r="BA7" i="17"/>
  <c r="BA24" i="17" s="1"/>
  <c r="AZ12" i="17"/>
  <c r="AZ18" i="17"/>
  <c r="AZ22" i="17"/>
  <c r="AZ32" i="17"/>
  <c r="AZ31" i="17"/>
  <c r="AZ26" i="17"/>
  <c r="AZ23" i="17"/>
  <c r="AZ27" i="17"/>
  <c r="AZ40" i="17"/>
  <c r="AZ38" i="17"/>
  <c r="AZ24" i="17"/>
  <c r="AZ39" i="17"/>
  <c r="AZ25" i="17"/>
  <c r="AZ36" i="17"/>
  <c r="AZ35" i="17"/>
  <c r="BA36" i="17"/>
  <c r="BA35" i="17"/>
  <c r="AZ33" i="17"/>
  <c r="AZ37" i="17"/>
  <c r="BA33" i="17"/>
  <c r="BA37" i="17"/>
  <c r="BA34" i="17"/>
  <c r="BA25" i="17"/>
  <c r="BA39" i="17"/>
  <c r="AY34" i="18"/>
  <c r="AY35" i="18"/>
  <c r="AY30" i="18"/>
  <c r="AY31" i="18"/>
  <c r="AY32" i="18"/>
  <c r="AY33" i="18"/>
  <c r="AY28" i="18"/>
  <c r="BA31" i="17"/>
  <c r="BA32" i="17"/>
  <c r="AY29" i="18"/>
  <c r="AY15" i="18"/>
  <c r="AY18" i="18"/>
  <c r="AY13" i="18"/>
  <c r="AY9" i="18"/>
  <c r="AY11" i="18"/>
  <c r="AZ7" i="18"/>
  <c r="AZ29" i="18" s="1"/>
  <c r="AY12" i="18"/>
  <c r="AY6" i="18"/>
  <c r="AY14" i="18"/>
  <c r="AY20" i="18"/>
  <c r="AY25" i="18"/>
  <c r="AY19" i="18"/>
  <c r="AY27" i="18"/>
  <c r="AY24" i="18"/>
  <c r="AY16" i="18"/>
  <c r="AY17" i="18"/>
  <c r="AY21" i="18"/>
  <c r="AY26" i="18"/>
  <c r="AY22" i="18"/>
  <c r="BA15" i="17"/>
  <c r="BA29" i="17"/>
  <c r="BA27" i="17"/>
  <c r="BA22" i="17"/>
  <c r="BA26" i="17"/>
  <c r="BA30" i="17"/>
  <c r="BA28" i="17"/>
  <c r="BA18" i="17"/>
  <c r="BA23" i="17"/>
  <c r="BA21" i="17"/>
  <c r="BA17" i="17"/>
  <c r="BA20" i="17"/>
  <c r="BA11" i="17"/>
  <c r="BA9" i="17"/>
  <c r="BA14" i="17"/>
  <c r="BA19" i="17"/>
  <c r="BA16" i="17"/>
  <c r="BA13" i="17"/>
  <c r="BB7" i="17"/>
  <c r="BA12" i="17"/>
  <c r="BA40" i="17" l="1"/>
  <c r="BA38" i="17"/>
  <c r="BB36" i="17"/>
  <c r="BB35" i="17"/>
  <c r="BB33" i="17"/>
  <c r="BB37" i="17"/>
  <c r="BB34" i="17"/>
  <c r="BB25" i="17"/>
  <c r="BB39" i="17"/>
  <c r="BB24" i="17"/>
  <c r="BB38" i="17"/>
  <c r="BB40" i="17"/>
  <c r="AZ30" i="18"/>
  <c r="AZ31" i="18"/>
  <c r="AZ21" i="18"/>
  <c r="AZ26" i="18"/>
  <c r="AZ25" i="18"/>
  <c r="AZ22" i="18"/>
  <c r="AZ23" i="18"/>
  <c r="AZ27" i="18"/>
  <c r="AZ13" i="18"/>
  <c r="BB31" i="17"/>
  <c r="BB32" i="17"/>
  <c r="AZ14" i="18"/>
  <c r="BA7" i="18"/>
  <c r="BA30" i="18" s="1"/>
  <c r="AZ11" i="18"/>
  <c r="AZ17" i="18"/>
  <c r="AZ18" i="18"/>
  <c r="AZ32" i="18"/>
  <c r="AZ12" i="18"/>
  <c r="AZ16" i="18"/>
  <c r="AZ9" i="18"/>
  <c r="AZ35" i="18"/>
  <c r="AZ15" i="18"/>
  <c r="AZ33" i="18"/>
  <c r="AZ24" i="18"/>
  <c r="AZ34" i="18"/>
  <c r="AZ19" i="18"/>
  <c r="AZ28" i="18"/>
  <c r="AZ20" i="18"/>
  <c r="BB15" i="17"/>
  <c r="BB30" i="17"/>
  <c r="BB29" i="17"/>
  <c r="BB28" i="17"/>
  <c r="BB27" i="17"/>
  <c r="BB26" i="17"/>
  <c r="BB23" i="17"/>
  <c r="BB22" i="17"/>
  <c r="BB21" i="17"/>
  <c r="BB17" i="17"/>
  <c r="BB20" i="17"/>
  <c r="BB16" i="17"/>
  <c r="BB19" i="17"/>
  <c r="BB18" i="17"/>
  <c r="BB14" i="17"/>
  <c r="BB13" i="17"/>
  <c r="BB12" i="17"/>
  <c r="BC7" i="17"/>
  <c r="BB11" i="17"/>
  <c r="BB9" i="17"/>
  <c r="BC36" i="17" l="1"/>
  <c r="BC35" i="17"/>
  <c r="BC33" i="17"/>
  <c r="BC37" i="17"/>
  <c r="BC34" i="17"/>
  <c r="BC25" i="17"/>
  <c r="BC39" i="17"/>
  <c r="BC24" i="17"/>
  <c r="BA34" i="18"/>
  <c r="BC38" i="17"/>
  <c r="BC40" i="17"/>
  <c r="BA32" i="18"/>
  <c r="BA23" i="18"/>
  <c r="BA18" i="18"/>
  <c r="BA17" i="18"/>
  <c r="BA24" i="18"/>
  <c r="BB7" i="18"/>
  <c r="BB33" i="18" s="1"/>
  <c r="BA22" i="18"/>
  <c r="BA14" i="18"/>
  <c r="BA19" i="18"/>
  <c r="BA27" i="18"/>
  <c r="BA28" i="18"/>
  <c r="BA11" i="18"/>
  <c r="BA29" i="18"/>
  <c r="BA13" i="18"/>
  <c r="BA31" i="18"/>
  <c r="BA20" i="18"/>
  <c r="BA35" i="18"/>
  <c r="BA15" i="18"/>
  <c r="BA9" i="18"/>
  <c r="BA25" i="18"/>
  <c r="BA12" i="18"/>
  <c r="BA21" i="18"/>
  <c r="BA26" i="18"/>
  <c r="BA33" i="18"/>
  <c r="BA16" i="18"/>
  <c r="BC31" i="17"/>
  <c r="BC32" i="17"/>
  <c r="BC15" i="17"/>
  <c r="BC30" i="17"/>
  <c r="BC29" i="17"/>
  <c r="BC28" i="17"/>
  <c r="BC27" i="17"/>
  <c r="BC23" i="17"/>
  <c r="BC20" i="17"/>
  <c r="BC16" i="17"/>
  <c r="BC19" i="17"/>
  <c r="BC26" i="17"/>
  <c r="BC18" i="17"/>
  <c r="BC13" i="17"/>
  <c r="BC17" i="17"/>
  <c r="BC12" i="17"/>
  <c r="BD7" i="17"/>
  <c r="BC22" i="17"/>
  <c r="BC11" i="17"/>
  <c r="BC9" i="17"/>
  <c r="BC21" i="17"/>
  <c r="BC14" i="17"/>
  <c r="BD36" i="17" l="1"/>
  <c r="BD35" i="17"/>
  <c r="BD33" i="17"/>
  <c r="BD37" i="17"/>
  <c r="BD34" i="17"/>
  <c r="BD25" i="17"/>
  <c r="BD39" i="17"/>
  <c r="BD24" i="17"/>
  <c r="BD38" i="17"/>
  <c r="BB9" i="18"/>
  <c r="BD40" i="17"/>
  <c r="BB19" i="18"/>
  <c r="BB12" i="18"/>
  <c r="BB15" i="18"/>
  <c r="BB26" i="18"/>
  <c r="BB14" i="18"/>
  <c r="BB16" i="18"/>
  <c r="BB17" i="18"/>
  <c r="BB22" i="18"/>
  <c r="BB23" i="18"/>
  <c r="BB13" i="18"/>
  <c r="BB18" i="18"/>
  <c r="BB27" i="18"/>
  <c r="BB24" i="18"/>
  <c r="BB28" i="18"/>
  <c r="BB29" i="18"/>
  <c r="BB11" i="18"/>
  <c r="BB25" i="18"/>
  <c r="BC7" i="18"/>
  <c r="BC29" i="18" s="1"/>
  <c r="BB30" i="18"/>
  <c r="BB31" i="18"/>
  <c r="BB32" i="18"/>
  <c r="BB20" i="18"/>
  <c r="BB34" i="18"/>
  <c r="BB21" i="18"/>
  <c r="BB35" i="18"/>
  <c r="BD31" i="17"/>
  <c r="BD32" i="17"/>
  <c r="BD15" i="17"/>
  <c r="BD30" i="17"/>
  <c r="BD29" i="17"/>
  <c r="BD28" i="17"/>
  <c r="BD27" i="17"/>
  <c r="BD23" i="17"/>
  <c r="BD26" i="17"/>
  <c r="BD19" i="17"/>
  <c r="BD18" i="17"/>
  <c r="BD22" i="17"/>
  <c r="BD21" i="17"/>
  <c r="BD17" i="17"/>
  <c r="BD12" i="17"/>
  <c r="BE7" i="17"/>
  <c r="BD20" i="17"/>
  <c r="BD16" i="17"/>
  <c r="BD11" i="17"/>
  <c r="BD9" i="17"/>
  <c r="BD14" i="17"/>
  <c r="BD13" i="17"/>
  <c r="BE36" i="17" l="1"/>
  <c r="BE35" i="17"/>
  <c r="BE33" i="17"/>
  <c r="BE37" i="17"/>
  <c r="BE34" i="17"/>
  <c r="BE25" i="17"/>
  <c r="BE39" i="17"/>
  <c r="BE24" i="17"/>
  <c r="BE38" i="17"/>
  <c r="BE40" i="17"/>
  <c r="BC34" i="18"/>
  <c r="BC9" i="18"/>
  <c r="BC13" i="18"/>
  <c r="BC14" i="18"/>
  <c r="BC35" i="18"/>
  <c r="BC20" i="18"/>
  <c r="BC15" i="18"/>
  <c r="BC19" i="18"/>
  <c r="BC16" i="18"/>
  <c r="BC32" i="18"/>
  <c r="BC21" i="18"/>
  <c r="BC33" i="18"/>
  <c r="BC17" i="18"/>
  <c r="BC25" i="18"/>
  <c r="BC26" i="18"/>
  <c r="BC22" i="18"/>
  <c r="BC23" i="18"/>
  <c r="BC30" i="18"/>
  <c r="BC31" i="18"/>
  <c r="BC11" i="18"/>
  <c r="BC27" i="18"/>
  <c r="BC18" i="18"/>
  <c r="BC24" i="18"/>
  <c r="BD7" i="18"/>
  <c r="BD33" i="18" s="1"/>
  <c r="BC28" i="18"/>
  <c r="BC12" i="18"/>
  <c r="BE31" i="17"/>
  <c r="BE32" i="17"/>
  <c r="BE15" i="17"/>
  <c r="BE22" i="17"/>
  <c r="BE30" i="17"/>
  <c r="BE28" i="17"/>
  <c r="BE26" i="17"/>
  <c r="BE23" i="17"/>
  <c r="BE18" i="17"/>
  <c r="BE27" i="17"/>
  <c r="BE21" i="17"/>
  <c r="BE17" i="17"/>
  <c r="BE29" i="17"/>
  <c r="BE20" i="17"/>
  <c r="BE16" i="17"/>
  <c r="BE11" i="17"/>
  <c r="BE9" i="17"/>
  <c r="BE19" i="17"/>
  <c r="BE14" i="17"/>
  <c r="BE13" i="17"/>
  <c r="BF7" i="17"/>
  <c r="BE12" i="17"/>
  <c r="BF36" i="17" l="1"/>
  <c r="BF35" i="17"/>
  <c r="BF33" i="17"/>
  <c r="BF37" i="17"/>
  <c r="BF34" i="17"/>
  <c r="BF25" i="17"/>
  <c r="BF39" i="17"/>
  <c r="BF24" i="17"/>
  <c r="BF38" i="17"/>
  <c r="BD29" i="18"/>
  <c r="BD17" i="18"/>
  <c r="BD12" i="18"/>
  <c r="BD9" i="18"/>
  <c r="BD18" i="18"/>
  <c r="BD13" i="18"/>
  <c r="BD20" i="18"/>
  <c r="BD24" i="18"/>
  <c r="BD25" i="18"/>
  <c r="BD21" i="18"/>
  <c r="BD26" i="18"/>
  <c r="BD22" i="18"/>
  <c r="BF40" i="17"/>
  <c r="BD23" i="18"/>
  <c r="BD27" i="18"/>
  <c r="BD30" i="18"/>
  <c r="BE7" i="18"/>
  <c r="BE31" i="18" s="1"/>
  <c r="BD16" i="18"/>
  <c r="BD34" i="18"/>
  <c r="BD35" i="18"/>
  <c r="BD19" i="18"/>
  <c r="BD28" i="18"/>
  <c r="BD15" i="18"/>
  <c r="BD31" i="18"/>
  <c r="BD11" i="18"/>
  <c r="BD32" i="18"/>
  <c r="BD14" i="18"/>
  <c r="BF31" i="17"/>
  <c r="BF32" i="17"/>
  <c r="BF15" i="17"/>
  <c r="BF30" i="17"/>
  <c r="BF29" i="17"/>
  <c r="BF28" i="17"/>
  <c r="BF27" i="17"/>
  <c r="BF26" i="17"/>
  <c r="BF23" i="17"/>
  <c r="BF21" i="17"/>
  <c r="BF17" i="17"/>
  <c r="BF22" i="17"/>
  <c r="BF20" i="17"/>
  <c r="BF16" i="17"/>
  <c r="BF19" i="17"/>
  <c r="BF14" i="17"/>
  <c r="BF13" i="17"/>
  <c r="BF6" i="17"/>
  <c r="BF12" i="17"/>
  <c r="BG7" i="17"/>
  <c r="BF18" i="17"/>
  <c r="BF11" i="17"/>
  <c r="BF9" i="17"/>
  <c r="BG36" i="17" l="1"/>
  <c r="BG35" i="17"/>
  <c r="BG33" i="17"/>
  <c r="BG37" i="17"/>
  <c r="BE27" i="18"/>
  <c r="BG34" i="17"/>
  <c r="BG25" i="17"/>
  <c r="BG39" i="17"/>
  <c r="BG24" i="17"/>
  <c r="BG38" i="17"/>
  <c r="BE34" i="18"/>
  <c r="BE32" i="18"/>
  <c r="BE17" i="18"/>
  <c r="BE28" i="18"/>
  <c r="BE22" i="18"/>
  <c r="BF7" i="18"/>
  <c r="BF35" i="18" s="1"/>
  <c r="BE33" i="18"/>
  <c r="BE15" i="18"/>
  <c r="BE12" i="18"/>
  <c r="BE35" i="18"/>
  <c r="BE30" i="18"/>
  <c r="BE14" i="18"/>
  <c r="BE19" i="18"/>
  <c r="BE13" i="18"/>
  <c r="BE21" i="18"/>
  <c r="BE9" i="18"/>
  <c r="BE26" i="18"/>
  <c r="BE16" i="18"/>
  <c r="BE18" i="18"/>
  <c r="BE20" i="18"/>
  <c r="BG40" i="17"/>
  <c r="BE23" i="18"/>
  <c r="BE29" i="18"/>
  <c r="BE24" i="18"/>
  <c r="BE25" i="18"/>
  <c r="BE11" i="18"/>
  <c r="BG31" i="17"/>
  <c r="BG32" i="17"/>
  <c r="BG15" i="17"/>
  <c r="BG30" i="17"/>
  <c r="BG29" i="17"/>
  <c r="BG28" i="17"/>
  <c r="BG27" i="17"/>
  <c r="BG23" i="17"/>
  <c r="BG22" i="17"/>
  <c r="BG20" i="17"/>
  <c r="BG16" i="17"/>
  <c r="BG26" i="17"/>
  <c r="BG19" i="17"/>
  <c r="BG18" i="17"/>
  <c r="BG13" i="17"/>
  <c r="BG12" i="17"/>
  <c r="BH7" i="17"/>
  <c r="BG17" i="17"/>
  <c r="BG21" i="17"/>
  <c r="BG11" i="17"/>
  <c r="BG9" i="17"/>
  <c r="BG14" i="17"/>
  <c r="BH36" i="17" l="1"/>
  <c r="BH35" i="17"/>
  <c r="BH33" i="17"/>
  <c r="BH37" i="17"/>
  <c r="BF31" i="18"/>
  <c r="BF28" i="18"/>
  <c r="BF30" i="18"/>
  <c r="BF32" i="18"/>
  <c r="BF25" i="18"/>
  <c r="BF27" i="18"/>
  <c r="BF24" i="18"/>
  <c r="BF29" i="18"/>
  <c r="BF33" i="18"/>
  <c r="BH34" i="17"/>
  <c r="BF34" i="18"/>
  <c r="BF14" i="18"/>
  <c r="BF9" i="18"/>
  <c r="BF11" i="18"/>
  <c r="BF16" i="18"/>
  <c r="BF19" i="18"/>
  <c r="BG7" i="18"/>
  <c r="BG33" i="18" s="1"/>
  <c r="BF12" i="18"/>
  <c r="BF22" i="18"/>
  <c r="BF6" i="18"/>
  <c r="BF23" i="18"/>
  <c r="BF26" i="18"/>
  <c r="BF21" i="18"/>
  <c r="BH25" i="17"/>
  <c r="BH39" i="17"/>
  <c r="BF15" i="18"/>
  <c r="BF20" i="18"/>
  <c r="BF18" i="18"/>
  <c r="BH24" i="17"/>
  <c r="BF17" i="18"/>
  <c r="BF13" i="18"/>
  <c r="BH38" i="17"/>
  <c r="BH40" i="17"/>
  <c r="BH31" i="17"/>
  <c r="BH32" i="17"/>
  <c r="BH15" i="17"/>
  <c r="BH30" i="17"/>
  <c r="BH29" i="17"/>
  <c r="BH28" i="17"/>
  <c r="BH27" i="17"/>
  <c r="BH23" i="17"/>
  <c r="BH26" i="17"/>
  <c r="BH19" i="17"/>
  <c r="BH18" i="17"/>
  <c r="BH21" i="17"/>
  <c r="BH20" i="17"/>
  <c r="BH12" i="17"/>
  <c r="BI7" i="17"/>
  <c r="BH22" i="17"/>
  <c r="BH11" i="17"/>
  <c r="BH9" i="17"/>
  <c r="BH17" i="17"/>
  <c r="BH14" i="17"/>
  <c r="BH16" i="17"/>
  <c r="BH13" i="17"/>
  <c r="BI36" i="17" l="1"/>
  <c r="BI35" i="17"/>
  <c r="BI33" i="17"/>
  <c r="BI37" i="17"/>
  <c r="BG13" i="18"/>
  <c r="BG35" i="18"/>
  <c r="BI34" i="17"/>
  <c r="BG15" i="18"/>
  <c r="BG21" i="18"/>
  <c r="BG25" i="18"/>
  <c r="BG9" i="18"/>
  <c r="BG34" i="18"/>
  <c r="BG11" i="18"/>
  <c r="BH7" i="18"/>
  <c r="BH28" i="18" s="1"/>
  <c r="BG18" i="18"/>
  <c r="BG14" i="18"/>
  <c r="BG12" i="18"/>
  <c r="BG19" i="18"/>
  <c r="BG20" i="18"/>
  <c r="BG16" i="18"/>
  <c r="BG17" i="18"/>
  <c r="BG26" i="18"/>
  <c r="BG22" i="18"/>
  <c r="BG23" i="18"/>
  <c r="BG27" i="18"/>
  <c r="BG28" i="18"/>
  <c r="BG24" i="18"/>
  <c r="BG29" i="18"/>
  <c r="BG30" i="18"/>
  <c r="BG31" i="18"/>
  <c r="BG32" i="18"/>
  <c r="BI25" i="17"/>
  <c r="BI39" i="17"/>
  <c r="BI24" i="17"/>
  <c r="BI38" i="17"/>
  <c r="BI40" i="17"/>
  <c r="BI31" i="17"/>
  <c r="BI32" i="17"/>
  <c r="BI15" i="17"/>
  <c r="BI30" i="17"/>
  <c r="BI28" i="17"/>
  <c r="BI22" i="17"/>
  <c r="BI26" i="17"/>
  <c r="BI29" i="17"/>
  <c r="BI27" i="17"/>
  <c r="BI18" i="17"/>
  <c r="BI21" i="17"/>
  <c r="BI17" i="17"/>
  <c r="BI20" i="17"/>
  <c r="BI19" i="17"/>
  <c r="BI11" i="17"/>
  <c r="BI9" i="17"/>
  <c r="BI14" i="17"/>
  <c r="BI16" i="17"/>
  <c r="BI13" i="17"/>
  <c r="BI23" i="17"/>
  <c r="BI12" i="17"/>
  <c r="BJ7" i="17"/>
  <c r="BJ36" i="17" l="1"/>
  <c r="BJ35" i="17"/>
  <c r="BH19" i="18"/>
  <c r="BH22" i="18"/>
  <c r="BH23" i="18"/>
  <c r="BJ33" i="17"/>
  <c r="BJ37" i="17"/>
  <c r="BH27" i="18"/>
  <c r="BH30" i="18"/>
  <c r="BH31" i="18"/>
  <c r="BH32" i="18"/>
  <c r="BH12" i="18"/>
  <c r="BH34" i="18"/>
  <c r="BH17" i="18"/>
  <c r="BH14" i="18"/>
  <c r="BI7" i="18"/>
  <c r="BI29" i="18" s="1"/>
  <c r="BH33" i="18"/>
  <c r="BH9" i="18"/>
  <c r="BH11" i="18"/>
  <c r="BH35" i="18"/>
  <c r="BH16" i="18"/>
  <c r="BH13" i="18"/>
  <c r="BH18" i="18"/>
  <c r="BH24" i="18"/>
  <c r="BH29" i="18"/>
  <c r="BH15" i="18"/>
  <c r="BH25" i="18"/>
  <c r="BH21" i="18"/>
  <c r="BH26" i="18"/>
  <c r="BJ34" i="17"/>
  <c r="BH20" i="18"/>
  <c r="BJ25" i="17"/>
  <c r="BJ39" i="17"/>
  <c r="BJ24" i="17"/>
  <c r="BJ38" i="17"/>
  <c r="BJ40" i="17"/>
  <c r="BJ31" i="17"/>
  <c r="BJ32" i="17"/>
  <c r="BJ15" i="17"/>
  <c r="BJ30" i="17"/>
  <c r="BJ29" i="17"/>
  <c r="BJ28" i="17"/>
  <c r="BJ27" i="17"/>
  <c r="BJ26" i="17"/>
  <c r="BJ23" i="17"/>
  <c r="BJ21" i="17"/>
  <c r="BJ17" i="17"/>
  <c r="BJ20" i="17"/>
  <c r="BJ16" i="17"/>
  <c r="BJ22" i="17"/>
  <c r="BJ19" i="17"/>
  <c r="BJ14" i="17"/>
  <c r="BJ13" i="17"/>
  <c r="BJ18" i="17"/>
  <c r="BJ12" i="17"/>
  <c r="BK7" i="17"/>
  <c r="BJ9" i="17"/>
  <c r="BJ11" i="17"/>
  <c r="BI11" i="18" l="1"/>
  <c r="BI20" i="18"/>
  <c r="BI15" i="18"/>
  <c r="BI30" i="18"/>
  <c r="BK36" i="17"/>
  <c r="BK35" i="17"/>
  <c r="BI32" i="18"/>
  <c r="BI34" i="18"/>
  <c r="BI9" i="18"/>
  <c r="BI25" i="18"/>
  <c r="BI13" i="18"/>
  <c r="BI21" i="18"/>
  <c r="BI16" i="18"/>
  <c r="BI26" i="18"/>
  <c r="BI17" i="18"/>
  <c r="BI31" i="18"/>
  <c r="BI22" i="18"/>
  <c r="BI33" i="18"/>
  <c r="BI23" i="18"/>
  <c r="BI35" i="18"/>
  <c r="BI27" i="18"/>
  <c r="BI18" i="18"/>
  <c r="BI24" i="18"/>
  <c r="BI14" i="18"/>
  <c r="BK33" i="17"/>
  <c r="BK37" i="17"/>
  <c r="BI19" i="18"/>
  <c r="BJ7" i="18"/>
  <c r="BJ24" i="18" s="1"/>
  <c r="BI28" i="18"/>
  <c r="BI12" i="18"/>
  <c r="BK34" i="17"/>
  <c r="BK25" i="17"/>
  <c r="BK39" i="17"/>
  <c r="BK24" i="17"/>
  <c r="BK38" i="17"/>
  <c r="BK40" i="17"/>
  <c r="BK31" i="17"/>
  <c r="BK32" i="17"/>
  <c r="BK15" i="17"/>
  <c r="BK30" i="17"/>
  <c r="BK29" i="17"/>
  <c r="BK28" i="17"/>
  <c r="BK27" i="17"/>
  <c r="BK26" i="17"/>
  <c r="BK23" i="17"/>
  <c r="BK20" i="17"/>
  <c r="BK16" i="17"/>
  <c r="BK22" i="17"/>
  <c r="BK19" i="17"/>
  <c r="BK18" i="17"/>
  <c r="BK13" i="17"/>
  <c r="BK21" i="17"/>
  <c r="BK17" i="17"/>
  <c r="BK12" i="17"/>
  <c r="BL7" i="17"/>
  <c r="BK11" i="17"/>
  <c r="BK9" i="17"/>
  <c r="BK14" i="17"/>
  <c r="BJ13" i="18" l="1"/>
  <c r="BJ17" i="18"/>
  <c r="BJ22" i="18"/>
  <c r="BJ28" i="18"/>
  <c r="BJ30" i="18"/>
  <c r="BJ25" i="18"/>
  <c r="BJ29" i="18"/>
  <c r="BJ34" i="18"/>
  <c r="BJ11" i="18"/>
  <c r="BJ31" i="18"/>
  <c r="BJ9" i="18"/>
  <c r="BK7" i="18"/>
  <c r="BK27" i="18" s="1"/>
  <c r="BJ12" i="18"/>
  <c r="BJ14" i="18"/>
  <c r="BJ19" i="18"/>
  <c r="BJ15" i="18"/>
  <c r="BJ16" i="18"/>
  <c r="BJ20" i="18"/>
  <c r="BJ21" i="18"/>
  <c r="BJ32" i="18"/>
  <c r="BJ35" i="18"/>
  <c r="BJ33" i="18"/>
  <c r="BJ23" i="18"/>
  <c r="BJ18" i="18"/>
  <c r="BJ26" i="18"/>
  <c r="BL36" i="17"/>
  <c r="BL35" i="17"/>
  <c r="BJ27" i="18"/>
  <c r="BL33" i="17"/>
  <c r="BL37" i="17"/>
  <c r="BL34" i="17"/>
  <c r="BL25" i="17"/>
  <c r="BL39" i="17"/>
  <c r="BL24" i="17"/>
  <c r="BL38" i="17"/>
  <c r="BL40" i="17"/>
  <c r="BL31" i="17"/>
  <c r="BL32" i="17"/>
  <c r="BL15" i="17"/>
  <c r="BK35" i="18"/>
  <c r="BK34" i="18"/>
  <c r="BK33" i="18"/>
  <c r="BK32" i="18"/>
  <c r="BK31" i="18"/>
  <c r="BK30" i="18"/>
  <c r="BK29" i="18"/>
  <c r="BK28" i="18"/>
  <c r="BK24" i="18"/>
  <c r="BL30" i="17"/>
  <c r="BL29" i="17"/>
  <c r="BL28" i="17"/>
  <c r="BL27" i="17"/>
  <c r="BL26" i="17"/>
  <c r="BL23" i="17"/>
  <c r="BL22" i="17"/>
  <c r="BL19" i="17"/>
  <c r="BL18" i="17"/>
  <c r="BL21" i="17"/>
  <c r="BL17" i="17"/>
  <c r="BL12" i="17"/>
  <c r="BL16" i="17"/>
  <c r="BL11" i="17"/>
  <c r="BL9" i="17"/>
  <c r="BL20" i="17"/>
  <c r="BL14" i="17"/>
  <c r="BL13" i="17"/>
  <c r="BK9" i="18" l="1"/>
  <c r="BK11" i="18"/>
  <c r="BL7" i="18"/>
  <c r="BK12" i="18"/>
  <c r="BK15" i="18"/>
  <c r="BK14" i="18"/>
  <c r="BK19" i="18"/>
  <c r="BK25" i="18"/>
  <c r="BK20" i="18"/>
  <c r="BK21" i="18"/>
  <c r="BK16" i="18"/>
  <c r="BK17" i="18"/>
  <c r="BK26" i="18"/>
  <c r="BK22" i="18"/>
  <c r="BK13" i="18"/>
  <c r="BK23" i="18"/>
  <c r="BK18" i="18"/>
  <c r="BL35" i="18"/>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<sst xmlns="http://schemas.openxmlformats.org/spreadsheetml/2006/main" count="131" uniqueCount="69">
  <si>
    <t>Task 3</t>
  </si>
  <si>
    <t>Task 4</t>
  </si>
  <si>
    <t>Task 5</t>
  </si>
  <si>
    <t>Task 1</t>
  </si>
  <si>
    <t>Task 2</t>
  </si>
  <si>
    <t>PROJECT TITLE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</si>
  <si>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</si>
  <si>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</si>
  <si>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</si>
  <si>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</si>
  <si>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</si>
  <si>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</si>
  <si>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</si>
  <si>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</si>
  <si>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</si>
  <si>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</si>
  <si>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</si>
  <si>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</si>
  <si>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</si>
  <si>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</si>
  <si>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</si>
  <si>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</si>
  <si>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</si>
  <si>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</si>
  <si>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</si>
  <si>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</si>
  <si>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</si>
  <si>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</si>
  <si>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</si>
  <si>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</si>
  <si>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</si>
  <si>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</si>
  <si>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</si>
  <si>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</si>
  <si>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</si>
  <si>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</si>
  <si>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Scope</t>
  </si>
  <si>
    <t>Zenan, Erin, Ben</t>
  </si>
  <si>
    <t>Stage 1</t>
  </si>
  <si>
    <t>Risk</t>
  </si>
  <si>
    <t>Role</t>
  </si>
  <si>
    <t>University of Cape Town</t>
  </si>
  <si>
    <t>CSC3003S Capstone Project</t>
  </si>
  <si>
    <t>Erin, Ben</t>
  </si>
  <si>
    <t>Zenan</t>
  </si>
  <si>
    <t>Erin, Ben, Zenan</t>
  </si>
  <si>
    <t>Stage 2</t>
  </si>
  <si>
    <t>Progress report, Interation Diagram</t>
  </si>
  <si>
    <t>Use case description, Analysis Class Model</t>
  </si>
  <si>
    <t>Project Plan, Preliminary Test Plan</t>
  </si>
  <si>
    <t>Ben</t>
  </si>
  <si>
    <t>Erin</t>
  </si>
  <si>
    <t>Progress check</t>
  </si>
  <si>
    <t>Stage 3</t>
  </si>
  <si>
    <t>Progress report</t>
  </si>
  <si>
    <t>Marking Evolutionary Prototype</t>
  </si>
  <si>
    <t>Marking Throw-Away Prototype</t>
  </si>
  <si>
    <t>Demonstration to Client and Tutor</t>
  </si>
  <si>
    <t>Stage 4</t>
  </si>
  <si>
    <t>Read and write data from PDF to a notepad</t>
  </si>
  <si>
    <t>Read and write data from notepad to Access</t>
  </si>
  <si>
    <t>Progress Check</t>
  </si>
  <si>
    <t>Creating a website, structure the inputs and outputs</t>
  </si>
  <si>
    <t>Handin</t>
  </si>
  <si>
    <t>User login, save search results, Using Access??</t>
  </si>
  <si>
    <t>Final Report</t>
  </si>
  <si>
    <t>Search the shortest routes with the inputs from the user</t>
  </si>
  <si>
    <t>Putting all the codes together and display the output</t>
  </si>
  <si>
    <t>Unspecified additional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</si>
</sst>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0"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2">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9" tint="-0.499984740745262"/>
        <bgColor indexed="64"/>
      </patternFill>
    </fill>
    <fill>
      <patternFill patternType="solid">
        <fgColor theme="0"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00">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0" fontId="0" fillId="0" borderId="0" xfId="0" applyFill="1" applyAlignment="1">
      <alignment vertical="center"/>
    </xf>
    <xf numFmtId="0" fontId="0" fillId="0" borderId="4" xfId="0" applyFill="1"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Fill="1" applyBorder="1" applyAlignment="1">
      <alignment horizontal="center" vertical="center"/>
    </xf>
    <xf numFmtId="9" fontId="15"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0" fontId="3" fillId="2" borderId="0" xfId="0" applyFont="1" applyFill="1"/>
    <xf numFmtId="0" fontId="20" fillId="0" borderId="0" xfId="5" applyFont="1" applyFill="1" applyBorder="1" applyAlignment="1">
      <alignment horizontal="left" vertical="center"/>
    </xf>
    <xf numFmtId="0" fontId="19" fillId="0" borderId="0" xfId="0" applyFont="1" applyFill="1" applyBorder="1" applyAlignment="1">
      <alignment horizontal="left" vertical="center"/>
    </xf>
    <xf numFmtId="0" fontId="3" fillId="0" borderId="0" xfId="0" applyFont="1" applyFill="1" applyBorder="1" applyAlignment="1">
      <alignment vertical="center"/>
    </xf>
    <xf numFmtId="0" fontId="16" fillId="0" borderId="0" xfId="0" applyFont="1" applyFill="1" applyBorder="1" applyAlignment="1">
      <alignment horizontal="center" vertical="center"/>
    </xf>
    <xf numFmtId="0" fontId="23" fillId="0" borderId="0" xfId="6" applyFont="1" applyFill="1" applyAlignment="1">
      <alignment horizontal="left" vertical="center" indent="2"/>
    </xf>
    <xf numFmtId="0" fontId="16"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3"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6"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13" xfId="0" applyFill="1" applyBorder="1" applyAlignment="1">
      <alignment vertical="center"/>
    </xf>
    <xf numFmtId="0" fontId="0" fillId="0" borderId="4" xfId="0" applyFont="1" applyFill="1" applyBorder="1" applyAlignment="1">
      <alignment horizontal="center" vertical="center"/>
    </xf>
    <xf numFmtId="0" fontId="14" fillId="0" borderId="10" xfId="0" applyFont="1" applyBorder="1"/>
    <xf numFmtId="0" fontId="23" fillId="0" borderId="10" xfId="0" applyFont="1" applyBorder="1" applyAlignment="1">
      <alignment vertical="center"/>
    </xf>
    <xf numFmtId="0" fontId="25" fillId="0" borderId="10" xfId="0" applyFont="1" applyBorder="1" applyAlignment="1">
      <alignment vertical="center"/>
    </xf>
    <xf numFmtId="0" fontId="17" fillId="0" borderId="10" xfId="0" applyFont="1" applyBorder="1" applyAlignment="1">
      <alignment vertical="center"/>
    </xf>
    <xf numFmtId="0" fontId="10" fillId="10" borderId="0" xfId="0" applyFont="1" applyFill="1"/>
    <xf numFmtId="165" fontId="1" fillId="11" borderId="8" xfId="0" applyNumberFormat="1" applyFont="1" applyFill="1" applyBorder="1" applyAlignment="1">
      <alignment horizontal="center" vertical="center"/>
    </xf>
    <xf numFmtId="165" fontId="1" fillId="11" borderId="5" xfId="0" applyNumberFormat="1" applyFont="1" applyFill="1" applyBorder="1" applyAlignment="1">
      <alignment horizontal="center" vertical="center"/>
    </xf>
    <xf numFmtId="165" fontId="1" fillId="11" borderId="9" xfId="0" applyNumberFormat="1" applyFont="1" applyFill="1" applyBorder="1" applyAlignment="1">
      <alignment horizontal="center" vertical="center"/>
    </xf>
    <xf numFmtId="165" fontId="1" fillId="11" borderId="2" xfId="0" applyNumberFormat="1" applyFont="1" applyFill="1" applyBorder="1" applyAlignment="1">
      <alignment horizontal="center" vertical="center"/>
    </xf>
    <xf numFmtId="165" fontId="1" fillId="11" borderId="0" xfId="0" applyNumberFormat="1" applyFont="1" applyFill="1" applyBorder="1" applyAlignment="1">
      <alignment horizontal="center" vertical="center"/>
    </xf>
    <xf numFmtId="165" fontId="1" fillId="11" borderId="11" xfId="0" applyNumberFormat="1" applyFont="1" applyFill="1" applyBorder="1" applyAlignment="1">
      <alignment horizontal="center" vertical="center"/>
    </xf>
    <xf numFmtId="165" fontId="1" fillId="11" borderId="12" xfId="0" applyNumberFormat="1" applyFont="1" applyFill="1" applyBorder="1" applyAlignment="1">
      <alignment horizontal="center" vertical="center"/>
    </xf>
    <xf numFmtId="165" fontId="1" fillId="11" borderId="3" xfId="0" applyNumberFormat="1" applyFont="1" applyFill="1" applyBorder="1" applyAlignment="1">
      <alignment horizontal="center" vertical="center"/>
    </xf>
    <xf numFmtId="0" fontId="1" fillId="11" borderId="1" xfId="0" applyFont="1" applyFill="1" applyBorder="1" applyAlignment="1">
      <alignment horizontal="center" vertical="center" shrinkToFit="1"/>
    </xf>
    <xf numFmtId="0" fontId="26" fillId="0" borderId="0" xfId="6" applyFont="1" applyFill="1" applyAlignment="1">
      <alignment vertical="center"/>
    </xf>
    <xf numFmtId="0" fontId="9" fillId="2" borderId="0" xfId="0" applyFont="1" applyFill="1"/>
    <xf numFmtId="0" fontId="27" fillId="2" borderId="0" xfId="0" applyFont="1" applyFill="1"/>
    <xf numFmtId="0" fontId="20"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0" borderId="0" xfId="0" applyFont="1" applyFill="1"/>
    <xf numFmtId="0" fontId="18" fillId="9" borderId="0" xfId="0" applyFont="1" applyFill="1" applyBorder="1" applyAlignment="1">
      <alignment horizontal="left" vertical="center" indent="1"/>
    </xf>
    <xf numFmtId="0" fontId="18" fillId="9" borderId="0" xfId="0" applyFont="1" applyFill="1" applyBorder="1" applyAlignment="1">
      <alignment horizontal="center" vertical="center" wrapText="1"/>
    </xf>
    <xf numFmtId="0" fontId="15" fillId="0" borderId="0" xfId="0" applyFont="1" applyFill="1" applyBorder="1" applyAlignment="1">
      <alignment horizontal="left" vertical="center" wrapText="1" indent="1"/>
    </xf>
    <xf numFmtId="0" fontId="3" fillId="0" borderId="0" xfId="0" applyFont="1" applyFill="1" applyAlignment="1">
      <alignment horizontal="left" vertical="center" wrapText="1" indent="1"/>
    </xf>
    <xf numFmtId="0" fontId="18" fillId="10" borderId="0" xfId="0" applyFont="1" applyFill="1" applyBorder="1" applyAlignment="1">
      <alignment horizontal="left" vertical="center" indent="1"/>
    </xf>
    <xf numFmtId="0" fontId="18" fillId="10" borderId="0" xfId="0" applyFont="1" applyFill="1" applyBorder="1" applyAlignment="1">
      <alignment horizontal="center" vertical="center" wrapText="1"/>
    </xf>
    <xf numFmtId="0" fontId="28" fillId="10" borderId="0" xfId="6" applyFont="1" applyFill="1" applyAlignment="1">
      <alignment horizontal="left" vertical="center"/>
    </xf>
    <xf numFmtId="0" fontId="29" fillId="2" borderId="0" xfId="6" applyFont="1" applyFill="1" applyAlignment="1">
      <alignment horizontal="left" vertical="center" wrapText="1"/>
    </xf>
    <xf numFmtId="0" fontId="13" fillId="6" borderId="0" xfId="0" applyFont="1" applyFill="1" applyAlignment="1">
      <alignment horizontal="center" vertical="center"/>
    </xf>
    <xf numFmtId="0" fontId="12" fillId="4" borderId="0" xfId="0" applyFont="1" applyFill="1" applyAlignment="1">
      <alignment horizontal="center" vertical="center"/>
    </xf>
    <xf numFmtId="0" fontId="24" fillId="2" borderId="0" xfId="5" applyFont="1" applyFill="1" applyAlignment="1">
      <alignment horizontal="left" vertical="center" indent="1"/>
    </xf>
    <xf numFmtId="0" fontId="16" fillId="2" borderId="0" xfId="0" applyFont="1" applyFill="1" applyAlignment="1">
      <alignment horizontal="center" vertical="center"/>
    </xf>
    <xf numFmtId="0" fontId="3" fillId="2" borderId="0" xfId="0" applyFont="1" applyFill="1" applyAlignment="1">
      <alignment horizontal="center" vertical="center"/>
    </xf>
    <xf numFmtId="0" fontId="13" fillId="5" borderId="0" xfId="11" applyFont="1" applyFill="1" applyAlignment="1">
      <alignment horizontal="center" vertical="center"/>
    </xf>
    <xf numFmtId="0" fontId="13" fillId="7" borderId="0" xfId="0" applyFont="1" applyFill="1" applyAlignment="1">
      <alignment horizontal="center" vertical="center"/>
    </xf>
    <xf numFmtId="0" fontId="13" fillId="8" borderId="0" xfId="0" applyFont="1" applyFill="1" applyAlignment="1">
      <alignment horizontal="center" vertical="center"/>
    </xf>
    <xf numFmtId="0" fontId="22" fillId="10" borderId="0" xfId="5" applyFont="1" applyFill="1" applyAlignment="1">
      <alignment horizontal="left" vertical="center" indent="1"/>
    </xf>
    <xf numFmtId="0" fontId="21" fillId="10" borderId="0" xfId="0" applyFont="1" applyFill="1" applyAlignment="1">
      <alignment horizontal="center" vertical="center"/>
    </xf>
    <xf numFmtId="0" fontId="10" fillId="10"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84">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83"/>
      <tableStyleElement type="headerRow" dxfId="82"/>
      <tableStyleElement type="firstRowStripe" dxfId="81"/>
      <tableStyleElement type="secondRowStripe" dxfId="80"/>
    </tableStyle>
    <tableStyle name="ToDoList" pivot="0" count="9" xr9:uid="{00000000-0011-0000-FFFF-FFFF00000000}">
      <tableStyleElement type="wholeTable" dxfId="79"/>
      <tableStyleElement type="headerRow" dxfId="78"/>
      <tableStyleElement type="totalRow" dxfId="77"/>
      <tableStyleElement type="firstColumn" dxfId="76"/>
      <tableStyleElement type="lastColumn" dxfId="75"/>
      <tableStyleElement type="firstRowStripe" dxfId="74"/>
      <tableStyleElement type="secondRowStripe" dxfId="73"/>
      <tableStyleElement type="firstColumnStripe" dxfId="72"/>
      <tableStyleElement type="secondColumnStripe" dxfId="7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2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70" dataDxfId="69">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68"/>
    <tableColumn id="2" xr3:uid="{39BD914E-FB02-4352-846C-6D59624DC0B0}" name="Category" dataDxfId="67"/>
    <tableColumn id="3" xr3:uid="{D274194F-BCA0-44F3-84B2-217254EE241C}" name="Assigned to" dataDxfId="66"/>
    <tableColumn id="4" xr3:uid="{8385BC6F-56EE-4363-A106-8DB0A1E4EF5A}" name="Progress" dataDxfId="65"/>
    <tableColumn id="5" xr3:uid="{02926609-7B93-4B6F-BE96-92EC7A949E4B}" name="Start" dataDxfId="64" dataCellStyle="Date"/>
    <tableColumn id="6" xr3:uid="{8FF9BE8E-04B7-4B39-AC27-D2E534204BC3}" name="Days" dataDxfId="63"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6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61"/>
    <tableColumn id="2" xr3:uid="{4492A0B8-068F-4002-9E8D-E1F5FED367F0}" name="Category" dataDxfId="60"/>
    <tableColumn id="3" xr3:uid="{DF1A764E-7050-4528-B7F9-B6AB99372146}" name="Assigned to" dataDxfId="59"/>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09375" defaultRowHeight="13.8" x14ac:dyDescent="0.3"/>
  <cols>
    <col min="1" max="1" width="4.77734375" style="8" customWidth="1"/>
    <col min="2" max="2" width="2.77734375" style="8" customWidth="1"/>
    <col min="3" max="5" width="40.77734375" style="6" customWidth="1"/>
    <col min="6" max="6" width="2.77734375" style="6" customWidth="1"/>
    <col min="7" max="16384" width="9.109375" style="6"/>
  </cols>
  <sheetData>
    <row r="1" spans="1:13" s="7" customFormat="1" ht="28.8" x14ac:dyDescent="0.5">
      <c r="D1" s="74"/>
    </row>
    <row r="2" spans="1:13" ht="50.1" customHeight="1" x14ac:dyDescent="0.5">
      <c r="A2" s="7"/>
      <c r="B2" s="80"/>
      <c r="C2" s="87" t="s">
        <v>33</v>
      </c>
      <c r="D2" s="87"/>
      <c r="E2" s="87"/>
      <c r="F2" s="80"/>
      <c r="G2" s="7"/>
      <c r="H2" s="7"/>
      <c r="I2" s="7"/>
      <c r="J2" s="7"/>
      <c r="K2" s="7"/>
      <c r="L2" s="7"/>
      <c r="M2" s="7"/>
    </row>
    <row r="3" spans="1:13" ht="14.4" customHeight="1" x14ac:dyDescent="0.5">
      <c r="A3" s="7"/>
      <c r="B3" s="75"/>
      <c r="C3" s="76"/>
      <c r="D3" s="77"/>
      <c r="E3" s="75"/>
      <c r="F3" s="75"/>
      <c r="G3" s="7"/>
      <c r="H3" s="7"/>
      <c r="I3" s="7"/>
      <c r="J3" s="7"/>
      <c r="K3" s="7"/>
      <c r="L3" s="7"/>
      <c r="M3" s="7"/>
    </row>
    <row r="4" spans="1:13" s="8" customFormat="1" ht="67.05" customHeight="1" x14ac:dyDescent="0.5">
      <c r="A4" s="7"/>
      <c r="B4" s="75"/>
      <c r="C4" s="88" t="s">
        <v>34</v>
      </c>
      <c r="D4" s="88"/>
      <c r="E4" s="88"/>
      <c r="F4" s="75"/>
      <c r="G4" s="7"/>
      <c r="H4" s="7"/>
      <c r="I4" s="7"/>
      <c r="J4" s="7"/>
      <c r="K4" s="7"/>
      <c r="L4" s="7"/>
      <c r="M4" s="7"/>
    </row>
    <row r="5" spans="1:13" s="8" customFormat="1" ht="67.05" customHeight="1" x14ac:dyDescent="0.5">
      <c r="A5" s="7"/>
      <c r="B5" s="75"/>
      <c r="C5" s="88" t="s">
        <v>35</v>
      </c>
      <c r="D5" s="88"/>
      <c r="E5" s="88"/>
      <c r="F5" s="75"/>
      <c r="G5" s="7"/>
      <c r="H5" s="7"/>
      <c r="I5" s="7"/>
      <c r="J5" s="7"/>
      <c r="K5" s="7"/>
      <c r="L5" s="7"/>
      <c r="M5" s="7"/>
    </row>
    <row r="6" spans="1:13" ht="14.4" x14ac:dyDescent="0.3">
      <c r="A6" s="6"/>
      <c r="B6" s="78"/>
      <c r="C6" s="78"/>
      <c r="D6" s="79"/>
      <c r="E6" s="78"/>
      <c r="F6" s="78"/>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40"/>
  <sheetViews>
    <sheetView showGridLines="0" tabSelected="1" showRuler="0" topLeftCell="A24" zoomScale="80" zoomScaleNormal="80" zoomScalePageLayoutView="70" workbookViewId="0">
      <selection activeCell="F40" sqref="F40"/>
    </sheetView>
  </sheetViews>
  <sheetFormatPr defaultRowHeight="30" customHeight="1" x14ac:dyDescent="0.3"/>
  <cols>
    <col min="1" max="1" width="4.77734375" style="9" customWidth="1"/>
    <col min="2" max="2" width="30.77734375" style="12" customWidth="1"/>
    <col min="3" max="3" width="13.33203125" style="12" bestFit="1" customWidth="1"/>
    <col min="4" max="4" width="20.5546875" style="12" customWidth="1"/>
    <col min="5" max="5" width="15.7773437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05" customHeight="1" x14ac:dyDescent="0.3"/>
    <row r="2" spans="1:68" ht="49.95" customHeight="1" x14ac:dyDescent="0.3">
      <c r="A2" s="10"/>
      <c r="B2" s="91" t="s">
        <v>42</v>
      </c>
      <c r="C2" s="91"/>
      <c r="D2" s="91"/>
      <c r="E2" s="91"/>
      <c r="F2" s="91"/>
      <c r="G2" s="91"/>
      <c r="H2" s="91"/>
      <c r="I2" s="92"/>
      <c r="J2" s="92"/>
      <c r="K2" s="92"/>
      <c r="L2" s="92"/>
      <c r="M2" s="92"/>
      <c r="N2" s="92"/>
      <c r="O2" s="93"/>
      <c r="P2" s="93"/>
      <c r="Q2" s="93"/>
      <c r="R2" s="93"/>
      <c r="S2" s="93"/>
      <c r="T2" s="93"/>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row>
    <row r="3" spans="1:68" ht="19.95" customHeight="1" x14ac:dyDescent="0.3">
      <c r="A3" s="10"/>
      <c r="B3" s="29"/>
      <c r="C3" s="30"/>
      <c r="D3" s="31"/>
      <c r="E3" s="31"/>
      <c r="F3" s="32"/>
      <c r="G3" s="31"/>
      <c r="H3" s="31"/>
      <c r="I3" s="48"/>
      <c r="J3" s="49"/>
      <c r="K3" s="49"/>
      <c r="L3" s="49"/>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c r="BJ3" s="50"/>
      <c r="BK3" s="50"/>
      <c r="BL3" s="50"/>
      <c r="BM3" s="51"/>
    </row>
    <row r="4" spans="1:68" ht="30" customHeight="1" x14ac:dyDescent="0.3">
      <c r="A4" s="10"/>
      <c r="B4" s="33" t="s">
        <v>41</v>
      </c>
      <c r="C4" s="34"/>
      <c r="D4" s="35"/>
      <c r="E4" s="36"/>
      <c r="F4" s="37"/>
      <c r="G4" s="38" t="s">
        <v>17</v>
      </c>
      <c r="H4" s="36"/>
      <c r="I4" s="94" t="s">
        <v>25</v>
      </c>
      <c r="J4" s="94"/>
      <c r="K4" s="94"/>
      <c r="L4" s="94"/>
      <c r="M4" s="51"/>
      <c r="N4" s="95" t="s">
        <v>26</v>
      </c>
      <c r="O4" s="95"/>
      <c r="P4" s="95"/>
      <c r="Q4" s="95"/>
      <c r="R4" s="51"/>
      <c r="S4" s="96" t="s">
        <v>27</v>
      </c>
      <c r="T4" s="96"/>
      <c r="U4" s="96"/>
      <c r="V4" s="96"/>
      <c r="W4" s="51"/>
      <c r="X4" s="89" t="s">
        <v>28</v>
      </c>
      <c r="Y4" s="89"/>
      <c r="Z4" s="89"/>
      <c r="AA4" s="89"/>
      <c r="AB4" s="51"/>
      <c r="AC4" s="90" t="s">
        <v>18</v>
      </c>
      <c r="AD4" s="90"/>
      <c r="AE4" s="90"/>
      <c r="AF4" s="90"/>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row>
    <row r="5" spans="1:68" ht="30" customHeight="1" x14ac:dyDescent="0.3">
      <c r="A5" s="10"/>
      <c r="B5" s="39" t="s">
        <v>20</v>
      </c>
      <c r="C5" s="35"/>
      <c r="D5" s="35"/>
      <c r="E5" s="36"/>
      <c r="F5" s="37"/>
      <c r="G5" s="40"/>
      <c r="H5" s="4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1"/>
    </row>
    <row r="6" spans="1:68" ht="30" customHeight="1" x14ac:dyDescent="0.4">
      <c r="A6" s="10"/>
      <c r="B6" s="41" t="s">
        <v>16</v>
      </c>
      <c r="C6" s="42">
        <v>44774</v>
      </c>
      <c r="D6" s="43"/>
      <c r="E6" s="36"/>
      <c r="F6" s="44"/>
      <c r="G6" s="36"/>
      <c r="H6" s="36"/>
      <c r="I6" s="61" t="str">
        <f ca="1">TEXT(I7,"mmmm")</f>
        <v>August</v>
      </c>
      <c r="J6" s="61"/>
      <c r="K6" s="61"/>
      <c r="L6" s="61"/>
      <c r="M6" s="61"/>
      <c r="N6" s="61"/>
      <c r="O6" s="61"/>
      <c r="P6" s="61" t="str">
        <f ca="1">IF(TEXT(P7,"mmmm")=I6,"",TEXT(P7,"mmmm"))</f>
        <v/>
      </c>
      <c r="Q6" s="61"/>
      <c r="R6" s="61"/>
      <c r="S6" s="61"/>
      <c r="T6" s="61"/>
      <c r="U6" s="61"/>
      <c r="V6" s="61"/>
      <c r="W6" s="61" t="str">
        <f ca="1">IF(OR(TEXT(W7,"mmmm")=P6,TEXT(W7,"mmmm")=I6),"",TEXT(W7,"mmmm"))</f>
        <v/>
      </c>
      <c r="X6" s="61"/>
      <c r="Y6" s="61"/>
      <c r="Z6" s="61"/>
      <c r="AA6" s="61"/>
      <c r="AB6" s="61"/>
      <c r="AC6" s="61"/>
      <c r="AD6" s="61" t="str">
        <f ca="1">IF(OR(TEXT(AD7,"mmmm")=W6,TEXT(AD7,"mmmm")=P6,TEXT(AD7,"mmmm")=I6),"",TEXT(AD7,"mmmm"))</f>
        <v/>
      </c>
      <c r="AE6" s="61"/>
      <c r="AF6" s="61"/>
      <c r="AG6" s="61"/>
      <c r="AH6" s="61"/>
      <c r="AI6" s="61"/>
      <c r="AJ6" s="61"/>
      <c r="AK6" s="61" t="str">
        <f ca="1">IF(OR(TEXT(AK7,"mmmm")=AD6,TEXT(AK7,"mmmm")=W6,TEXT(AK7,"mmmm")=P6,TEXT(AK7,"mmmm")=I6),"",TEXT(AK7,"mmmm"))</f>
        <v/>
      </c>
      <c r="AL6" s="61"/>
      <c r="AM6" s="61"/>
      <c r="AN6" s="61"/>
      <c r="AO6" s="61"/>
      <c r="AP6" s="61"/>
      <c r="AQ6" s="61"/>
      <c r="AR6" s="61" t="str">
        <f ca="1">IF(OR(TEXT(AR7,"mmmm")=AK6,TEXT(AR7,"mmmm")=AD6,TEXT(AR7,"mmmm")=W6,TEXT(AR7,"mmmm")=P6),"",TEXT(AR7,"mmmm"))</f>
        <v>September</v>
      </c>
      <c r="AS6" s="61"/>
      <c r="AT6" s="61"/>
      <c r="AU6" s="61"/>
      <c r="AV6" s="61"/>
      <c r="AW6" s="61"/>
      <c r="AX6" s="62"/>
      <c r="AY6" s="62" t="str">
        <f ca="1">IF(OR(TEXT(AY7,"mmmm")=AR6,TEXT(AY7,"mmmm")=AK6,TEXT(AY7,"mmmm")=AD6,TEXT(AY7,"mmmm")=W6),"",TEXT(AY7,"mmmm"))</f>
        <v/>
      </c>
      <c r="AZ6" s="62"/>
      <c r="BA6" s="62"/>
      <c r="BB6" s="63"/>
      <c r="BC6" s="60"/>
      <c r="BD6" s="60"/>
      <c r="BE6" s="60"/>
      <c r="BF6" s="60" t="str">
        <f ca="1">IF(OR(TEXT(BF7,"mmmm")=AY6,TEXT(BF7,"mmmm")=AR6,TEXT(BF7,"mmmm")=AK6,TEXT(BF7,"mmmm")=AD6),"",TEXT(BF7,"mmmm"))</f>
        <v/>
      </c>
      <c r="BG6" s="60"/>
      <c r="BH6" s="60"/>
      <c r="BI6" s="60"/>
      <c r="BJ6" s="60"/>
      <c r="BK6" s="60"/>
      <c r="BL6" s="60"/>
      <c r="BM6" s="51"/>
    </row>
    <row r="7" spans="1:68" ht="30" customHeight="1" x14ac:dyDescent="0.3">
      <c r="A7" s="10"/>
      <c r="B7" s="41" t="s">
        <v>11</v>
      </c>
      <c r="C7" s="45">
        <v>1</v>
      </c>
      <c r="D7" s="35"/>
      <c r="E7" s="36"/>
      <c r="F7" s="40"/>
      <c r="G7" s="40"/>
      <c r="H7" s="46"/>
      <c r="I7" s="65">
        <f ca="1">IFERROR(Project_Start+Scrolling_Increment,TODAY())</f>
        <v>44775</v>
      </c>
      <c r="J7" s="66">
        <f ca="1">I7+1</f>
        <v>44776</v>
      </c>
      <c r="K7" s="66">
        <f t="shared" ref="K7:AX7" ca="1" si="0">J7+1</f>
        <v>44777</v>
      </c>
      <c r="L7" s="66">
        <f t="shared" ca="1" si="0"/>
        <v>44778</v>
      </c>
      <c r="M7" s="66">
        <f t="shared" ca="1" si="0"/>
        <v>44779</v>
      </c>
      <c r="N7" s="66">
        <f t="shared" ca="1" si="0"/>
        <v>44780</v>
      </c>
      <c r="O7" s="67">
        <f t="shared" ca="1" si="0"/>
        <v>44781</v>
      </c>
      <c r="P7" s="66">
        <f ca="1">O7+1</f>
        <v>44782</v>
      </c>
      <c r="Q7" s="66">
        <f ca="1">P7+1</f>
        <v>44783</v>
      </c>
      <c r="R7" s="66">
        <f t="shared" ca="1" si="0"/>
        <v>44784</v>
      </c>
      <c r="S7" s="66">
        <f t="shared" ca="1" si="0"/>
        <v>44785</v>
      </c>
      <c r="T7" s="66">
        <f t="shared" ca="1" si="0"/>
        <v>44786</v>
      </c>
      <c r="U7" s="66">
        <f t="shared" ca="1" si="0"/>
        <v>44787</v>
      </c>
      <c r="V7" s="67">
        <f t="shared" ca="1" si="0"/>
        <v>44788</v>
      </c>
      <c r="W7" s="66">
        <f ca="1">V7+1</f>
        <v>44789</v>
      </c>
      <c r="X7" s="66">
        <f ca="1">W7+1</f>
        <v>44790</v>
      </c>
      <c r="Y7" s="66">
        <f t="shared" ca="1" si="0"/>
        <v>44791</v>
      </c>
      <c r="Z7" s="66">
        <f t="shared" ca="1" si="0"/>
        <v>44792</v>
      </c>
      <c r="AA7" s="66">
        <f t="shared" ca="1" si="0"/>
        <v>44793</v>
      </c>
      <c r="AB7" s="66">
        <f t="shared" ca="1" si="0"/>
        <v>44794</v>
      </c>
      <c r="AC7" s="67">
        <f t="shared" ca="1" si="0"/>
        <v>44795</v>
      </c>
      <c r="AD7" s="66">
        <f ca="1">AC7+1</f>
        <v>44796</v>
      </c>
      <c r="AE7" s="66">
        <f ca="1">AD7+1</f>
        <v>44797</v>
      </c>
      <c r="AF7" s="66">
        <f t="shared" ca="1" si="0"/>
        <v>44798</v>
      </c>
      <c r="AG7" s="66">
        <f t="shared" ca="1" si="0"/>
        <v>44799</v>
      </c>
      <c r="AH7" s="66">
        <f t="shared" ca="1" si="0"/>
        <v>44800</v>
      </c>
      <c r="AI7" s="66">
        <f t="shared" ca="1" si="0"/>
        <v>44801</v>
      </c>
      <c r="AJ7" s="67">
        <f t="shared" ca="1" si="0"/>
        <v>44802</v>
      </c>
      <c r="AK7" s="66">
        <f ca="1">AJ7+1</f>
        <v>44803</v>
      </c>
      <c r="AL7" s="66">
        <f ca="1">AK7+1</f>
        <v>44804</v>
      </c>
      <c r="AM7" s="66">
        <f t="shared" ca="1" si="0"/>
        <v>44805</v>
      </c>
      <c r="AN7" s="66">
        <f t="shared" ca="1" si="0"/>
        <v>44806</v>
      </c>
      <c r="AO7" s="66">
        <f t="shared" ca="1" si="0"/>
        <v>44807</v>
      </c>
      <c r="AP7" s="66">
        <f t="shared" ca="1" si="0"/>
        <v>44808</v>
      </c>
      <c r="AQ7" s="67">
        <f t="shared" ca="1" si="0"/>
        <v>44809</v>
      </c>
      <c r="AR7" s="66">
        <f ca="1">AQ7+1</f>
        <v>44810</v>
      </c>
      <c r="AS7" s="66">
        <f ca="1">AR7+1</f>
        <v>44811</v>
      </c>
      <c r="AT7" s="66">
        <f t="shared" ca="1" si="0"/>
        <v>44812</v>
      </c>
      <c r="AU7" s="66">
        <f t="shared" ca="1" si="0"/>
        <v>44813</v>
      </c>
      <c r="AV7" s="66">
        <f t="shared" ca="1" si="0"/>
        <v>44814</v>
      </c>
      <c r="AW7" s="66">
        <f t="shared" ca="1" si="0"/>
        <v>44815</v>
      </c>
      <c r="AX7" s="67">
        <f t="shared" ca="1" si="0"/>
        <v>44816</v>
      </c>
      <c r="AY7" s="66">
        <f ca="1">AX7+1</f>
        <v>44817</v>
      </c>
      <c r="AZ7" s="66">
        <f ca="1">AY7+1</f>
        <v>44818</v>
      </c>
      <c r="BA7" s="66">
        <f t="shared" ref="BA7:BE7" ca="1" si="1">AZ7+1</f>
        <v>44819</v>
      </c>
      <c r="BB7" s="66">
        <f t="shared" ca="1" si="1"/>
        <v>44820</v>
      </c>
      <c r="BC7" s="66">
        <f t="shared" ca="1" si="1"/>
        <v>44821</v>
      </c>
      <c r="BD7" s="66">
        <f t="shared" ca="1" si="1"/>
        <v>44822</v>
      </c>
      <c r="BE7" s="67">
        <f t="shared" ca="1" si="1"/>
        <v>44823</v>
      </c>
      <c r="BF7" s="66">
        <f ca="1">BE7+1</f>
        <v>44824</v>
      </c>
      <c r="BG7" s="66">
        <f ca="1">BF7+1</f>
        <v>44825</v>
      </c>
      <c r="BH7" s="66">
        <f t="shared" ref="BH7:BL7" ca="1" si="2">BG7+1</f>
        <v>44826</v>
      </c>
      <c r="BI7" s="66">
        <f t="shared" ca="1" si="2"/>
        <v>44827</v>
      </c>
      <c r="BJ7" s="66">
        <f t="shared" ca="1" si="2"/>
        <v>44828</v>
      </c>
      <c r="BK7" s="66">
        <f t="shared" ca="1" si="2"/>
        <v>44829</v>
      </c>
      <c r="BL7" s="67">
        <f t="shared" ca="1" si="2"/>
        <v>44830</v>
      </c>
      <c r="BM7" s="51"/>
    </row>
    <row r="8" spans="1:68" ht="19.95" customHeight="1" x14ac:dyDescent="0.3">
      <c r="A8" s="10"/>
      <c r="B8" s="47"/>
      <c r="C8" s="47"/>
      <c r="D8" s="47"/>
      <c r="E8" s="40"/>
      <c r="F8" s="40"/>
      <c r="G8" s="40"/>
      <c r="H8" s="46"/>
      <c r="I8" s="68"/>
      <c r="J8" s="69"/>
      <c r="K8" s="69"/>
      <c r="L8" s="69"/>
      <c r="M8" s="69"/>
      <c r="N8" s="69"/>
      <c r="O8" s="69"/>
      <c r="P8" s="70"/>
      <c r="Q8" s="69"/>
      <c r="R8" s="69"/>
      <c r="S8" s="69"/>
      <c r="T8" s="69"/>
      <c r="U8" s="69"/>
      <c r="V8" s="71"/>
      <c r="W8" s="69"/>
      <c r="X8" s="69"/>
      <c r="Y8" s="69"/>
      <c r="Z8" s="69"/>
      <c r="AA8" s="69"/>
      <c r="AB8" s="69"/>
      <c r="AC8" s="71"/>
      <c r="AD8" s="69"/>
      <c r="AE8" s="69"/>
      <c r="AF8" s="69"/>
      <c r="AG8" s="69"/>
      <c r="AH8" s="69"/>
      <c r="AI8" s="69"/>
      <c r="AJ8" s="71"/>
      <c r="AK8" s="69"/>
      <c r="AL8" s="69"/>
      <c r="AM8" s="69"/>
      <c r="AN8" s="69"/>
      <c r="AO8" s="69"/>
      <c r="AP8" s="69"/>
      <c r="AQ8" s="71"/>
      <c r="AR8" s="69"/>
      <c r="AS8" s="69"/>
      <c r="AT8" s="69"/>
      <c r="AU8" s="69"/>
      <c r="AV8" s="69"/>
      <c r="AW8" s="69"/>
      <c r="AX8" s="71"/>
      <c r="AY8" s="69"/>
      <c r="AZ8" s="69"/>
      <c r="BA8" s="69"/>
      <c r="BB8" s="69"/>
      <c r="BC8" s="69"/>
      <c r="BD8" s="69"/>
      <c r="BE8" s="71"/>
      <c r="BF8" s="69"/>
      <c r="BG8" s="69"/>
      <c r="BH8" s="69"/>
      <c r="BI8" s="69"/>
      <c r="BJ8" s="69"/>
      <c r="BK8" s="69"/>
      <c r="BL8" s="72"/>
      <c r="BM8" s="51"/>
    </row>
    <row r="9" spans="1:68" ht="40.049999999999997" customHeight="1" x14ac:dyDescent="0.3">
      <c r="A9" s="10"/>
      <c r="B9" s="81" t="s">
        <v>22</v>
      </c>
      <c r="C9" s="82" t="s">
        <v>6</v>
      </c>
      <c r="D9" s="82" t="s">
        <v>23</v>
      </c>
      <c r="E9" s="82" t="s">
        <v>9</v>
      </c>
      <c r="F9" s="82" t="s">
        <v>10</v>
      </c>
      <c r="G9" s="82" t="s">
        <v>24</v>
      </c>
      <c r="H9" s="57"/>
      <c r="I9" s="73" t="str">
        <f t="shared" ref="I9:BL9" ca="1" si="3">LEFT(TEXT(I7,"ddd"),1)</f>
        <v>T</v>
      </c>
      <c r="J9" s="73" t="str">
        <f t="shared" ca="1" si="3"/>
        <v>W</v>
      </c>
      <c r="K9" s="73" t="str">
        <f t="shared" ca="1" si="3"/>
        <v>T</v>
      </c>
      <c r="L9" s="73" t="str">
        <f t="shared" ca="1" si="3"/>
        <v>F</v>
      </c>
      <c r="M9" s="73" t="str">
        <f t="shared" ca="1" si="3"/>
        <v>S</v>
      </c>
      <c r="N9" s="73" t="str">
        <f t="shared" ca="1" si="3"/>
        <v>S</v>
      </c>
      <c r="O9" s="73" t="str">
        <f t="shared" ca="1" si="3"/>
        <v>M</v>
      </c>
      <c r="P9" s="73" t="str">
        <f t="shared" ca="1" si="3"/>
        <v>T</v>
      </c>
      <c r="Q9" s="73" t="str">
        <f t="shared" ca="1" si="3"/>
        <v>W</v>
      </c>
      <c r="R9" s="73" t="str">
        <f t="shared" ca="1" si="3"/>
        <v>T</v>
      </c>
      <c r="S9" s="73" t="str">
        <f t="shared" ca="1" si="3"/>
        <v>F</v>
      </c>
      <c r="T9" s="73" t="str">
        <f t="shared" ca="1" si="3"/>
        <v>S</v>
      </c>
      <c r="U9" s="73" t="str">
        <f t="shared" ca="1" si="3"/>
        <v>S</v>
      </c>
      <c r="V9" s="73" t="str">
        <f t="shared" ca="1" si="3"/>
        <v>M</v>
      </c>
      <c r="W9" s="73" t="str">
        <f t="shared" ca="1" si="3"/>
        <v>T</v>
      </c>
      <c r="X9" s="73" t="str">
        <f t="shared" ca="1" si="3"/>
        <v>W</v>
      </c>
      <c r="Y9" s="73" t="str">
        <f t="shared" ca="1" si="3"/>
        <v>T</v>
      </c>
      <c r="Z9" s="73" t="str">
        <f t="shared" ca="1" si="3"/>
        <v>F</v>
      </c>
      <c r="AA9" s="73" t="str">
        <f t="shared" ca="1" si="3"/>
        <v>S</v>
      </c>
      <c r="AB9" s="73" t="str">
        <f t="shared" ca="1" si="3"/>
        <v>S</v>
      </c>
      <c r="AC9" s="73" t="str">
        <f t="shared" ca="1" si="3"/>
        <v>M</v>
      </c>
      <c r="AD9" s="73" t="str">
        <f t="shared" ca="1" si="3"/>
        <v>T</v>
      </c>
      <c r="AE9" s="73" t="str">
        <f t="shared" ca="1" si="3"/>
        <v>W</v>
      </c>
      <c r="AF9" s="73" t="str">
        <f t="shared" ca="1" si="3"/>
        <v>T</v>
      </c>
      <c r="AG9" s="73" t="str">
        <f t="shared" ca="1" si="3"/>
        <v>F</v>
      </c>
      <c r="AH9" s="73" t="str">
        <f t="shared" ca="1" si="3"/>
        <v>S</v>
      </c>
      <c r="AI9" s="73" t="str">
        <f t="shared" ca="1" si="3"/>
        <v>S</v>
      </c>
      <c r="AJ9" s="73" t="str">
        <f t="shared" ca="1" si="3"/>
        <v>M</v>
      </c>
      <c r="AK9" s="73" t="str">
        <f t="shared" ca="1" si="3"/>
        <v>T</v>
      </c>
      <c r="AL9" s="73" t="str">
        <f t="shared" ca="1" si="3"/>
        <v>W</v>
      </c>
      <c r="AM9" s="73" t="str">
        <f t="shared" ca="1" si="3"/>
        <v>T</v>
      </c>
      <c r="AN9" s="73" t="str">
        <f t="shared" ca="1" si="3"/>
        <v>F</v>
      </c>
      <c r="AO9" s="73" t="str">
        <f t="shared" ca="1" si="3"/>
        <v>S</v>
      </c>
      <c r="AP9" s="73" t="str">
        <f t="shared" ca="1" si="3"/>
        <v>S</v>
      </c>
      <c r="AQ9" s="73" t="str">
        <f t="shared" ca="1" si="3"/>
        <v>M</v>
      </c>
      <c r="AR9" s="73" t="str">
        <f t="shared" ca="1" si="3"/>
        <v>T</v>
      </c>
      <c r="AS9" s="73" t="str">
        <f t="shared" ca="1" si="3"/>
        <v>W</v>
      </c>
      <c r="AT9" s="73" t="str">
        <f t="shared" ca="1" si="3"/>
        <v>T</v>
      </c>
      <c r="AU9" s="73" t="str">
        <f t="shared" ca="1" si="3"/>
        <v>F</v>
      </c>
      <c r="AV9" s="73" t="str">
        <f t="shared" ca="1" si="3"/>
        <v>S</v>
      </c>
      <c r="AW9" s="73" t="str">
        <f t="shared" ca="1" si="3"/>
        <v>S</v>
      </c>
      <c r="AX9" s="73" t="str">
        <f t="shared" ca="1" si="3"/>
        <v>M</v>
      </c>
      <c r="AY9" s="73" t="str">
        <f t="shared" ca="1" si="3"/>
        <v>T</v>
      </c>
      <c r="AZ9" s="73" t="str">
        <f t="shared" ca="1" si="3"/>
        <v>W</v>
      </c>
      <c r="BA9" s="73" t="str">
        <f t="shared" ca="1" si="3"/>
        <v>T</v>
      </c>
      <c r="BB9" s="73" t="str">
        <f t="shared" ca="1" si="3"/>
        <v>F</v>
      </c>
      <c r="BC9" s="73" t="str">
        <f t="shared" ca="1" si="3"/>
        <v>S</v>
      </c>
      <c r="BD9" s="73" t="str">
        <f t="shared" ca="1" si="3"/>
        <v>S</v>
      </c>
      <c r="BE9" s="73" t="str">
        <f t="shared" ca="1" si="3"/>
        <v>M</v>
      </c>
      <c r="BF9" s="73" t="str">
        <f t="shared" ca="1" si="3"/>
        <v>T</v>
      </c>
      <c r="BG9" s="73" t="str">
        <f t="shared" ca="1" si="3"/>
        <v>W</v>
      </c>
      <c r="BH9" s="73" t="str">
        <f t="shared" ca="1" si="3"/>
        <v>T</v>
      </c>
      <c r="BI9" s="73" t="str">
        <f t="shared" ca="1" si="3"/>
        <v>F</v>
      </c>
      <c r="BJ9" s="73" t="str">
        <f t="shared" ca="1" si="3"/>
        <v>S</v>
      </c>
      <c r="BK9" s="73" t="str">
        <f t="shared" ca="1" si="3"/>
        <v>S</v>
      </c>
      <c r="BL9" s="73" t="str">
        <f t="shared" ca="1" si="3"/>
        <v>M</v>
      </c>
      <c r="BM9" s="51"/>
    </row>
    <row r="10" spans="1:68" ht="30" hidden="1" customHeight="1" thickBot="1" x14ac:dyDescent="0.35">
      <c r="B10" s="18"/>
      <c r="C10" s="14"/>
      <c r="D10" s="13"/>
      <c r="E10" s="15"/>
      <c r="F10" s="16"/>
      <c r="G10" s="17"/>
      <c r="H10" s="5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51"/>
    </row>
    <row r="11" spans="1:68" s="1" customFormat="1" ht="40.049999999999997" customHeight="1" x14ac:dyDescent="0.3">
      <c r="A11" s="10"/>
      <c r="B11" s="83" t="s">
        <v>29</v>
      </c>
      <c r="C11" s="23"/>
      <c r="D11" s="23"/>
      <c r="E11" s="24"/>
      <c r="F11" s="25"/>
      <c r="G11" s="26"/>
      <c r="H11" s="55"/>
      <c r="I11" s="20" t="str">
        <f t="shared" ref="I11:X14" ca="1" si="4">IF(AND($C11="Goal",I$7&gt;=$F11,I$7&lt;=$F11+$G11-1),2,IF(AND($C11="Milestone",I$7&gt;=$F11,I$7&lt;=$F11+$G11-1),1,""))</f>
        <v/>
      </c>
      <c r="J11" s="20" t="str">
        <f t="shared" ca="1" si="4"/>
        <v/>
      </c>
      <c r="K11" s="20" t="str">
        <f t="shared" ca="1" si="4"/>
        <v/>
      </c>
      <c r="L11" s="20" t="str">
        <f t="shared" ca="1" si="4"/>
        <v/>
      </c>
      <c r="M11" s="20" t="str">
        <f t="shared" ca="1" si="4"/>
        <v/>
      </c>
      <c r="N11" s="20" t="str">
        <f t="shared" ca="1" si="4"/>
        <v/>
      </c>
      <c r="O11" s="20" t="str">
        <f t="shared" ca="1" si="4"/>
        <v/>
      </c>
      <c r="P11" s="20" t="str">
        <f t="shared" ca="1" si="4"/>
        <v/>
      </c>
      <c r="Q11" s="20" t="str">
        <f t="shared" ca="1" si="4"/>
        <v/>
      </c>
      <c r="R11" s="20" t="str">
        <f t="shared" ca="1" si="4"/>
        <v/>
      </c>
      <c r="S11" s="20" t="str">
        <f t="shared" ca="1" si="4"/>
        <v/>
      </c>
      <c r="T11" s="20" t="str">
        <f t="shared" ca="1" si="4"/>
        <v/>
      </c>
      <c r="U11" s="20" t="str">
        <f t="shared" ca="1" si="4"/>
        <v/>
      </c>
      <c r="V11" s="20" t="str">
        <f t="shared" ca="1" si="4"/>
        <v/>
      </c>
      <c r="W11" s="20" t="str">
        <f t="shared" ca="1" si="4"/>
        <v/>
      </c>
      <c r="X11" s="20" t="str">
        <f t="shared" ca="1" si="4"/>
        <v/>
      </c>
      <c r="Y11" s="20" t="str">
        <f t="shared" ref="Y11:AN14" ca="1" si="5">IF(AND($C11="Goal",Y$7&gt;=$F11,Y$7&lt;=$F11+$G11-1),2,IF(AND($C11="Milestone",Y$7&gt;=$F11,Y$7&lt;=$F11+$G11-1),1,""))</f>
        <v/>
      </c>
      <c r="Z11" s="20" t="str">
        <f t="shared" ca="1" si="5"/>
        <v/>
      </c>
      <c r="AA11" s="20" t="str">
        <f t="shared" ca="1" si="5"/>
        <v/>
      </c>
      <c r="AB11" s="20" t="str">
        <f t="shared" ca="1" si="5"/>
        <v/>
      </c>
      <c r="AC11" s="20" t="str">
        <f t="shared" ca="1" si="5"/>
        <v/>
      </c>
      <c r="AD11" s="20" t="str">
        <f t="shared" ca="1" si="5"/>
        <v/>
      </c>
      <c r="AE11" s="20" t="str">
        <f t="shared" ca="1" si="5"/>
        <v/>
      </c>
      <c r="AF11" s="20" t="str">
        <f t="shared" ca="1" si="5"/>
        <v/>
      </c>
      <c r="AG11" s="20" t="str">
        <f t="shared" ca="1" si="5"/>
        <v/>
      </c>
      <c r="AH11" s="20" t="str">
        <f t="shared" ca="1" si="5"/>
        <v/>
      </c>
      <c r="AI11" s="20" t="str">
        <f t="shared" ca="1" si="5"/>
        <v/>
      </c>
      <c r="AJ11" s="20" t="str">
        <f t="shared" ca="1" si="5"/>
        <v/>
      </c>
      <c r="AK11" s="20" t="str">
        <f t="shared" ca="1" si="5"/>
        <v/>
      </c>
      <c r="AL11" s="20" t="str">
        <f t="shared" ca="1" si="5"/>
        <v/>
      </c>
      <c r="AM11" s="20" t="str">
        <f t="shared" ca="1" si="5"/>
        <v/>
      </c>
      <c r="AN11" s="20" t="str">
        <f t="shared" ca="1" si="5"/>
        <v/>
      </c>
      <c r="AO11" s="20" t="str">
        <f t="shared" ref="AO11:BD14" ca="1" si="6">IF(AND($C11="Goal",AO$7&gt;=$F11,AO$7&lt;=$F11+$G11-1),2,IF(AND($C11="Milestone",AO$7&gt;=$F11,AO$7&lt;=$F11+$G11-1),1,""))</f>
        <v/>
      </c>
      <c r="AP11" s="20" t="str">
        <f t="shared" ca="1" si="6"/>
        <v/>
      </c>
      <c r="AQ11" s="20" t="str">
        <f t="shared" ca="1" si="6"/>
        <v/>
      </c>
      <c r="AR11" s="20" t="str">
        <f t="shared" ca="1" si="6"/>
        <v/>
      </c>
      <c r="AS11" s="20" t="str">
        <f t="shared" ca="1" si="6"/>
        <v/>
      </c>
      <c r="AT11" s="20" t="str">
        <f t="shared" ca="1" si="6"/>
        <v/>
      </c>
      <c r="AU11" s="20" t="str">
        <f t="shared" ca="1" si="6"/>
        <v/>
      </c>
      <c r="AV11" s="20" t="str">
        <f t="shared" ca="1" si="6"/>
        <v/>
      </c>
      <c r="AW11" s="20" t="str">
        <f t="shared" ca="1" si="6"/>
        <v/>
      </c>
      <c r="AX11" s="20" t="str">
        <f t="shared" ca="1" si="6"/>
        <v/>
      </c>
      <c r="AY11" s="20" t="str">
        <f t="shared" ca="1" si="6"/>
        <v/>
      </c>
      <c r="AZ11" s="20" t="str">
        <f t="shared" ca="1" si="6"/>
        <v/>
      </c>
      <c r="BA11" s="20" t="str">
        <f t="shared" ca="1" si="6"/>
        <v/>
      </c>
      <c r="BB11" s="20" t="str">
        <f t="shared" ca="1" si="6"/>
        <v/>
      </c>
      <c r="BC11" s="20" t="str">
        <f t="shared" ca="1" si="6"/>
        <v/>
      </c>
      <c r="BD11" s="20" t="str">
        <f t="shared" ca="1" si="6"/>
        <v/>
      </c>
      <c r="BE11" s="20" t="str">
        <f t="shared" ref="BE11:BL14" ca="1" si="7">IF(AND($C11="Goal",BE$7&gt;=$F11,BE$7&lt;=$F11+$G11-1),2,IF(AND($C11="Milestone",BE$7&gt;=$F11,BE$7&lt;=$F11+$G11-1),1,""))</f>
        <v/>
      </c>
      <c r="BF11" s="20" t="str">
        <f t="shared" ca="1" si="7"/>
        <v/>
      </c>
      <c r="BG11" s="20" t="str">
        <f t="shared" ca="1" si="7"/>
        <v/>
      </c>
      <c r="BH11" s="20" t="str">
        <f t="shared" ca="1" si="7"/>
        <v/>
      </c>
      <c r="BI11" s="20" t="str">
        <f t="shared" ca="1" si="7"/>
        <v/>
      </c>
      <c r="BJ11" s="20" t="str">
        <f t="shared" ca="1" si="7"/>
        <v/>
      </c>
      <c r="BK11" s="20" t="str">
        <f t="shared" ca="1" si="7"/>
        <v/>
      </c>
      <c r="BL11" s="20" t="str">
        <f t="shared" ca="1" si="7"/>
        <v/>
      </c>
      <c r="BM11" s="19"/>
      <c r="BP11" s="22"/>
    </row>
    <row r="12" spans="1:68" s="1" customFormat="1" ht="40.049999999999997" customHeight="1" x14ac:dyDescent="0.3">
      <c r="A12" s="10"/>
      <c r="B12" s="27" t="s">
        <v>36</v>
      </c>
      <c r="C12" s="23"/>
      <c r="D12" s="23" t="s">
        <v>43</v>
      </c>
      <c r="E12" s="24">
        <v>1</v>
      </c>
      <c r="F12" s="25">
        <v>44774</v>
      </c>
      <c r="G12" s="26">
        <v>5</v>
      </c>
      <c r="H12" s="55"/>
      <c r="I12" s="20" t="str">
        <f ca="1">IF(AND($C12="Goal",I$7&gt;=$F12,I$7&lt;=$F12+$G12-1),2,IF(AND($C12="Milestone",I$7&gt;=$F12,I$7&lt;=$F12+$G12-1),1,""))</f>
        <v/>
      </c>
      <c r="J12" s="20" t="str">
        <f t="shared" ca="1" si="4"/>
        <v/>
      </c>
      <c r="K12" s="20" t="str">
        <f t="shared" ca="1" si="4"/>
        <v/>
      </c>
      <c r="L12" s="20" t="str">
        <f t="shared" ca="1" si="4"/>
        <v/>
      </c>
      <c r="M12" s="20" t="str">
        <f t="shared" ca="1" si="4"/>
        <v/>
      </c>
      <c r="N12" s="20" t="str">
        <f t="shared" ca="1" si="4"/>
        <v/>
      </c>
      <c r="O12" s="20" t="str">
        <f t="shared" ca="1" si="4"/>
        <v/>
      </c>
      <c r="P12" s="20" t="str">
        <f t="shared" ca="1" si="4"/>
        <v/>
      </c>
      <c r="Q12" s="20" t="str">
        <f t="shared" ca="1" si="4"/>
        <v/>
      </c>
      <c r="R12" s="59" t="str">
        <f t="shared" ca="1" si="4"/>
        <v/>
      </c>
      <c r="S12" s="20" t="str">
        <f t="shared" ca="1" si="4"/>
        <v/>
      </c>
      <c r="T12" s="20" t="str">
        <f t="shared" ca="1" si="4"/>
        <v/>
      </c>
      <c r="U12" s="20" t="str">
        <f t="shared" ca="1" si="4"/>
        <v/>
      </c>
      <c r="V12" s="20" t="str">
        <f t="shared" ca="1" si="4"/>
        <v/>
      </c>
      <c r="W12" s="20" t="str">
        <f t="shared" ca="1" si="4"/>
        <v/>
      </c>
      <c r="X12" s="20" t="str">
        <f t="shared" ca="1" si="4"/>
        <v/>
      </c>
      <c r="Y12" s="20" t="str">
        <f t="shared" ca="1" si="5"/>
        <v/>
      </c>
      <c r="Z12" s="20" t="str">
        <f t="shared" ca="1" si="5"/>
        <v/>
      </c>
      <c r="AA12" s="20" t="str">
        <f t="shared" ca="1" si="5"/>
        <v/>
      </c>
      <c r="AB12" s="20" t="str">
        <f t="shared" ca="1" si="5"/>
        <v/>
      </c>
      <c r="AC12" s="20" t="str">
        <f t="shared" ca="1" si="5"/>
        <v/>
      </c>
      <c r="AD12" s="20" t="str">
        <f t="shared" ca="1" si="5"/>
        <v/>
      </c>
      <c r="AE12" s="20" t="str">
        <f t="shared" ca="1" si="5"/>
        <v/>
      </c>
      <c r="AF12" s="20" t="str">
        <f t="shared" ca="1" si="5"/>
        <v/>
      </c>
      <c r="AG12" s="20" t="str">
        <f t="shared" ca="1" si="5"/>
        <v/>
      </c>
      <c r="AH12" s="20" t="str">
        <f t="shared" ca="1" si="5"/>
        <v/>
      </c>
      <c r="AI12" s="20" t="str">
        <f t="shared" ca="1" si="5"/>
        <v/>
      </c>
      <c r="AJ12" s="20" t="str">
        <f t="shared" ca="1" si="5"/>
        <v/>
      </c>
      <c r="AK12" s="20" t="str">
        <f t="shared" ca="1" si="5"/>
        <v/>
      </c>
      <c r="AL12" s="20" t="str">
        <f t="shared" ca="1" si="5"/>
        <v/>
      </c>
      <c r="AM12" s="20" t="str">
        <f t="shared" ca="1" si="5"/>
        <v/>
      </c>
      <c r="AN12" s="20" t="str">
        <f t="shared" ca="1" si="5"/>
        <v/>
      </c>
      <c r="AO12" s="20" t="str">
        <f t="shared" ca="1" si="6"/>
        <v/>
      </c>
      <c r="AP12" s="20" t="str">
        <f t="shared" ca="1" si="6"/>
        <v/>
      </c>
      <c r="AQ12" s="20" t="str">
        <f t="shared" ca="1" si="6"/>
        <v/>
      </c>
      <c r="AR12" s="20" t="str">
        <f t="shared" ca="1" si="6"/>
        <v/>
      </c>
      <c r="AS12" s="20" t="str">
        <f t="shared" ca="1" si="6"/>
        <v/>
      </c>
      <c r="AT12" s="20" t="str">
        <f t="shared" ca="1" si="6"/>
        <v/>
      </c>
      <c r="AU12" s="20" t="str">
        <f t="shared" ca="1" si="6"/>
        <v/>
      </c>
      <c r="AV12" s="20" t="str">
        <f t="shared" ca="1" si="6"/>
        <v/>
      </c>
      <c r="AW12" s="20" t="str">
        <f t="shared" ca="1" si="6"/>
        <v/>
      </c>
      <c r="AX12" s="20" t="str">
        <f t="shared" ca="1" si="6"/>
        <v/>
      </c>
      <c r="AY12" s="20" t="str">
        <f t="shared" ca="1" si="6"/>
        <v/>
      </c>
      <c r="AZ12" s="20" t="str">
        <f t="shared" ca="1" si="6"/>
        <v/>
      </c>
      <c r="BA12" s="20" t="str">
        <f t="shared" ca="1" si="6"/>
        <v/>
      </c>
      <c r="BB12" s="20" t="str">
        <f t="shared" ca="1" si="6"/>
        <v/>
      </c>
      <c r="BC12" s="20" t="str">
        <f t="shared" ca="1" si="6"/>
        <v/>
      </c>
      <c r="BD12" s="20" t="str">
        <f t="shared" ca="1" si="6"/>
        <v/>
      </c>
      <c r="BE12" s="20" t="str">
        <f t="shared" ca="1" si="7"/>
        <v/>
      </c>
      <c r="BF12" s="20" t="str">
        <f t="shared" ca="1" si="7"/>
        <v/>
      </c>
      <c r="BG12" s="20" t="str">
        <f t="shared" ca="1" si="7"/>
        <v/>
      </c>
      <c r="BH12" s="20" t="str">
        <f t="shared" ca="1" si="7"/>
        <v/>
      </c>
      <c r="BI12" s="20" t="str">
        <f t="shared" ca="1" si="7"/>
        <v/>
      </c>
      <c r="BJ12" s="20" t="str">
        <f t="shared" ca="1" si="7"/>
        <v/>
      </c>
      <c r="BK12" s="20" t="str">
        <f t="shared" ca="1" si="7"/>
        <v/>
      </c>
      <c r="BL12" s="20" t="str">
        <f t="shared" ca="1" si="7"/>
        <v/>
      </c>
      <c r="BM12" s="19"/>
    </row>
    <row r="13" spans="1:68" s="1" customFormat="1" ht="40.049999999999997" customHeight="1" x14ac:dyDescent="0.3">
      <c r="A13" s="10"/>
      <c r="B13" s="27" t="s">
        <v>39</v>
      </c>
      <c r="C13" s="23"/>
      <c r="D13" s="23" t="s">
        <v>44</v>
      </c>
      <c r="E13" s="24">
        <v>1</v>
      </c>
      <c r="F13" s="25">
        <v>44774</v>
      </c>
      <c r="G13" s="26">
        <v>5</v>
      </c>
      <c r="H13" s="55"/>
      <c r="I13" s="20" t="str">
        <f t="shared" ref="I13:I14" ca="1" si="8">IF(AND($C13="Goal",I$7&gt;=$F13,I$7&lt;=$F13+$G13-1),2,IF(AND($C13="Milestone",I$7&gt;=$F13,I$7&lt;=$F13+$G13-1),1,""))</f>
        <v/>
      </c>
      <c r="J13" s="20" t="str">
        <f t="shared" ca="1" si="4"/>
        <v/>
      </c>
      <c r="K13" s="20" t="str">
        <f t="shared" ca="1" si="4"/>
        <v/>
      </c>
      <c r="L13" s="20" t="str">
        <f t="shared" ca="1" si="4"/>
        <v/>
      </c>
      <c r="M13" s="20" t="str">
        <f t="shared" ca="1" si="4"/>
        <v/>
      </c>
      <c r="N13" s="20" t="str">
        <f t="shared" ca="1" si="4"/>
        <v/>
      </c>
      <c r="O13" s="20" t="str">
        <f t="shared" ca="1" si="4"/>
        <v/>
      </c>
      <c r="P13" s="20" t="str">
        <f t="shared" ca="1" si="4"/>
        <v/>
      </c>
      <c r="Q13" s="20" t="str">
        <f t="shared" ca="1" si="4"/>
        <v/>
      </c>
      <c r="R13" s="20" t="str">
        <f t="shared" ca="1" si="4"/>
        <v/>
      </c>
      <c r="S13" s="20" t="str">
        <f t="shared" ca="1" si="4"/>
        <v/>
      </c>
      <c r="T13" s="20" t="str">
        <f t="shared" ca="1" si="4"/>
        <v/>
      </c>
      <c r="U13" s="20" t="str">
        <f t="shared" ca="1" si="4"/>
        <v/>
      </c>
      <c r="V13" s="20" t="str">
        <f t="shared" ca="1" si="4"/>
        <v/>
      </c>
      <c r="W13" s="20" t="str">
        <f t="shared" ca="1" si="4"/>
        <v/>
      </c>
      <c r="X13" s="20" t="str">
        <f t="shared" ca="1" si="4"/>
        <v/>
      </c>
      <c r="Y13" s="20" t="str">
        <f t="shared" ca="1" si="5"/>
        <v/>
      </c>
      <c r="Z13" s="20" t="str">
        <f t="shared" ca="1" si="5"/>
        <v/>
      </c>
      <c r="AA13" s="20" t="str">
        <f t="shared" ca="1" si="5"/>
        <v/>
      </c>
      <c r="AB13" s="20" t="str">
        <f t="shared" ca="1" si="5"/>
        <v/>
      </c>
      <c r="AC13" s="20" t="str">
        <f t="shared" ca="1" si="5"/>
        <v/>
      </c>
      <c r="AD13" s="20" t="str">
        <f t="shared" ca="1" si="5"/>
        <v/>
      </c>
      <c r="AE13" s="20" t="str">
        <f t="shared" ca="1" si="5"/>
        <v/>
      </c>
      <c r="AF13" s="20" t="str">
        <f t="shared" ca="1" si="5"/>
        <v/>
      </c>
      <c r="AG13" s="20" t="str">
        <f t="shared" ca="1" si="5"/>
        <v/>
      </c>
      <c r="AH13" s="20" t="str">
        <f t="shared" ca="1" si="5"/>
        <v/>
      </c>
      <c r="AI13" s="20" t="str">
        <f t="shared" ca="1" si="5"/>
        <v/>
      </c>
      <c r="AJ13" s="20" t="str">
        <f t="shared" ca="1" si="5"/>
        <v/>
      </c>
      <c r="AK13" s="20" t="str">
        <f t="shared" ca="1" si="5"/>
        <v/>
      </c>
      <c r="AL13" s="20" t="str">
        <f t="shared" ca="1" si="5"/>
        <v/>
      </c>
      <c r="AM13" s="20" t="str">
        <f t="shared" ca="1" si="5"/>
        <v/>
      </c>
      <c r="AN13" s="20" t="str">
        <f t="shared" ca="1" si="5"/>
        <v/>
      </c>
      <c r="AO13" s="20" t="str">
        <f t="shared" ca="1" si="6"/>
        <v/>
      </c>
      <c r="AP13" s="20" t="str">
        <f t="shared" ca="1" si="6"/>
        <v/>
      </c>
      <c r="AQ13" s="20" t="str">
        <f t="shared" ca="1" si="6"/>
        <v/>
      </c>
      <c r="AR13" s="20" t="str">
        <f t="shared" ca="1" si="6"/>
        <v/>
      </c>
      <c r="AS13" s="20" t="str">
        <f t="shared" ca="1" si="6"/>
        <v/>
      </c>
      <c r="AT13" s="20" t="str">
        <f t="shared" ca="1" si="6"/>
        <v/>
      </c>
      <c r="AU13" s="20" t="str">
        <f t="shared" ca="1" si="6"/>
        <v/>
      </c>
      <c r="AV13" s="20" t="str">
        <f t="shared" ca="1" si="6"/>
        <v/>
      </c>
      <c r="AW13" s="20" t="str">
        <f t="shared" ca="1" si="6"/>
        <v/>
      </c>
      <c r="AX13" s="20" t="str">
        <f t="shared" ca="1" si="6"/>
        <v/>
      </c>
      <c r="AY13" s="20" t="str">
        <f t="shared" ca="1" si="6"/>
        <v/>
      </c>
      <c r="AZ13" s="20" t="str">
        <f t="shared" ca="1" si="6"/>
        <v/>
      </c>
      <c r="BA13" s="20" t="str">
        <f t="shared" ca="1" si="6"/>
        <v/>
      </c>
      <c r="BB13" s="20" t="str">
        <f t="shared" ca="1" si="6"/>
        <v/>
      </c>
      <c r="BC13" s="20" t="str">
        <f t="shared" ca="1" si="6"/>
        <v/>
      </c>
      <c r="BD13" s="20" t="str">
        <f t="shared" ca="1" si="6"/>
        <v/>
      </c>
      <c r="BE13" s="20" t="str">
        <f t="shared" ca="1" si="7"/>
        <v/>
      </c>
      <c r="BF13" s="20" t="str">
        <f t="shared" ca="1" si="7"/>
        <v/>
      </c>
      <c r="BG13" s="20" t="str">
        <f t="shared" ca="1" si="7"/>
        <v/>
      </c>
      <c r="BH13" s="20" t="str">
        <f t="shared" ca="1" si="7"/>
        <v/>
      </c>
      <c r="BI13" s="20" t="str">
        <f t="shared" ca="1" si="7"/>
        <v/>
      </c>
      <c r="BJ13" s="20" t="str">
        <f t="shared" ca="1" si="7"/>
        <v/>
      </c>
      <c r="BK13" s="20" t="str">
        <f t="shared" ca="1" si="7"/>
        <v/>
      </c>
      <c r="BL13" s="20" t="str">
        <f t="shared" ca="1" si="7"/>
        <v/>
      </c>
      <c r="BM13" s="19"/>
    </row>
    <row r="14" spans="1:68" s="1" customFormat="1" ht="40.049999999999997" customHeight="1" x14ac:dyDescent="0.3">
      <c r="A14" s="9"/>
      <c r="B14" s="27" t="s">
        <v>40</v>
      </c>
      <c r="C14" s="23"/>
      <c r="D14" s="23" t="s">
        <v>45</v>
      </c>
      <c r="E14" s="24">
        <v>1</v>
      </c>
      <c r="F14" s="25">
        <v>44774</v>
      </c>
      <c r="G14" s="26">
        <v>5</v>
      </c>
      <c r="H14" s="55"/>
      <c r="I14" s="20" t="str">
        <f t="shared" ca="1" si="8"/>
        <v/>
      </c>
      <c r="J14" s="20" t="str">
        <f t="shared" ca="1" si="4"/>
        <v/>
      </c>
      <c r="K14" s="20" t="str">
        <f t="shared" ca="1" si="4"/>
        <v/>
      </c>
      <c r="L14" s="20" t="str">
        <f t="shared" ca="1" si="4"/>
        <v/>
      </c>
      <c r="M14" s="20" t="str">
        <f t="shared" ca="1" si="4"/>
        <v/>
      </c>
      <c r="N14" s="20" t="str">
        <f t="shared" ca="1" si="4"/>
        <v/>
      </c>
      <c r="O14" s="20" t="str">
        <f t="shared" ca="1" si="4"/>
        <v/>
      </c>
      <c r="P14" s="20" t="str">
        <f t="shared" ca="1" si="4"/>
        <v/>
      </c>
      <c r="Q14" s="20" t="str">
        <f t="shared" ca="1" si="4"/>
        <v/>
      </c>
      <c r="R14" s="20" t="str">
        <f t="shared" ca="1" si="4"/>
        <v/>
      </c>
      <c r="S14" s="20" t="str">
        <f t="shared" ca="1" si="4"/>
        <v/>
      </c>
      <c r="T14" s="20" t="str">
        <f t="shared" ca="1" si="4"/>
        <v/>
      </c>
      <c r="U14" s="20" t="str">
        <f t="shared" ca="1" si="4"/>
        <v/>
      </c>
      <c r="V14" s="20" t="str">
        <f t="shared" ca="1" si="4"/>
        <v/>
      </c>
      <c r="W14" s="20" t="str">
        <f t="shared" ca="1" si="4"/>
        <v/>
      </c>
      <c r="X14" s="20" t="str">
        <f t="shared" ca="1" si="4"/>
        <v/>
      </c>
      <c r="Y14" s="20" t="str">
        <f t="shared" ca="1" si="5"/>
        <v/>
      </c>
      <c r="Z14" s="20" t="str">
        <f t="shared" ca="1" si="5"/>
        <v/>
      </c>
      <c r="AA14" s="20" t="str">
        <f t="shared" ca="1" si="5"/>
        <v/>
      </c>
      <c r="AB14" s="20" t="str">
        <f t="shared" ca="1" si="5"/>
        <v/>
      </c>
      <c r="AC14" s="20" t="str">
        <f t="shared" ca="1" si="5"/>
        <v/>
      </c>
      <c r="AD14" s="20" t="str">
        <f t="shared" ca="1" si="5"/>
        <v/>
      </c>
      <c r="AE14" s="20" t="str">
        <f t="shared" ca="1" si="5"/>
        <v/>
      </c>
      <c r="AF14" s="20" t="str">
        <f t="shared" ca="1" si="5"/>
        <v/>
      </c>
      <c r="AG14" s="20" t="str">
        <f t="shared" ca="1" si="5"/>
        <v/>
      </c>
      <c r="AH14" s="20" t="str">
        <f t="shared" ca="1" si="5"/>
        <v/>
      </c>
      <c r="AI14" s="20" t="str">
        <f t="shared" ca="1" si="5"/>
        <v/>
      </c>
      <c r="AJ14" s="20" t="str">
        <f t="shared" ca="1" si="5"/>
        <v/>
      </c>
      <c r="AK14" s="20" t="str">
        <f t="shared" ca="1" si="5"/>
        <v/>
      </c>
      <c r="AL14" s="20" t="str">
        <f t="shared" ca="1" si="5"/>
        <v/>
      </c>
      <c r="AM14" s="20" t="str">
        <f t="shared" ca="1" si="5"/>
        <v/>
      </c>
      <c r="AN14" s="20" t="str">
        <f t="shared" ca="1" si="5"/>
        <v/>
      </c>
      <c r="AO14" s="20" t="str">
        <f t="shared" ca="1" si="6"/>
        <v/>
      </c>
      <c r="AP14" s="20" t="str">
        <f t="shared" ca="1" si="6"/>
        <v/>
      </c>
      <c r="AQ14" s="20" t="str">
        <f t="shared" ca="1" si="6"/>
        <v/>
      </c>
      <c r="AR14" s="20" t="str">
        <f t="shared" ca="1" si="6"/>
        <v/>
      </c>
      <c r="AS14" s="20" t="str">
        <f t="shared" ca="1" si="6"/>
        <v/>
      </c>
      <c r="AT14" s="20" t="str">
        <f t="shared" ca="1" si="6"/>
        <v/>
      </c>
      <c r="AU14" s="20" t="str">
        <f t="shared" ca="1" si="6"/>
        <v/>
      </c>
      <c r="AV14" s="20" t="str">
        <f t="shared" ca="1" si="6"/>
        <v/>
      </c>
      <c r="AW14" s="20" t="str">
        <f t="shared" ca="1" si="6"/>
        <v/>
      </c>
      <c r="AX14" s="20" t="str">
        <f t="shared" ca="1" si="6"/>
        <v/>
      </c>
      <c r="AY14" s="20" t="str">
        <f t="shared" ca="1" si="6"/>
        <v/>
      </c>
      <c r="AZ14" s="20" t="str">
        <f t="shared" ca="1" si="6"/>
        <v/>
      </c>
      <c r="BA14" s="20" t="str">
        <f t="shared" ca="1" si="6"/>
        <v/>
      </c>
      <c r="BB14" s="20" t="str">
        <f t="shared" ca="1" si="6"/>
        <v/>
      </c>
      <c r="BC14" s="20" t="str">
        <f t="shared" ca="1" si="6"/>
        <v/>
      </c>
      <c r="BD14" s="20" t="str">
        <f t="shared" ca="1" si="6"/>
        <v/>
      </c>
      <c r="BE14" s="20" t="str">
        <f t="shared" ca="1" si="7"/>
        <v/>
      </c>
      <c r="BF14" s="20" t="str">
        <f t="shared" ca="1" si="7"/>
        <v/>
      </c>
      <c r="BG14" s="20" t="str">
        <f t="shared" ca="1" si="7"/>
        <v/>
      </c>
      <c r="BH14" s="20" t="str">
        <f t="shared" ca="1" si="7"/>
        <v/>
      </c>
      <c r="BI14" s="20" t="str">
        <f t="shared" ca="1" si="7"/>
        <v/>
      </c>
      <c r="BJ14" s="20" t="str">
        <f t="shared" ca="1" si="7"/>
        <v/>
      </c>
      <c r="BK14" s="20" t="str">
        <f t="shared" ca="1" si="7"/>
        <v/>
      </c>
      <c r="BL14" s="20" t="str">
        <f t="shared" ca="1" si="7"/>
        <v/>
      </c>
      <c r="BM14" s="19"/>
    </row>
    <row r="15" spans="1:68" s="1" customFormat="1" ht="37.200000000000003" customHeight="1" x14ac:dyDescent="0.3">
      <c r="A15" s="10"/>
      <c r="B15" s="83" t="s">
        <v>46</v>
      </c>
      <c r="C15" s="23"/>
      <c r="D15" s="23"/>
      <c r="E15" s="24"/>
      <c r="F15" s="25"/>
      <c r="G15" s="26"/>
      <c r="H15" s="55"/>
      <c r="I15" s="20" t="str">
        <f t="shared" ref="I15:R25" ca="1" si="9">IF(AND($C15="Goal",I$7&gt;=$F15,I$7&lt;=$F15+$G15-1),2,IF(AND($C15="Milestone",I$7&gt;=$F15,I$7&lt;=$F15+$G15-1),1,""))</f>
        <v/>
      </c>
      <c r="J15" s="20" t="str">
        <f t="shared" ca="1" si="9"/>
        <v/>
      </c>
      <c r="K15" s="20" t="str">
        <f t="shared" ca="1" si="9"/>
        <v/>
      </c>
      <c r="L15" s="20" t="str">
        <f t="shared" ca="1" si="9"/>
        <v/>
      </c>
      <c r="M15" s="20" t="str">
        <f t="shared" ca="1" si="9"/>
        <v/>
      </c>
      <c r="N15" s="20" t="str">
        <f t="shared" ca="1" si="9"/>
        <v/>
      </c>
      <c r="O15" s="20" t="str">
        <f t="shared" ca="1" si="9"/>
        <v/>
      </c>
      <c r="P15" s="20" t="str">
        <f t="shared" ca="1" si="9"/>
        <v/>
      </c>
      <c r="Q15" s="20" t="str">
        <f t="shared" ca="1" si="9"/>
        <v/>
      </c>
      <c r="R15" s="20" t="str">
        <f t="shared" ca="1" si="9"/>
        <v/>
      </c>
      <c r="S15" s="20" t="str">
        <f t="shared" ref="S15:AB25" ca="1" si="10">IF(AND($C15="Goal",S$7&gt;=$F15,S$7&lt;=$F15+$G15-1),2,IF(AND($C15="Milestone",S$7&gt;=$F15,S$7&lt;=$F15+$G15-1),1,""))</f>
        <v/>
      </c>
      <c r="T15" s="20" t="str">
        <f t="shared" ca="1" si="10"/>
        <v/>
      </c>
      <c r="U15" s="20" t="str">
        <f t="shared" ca="1" si="10"/>
        <v/>
      </c>
      <c r="V15" s="20" t="str">
        <f t="shared" ca="1" si="10"/>
        <v/>
      </c>
      <c r="W15" s="20" t="str">
        <f t="shared" ca="1" si="10"/>
        <v/>
      </c>
      <c r="X15" s="20" t="str">
        <f t="shared" ca="1" si="10"/>
        <v/>
      </c>
      <c r="Y15" s="20" t="str">
        <f t="shared" ca="1" si="10"/>
        <v/>
      </c>
      <c r="Z15" s="20" t="str">
        <f t="shared" ca="1" si="10"/>
        <v/>
      </c>
      <c r="AA15" s="20" t="str">
        <f t="shared" ca="1" si="10"/>
        <v/>
      </c>
      <c r="AB15" s="20" t="str">
        <f t="shared" ca="1" si="10"/>
        <v/>
      </c>
      <c r="AC15" s="20" t="str">
        <f t="shared" ref="AC15:AL25" ca="1" si="11">IF(AND($C15="Goal",AC$7&gt;=$F15,AC$7&lt;=$F15+$G15-1),2,IF(AND($C15="Milestone",AC$7&gt;=$F15,AC$7&lt;=$F15+$G15-1),1,""))</f>
        <v/>
      </c>
      <c r="AD15" s="20" t="str">
        <f t="shared" ca="1" si="11"/>
        <v/>
      </c>
      <c r="AE15" s="20" t="str">
        <f t="shared" ca="1" si="11"/>
        <v/>
      </c>
      <c r="AF15" s="20" t="str">
        <f t="shared" ca="1" si="11"/>
        <v/>
      </c>
      <c r="AG15" s="20" t="str">
        <f t="shared" ca="1" si="11"/>
        <v/>
      </c>
      <c r="AH15" s="20" t="str">
        <f t="shared" ca="1" si="11"/>
        <v/>
      </c>
      <c r="AI15" s="20" t="str">
        <f t="shared" ca="1" si="11"/>
        <v/>
      </c>
      <c r="AJ15" s="20" t="str">
        <f t="shared" ca="1" si="11"/>
        <v/>
      </c>
      <c r="AK15" s="20" t="str">
        <f t="shared" ca="1" si="11"/>
        <v/>
      </c>
      <c r="AL15" s="20" t="str">
        <f t="shared" ca="1" si="11"/>
        <v/>
      </c>
      <c r="AM15" s="20" t="str">
        <f t="shared" ref="AM15:AV25" ca="1" si="12">IF(AND($C15="Goal",AM$7&gt;=$F15,AM$7&lt;=$F15+$G15-1),2,IF(AND($C15="Milestone",AM$7&gt;=$F15,AM$7&lt;=$F15+$G15-1),1,""))</f>
        <v/>
      </c>
      <c r="AN15" s="20" t="str">
        <f t="shared" ca="1" si="12"/>
        <v/>
      </c>
      <c r="AO15" s="20" t="str">
        <f t="shared" ca="1" si="12"/>
        <v/>
      </c>
      <c r="AP15" s="20" t="str">
        <f t="shared" ca="1" si="12"/>
        <v/>
      </c>
      <c r="AQ15" s="20" t="str">
        <f t="shared" ca="1" si="12"/>
        <v/>
      </c>
      <c r="AR15" s="20" t="str">
        <f t="shared" ca="1" si="12"/>
        <v/>
      </c>
      <c r="AS15" s="20" t="str">
        <f t="shared" ca="1" si="12"/>
        <v/>
      </c>
      <c r="AT15" s="20" t="str">
        <f t="shared" ca="1" si="12"/>
        <v/>
      </c>
      <c r="AU15" s="20" t="str">
        <f t="shared" ca="1" si="12"/>
        <v/>
      </c>
      <c r="AV15" s="20" t="str">
        <f t="shared" ca="1" si="12"/>
        <v/>
      </c>
      <c r="AW15" s="20" t="str">
        <f t="shared" ref="AW15:BF25" ca="1" si="13">IF(AND($C15="Goal",AW$7&gt;=$F15,AW$7&lt;=$F15+$G15-1),2,IF(AND($C15="Milestone",AW$7&gt;=$F15,AW$7&lt;=$F15+$G15-1),1,""))</f>
        <v/>
      </c>
      <c r="AX15" s="20" t="str">
        <f t="shared" ca="1" si="13"/>
        <v/>
      </c>
      <c r="AY15" s="20" t="str">
        <f t="shared" ca="1" si="13"/>
        <v/>
      </c>
      <c r="AZ15" s="20" t="str">
        <f t="shared" ca="1" si="13"/>
        <v/>
      </c>
      <c r="BA15" s="20" t="str">
        <f t="shared" ca="1" si="13"/>
        <v/>
      </c>
      <c r="BB15" s="20" t="str">
        <f t="shared" ca="1" si="13"/>
        <v/>
      </c>
      <c r="BC15" s="20" t="str">
        <f t="shared" ca="1" si="13"/>
        <v/>
      </c>
      <c r="BD15" s="20" t="str">
        <f t="shared" ca="1" si="13"/>
        <v/>
      </c>
      <c r="BE15" s="20" t="str">
        <f t="shared" ca="1" si="13"/>
        <v/>
      </c>
      <c r="BF15" s="20" t="str">
        <f t="shared" ca="1" si="13"/>
        <v/>
      </c>
      <c r="BG15" s="20" t="str">
        <f t="shared" ref="BG15:BL25" ca="1" si="14">IF(AND($C15="Goal",BG$7&gt;=$F15,BG$7&lt;=$F15+$G15-1),2,IF(AND($C15="Milestone",BG$7&gt;=$F15,BG$7&lt;=$F15+$G15-1),1,""))</f>
        <v/>
      </c>
      <c r="BH15" s="20" t="str">
        <f t="shared" ca="1" si="14"/>
        <v/>
      </c>
      <c r="BI15" s="20" t="str">
        <f t="shared" ca="1" si="14"/>
        <v/>
      </c>
      <c r="BJ15" s="20" t="str">
        <f t="shared" ca="1" si="14"/>
        <v/>
      </c>
      <c r="BK15" s="20" t="str">
        <f t="shared" ca="1" si="14"/>
        <v/>
      </c>
      <c r="BL15" s="20" t="str">
        <f t="shared" ca="1" si="14"/>
        <v/>
      </c>
      <c r="BM15" s="19"/>
    </row>
    <row r="16" spans="1:68" s="1" customFormat="1" ht="40.049999999999997" customHeight="1" x14ac:dyDescent="0.3">
      <c r="A16" s="10"/>
      <c r="B16" s="27" t="s">
        <v>47</v>
      </c>
      <c r="C16" s="23"/>
      <c r="D16" s="23" t="s">
        <v>50</v>
      </c>
      <c r="E16" s="24">
        <v>0.5</v>
      </c>
      <c r="F16" s="25">
        <v>44779</v>
      </c>
      <c r="G16" s="26">
        <v>7</v>
      </c>
      <c r="H16" s="55"/>
      <c r="I16" s="20" t="str">
        <f t="shared" ca="1" si="9"/>
        <v/>
      </c>
      <c r="J16" s="20" t="str">
        <f t="shared" ca="1" si="9"/>
        <v/>
      </c>
      <c r="K16" s="20" t="str">
        <f t="shared" ca="1" si="9"/>
        <v/>
      </c>
      <c r="L16" s="20" t="str">
        <f t="shared" ca="1" si="9"/>
        <v/>
      </c>
      <c r="M16" s="20" t="str">
        <f t="shared" ca="1" si="9"/>
        <v/>
      </c>
      <c r="N16" s="20" t="str">
        <f t="shared" ca="1" si="9"/>
        <v/>
      </c>
      <c r="O16" s="20" t="str">
        <f t="shared" ca="1" si="9"/>
        <v/>
      </c>
      <c r="P16" s="20" t="str">
        <f t="shared" ca="1" si="9"/>
        <v/>
      </c>
      <c r="Q16" s="20" t="str">
        <f t="shared" ca="1" si="9"/>
        <v/>
      </c>
      <c r="R16" s="20" t="str">
        <f t="shared" ca="1" si="9"/>
        <v/>
      </c>
      <c r="S16" s="20" t="str">
        <f t="shared" ca="1" si="10"/>
        <v/>
      </c>
      <c r="T16" s="20" t="str">
        <f t="shared" ca="1" si="10"/>
        <v/>
      </c>
      <c r="U16" s="20" t="str">
        <f t="shared" ca="1" si="10"/>
        <v/>
      </c>
      <c r="V16" s="20" t="str">
        <f t="shared" ca="1" si="10"/>
        <v/>
      </c>
      <c r="W16" s="20" t="str">
        <f t="shared" ca="1" si="10"/>
        <v/>
      </c>
      <c r="X16" s="20" t="str">
        <f t="shared" ca="1" si="10"/>
        <v/>
      </c>
      <c r="Y16" s="20" t="str">
        <f t="shared" ca="1" si="10"/>
        <v/>
      </c>
      <c r="Z16" s="20" t="str">
        <f t="shared" ca="1" si="10"/>
        <v/>
      </c>
      <c r="AA16" s="20" t="str">
        <f t="shared" ca="1" si="10"/>
        <v/>
      </c>
      <c r="AB16" s="20" t="str">
        <f t="shared" ca="1" si="10"/>
        <v/>
      </c>
      <c r="AC16" s="20" t="str">
        <f t="shared" ca="1" si="11"/>
        <v/>
      </c>
      <c r="AD16" s="20" t="str">
        <f t="shared" ca="1" si="11"/>
        <v/>
      </c>
      <c r="AE16" s="20" t="str">
        <f t="shared" ca="1" si="11"/>
        <v/>
      </c>
      <c r="AF16" s="20" t="str">
        <f t="shared" ca="1" si="11"/>
        <v/>
      </c>
      <c r="AG16" s="20" t="str">
        <f t="shared" ca="1" si="11"/>
        <v/>
      </c>
      <c r="AH16" s="20" t="str">
        <f t="shared" ca="1" si="11"/>
        <v/>
      </c>
      <c r="AI16" s="20" t="str">
        <f t="shared" ca="1" si="11"/>
        <v/>
      </c>
      <c r="AJ16" s="20" t="str">
        <f t="shared" ca="1" si="11"/>
        <v/>
      </c>
      <c r="AK16" s="20" t="str">
        <f t="shared" ca="1" si="11"/>
        <v/>
      </c>
      <c r="AL16" s="20" t="str">
        <f t="shared" ca="1" si="11"/>
        <v/>
      </c>
      <c r="AM16" s="20" t="str">
        <f t="shared" ca="1" si="12"/>
        <v/>
      </c>
      <c r="AN16" s="20" t="str">
        <f t="shared" ca="1" si="12"/>
        <v/>
      </c>
      <c r="AO16" s="20" t="str">
        <f t="shared" ca="1" si="12"/>
        <v/>
      </c>
      <c r="AP16" s="20" t="str">
        <f t="shared" ca="1" si="12"/>
        <v/>
      </c>
      <c r="AQ16" s="20" t="str">
        <f t="shared" ca="1" si="12"/>
        <v/>
      </c>
      <c r="AR16" s="20" t="str">
        <f t="shared" ca="1" si="12"/>
        <v/>
      </c>
      <c r="AS16" s="20" t="str">
        <f t="shared" ca="1" si="12"/>
        <v/>
      </c>
      <c r="AT16" s="20" t="str">
        <f t="shared" ca="1" si="12"/>
        <v/>
      </c>
      <c r="AU16" s="20" t="str">
        <f t="shared" ca="1" si="12"/>
        <v/>
      </c>
      <c r="AV16" s="20" t="str">
        <f t="shared" ca="1" si="12"/>
        <v/>
      </c>
      <c r="AW16" s="20" t="str">
        <f t="shared" ca="1" si="13"/>
        <v/>
      </c>
      <c r="AX16" s="20" t="str">
        <f t="shared" ca="1" si="13"/>
        <v/>
      </c>
      <c r="AY16" s="20" t="str">
        <f t="shared" ca="1" si="13"/>
        <v/>
      </c>
      <c r="AZ16" s="20" t="str">
        <f t="shared" ca="1" si="13"/>
        <v/>
      </c>
      <c r="BA16" s="20" t="str">
        <f t="shared" ca="1" si="13"/>
        <v/>
      </c>
      <c r="BB16" s="20" t="str">
        <f t="shared" ca="1" si="13"/>
        <v/>
      </c>
      <c r="BC16" s="20" t="str">
        <f t="shared" ca="1" si="13"/>
        <v/>
      </c>
      <c r="BD16" s="20" t="str">
        <f t="shared" ca="1" si="13"/>
        <v/>
      </c>
      <c r="BE16" s="20" t="str">
        <f t="shared" ca="1" si="13"/>
        <v/>
      </c>
      <c r="BF16" s="20" t="str">
        <f t="shared" ca="1" si="13"/>
        <v/>
      </c>
      <c r="BG16" s="20" t="str">
        <f t="shared" ca="1" si="14"/>
        <v/>
      </c>
      <c r="BH16" s="20" t="str">
        <f t="shared" ca="1" si="14"/>
        <v/>
      </c>
      <c r="BI16" s="20" t="str">
        <f t="shared" ca="1" si="14"/>
        <v/>
      </c>
      <c r="BJ16" s="20" t="str">
        <f t="shared" ca="1" si="14"/>
        <v/>
      </c>
      <c r="BK16" s="20" t="str">
        <f t="shared" ca="1" si="14"/>
        <v/>
      </c>
      <c r="BL16" s="20" t="str">
        <f t="shared" ca="1" si="14"/>
        <v/>
      </c>
      <c r="BM16" s="19"/>
    </row>
    <row r="17" spans="1:65" s="1" customFormat="1" ht="40.049999999999997" customHeight="1" x14ac:dyDescent="0.3">
      <c r="A17" s="9"/>
      <c r="B17" s="27" t="s">
        <v>48</v>
      </c>
      <c r="C17" s="23"/>
      <c r="D17" s="23" t="s">
        <v>51</v>
      </c>
      <c r="E17" s="24">
        <v>0.5</v>
      </c>
      <c r="F17" s="25">
        <v>44779</v>
      </c>
      <c r="G17" s="26">
        <v>7</v>
      </c>
      <c r="H17" s="55"/>
      <c r="I17" s="20" t="str">
        <f t="shared" ca="1" si="9"/>
        <v/>
      </c>
      <c r="J17" s="20" t="str">
        <f t="shared" ca="1" si="9"/>
        <v/>
      </c>
      <c r="K17" s="20" t="str">
        <f t="shared" ca="1" si="9"/>
        <v/>
      </c>
      <c r="L17" s="20" t="str">
        <f t="shared" ca="1" si="9"/>
        <v/>
      </c>
      <c r="M17" s="20" t="str">
        <f t="shared" ca="1" si="9"/>
        <v/>
      </c>
      <c r="N17" s="20" t="str">
        <f t="shared" ca="1" si="9"/>
        <v/>
      </c>
      <c r="O17" s="20" t="str">
        <f t="shared" ca="1" si="9"/>
        <v/>
      </c>
      <c r="P17" s="20" t="str">
        <f t="shared" ca="1" si="9"/>
        <v/>
      </c>
      <c r="Q17" s="20" t="str">
        <f t="shared" ca="1" si="9"/>
        <v/>
      </c>
      <c r="R17" s="20" t="str">
        <f t="shared" ca="1" si="9"/>
        <v/>
      </c>
      <c r="S17" s="20" t="str">
        <f t="shared" ca="1" si="10"/>
        <v/>
      </c>
      <c r="T17" s="20" t="str">
        <f t="shared" ca="1" si="10"/>
        <v/>
      </c>
      <c r="U17" s="20" t="str">
        <f t="shared" ca="1" si="10"/>
        <v/>
      </c>
      <c r="V17" s="20" t="str">
        <f t="shared" ca="1" si="10"/>
        <v/>
      </c>
      <c r="W17" s="20" t="str">
        <f t="shared" ca="1" si="10"/>
        <v/>
      </c>
      <c r="X17" s="20" t="str">
        <f t="shared" ca="1" si="10"/>
        <v/>
      </c>
      <c r="Y17" s="20" t="str">
        <f t="shared" ca="1" si="10"/>
        <v/>
      </c>
      <c r="Z17" s="20" t="str">
        <f t="shared" ca="1" si="10"/>
        <v/>
      </c>
      <c r="AA17" s="20" t="str">
        <f t="shared" ca="1" si="10"/>
        <v/>
      </c>
      <c r="AB17" s="20" t="str">
        <f t="shared" ca="1" si="10"/>
        <v/>
      </c>
      <c r="AC17" s="20" t="str">
        <f t="shared" ca="1" si="11"/>
        <v/>
      </c>
      <c r="AD17" s="20" t="str">
        <f t="shared" ca="1" si="11"/>
        <v/>
      </c>
      <c r="AE17" s="20" t="str">
        <f t="shared" ca="1" si="11"/>
        <v/>
      </c>
      <c r="AF17" s="20" t="str">
        <f t="shared" ca="1" si="11"/>
        <v/>
      </c>
      <c r="AG17" s="20" t="str">
        <f t="shared" ca="1" si="11"/>
        <v/>
      </c>
      <c r="AH17" s="20" t="str">
        <f t="shared" ca="1" si="11"/>
        <v/>
      </c>
      <c r="AI17" s="20" t="str">
        <f t="shared" ca="1" si="11"/>
        <v/>
      </c>
      <c r="AJ17" s="20" t="str">
        <f t="shared" ca="1" si="11"/>
        <v/>
      </c>
      <c r="AK17" s="20" t="str">
        <f t="shared" ca="1" si="11"/>
        <v/>
      </c>
      <c r="AL17" s="20" t="str">
        <f t="shared" ca="1" si="11"/>
        <v/>
      </c>
      <c r="AM17" s="20" t="str">
        <f t="shared" ca="1" si="12"/>
        <v/>
      </c>
      <c r="AN17" s="20" t="str">
        <f t="shared" ca="1" si="12"/>
        <v/>
      </c>
      <c r="AO17" s="20" t="str">
        <f t="shared" ca="1" si="12"/>
        <v/>
      </c>
      <c r="AP17" s="20" t="str">
        <f t="shared" ca="1" si="12"/>
        <v/>
      </c>
      <c r="AQ17" s="20" t="str">
        <f t="shared" ca="1" si="12"/>
        <v/>
      </c>
      <c r="AR17" s="20" t="str">
        <f t="shared" ca="1" si="12"/>
        <v/>
      </c>
      <c r="AS17" s="20" t="str">
        <f t="shared" ca="1" si="12"/>
        <v/>
      </c>
      <c r="AT17" s="20" t="str">
        <f t="shared" ca="1" si="12"/>
        <v/>
      </c>
      <c r="AU17" s="20" t="str">
        <f t="shared" ca="1" si="12"/>
        <v/>
      </c>
      <c r="AV17" s="20" t="str">
        <f t="shared" ca="1" si="12"/>
        <v/>
      </c>
      <c r="AW17" s="20" t="str">
        <f t="shared" ca="1" si="13"/>
        <v/>
      </c>
      <c r="AX17" s="20" t="str">
        <f t="shared" ca="1" si="13"/>
        <v/>
      </c>
      <c r="AY17" s="20" t="str">
        <f t="shared" ca="1" si="13"/>
        <v/>
      </c>
      <c r="AZ17" s="20" t="str">
        <f t="shared" ca="1" si="13"/>
        <v/>
      </c>
      <c r="BA17" s="20" t="str">
        <f t="shared" ca="1" si="13"/>
        <v/>
      </c>
      <c r="BB17" s="20" t="str">
        <f t="shared" ca="1" si="13"/>
        <v/>
      </c>
      <c r="BC17" s="20" t="str">
        <f t="shared" ca="1" si="13"/>
        <v/>
      </c>
      <c r="BD17" s="20" t="str">
        <f t="shared" ca="1" si="13"/>
        <v/>
      </c>
      <c r="BE17" s="20" t="str">
        <f t="shared" ca="1" si="13"/>
        <v/>
      </c>
      <c r="BF17" s="20" t="str">
        <f t="shared" ca="1" si="13"/>
        <v/>
      </c>
      <c r="BG17" s="20" t="str">
        <f t="shared" ca="1" si="14"/>
        <v/>
      </c>
      <c r="BH17" s="20" t="str">
        <f t="shared" ca="1" si="14"/>
        <v/>
      </c>
      <c r="BI17" s="20" t="str">
        <f t="shared" ca="1" si="14"/>
        <v/>
      </c>
      <c r="BJ17" s="20" t="str">
        <f t="shared" ca="1" si="14"/>
        <v/>
      </c>
      <c r="BK17" s="20" t="str">
        <f t="shared" ca="1" si="14"/>
        <v/>
      </c>
      <c r="BL17" s="20" t="str">
        <f t="shared" ca="1" si="14"/>
        <v/>
      </c>
      <c r="BM17" s="19"/>
    </row>
    <row r="18" spans="1:65" s="1" customFormat="1" ht="40.049999999999997" customHeight="1" x14ac:dyDescent="0.3">
      <c r="A18" s="9"/>
      <c r="B18" s="27" t="s">
        <v>49</v>
      </c>
      <c r="C18" s="23"/>
      <c r="D18" s="23" t="s">
        <v>44</v>
      </c>
      <c r="E18" s="24">
        <v>0.5</v>
      </c>
      <c r="F18" s="25">
        <v>44779</v>
      </c>
      <c r="G18" s="26">
        <v>7</v>
      </c>
      <c r="H18" s="55"/>
      <c r="I18" s="20" t="str">
        <f t="shared" ca="1" si="9"/>
        <v/>
      </c>
      <c r="J18" s="20" t="str">
        <f t="shared" ca="1" si="9"/>
        <v/>
      </c>
      <c r="K18" s="20" t="str">
        <f t="shared" ca="1" si="9"/>
        <v/>
      </c>
      <c r="L18" s="20" t="str">
        <f t="shared" ca="1" si="9"/>
        <v/>
      </c>
      <c r="M18" s="20" t="str">
        <f t="shared" ca="1" si="9"/>
        <v/>
      </c>
      <c r="N18" s="20" t="str">
        <f t="shared" ca="1" si="9"/>
        <v/>
      </c>
      <c r="O18" s="20" t="str">
        <f t="shared" ca="1" si="9"/>
        <v/>
      </c>
      <c r="P18" s="20" t="str">
        <f t="shared" ca="1" si="9"/>
        <v/>
      </c>
      <c r="Q18" s="20" t="str">
        <f t="shared" ca="1" si="9"/>
        <v/>
      </c>
      <c r="R18" s="20" t="str">
        <f t="shared" ca="1" si="9"/>
        <v/>
      </c>
      <c r="S18" s="20" t="str">
        <f t="shared" ca="1" si="10"/>
        <v/>
      </c>
      <c r="T18" s="20" t="str">
        <f t="shared" ca="1" si="10"/>
        <v/>
      </c>
      <c r="U18" s="20" t="str">
        <f t="shared" ca="1" si="10"/>
        <v/>
      </c>
      <c r="V18" s="20" t="str">
        <f t="shared" ca="1" si="10"/>
        <v/>
      </c>
      <c r="W18" s="20" t="str">
        <f t="shared" ca="1" si="10"/>
        <v/>
      </c>
      <c r="X18" s="20" t="str">
        <f t="shared" ca="1" si="10"/>
        <v/>
      </c>
      <c r="Y18" s="20" t="str">
        <f t="shared" ca="1" si="10"/>
        <v/>
      </c>
      <c r="Z18" s="20" t="str">
        <f t="shared" ca="1" si="10"/>
        <v/>
      </c>
      <c r="AA18" s="20" t="str">
        <f t="shared" ca="1" si="10"/>
        <v/>
      </c>
      <c r="AB18" s="20" t="str">
        <f t="shared" ca="1" si="10"/>
        <v/>
      </c>
      <c r="AC18" s="20" t="str">
        <f t="shared" ca="1" si="11"/>
        <v/>
      </c>
      <c r="AD18" s="20" t="str">
        <f t="shared" ca="1" si="11"/>
        <v/>
      </c>
      <c r="AE18" s="20" t="str">
        <f t="shared" ca="1" si="11"/>
        <v/>
      </c>
      <c r="AF18" s="20" t="str">
        <f t="shared" ca="1" si="11"/>
        <v/>
      </c>
      <c r="AG18" s="20" t="str">
        <f t="shared" ca="1" si="11"/>
        <v/>
      </c>
      <c r="AH18" s="20" t="str">
        <f t="shared" ca="1" si="11"/>
        <v/>
      </c>
      <c r="AI18" s="20" t="str">
        <f t="shared" ca="1" si="11"/>
        <v/>
      </c>
      <c r="AJ18" s="20" t="str">
        <f t="shared" ca="1" si="11"/>
        <v/>
      </c>
      <c r="AK18" s="20" t="str">
        <f t="shared" ca="1" si="11"/>
        <v/>
      </c>
      <c r="AL18" s="20" t="str">
        <f t="shared" ca="1" si="11"/>
        <v/>
      </c>
      <c r="AM18" s="20" t="str">
        <f t="shared" ca="1" si="12"/>
        <v/>
      </c>
      <c r="AN18" s="20" t="str">
        <f t="shared" ca="1" si="12"/>
        <v/>
      </c>
      <c r="AO18" s="20" t="str">
        <f t="shared" ca="1" si="12"/>
        <v/>
      </c>
      <c r="AP18" s="20" t="str">
        <f t="shared" ca="1" si="12"/>
        <v/>
      </c>
      <c r="AQ18" s="20" t="str">
        <f t="shared" ca="1" si="12"/>
        <v/>
      </c>
      <c r="AR18" s="20" t="str">
        <f t="shared" ca="1" si="12"/>
        <v/>
      </c>
      <c r="AS18" s="20" t="str">
        <f t="shared" ca="1" si="12"/>
        <v/>
      </c>
      <c r="AT18" s="20" t="str">
        <f t="shared" ca="1" si="12"/>
        <v/>
      </c>
      <c r="AU18" s="20" t="str">
        <f t="shared" ca="1" si="12"/>
        <v/>
      </c>
      <c r="AV18" s="20" t="str">
        <f t="shared" ca="1" si="12"/>
        <v/>
      </c>
      <c r="AW18" s="20" t="str">
        <f t="shared" ca="1" si="13"/>
        <v/>
      </c>
      <c r="AX18" s="20" t="str">
        <f t="shared" ca="1" si="13"/>
        <v/>
      </c>
      <c r="AY18" s="20" t="str">
        <f t="shared" ca="1" si="13"/>
        <v/>
      </c>
      <c r="AZ18" s="20" t="str">
        <f t="shared" ca="1" si="13"/>
        <v/>
      </c>
      <c r="BA18" s="20" t="str">
        <f t="shared" ca="1" si="13"/>
        <v/>
      </c>
      <c r="BB18" s="20" t="str">
        <f t="shared" ca="1" si="13"/>
        <v/>
      </c>
      <c r="BC18" s="20" t="str">
        <f t="shared" ca="1" si="13"/>
        <v/>
      </c>
      <c r="BD18" s="20" t="str">
        <f t="shared" ca="1" si="13"/>
        <v/>
      </c>
      <c r="BE18" s="20" t="str">
        <f t="shared" ca="1" si="13"/>
        <v/>
      </c>
      <c r="BF18" s="20" t="str">
        <f t="shared" ca="1" si="13"/>
        <v/>
      </c>
      <c r="BG18" s="20" t="str">
        <f t="shared" ca="1" si="14"/>
        <v/>
      </c>
      <c r="BH18" s="20" t="str">
        <f t="shared" ca="1" si="14"/>
        <v/>
      </c>
      <c r="BI18" s="20" t="str">
        <f t="shared" ca="1" si="14"/>
        <v/>
      </c>
      <c r="BJ18" s="20" t="str">
        <f t="shared" ca="1" si="14"/>
        <v/>
      </c>
      <c r="BK18" s="20" t="str">
        <f t="shared" ca="1" si="14"/>
        <v/>
      </c>
      <c r="BL18" s="20" t="str">
        <f t="shared" ca="1" si="14"/>
        <v/>
      </c>
      <c r="BM18" s="19"/>
    </row>
    <row r="19" spans="1:65" s="1" customFormat="1" ht="40.049999999999997" customHeight="1" x14ac:dyDescent="0.3">
      <c r="A19" s="9"/>
      <c r="B19" s="27" t="s">
        <v>52</v>
      </c>
      <c r="C19" s="23" t="s">
        <v>8</v>
      </c>
      <c r="D19" s="23"/>
      <c r="E19" s="24"/>
      <c r="F19" s="25">
        <f>F18+4</f>
        <v>44783</v>
      </c>
      <c r="G19" s="26">
        <v>1</v>
      </c>
      <c r="H19" s="55"/>
      <c r="I19" s="20" t="str">
        <f t="shared" ca="1" si="9"/>
        <v/>
      </c>
      <c r="J19" s="20" t="str">
        <f t="shared" ca="1" si="9"/>
        <v/>
      </c>
      <c r="K19" s="20" t="str">
        <f t="shared" ca="1" si="9"/>
        <v/>
      </c>
      <c r="L19" s="20" t="str">
        <f t="shared" ca="1" si="9"/>
        <v/>
      </c>
      <c r="M19" s="20" t="str">
        <f t="shared" ca="1" si="9"/>
        <v/>
      </c>
      <c r="N19" s="20" t="str">
        <f t="shared" ca="1" si="9"/>
        <v/>
      </c>
      <c r="O19" s="20" t="str">
        <f t="shared" ca="1" si="9"/>
        <v/>
      </c>
      <c r="P19" s="20" t="str">
        <f t="shared" ca="1" si="9"/>
        <v/>
      </c>
      <c r="Q19" s="20">
        <f t="shared" ca="1" si="9"/>
        <v>1</v>
      </c>
      <c r="R19" s="20" t="str">
        <f t="shared" ca="1" si="9"/>
        <v/>
      </c>
      <c r="S19" s="20" t="str">
        <f t="shared" ca="1" si="10"/>
        <v/>
      </c>
      <c r="T19" s="20" t="str">
        <f t="shared" ca="1" si="10"/>
        <v/>
      </c>
      <c r="U19" s="20" t="str">
        <f t="shared" ca="1" si="10"/>
        <v/>
      </c>
      <c r="V19" s="20" t="str">
        <f t="shared" ca="1" si="10"/>
        <v/>
      </c>
      <c r="W19" s="20" t="str">
        <f t="shared" ca="1" si="10"/>
        <v/>
      </c>
      <c r="X19" s="20" t="str">
        <f t="shared" ca="1" si="10"/>
        <v/>
      </c>
      <c r="Y19" s="20" t="str">
        <f t="shared" ca="1" si="10"/>
        <v/>
      </c>
      <c r="Z19" s="20" t="str">
        <f t="shared" ca="1" si="10"/>
        <v/>
      </c>
      <c r="AA19" s="20" t="str">
        <f t="shared" ca="1" si="10"/>
        <v/>
      </c>
      <c r="AB19" s="20" t="str">
        <f t="shared" ca="1" si="10"/>
        <v/>
      </c>
      <c r="AC19" s="20" t="str">
        <f t="shared" ca="1" si="11"/>
        <v/>
      </c>
      <c r="AD19" s="20" t="str">
        <f t="shared" ca="1" si="11"/>
        <v/>
      </c>
      <c r="AE19" s="20" t="str">
        <f t="shared" ca="1" si="11"/>
        <v/>
      </c>
      <c r="AF19" s="20" t="str">
        <f t="shared" ca="1" si="11"/>
        <v/>
      </c>
      <c r="AG19" s="20" t="str">
        <f t="shared" ca="1" si="11"/>
        <v/>
      </c>
      <c r="AH19" s="20" t="str">
        <f t="shared" ca="1" si="11"/>
        <v/>
      </c>
      <c r="AI19" s="20" t="str">
        <f t="shared" ca="1" si="11"/>
        <v/>
      </c>
      <c r="AJ19" s="20" t="str">
        <f t="shared" ca="1" si="11"/>
        <v/>
      </c>
      <c r="AK19" s="20" t="str">
        <f t="shared" ca="1" si="11"/>
        <v/>
      </c>
      <c r="AL19" s="20" t="str">
        <f t="shared" ca="1" si="11"/>
        <v/>
      </c>
      <c r="AM19" s="20" t="str">
        <f t="shared" ca="1" si="12"/>
        <v/>
      </c>
      <c r="AN19" s="20" t="str">
        <f t="shared" ca="1" si="12"/>
        <v/>
      </c>
      <c r="AO19" s="20" t="str">
        <f t="shared" ca="1" si="12"/>
        <v/>
      </c>
      <c r="AP19" s="20" t="str">
        <f t="shared" ca="1" si="12"/>
        <v/>
      </c>
      <c r="AQ19" s="20" t="str">
        <f t="shared" ca="1" si="12"/>
        <v/>
      </c>
      <c r="AR19" s="20" t="str">
        <f t="shared" ca="1" si="12"/>
        <v/>
      </c>
      <c r="AS19" s="20" t="str">
        <f t="shared" ca="1" si="12"/>
        <v/>
      </c>
      <c r="AT19" s="20" t="str">
        <f t="shared" ca="1" si="12"/>
        <v/>
      </c>
      <c r="AU19" s="20" t="str">
        <f t="shared" ca="1" si="12"/>
        <v/>
      </c>
      <c r="AV19" s="20" t="str">
        <f t="shared" ca="1" si="12"/>
        <v/>
      </c>
      <c r="AW19" s="20" t="str">
        <f t="shared" ca="1" si="13"/>
        <v/>
      </c>
      <c r="AX19" s="20" t="str">
        <f t="shared" ca="1" si="13"/>
        <v/>
      </c>
      <c r="AY19" s="20" t="str">
        <f t="shared" ca="1" si="13"/>
        <v/>
      </c>
      <c r="AZ19" s="20" t="str">
        <f t="shared" ca="1" si="13"/>
        <v/>
      </c>
      <c r="BA19" s="20" t="str">
        <f t="shared" ca="1" si="13"/>
        <v/>
      </c>
      <c r="BB19" s="20" t="str">
        <f t="shared" ca="1" si="13"/>
        <v/>
      </c>
      <c r="BC19" s="20" t="str">
        <f t="shared" ca="1" si="13"/>
        <v/>
      </c>
      <c r="BD19" s="20" t="str">
        <f t="shared" ca="1" si="13"/>
        <v/>
      </c>
      <c r="BE19" s="20" t="str">
        <f t="shared" ca="1" si="13"/>
        <v/>
      </c>
      <c r="BF19" s="20" t="str">
        <f t="shared" ca="1" si="13"/>
        <v/>
      </c>
      <c r="BG19" s="20" t="str">
        <f t="shared" ca="1" si="14"/>
        <v/>
      </c>
      <c r="BH19" s="20" t="str">
        <f t="shared" ca="1" si="14"/>
        <v/>
      </c>
      <c r="BI19" s="20" t="str">
        <f t="shared" ca="1" si="14"/>
        <v/>
      </c>
      <c r="BJ19" s="20" t="str">
        <f t="shared" ca="1" si="14"/>
        <v/>
      </c>
      <c r="BK19" s="20" t="str">
        <f t="shared" ca="1" si="14"/>
        <v/>
      </c>
      <c r="BL19" s="20" t="str">
        <f t="shared" ca="1" si="14"/>
        <v/>
      </c>
      <c r="BM19" s="19"/>
    </row>
    <row r="20" spans="1:65" s="1" customFormat="1" ht="40.049999999999997" customHeight="1" x14ac:dyDescent="0.3">
      <c r="A20" s="9"/>
      <c r="B20" s="83" t="s">
        <v>53</v>
      </c>
      <c r="C20" s="23"/>
      <c r="D20" s="23"/>
      <c r="E20" s="24"/>
      <c r="F20" s="25"/>
      <c r="G20" s="26"/>
      <c r="H20" s="55"/>
      <c r="I20" s="20" t="str">
        <f t="shared" ca="1" si="9"/>
        <v/>
      </c>
      <c r="J20" s="20" t="str">
        <f t="shared" ca="1" si="9"/>
        <v/>
      </c>
      <c r="K20" s="20" t="str">
        <f t="shared" ca="1" si="9"/>
        <v/>
      </c>
      <c r="L20" s="20" t="str">
        <f t="shared" ca="1" si="9"/>
        <v/>
      </c>
      <c r="M20" s="20" t="str">
        <f t="shared" ca="1" si="9"/>
        <v/>
      </c>
      <c r="N20" s="20" t="str">
        <f t="shared" ca="1" si="9"/>
        <v/>
      </c>
      <c r="O20" s="20" t="str">
        <f t="shared" ca="1" si="9"/>
        <v/>
      </c>
      <c r="P20" s="20" t="str">
        <f t="shared" ca="1" si="9"/>
        <v/>
      </c>
      <c r="Q20" s="20" t="str">
        <f t="shared" ca="1" si="9"/>
        <v/>
      </c>
      <c r="R20" s="20" t="str">
        <f t="shared" ca="1" si="9"/>
        <v/>
      </c>
      <c r="S20" s="20" t="str">
        <f t="shared" ca="1" si="10"/>
        <v/>
      </c>
      <c r="T20" s="20" t="str">
        <f t="shared" ca="1" si="10"/>
        <v/>
      </c>
      <c r="U20" s="20" t="str">
        <f t="shared" ca="1" si="10"/>
        <v/>
      </c>
      <c r="V20" s="20" t="str">
        <f t="shared" ca="1" si="10"/>
        <v/>
      </c>
      <c r="W20" s="20" t="str">
        <f t="shared" ca="1" si="10"/>
        <v/>
      </c>
      <c r="X20" s="20" t="str">
        <f t="shared" ca="1" si="10"/>
        <v/>
      </c>
      <c r="Y20" s="20" t="str">
        <f t="shared" ca="1" si="10"/>
        <v/>
      </c>
      <c r="Z20" s="20" t="str">
        <f t="shared" ca="1" si="10"/>
        <v/>
      </c>
      <c r="AA20" s="20" t="str">
        <f t="shared" ca="1" si="10"/>
        <v/>
      </c>
      <c r="AB20" s="20" t="str">
        <f t="shared" ca="1" si="10"/>
        <v/>
      </c>
      <c r="AC20" s="20" t="str">
        <f t="shared" ca="1" si="11"/>
        <v/>
      </c>
      <c r="AD20" s="20" t="str">
        <f t="shared" ca="1" si="11"/>
        <v/>
      </c>
      <c r="AE20" s="20" t="str">
        <f t="shared" ca="1" si="11"/>
        <v/>
      </c>
      <c r="AF20" s="20" t="str">
        <f t="shared" ca="1" si="11"/>
        <v/>
      </c>
      <c r="AG20" s="20" t="str">
        <f t="shared" ca="1" si="11"/>
        <v/>
      </c>
      <c r="AH20" s="20" t="str">
        <f t="shared" ca="1" si="11"/>
        <v/>
      </c>
      <c r="AI20" s="20" t="str">
        <f t="shared" ca="1" si="11"/>
        <v/>
      </c>
      <c r="AJ20" s="20" t="str">
        <f t="shared" ca="1" si="11"/>
        <v/>
      </c>
      <c r="AK20" s="20" t="str">
        <f t="shared" ca="1" si="11"/>
        <v/>
      </c>
      <c r="AL20" s="20" t="str">
        <f t="shared" ca="1" si="11"/>
        <v/>
      </c>
      <c r="AM20" s="20" t="str">
        <f t="shared" ca="1" si="12"/>
        <v/>
      </c>
      <c r="AN20" s="20" t="str">
        <f t="shared" ca="1" si="12"/>
        <v/>
      </c>
      <c r="AO20" s="20" t="str">
        <f t="shared" ca="1" si="12"/>
        <v/>
      </c>
      <c r="AP20" s="20" t="str">
        <f t="shared" ca="1" si="12"/>
        <v/>
      </c>
      <c r="AQ20" s="20" t="str">
        <f t="shared" ca="1" si="12"/>
        <v/>
      </c>
      <c r="AR20" s="20" t="str">
        <f t="shared" ca="1" si="12"/>
        <v/>
      </c>
      <c r="AS20" s="20" t="str">
        <f t="shared" ca="1" si="12"/>
        <v/>
      </c>
      <c r="AT20" s="20" t="str">
        <f t="shared" ca="1" si="12"/>
        <v/>
      </c>
      <c r="AU20" s="20" t="str">
        <f t="shared" ca="1" si="12"/>
        <v/>
      </c>
      <c r="AV20" s="20" t="str">
        <f t="shared" ca="1" si="12"/>
        <v/>
      </c>
      <c r="AW20" s="20" t="str">
        <f t="shared" ca="1" si="13"/>
        <v/>
      </c>
      <c r="AX20" s="20" t="str">
        <f t="shared" ca="1" si="13"/>
        <v/>
      </c>
      <c r="AY20" s="20" t="str">
        <f t="shared" ca="1" si="13"/>
        <v/>
      </c>
      <c r="AZ20" s="20" t="str">
        <f t="shared" ca="1" si="13"/>
        <v/>
      </c>
      <c r="BA20" s="20" t="str">
        <f t="shared" ca="1" si="13"/>
        <v/>
      </c>
      <c r="BB20" s="20" t="str">
        <f t="shared" ca="1" si="13"/>
        <v/>
      </c>
      <c r="BC20" s="20" t="str">
        <f t="shared" ca="1" si="13"/>
        <v/>
      </c>
      <c r="BD20" s="20" t="str">
        <f t="shared" ca="1" si="13"/>
        <v/>
      </c>
      <c r="BE20" s="20" t="str">
        <f t="shared" ca="1" si="13"/>
        <v/>
      </c>
      <c r="BF20" s="20" t="str">
        <f t="shared" ca="1" si="13"/>
        <v/>
      </c>
      <c r="BG20" s="20" t="str">
        <f t="shared" ca="1" si="14"/>
        <v/>
      </c>
      <c r="BH20" s="20" t="str">
        <f t="shared" ca="1" si="14"/>
        <v/>
      </c>
      <c r="BI20" s="20" t="str">
        <f t="shared" ca="1" si="14"/>
        <v/>
      </c>
      <c r="BJ20" s="20" t="str">
        <f t="shared" ca="1" si="14"/>
        <v/>
      </c>
      <c r="BK20" s="20" t="str">
        <f t="shared" ca="1" si="14"/>
        <v/>
      </c>
      <c r="BL20" s="20" t="str">
        <f t="shared" ca="1" si="14"/>
        <v/>
      </c>
      <c r="BM20" s="19"/>
    </row>
    <row r="21" spans="1:65" s="1" customFormat="1" ht="40.049999999999997" customHeight="1" x14ac:dyDescent="0.3">
      <c r="A21" s="9"/>
      <c r="B21" s="27" t="s">
        <v>54</v>
      </c>
      <c r="C21" s="23"/>
      <c r="D21" s="23"/>
      <c r="E21" s="24">
        <v>0</v>
      </c>
      <c r="F21" s="25">
        <f>F12+12</f>
        <v>44786</v>
      </c>
      <c r="G21" s="26">
        <v>7</v>
      </c>
      <c r="H21" s="55"/>
      <c r="I21" s="20" t="str">
        <f t="shared" ca="1" si="9"/>
        <v/>
      </c>
      <c r="J21" s="20" t="str">
        <f t="shared" ca="1" si="9"/>
        <v/>
      </c>
      <c r="K21" s="20" t="str">
        <f t="shared" ca="1" si="9"/>
        <v/>
      </c>
      <c r="L21" s="20" t="str">
        <f t="shared" ca="1" si="9"/>
        <v/>
      </c>
      <c r="M21" s="20" t="str">
        <f t="shared" ca="1" si="9"/>
        <v/>
      </c>
      <c r="N21" s="20" t="str">
        <f t="shared" ca="1" si="9"/>
        <v/>
      </c>
      <c r="O21" s="20" t="str">
        <f t="shared" ca="1" si="9"/>
        <v/>
      </c>
      <c r="P21" s="20" t="str">
        <f t="shared" ca="1" si="9"/>
        <v/>
      </c>
      <c r="Q21" s="20" t="str">
        <f t="shared" ca="1" si="9"/>
        <v/>
      </c>
      <c r="R21" s="20" t="str">
        <f t="shared" ca="1" si="9"/>
        <v/>
      </c>
      <c r="S21" s="20" t="str">
        <f t="shared" ca="1" si="10"/>
        <v/>
      </c>
      <c r="T21" s="20" t="str">
        <f t="shared" ca="1" si="10"/>
        <v/>
      </c>
      <c r="U21" s="20" t="str">
        <f t="shared" ca="1" si="10"/>
        <v/>
      </c>
      <c r="V21" s="20" t="str">
        <f t="shared" ca="1" si="10"/>
        <v/>
      </c>
      <c r="W21" s="20" t="str">
        <f t="shared" ca="1" si="10"/>
        <v/>
      </c>
      <c r="X21" s="20" t="str">
        <f t="shared" ca="1" si="10"/>
        <v/>
      </c>
      <c r="Y21" s="20" t="str">
        <f t="shared" ca="1" si="10"/>
        <v/>
      </c>
      <c r="Z21" s="20" t="str">
        <f t="shared" ca="1" si="10"/>
        <v/>
      </c>
      <c r="AA21" s="20" t="str">
        <f t="shared" ca="1" si="10"/>
        <v/>
      </c>
      <c r="AB21" s="20" t="str">
        <f t="shared" ca="1" si="10"/>
        <v/>
      </c>
      <c r="AC21" s="20" t="str">
        <f t="shared" ca="1" si="11"/>
        <v/>
      </c>
      <c r="AD21" s="20" t="str">
        <f t="shared" ca="1" si="11"/>
        <v/>
      </c>
      <c r="AE21" s="20" t="str">
        <f t="shared" ca="1" si="11"/>
        <v/>
      </c>
      <c r="AF21" s="20" t="str">
        <f t="shared" ca="1" si="11"/>
        <v/>
      </c>
      <c r="AG21" s="20" t="str">
        <f t="shared" ca="1" si="11"/>
        <v/>
      </c>
      <c r="AH21" s="20" t="str">
        <f t="shared" ca="1" si="11"/>
        <v/>
      </c>
      <c r="AI21" s="20" t="str">
        <f t="shared" ca="1" si="11"/>
        <v/>
      </c>
      <c r="AJ21" s="20" t="str">
        <f t="shared" ca="1" si="11"/>
        <v/>
      </c>
      <c r="AK21" s="20" t="str">
        <f t="shared" ca="1" si="11"/>
        <v/>
      </c>
      <c r="AL21" s="20" t="str">
        <f t="shared" ca="1" si="11"/>
        <v/>
      </c>
      <c r="AM21" s="20" t="str">
        <f t="shared" ca="1" si="12"/>
        <v/>
      </c>
      <c r="AN21" s="20" t="str">
        <f t="shared" ca="1" si="12"/>
        <v/>
      </c>
      <c r="AO21" s="20" t="str">
        <f t="shared" ca="1" si="12"/>
        <v/>
      </c>
      <c r="AP21" s="20" t="str">
        <f t="shared" ca="1" si="12"/>
        <v/>
      </c>
      <c r="AQ21" s="20" t="str">
        <f t="shared" ca="1" si="12"/>
        <v/>
      </c>
      <c r="AR21" s="20" t="str">
        <f t="shared" ca="1" si="12"/>
        <v/>
      </c>
      <c r="AS21" s="20" t="str">
        <f t="shared" ca="1" si="12"/>
        <v/>
      </c>
      <c r="AT21" s="20" t="str">
        <f t="shared" ca="1" si="12"/>
        <v/>
      </c>
      <c r="AU21" s="20" t="str">
        <f t="shared" ca="1" si="12"/>
        <v/>
      </c>
      <c r="AV21" s="20" t="str">
        <f t="shared" ca="1" si="12"/>
        <v/>
      </c>
      <c r="AW21" s="20" t="str">
        <f t="shared" ca="1" si="13"/>
        <v/>
      </c>
      <c r="AX21" s="20" t="str">
        <f t="shared" ca="1" si="13"/>
        <v/>
      </c>
      <c r="AY21" s="20" t="str">
        <f t="shared" ca="1" si="13"/>
        <v/>
      </c>
      <c r="AZ21" s="20" t="str">
        <f t="shared" ca="1" si="13"/>
        <v/>
      </c>
      <c r="BA21" s="20" t="str">
        <f t="shared" ca="1" si="13"/>
        <v/>
      </c>
      <c r="BB21" s="20" t="str">
        <f t="shared" ca="1" si="13"/>
        <v/>
      </c>
      <c r="BC21" s="20" t="str">
        <f t="shared" ca="1" si="13"/>
        <v/>
      </c>
      <c r="BD21" s="20" t="str">
        <f t="shared" ca="1" si="13"/>
        <v/>
      </c>
      <c r="BE21" s="20" t="str">
        <f t="shared" ca="1" si="13"/>
        <v/>
      </c>
      <c r="BF21" s="20" t="str">
        <f t="shared" ca="1" si="13"/>
        <v/>
      </c>
      <c r="BG21" s="20" t="str">
        <f t="shared" ca="1" si="14"/>
        <v/>
      </c>
      <c r="BH21" s="20" t="str">
        <f t="shared" ca="1" si="14"/>
        <v/>
      </c>
      <c r="BI21" s="20" t="str">
        <f t="shared" ca="1" si="14"/>
        <v/>
      </c>
      <c r="BJ21" s="20" t="str">
        <f t="shared" ca="1" si="14"/>
        <v/>
      </c>
      <c r="BK21" s="20" t="str">
        <f t="shared" ca="1" si="14"/>
        <v/>
      </c>
      <c r="BL21" s="20" t="str">
        <f t="shared" ca="1" si="14"/>
        <v/>
      </c>
      <c r="BM21" s="19"/>
    </row>
    <row r="22" spans="1:65" s="1" customFormat="1" ht="40.049999999999997" customHeight="1" x14ac:dyDescent="0.3">
      <c r="A22" s="9"/>
      <c r="B22" s="27" t="s">
        <v>55</v>
      </c>
      <c r="C22" s="23"/>
      <c r="D22" s="23"/>
      <c r="E22" s="24">
        <v>0</v>
      </c>
      <c r="F22" s="25">
        <f>F13+12</f>
        <v>44786</v>
      </c>
      <c r="G22" s="26">
        <v>7</v>
      </c>
      <c r="H22" s="55"/>
      <c r="I22" s="20" t="str">
        <f t="shared" ca="1" si="9"/>
        <v/>
      </c>
      <c r="J22" s="20" t="str">
        <f t="shared" ca="1" si="9"/>
        <v/>
      </c>
      <c r="K22" s="20" t="str">
        <f t="shared" ca="1" si="9"/>
        <v/>
      </c>
      <c r="L22" s="20" t="str">
        <f t="shared" ca="1" si="9"/>
        <v/>
      </c>
      <c r="M22" s="20" t="str">
        <f t="shared" ca="1" si="9"/>
        <v/>
      </c>
      <c r="N22" s="20" t="str">
        <f t="shared" ca="1" si="9"/>
        <v/>
      </c>
      <c r="O22" s="20" t="str">
        <f t="shared" ca="1" si="9"/>
        <v/>
      </c>
      <c r="P22" s="20" t="str">
        <f t="shared" ca="1" si="9"/>
        <v/>
      </c>
      <c r="Q22" s="20" t="str">
        <f t="shared" ca="1" si="9"/>
        <v/>
      </c>
      <c r="R22" s="20" t="str">
        <f t="shared" ca="1" si="9"/>
        <v/>
      </c>
      <c r="S22" s="20" t="str">
        <f t="shared" ca="1" si="10"/>
        <v/>
      </c>
      <c r="T22" s="20" t="str">
        <f t="shared" ca="1" si="10"/>
        <v/>
      </c>
      <c r="U22" s="20" t="str">
        <f t="shared" ca="1" si="10"/>
        <v/>
      </c>
      <c r="V22" s="20" t="str">
        <f t="shared" ca="1" si="10"/>
        <v/>
      </c>
      <c r="W22" s="20" t="str">
        <f t="shared" ca="1" si="10"/>
        <v/>
      </c>
      <c r="X22" s="20" t="str">
        <f t="shared" ca="1" si="10"/>
        <v/>
      </c>
      <c r="Y22" s="20" t="str">
        <f t="shared" ca="1" si="10"/>
        <v/>
      </c>
      <c r="Z22" s="20" t="str">
        <f t="shared" ca="1" si="10"/>
        <v/>
      </c>
      <c r="AA22" s="20" t="str">
        <f t="shared" ca="1" si="10"/>
        <v/>
      </c>
      <c r="AB22" s="20" t="str">
        <f t="shared" ca="1" si="10"/>
        <v/>
      </c>
      <c r="AC22" s="20" t="str">
        <f t="shared" ca="1" si="11"/>
        <v/>
      </c>
      <c r="AD22" s="20" t="str">
        <f t="shared" ca="1" si="11"/>
        <v/>
      </c>
      <c r="AE22" s="20" t="str">
        <f t="shared" ca="1" si="11"/>
        <v/>
      </c>
      <c r="AF22" s="20" t="str">
        <f t="shared" ca="1" si="11"/>
        <v/>
      </c>
      <c r="AG22" s="20" t="str">
        <f t="shared" ca="1" si="11"/>
        <v/>
      </c>
      <c r="AH22" s="20" t="str">
        <f t="shared" ca="1" si="11"/>
        <v/>
      </c>
      <c r="AI22" s="20" t="str">
        <f t="shared" ca="1" si="11"/>
        <v/>
      </c>
      <c r="AJ22" s="20" t="str">
        <f t="shared" ca="1" si="11"/>
        <v/>
      </c>
      <c r="AK22" s="20" t="str">
        <f t="shared" ca="1" si="11"/>
        <v/>
      </c>
      <c r="AL22" s="20" t="str">
        <f t="shared" ca="1" si="11"/>
        <v/>
      </c>
      <c r="AM22" s="20" t="str">
        <f t="shared" ca="1" si="12"/>
        <v/>
      </c>
      <c r="AN22" s="20" t="str">
        <f t="shared" ca="1" si="12"/>
        <v/>
      </c>
      <c r="AO22" s="20" t="str">
        <f t="shared" ca="1" si="12"/>
        <v/>
      </c>
      <c r="AP22" s="20" t="str">
        <f t="shared" ca="1" si="12"/>
        <v/>
      </c>
      <c r="AQ22" s="20" t="str">
        <f t="shared" ca="1" si="12"/>
        <v/>
      </c>
      <c r="AR22" s="20" t="str">
        <f t="shared" ca="1" si="12"/>
        <v/>
      </c>
      <c r="AS22" s="20" t="str">
        <f t="shared" ca="1" si="12"/>
        <v/>
      </c>
      <c r="AT22" s="20" t="str">
        <f t="shared" ca="1" si="12"/>
        <v/>
      </c>
      <c r="AU22" s="20" t="str">
        <f t="shared" ca="1" si="12"/>
        <v/>
      </c>
      <c r="AV22" s="20" t="str">
        <f t="shared" ca="1" si="12"/>
        <v/>
      </c>
      <c r="AW22" s="20" t="str">
        <f t="shared" ca="1" si="13"/>
        <v/>
      </c>
      <c r="AX22" s="20" t="str">
        <f t="shared" ca="1" si="13"/>
        <v/>
      </c>
      <c r="AY22" s="20" t="str">
        <f t="shared" ca="1" si="13"/>
        <v/>
      </c>
      <c r="AZ22" s="20" t="str">
        <f t="shared" ca="1" si="13"/>
        <v/>
      </c>
      <c r="BA22" s="20" t="str">
        <f t="shared" ca="1" si="13"/>
        <v/>
      </c>
      <c r="BB22" s="20" t="str">
        <f t="shared" ca="1" si="13"/>
        <v/>
      </c>
      <c r="BC22" s="20" t="str">
        <f t="shared" ca="1" si="13"/>
        <v/>
      </c>
      <c r="BD22" s="20" t="str">
        <f t="shared" ca="1" si="13"/>
        <v/>
      </c>
      <c r="BE22" s="20" t="str">
        <f t="shared" ca="1" si="13"/>
        <v/>
      </c>
      <c r="BF22" s="20" t="str">
        <f t="shared" ca="1" si="13"/>
        <v/>
      </c>
      <c r="BG22" s="20" t="str">
        <f t="shared" ca="1" si="14"/>
        <v/>
      </c>
      <c r="BH22" s="20" t="str">
        <f t="shared" ca="1" si="14"/>
        <v/>
      </c>
      <c r="BI22" s="20" t="str">
        <f t="shared" ca="1" si="14"/>
        <v/>
      </c>
      <c r="BJ22" s="20" t="str">
        <f t="shared" ca="1" si="14"/>
        <v/>
      </c>
      <c r="BK22" s="20" t="str">
        <f t="shared" ca="1" si="14"/>
        <v/>
      </c>
      <c r="BL22" s="20" t="str">
        <f t="shared" ca="1" si="14"/>
        <v/>
      </c>
      <c r="BM22" s="19"/>
    </row>
    <row r="23" spans="1:65" s="1" customFormat="1" ht="40.049999999999997" customHeight="1" x14ac:dyDescent="0.3">
      <c r="A23" s="9"/>
      <c r="B23" s="27" t="s">
        <v>56</v>
      </c>
      <c r="C23" s="23"/>
      <c r="D23" s="23"/>
      <c r="E23" s="24">
        <v>0</v>
      </c>
      <c r="F23" s="25">
        <f>F14+12</f>
        <v>44786</v>
      </c>
      <c r="G23" s="26">
        <v>7</v>
      </c>
      <c r="H23" s="55"/>
      <c r="I23" s="20" t="str">
        <f t="shared" ca="1" si="9"/>
        <v/>
      </c>
      <c r="J23" s="20" t="str">
        <f t="shared" ca="1" si="9"/>
        <v/>
      </c>
      <c r="K23" s="20" t="str">
        <f t="shared" ca="1" si="9"/>
        <v/>
      </c>
      <c r="L23" s="20" t="str">
        <f t="shared" ca="1" si="9"/>
        <v/>
      </c>
      <c r="M23" s="20" t="str">
        <f t="shared" ca="1" si="9"/>
        <v/>
      </c>
      <c r="N23" s="20" t="str">
        <f t="shared" ca="1" si="9"/>
        <v/>
      </c>
      <c r="O23" s="20" t="str">
        <f t="shared" ca="1" si="9"/>
        <v/>
      </c>
      <c r="P23" s="20" t="str">
        <f t="shared" ca="1" si="9"/>
        <v/>
      </c>
      <c r="Q23" s="20" t="str">
        <f t="shared" ca="1" si="9"/>
        <v/>
      </c>
      <c r="R23" s="20" t="str">
        <f t="shared" ca="1" si="9"/>
        <v/>
      </c>
      <c r="S23" s="20" t="str">
        <f t="shared" ca="1" si="10"/>
        <v/>
      </c>
      <c r="T23" s="20" t="str">
        <f t="shared" ca="1" si="10"/>
        <v/>
      </c>
      <c r="U23" s="20" t="str">
        <f t="shared" ca="1" si="10"/>
        <v/>
      </c>
      <c r="V23" s="20" t="str">
        <f t="shared" ca="1" si="10"/>
        <v/>
      </c>
      <c r="W23" s="20" t="str">
        <f t="shared" ca="1" si="10"/>
        <v/>
      </c>
      <c r="X23" s="20" t="str">
        <f t="shared" ca="1" si="10"/>
        <v/>
      </c>
      <c r="Y23" s="20" t="str">
        <f t="shared" ca="1" si="10"/>
        <v/>
      </c>
      <c r="Z23" s="20" t="str">
        <f t="shared" ca="1" si="10"/>
        <v/>
      </c>
      <c r="AA23" s="20" t="str">
        <f t="shared" ca="1" si="10"/>
        <v/>
      </c>
      <c r="AB23" s="20" t="str">
        <f t="shared" ca="1" si="10"/>
        <v/>
      </c>
      <c r="AC23" s="20" t="str">
        <f t="shared" ca="1" si="11"/>
        <v/>
      </c>
      <c r="AD23" s="20" t="str">
        <f t="shared" ca="1" si="11"/>
        <v/>
      </c>
      <c r="AE23" s="20" t="str">
        <f t="shared" ca="1" si="11"/>
        <v/>
      </c>
      <c r="AF23" s="20" t="str">
        <f t="shared" ca="1" si="11"/>
        <v/>
      </c>
      <c r="AG23" s="20" t="str">
        <f t="shared" ca="1" si="11"/>
        <v/>
      </c>
      <c r="AH23" s="20" t="str">
        <f t="shared" ca="1" si="11"/>
        <v/>
      </c>
      <c r="AI23" s="20" t="str">
        <f t="shared" ca="1" si="11"/>
        <v/>
      </c>
      <c r="AJ23" s="20" t="str">
        <f t="shared" ca="1" si="11"/>
        <v/>
      </c>
      <c r="AK23" s="20" t="str">
        <f t="shared" ca="1" si="11"/>
        <v/>
      </c>
      <c r="AL23" s="20" t="str">
        <f t="shared" ca="1" si="11"/>
        <v/>
      </c>
      <c r="AM23" s="20" t="str">
        <f t="shared" ca="1" si="12"/>
        <v/>
      </c>
      <c r="AN23" s="20" t="str">
        <f t="shared" ca="1" si="12"/>
        <v/>
      </c>
      <c r="AO23" s="20" t="str">
        <f t="shared" ca="1" si="12"/>
        <v/>
      </c>
      <c r="AP23" s="20" t="str">
        <f t="shared" ca="1" si="12"/>
        <v/>
      </c>
      <c r="AQ23" s="20" t="str">
        <f t="shared" ca="1" si="12"/>
        <v/>
      </c>
      <c r="AR23" s="20" t="str">
        <f t="shared" ca="1" si="12"/>
        <v/>
      </c>
      <c r="AS23" s="20" t="str">
        <f t="shared" ca="1" si="12"/>
        <v/>
      </c>
      <c r="AT23" s="20" t="str">
        <f t="shared" ca="1" si="12"/>
        <v/>
      </c>
      <c r="AU23" s="20" t="str">
        <f t="shared" ca="1" si="12"/>
        <v/>
      </c>
      <c r="AV23" s="20" t="str">
        <f t="shared" ca="1" si="12"/>
        <v/>
      </c>
      <c r="AW23" s="20" t="str">
        <f t="shared" ca="1" si="13"/>
        <v/>
      </c>
      <c r="AX23" s="20" t="str">
        <f t="shared" ca="1" si="13"/>
        <v/>
      </c>
      <c r="AY23" s="20" t="str">
        <f t="shared" ca="1" si="13"/>
        <v/>
      </c>
      <c r="AZ23" s="20" t="str">
        <f t="shared" ca="1" si="13"/>
        <v/>
      </c>
      <c r="BA23" s="20" t="str">
        <f t="shared" ca="1" si="13"/>
        <v/>
      </c>
      <c r="BB23" s="20" t="str">
        <f t="shared" ca="1" si="13"/>
        <v/>
      </c>
      <c r="BC23" s="20" t="str">
        <f t="shared" ca="1" si="13"/>
        <v/>
      </c>
      <c r="BD23" s="20" t="str">
        <f t="shared" ca="1" si="13"/>
        <v/>
      </c>
      <c r="BE23" s="20" t="str">
        <f t="shared" ca="1" si="13"/>
        <v/>
      </c>
      <c r="BF23" s="20" t="str">
        <f t="shared" ca="1" si="13"/>
        <v/>
      </c>
      <c r="BG23" s="20" t="str">
        <f t="shared" ca="1" si="14"/>
        <v/>
      </c>
      <c r="BH23" s="20" t="str">
        <f t="shared" ca="1" si="14"/>
        <v/>
      </c>
      <c r="BI23" s="20" t="str">
        <f t="shared" ca="1" si="14"/>
        <v/>
      </c>
      <c r="BJ23" s="20" t="str">
        <f t="shared" ca="1" si="14"/>
        <v/>
      </c>
      <c r="BK23" s="20" t="str">
        <f t="shared" ca="1" si="14"/>
        <v/>
      </c>
      <c r="BL23" s="20" t="str">
        <f t="shared" ca="1" si="14"/>
        <v/>
      </c>
      <c r="BM23" s="19"/>
    </row>
    <row r="24" spans="1:65" s="1" customFormat="1" ht="40.049999999999997" customHeight="1" x14ac:dyDescent="0.3">
      <c r="A24" s="9"/>
      <c r="B24" s="27" t="s">
        <v>52</v>
      </c>
      <c r="C24" s="23" t="s">
        <v>8</v>
      </c>
      <c r="D24" s="23"/>
      <c r="E24" s="24"/>
      <c r="F24" s="25">
        <v>44790</v>
      </c>
      <c r="G24" s="26">
        <v>1</v>
      </c>
      <c r="H24" s="55"/>
      <c r="I24" s="20" t="str">
        <f ca="1">IF(AND($C24="Goal",I$7&gt;=$F24,I$7&lt;=$F24+$G24-1),2,IF(AND($C24="Milestone",I$7&gt;=$F24,I$7&lt;=$F24+$G24-1),1,""))</f>
        <v/>
      </c>
      <c r="J24" s="20" t="str">
        <f ca="1">IF(AND($C24="Goal",J$7&gt;=$F24,J$7&lt;=$F24+$G24-1),2,IF(AND($C24="Milestone",J$7&gt;=$F24,J$7&lt;=$F24+$G24-1),1,""))</f>
        <v/>
      </c>
      <c r="K24" s="20" t="str">
        <f ca="1">IF(AND($C24="Goal",K$7&gt;=$F24,K$7&lt;=$F24+$G24-1),2,IF(AND($C24="Milestone",K$7&gt;=$F24,K$7&lt;=$F24+$G24-1),1,""))</f>
        <v/>
      </c>
      <c r="L24" s="20" t="str">
        <f ca="1">IF(AND($C24="Goal",L$7&gt;=$F24,L$7&lt;=$F24+$G24-1),2,IF(AND($C24="Milestone",L$7&gt;=$F24,L$7&lt;=$F24+$G24-1),1,""))</f>
        <v/>
      </c>
      <c r="M24" s="20" t="str">
        <f ca="1">IF(AND($C24="Goal",M$7&gt;=$F24,M$7&lt;=$F24+$G24-1),2,IF(AND($C24="Milestone",M$7&gt;=$F24,M$7&lt;=$F24+$G24-1),1,""))</f>
        <v/>
      </c>
      <c r="N24" s="20" t="str">
        <f ca="1">IF(AND($C24="Goal",N$7&gt;=$F24,N$7&lt;=$F24+$G24-1),2,IF(AND($C24="Milestone",N$7&gt;=$F24,N$7&lt;=$F24+$G24-1),1,""))</f>
        <v/>
      </c>
      <c r="O24" s="20" t="str">
        <f ca="1">IF(AND($C24="Goal",O$7&gt;=$F24,O$7&lt;=$F24+$G24-1),2,IF(AND($C24="Milestone",O$7&gt;=$F24,O$7&lt;=$F24+$G24-1),1,""))</f>
        <v/>
      </c>
      <c r="P24" s="20" t="str">
        <f ca="1">IF(AND($C24="Goal",P$7&gt;=$F24,P$7&lt;=$F24+$G24-1),2,IF(AND($C24="Milestone",P$7&gt;=$F24,P$7&lt;=$F24+$G24-1),1,""))</f>
        <v/>
      </c>
      <c r="Q24" s="20" t="str">
        <f ca="1">IF(AND($C24="Goal",Q$7&gt;=$F24,Q$7&lt;=$F24+$G24-1),2,IF(AND($C24="Milestone",Q$7&gt;=$F24,Q$7&lt;=$F24+$G24-1),1,""))</f>
        <v/>
      </c>
      <c r="R24" s="20" t="str">
        <f ca="1">IF(AND($C24="Goal",R$7&gt;=$F24,R$7&lt;=$F24+$G24-1),2,IF(AND($C24="Milestone",R$7&gt;=$F24,R$7&lt;=$F24+$G24-1),1,""))</f>
        <v/>
      </c>
      <c r="S24" s="20" t="str">
        <f ca="1">IF(AND($C24="Goal",S$7&gt;=$F24,S$7&lt;=$F24+$G24-1),2,IF(AND($C24="Milestone",S$7&gt;=$F24,S$7&lt;=$F24+$G24-1),1,""))</f>
        <v/>
      </c>
      <c r="T24" s="20" t="str">
        <f ca="1">IF(AND($C24="Goal",T$7&gt;=$F24,T$7&lt;=$F24+$G24-1),2,IF(AND($C24="Milestone",T$7&gt;=$F24,T$7&lt;=$F24+$G24-1),1,""))</f>
        <v/>
      </c>
      <c r="U24" s="20" t="str">
        <f ca="1">IF(AND($C24="Goal",U$7&gt;=$F24,U$7&lt;=$F24+$G24-1),2,IF(AND($C24="Milestone",U$7&gt;=$F24,U$7&lt;=$F24+$G24-1),1,""))</f>
        <v/>
      </c>
      <c r="V24" s="20" t="str">
        <f ca="1">IF(AND($C24="Goal",V$7&gt;=$F24,V$7&lt;=$F24+$G24-1),2,IF(AND($C24="Milestone",V$7&gt;=$F24,V$7&lt;=$F24+$G24-1),1,""))</f>
        <v/>
      </c>
      <c r="W24" s="20" t="str">
        <f ca="1">IF(AND($C24="Goal",W$7&gt;=$F24,W$7&lt;=$F24+$G24-1),2,IF(AND($C24="Milestone",W$7&gt;=$F24,W$7&lt;=$F24+$G24-1),1,""))</f>
        <v/>
      </c>
      <c r="X24" s="20">
        <f ca="1">IF(AND($C24="Goal",X$7&gt;=$F24,X$7&lt;=$F24+$G24-1),2,IF(AND($C24="Milestone",X$7&gt;=$F24,X$7&lt;=$F24+$G24-1),1,""))</f>
        <v>1</v>
      </c>
      <c r="Y24" s="20" t="str">
        <f ca="1">IF(AND($C24="Goal",Y$7&gt;=$F24,Y$7&lt;=$F24+$G24-1),2,IF(AND($C24="Milestone",Y$7&gt;=$F24,Y$7&lt;=$F24+$G24-1),1,""))</f>
        <v/>
      </c>
      <c r="Z24" s="20" t="str">
        <f ca="1">IF(AND($C24="Goal",Z$7&gt;=$F24,Z$7&lt;=$F24+$G24-1),2,IF(AND($C24="Milestone",Z$7&gt;=$F24,Z$7&lt;=$F24+$G24-1),1,""))</f>
        <v/>
      </c>
      <c r="AA24" s="20" t="str">
        <f ca="1">IF(AND($C24="Goal",AA$7&gt;=$F24,AA$7&lt;=$F24+$G24-1),2,IF(AND($C24="Milestone",AA$7&gt;=$F24,AA$7&lt;=$F24+$G24-1),1,""))</f>
        <v/>
      </c>
      <c r="AB24" s="20" t="str">
        <f ca="1">IF(AND($C24="Goal",AB$7&gt;=$F24,AB$7&lt;=$F24+$G24-1),2,IF(AND($C24="Milestone",AB$7&gt;=$F24,AB$7&lt;=$F24+$G24-1),1,""))</f>
        <v/>
      </c>
      <c r="AC24" s="20" t="str">
        <f ca="1">IF(AND($C24="Goal",AC$7&gt;=$F24,AC$7&lt;=$F24+$G24-1),2,IF(AND($C24="Milestone",AC$7&gt;=$F24,AC$7&lt;=$F24+$G24-1),1,""))</f>
        <v/>
      </c>
      <c r="AD24" s="20" t="str">
        <f ca="1">IF(AND($C24="Goal",AD$7&gt;=$F24,AD$7&lt;=$F24+$G24-1),2,IF(AND($C24="Milestone",AD$7&gt;=$F24,AD$7&lt;=$F24+$G24-1),1,""))</f>
        <v/>
      </c>
      <c r="AE24" s="20" t="str">
        <f ca="1">IF(AND($C24="Goal",AE$7&gt;=$F24,AE$7&lt;=$F24+$G24-1),2,IF(AND($C24="Milestone",AE$7&gt;=$F24,AE$7&lt;=$F24+$G24-1),1,""))</f>
        <v/>
      </c>
      <c r="AF24" s="20" t="str">
        <f ca="1">IF(AND($C24="Goal",AF$7&gt;=$F24,AF$7&lt;=$F24+$G24-1),2,IF(AND($C24="Milestone",AF$7&gt;=$F24,AF$7&lt;=$F24+$G24-1),1,""))</f>
        <v/>
      </c>
      <c r="AG24" s="20" t="str">
        <f ca="1">IF(AND($C24="Goal",AG$7&gt;=$F24,AG$7&lt;=$F24+$G24-1),2,IF(AND($C24="Milestone",AG$7&gt;=$F24,AG$7&lt;=$F24+$G24-1),1,""))</f>
        <v/>
      </c>
      <c r="AH24" s="20" t="str">
        <f ca="1">IF(AND($C24="Goal",AH$7&gt;=$F24,AH$7&lt;=$F24+$G24-1),2,IF(AND($C24="Milestone",AH$7&gt;=$F24,AH$7&lt;=$F24+$G24-1),1,""))</f>
        <v/>
      </c>
      <c r="AI24" s="20" t="str">
        <f ca="1">IF(AND($C24="Goal",AI$7&gt;=$F24,AI$7&lt;=$F24+$G24-1),2,IF(AND($C24="Milestone",AI$7&gt;=$F24,AI$7&lt;=$F24+$G24-1),1,""))</f>
        <v/>
      </c>
      <c r="AJ24" s="20" t="str">
        <f ca="1">IF(AND($C24="Goal",AJ$7&gt;=$F24,AJ$7&lt;=$F24+$G24-1),2,IF(AND($C24="Milestone",AJ$7&gt;=$F24,AJ$7&lt;=$F24+$G24-1),1,""))</f>
        <v/>
      </c>
      <c r="AK24" s="20" t="str">
        <f ca="1">IF(AND($C24="Goal",AK$7&gt;=$F24,AK$7&lt;=$F24+$G24-1),2,IF(AND($C24="Milestone",AK$7&gt;=$F24,AK$7&lt;=$F24+$G24-1),1,""))</f>
        <v/>
      </c>
      <c r="AL24" s="20" t="str">
        <f ca="1">IF(AND($C24="Goal",AL$7&gt;=$F24,AL$7&lt;=$F24+$G24-1),2,IF(AND($C24="Milestone",AL$7&gt;=$F24,AL$7&lt;=$F24+$G24-1),1,""))</f>
        <v/>
      </c>
      <c r="AM24" s="20" t="str">
        <f ca="1">IF(AND($C24="Goal",AM$7&gt;=$F24,AM$7&lt;=$F24+$G24-1),2,IF(AND($C24="Milestone",AM$7&gt;=$F24,AM$7&lt;=$F24+$G24-1),1,""))</f>
        <v/>
      </c>
      <c r="AN24" s="20" t="str">
        <f ca="1">IF(AND($C24="Goal",AN$7&gt;=$F24,AN$7&lt;=$F24+$G24-1),2,IF(AND($C24="Milestone",AN$7&gt;=$F24,AN$7&lt;=$F24+$G24-1),1,""))</f>
        <v/>
      </c>
      <c r="AO24" s="20" t="str">
        <f ca="1">IF(AND($C24="Goal",AO$7&gt;=$F24,AO$7&lt;=$F24+$G24-1),2,IF(AND($C24="Milestone",AO$7&gt;=$F24,AO$7&lt;=$F24+$G24-1),1,""))</f>
        <v/>
      </c>
      <c r="AP24" s="20" t="str">
        <f ca="1">IF(AND($C24="Goal",AP$7&gt;=$F24,AP$7&lt;=$F24+$G24-1),2,IF(AND($C24="Milestone",AP$7&gt;=$F24,AP$7&lt;=$F24+$G24-1),1,""))</f>
        <v/>
      </c>
      <c r="AQ24" s="20" t="str">
        <f ca="1">IF(AND($C24="Goal",AQ$7&gt;=$F24,AQ$7&lt;=$F24+$G24-1),2,IF(AND($C24="Milestone",AQ$7&gt;=$F24,AQ$7&lt;=$F24+$G24-1),1,""))</f>
        <v/>
      </c>
      <c r="AR24" s="20" t="str">
        <f ca="1">IF(AND($C24="Goal",AR$7&gt;=$F24,AR$7&lt;=$F24+$G24-1),2,IF(AND($C24="Milestone",AR$7&gt;=$F24,AR$7&lt;=$F24+$G24-1),1,""))</f>
        <v/>
      </c>
      <c r="AS24" s="20" t="str">
        <f ca="1">IF(AND($C24="Goal",AS$7&gt;=$F24,AS$7&lt;=$F24+$G24-1),2,IF(AND($C24="Milestone",AS$7&gt;=$F24,AS$7&lt;=$F24+$G24-1),1,""))</f>
        <v/>
      </c>
      <c r="AT24" s="20" t="str">
        <f ca="1">IF(AND($C24="Goal",AT$7&gt;=$F24,AT$7&lt;=$F24+$G24-1),2,IF(AND($C24="Milestone",AT$7&gt;=$F24,AT$7&lt;=$F24+$G24-1),1,""))</f>
        <v/>
      </c>
      <c r="AU24" s="20" t="str">
        <f ca="1">IF(AND($C24="Goal",AU$7&gt;=$F24,AU$7&lt;=$F24+$G24-1),2,IF(AND($C24="Milestone",AU$7&gt;=$F24,AU$7&lt;=$F24+$G24-1),1,""))</f>
        <v/>
      </c>
      <c r="AV24" s="20" t="str">
        <f ca="1">IF(AND($C24="Goal",AV$7&gt;=$F24,AV$7&lt;=$F24+$G24-1),2,IF(AND($C24="Milestone",AV$7&gt;=$F24,AV$7&lt;=$F24+$G24-1),1,""))</f>
        <v/>
      </c>
      <c r="AW24" s="20" t="str">
        <f ca="1">IF(AND($C24="Goal",AW$7&gt;=$F24,AW$7&lt;=$F24+$G24-1),2,IF(AND($C24="Milestone",AW$7&gt;=$F24,AW$7&lt;=$F24+$G24-1),1,""))</f>
        <v/>
      </c>
      <c r="AX24" s="20" t="str">
        <f ca="1">IF(AND($C24="Goal",AX$7&gt;=$F24,AX$7&lt;=$F24+$G24-1),2,IF(AND($C24="Milestone",AX$7&gt;=$F24,AX$7&lt;=$F24+$G24-1),1,""))</f>
        <v/>
      </c>
      <c r="AY24" s="20" t="str">
        <f ca="1">IF(AND($C24="Goal",AY$7&gt;=$F24,AY$7&lt;=$F24+$G24-1),2,IF(AND($C24="Milestone",AY$7&gt;=$F24,AY$7&lt;=$F24+$G24-1),1,""))</f>
        <v/>
      </c>
      <c r="AZ24" s="20" t="str">
        <f ca="1">IF(AND($C24="Goal",AZ$7&gt;=$F24,AZ$7&lt;=$F24+$G24-1),2,IF(AND($C24="Milestone",AZ$7&gt;=$F24,AZ$7&lt;=$F24+$G24-1),1,""))</f>
        <v/>
      </c>
      <c r="BA24" s="20" t="str">
        <f ca="1">IF(AND($C24="Goal",BA$7&gt;=$F24,BA$7&lt;=$F24+$G24-1),2,IF(AND($C24="Milestone",BA$7&gt;=$F24,BA$7&lt;=$F24+$G24-1),1,""))</f>
        <v/>
      </c>
      <c r="BB24" s="20" t="str">
        <f ca="1">IF(AND($C24="Goal",BB$7&gt;=$F24,BB$7&lt;=$F24+$G24-1),2,IF(AND($C24="Milestone",BB$7&gt;=$F24,BB$7&lt;=$F24+$G24-1),1,""))</f>
        <v/>
      </c>
      <c r="BC24" s="20" t="str">
        <f ca="1">IF(AND($C24="Goal",BC$7&gt;=$F24,BC$7&lt;=$F24+$G24-1),2,IF(AND($C24="Milestone",BC$7&gt;=$F24,BC$7&lt;=$F24+$G24-1),1,""))</f>
        <v/>
      </c>
      <c r="BD24" s="20" t="str">
        <f ca="1">IF(AND($C24="Goal",BD$7&gt;=$F24,BD$7&lt;=$F24+$G24-1),2,IF(AND($C24="Milestone",BD$7&gt;=$F24,BD$7&lt;=$F24+$G24-1),1,""))</f>
        <v/>
      </c>
      <c r="BE24" s="20" t="str">
        <f ca="1">IF(AND($C24="Goal",BE$7&gt;=$F24,BE$7&lt;=$F24+$G24-1),2,IF(AND($C24="Milestone",BE$7&gt;=$F24,BE$7&lt;=$F24+$G24-1),1,""))</f>
        <v/>
      </c>
      <c r="BF24" s="20" t="str">
        <f ca="1">IF(AND($C24="Goal",BF$7&gt;=$F24,BF$7&lt;=$F24+$G24-1),2,IF(AND($C24="Milestone",BF$7&gt;=$F24,BF$7&lt;=$F24+$G24-1),1,""))</f>
        <v/>
      </c>
      <c r="BG24" s="20" t="str">
        <f ca="1">IF(AND($C24="Goal",BG$7&gt;=$F24,BG$7&lt;=$F24+$G24-1),2,IF(AND($C24="Milestone",BG$7&gt;=$F24,BG$7&lt;=$F24+$G24-1),1,""))</f>
        <v/>
      </c>
      <c r="BH24" s="20" t="str">
        <f ca="1">IF(AND($C24="Goal",BH$7&gt;=$F24,BH$7&lt;=$F24+$G24-1),2,IF(AND($C24="Milestone",BH$7&gt;=$F24,BH$7&lt;=$F24+$G24-1),1,""))</f>
        <v/>
      </c>
      <c r="BI24" s="20" t="str">
        <f ca="1">IF(AND($C24="Goal",BI$7&gt;=$F24,BI$7&lt;=$F24+$G24-1),2,IF(AND($C24="Milestone",BI$7&gt;=$F24,BI$7&lt;=$F24+$G24-1),1,""))</f>
        <v/>
      </c>
      <c r="BJ24" s="20" t="str">
        <f ca="1">IF(AND($C24="Goal",BJ$7&gt;=$F24,BJ$7&lt;=$F24+$G24-1),2,IF(AND($C24="Milestone",BJ$7&gt;=$F24,BJ$7&lt;=$F24+$G24-1),1,""))</f>
        <v/>
      </c>
      <c r="BK24" s="20" t="str">
        <f ca="1">IF(AND($C24="Goal",BK$7&gt;=$F24,BK$7&lt;=$F24+$G24-1),2,IF(AND($C24="Milestone",BK$7&gt;=$F24,BK$7&lt;=$F24+$G24-1),1,""))</f>
        <v/>
      </c>
      <c r="BL24" s="20" t="str">
        <f ca="1">IF(AND($C24="Goal",BL$7&gt;=$F24,BL$7&lt;=$F24+$G24-1),2,IF(AND($C24="Milestone",BL$7&gt;=$F24,BL$7&lt;=$F24+$G24-1),1,""))</f>
        <v/>
      </c>
      <c r="BM24" s="19"/>
    </row>
    <row r="25" spans="1:65" s="1" customFormat="1" ht="40.049999999999997" customHeight="1" x14ac:dyDescent="0.3">
      <c r="A25" s="9"/>
      <c r="B25" s="27" t="s">
        <v>57</v>
      </c>
      <c r="C25" s="23" t="s">
        <v>8</v>
      </c>
      <c r="D25" s="23"/>
      <c r="E25" s="24"/>
      <c r="F25" s="25">
        <v>44795</v>
      </c>
      <c r="G25" s="26">
        <v>1</v>
      </c>
      <c r="H25" s="55"/>
      <c r="I25" s="20" t="str">
        <f t="shared" ca="1" si="9"/>
        <v/>
      </c>
      <c r="J25" s="20" t="str">
        <f t="shared" ca="1" si="9"/>
        <v/>
      </c>
      <c r="K25" s="20" t="str">
        <f t="shared" ca="1" si="9"/>
        <v/>
      </c>
      <c r="L25" s="20" t="str">
        <f t="shared" ca="1" si="9"/>
        <v/>
      </c>
      <c r="M25" s="20" t="str">
        <f t="shared" ca="1" si="9"/>
        <v/>
      </c>
      <c r="N25" s="20" t="str">
        <f t="shared" ca="1" si="9"/>
        <v/>
      </c>
      <c r="O25" s="20" t="str">
        <f t="shared" ca="1" si="9"/>
        <v/>
      </c>
      <c r="P25" s="20" t="str">
        <f t="shared" ca="1" si="9"/>
        <v/>
      </c>
      <c r="Q25" s="20" t="str">
        <f t="shared" ca="1" si="9"/>
        <v/>
      </c>
      <c r="R25" s="20" t="str">
        <f t="shared" ca="1" si="9"/>
        <v/>
      </c>
      <c r="S25" s="20" t="str">
        <f t="shared" ca="1" si="10"/>
        <v/>
      </c>
      <c r="T25" s="20" t="str">
        <f t="shared" ca="1" si="10"/>
        <v/>
      </c>
      <c r="U25" s="20" t="str">
        <f t="shared" ca="1" si="10"/>
        <v/>
      </c>
      <c r="V25" s="20" t="str">
        <f t="shared" ca="1" si="10"/>
        <v/>
      </c>
      <c r="W25" s="20" t="str">
        <f t="shared" ca="1" si="10"/>
        <v/>
      </c>
      <c r="X25" s="20" t="str">
        <f t="shared" ca="1" si="10"/>
        <v/>
      </c>
      <c r="Y25" s="20" t="str">
        <f t="shared" ca="1" si="10"/>
        <v/>
      </c>
      <c r="Z25" s="20" t="str">
        <f t="shared" ca="1" si="10"/>
        <v/>
      </c>
      <c r="AA25" s="20" t="str">
        <f t="shared" ca="1" si="10"/>
        <v/>
      </c>
      <c r="AB25" s="20" t="str">
        <f t="shared" ca="1" si="10"/>
        <v/>
      </c>
      <c r="AC25" s="20">
        <f t="shared" ca="1" si="11"/>
        <v>1</v>
      </c>
      <c r="AD25" s="20" t="str">
        <f t="shared" ca="1" si="11"/>
        <v/>
      </c>
      <c r="AE25" s="20" t="str">
        <f t="shared" ca="1" si="11"/>
        <v/>
      </c>
      <c r="AF25" s="20" t="str">
        <f t="shared" ca="1" si="11"/>
        <v/>
      </c>
      <c r="AG25" s="20" t="str">
        <f t="shared" ca="1" si="11"/>
        <v/>
      </c>
      <c r="AH25" s="20" t="str">
        <f t="shared" ca="1" si="11"/>
        <v/>
      </c>
      <c r="AI25" s="20" t="str">
        <f t="shared" ca="1" si="11"/>
        <v/>
      </c>
      <c r="AJ25" s="20" t="str">
        <f t="shared" ca="1" si="11"/>
        <v/>
      </c>
      <c r="AK25" s="20" t="str">
        <f t="shared" ca="1" si="11"/>
        <v/>
      </c>
      <c r="AL25" s="20" t="str">
        <f t="shared" ca="1" si="11"/>
        <v/>
      </c>
      <c r="AM25" s="20" t="str">
        <f t="shared" ca="1" si="12"/>
        <v/>
      </c>
      <c r="AN25" s="20" t="str">
        <f t="shared" ca="1" si="12"/>
        <v/>
      </c>
      <c r="AO25" s="20" t="str">
        <f t="shared" ca="1" si="12"/>
        <v/>
      </c>
      <c r="AP25" s="20" t="str">
        <f t="shared" ca="1" si="12"/>
        <v/>
      </c>
      <c r="AQ25" s="20" t="str">
        <f t="shared" ca="1" si="12"/>
        <v/>
      </c>
      <c r="AR25" s="20" t="str">
        <f t="shared" ca="1" si="12"/>
        <v/>
      </c>
      <c r="AS25" s="20" t="str">
        <f t="shared" ca="1" si="12"/>
        <v/>
      </c>
      <c r="AT25" s="20" t="str">
        <f t="shared" ca="1" si="12"/>
        <v/>
      </c>
      <c r="AU25" s="20" t="str">
        <f t="shared" ca="1" si="12"/>
        <v/>
      </c>
      <c r="AV25" s="20" t="str">
        <f t="shared" ca="1" si="12"/>
        <v/>
      </c>
      <c r="AW25" s="20" t="str">
        <f t="shared" ca="1" si="13"/>
        <v/>
      </c>
      <c r="AX25" s="20" t="str">
        <f t="shared" ca="1" si="13"/>
        <v/>
      </c>
      <c r="AY25" s="20" t="str">
        <f t="shared" ca="1" si="13"/>
        <v/>
      </c>
      <c r="AZ25" s="20" t="str">
        <f t="shared" ca="1" si="13"/>
        <v/>
      </c>
      <c r="BA25" s="20" t="str">
        <f t="shared" ca="1" si="13"/>
        <v/>
      </c>
      <c r="BB25" s="20" t="str">
        <f t="shared" ca="1" si="13"/>
        <v/>
      </c>
      <c r="BC25" s="20" t="str">
        <f t="shared" ca="1" si="13"/>
        <v/>
      </c>
      <c r="BD25" s="20" t="str">
        <f t="shared" ca="1" si="13"/>
        <v/>
      </c>
      <c r="BE25" s="20" t="str">
        <f t="shared" ca="1" si="13"/>
        <v/>
      </c>
      <c r="BF25" s="20" t="str">
        <f t="shared" ca="1" si="13"/>
        <v/>
      </c>
      <c r="BG25" s="20" t="str">
        <f t="shared" ca="1" si="14"/>
        <v/>
      </c>
      <c r="BH25" s="20" t="str">
        <f t="shared" ca="1" si="14"/>
        <v/>
      </c>
      <c r="BI25" s="20" t="str">
        <f t="shared" ca="1" si="14"/>
        <v/>
      </c>
      <c r="BJ25" s="20" t="str">
        <f t="shared" ca="1" si="14"/>
        <v/>
      </c>
      <c r="BK25" s="20" t="str">
        <f t="shared" ca="1" si="14"/>
        <v/>
      </c>
      <c r="BL25" s="20" t="str">
        <f t="shared" ca="1" si="14"/>
        <v/>
      </c>
      <c r="BM25" s="19"/>
    </row>
    <row r="26" spans="1:65" s="1" customFormat="1" ht="40.049999999999997" customHeight="1" x14ac:dyDescent="0.3">
      <c r="A26" s="9"/>
      <c r="B26" s="83" t="s">
        <v>58</v>
      </c>
      <c r="C26" s="23"/>
      <c r="D26" s="23"/>
      <c r="E26" s="24"/>
      <c r="F26" s="25"/>
      <c r="G26" s="26"/>
      <c r="H26" s="55"/>
      <c r="I26" s="20" t="str">
        <f t="shared" ref="I26:R39" ca="1" si="15">IF(AND($C26="Goal",I$7&gt;=$F26,I$7&lt;=$F26+$G26-1),2,IF(AND($C26="Milestone",I$7&gt;=$F26,I$7&lt;=$F26+$G26-1),1,""))</f>
        <v/>
      </c>
      <c r="J26" s="20" t="str">
        <f t="shared" ca="1" si="15"/>
        <v/>
      </c>
      <c r="K26" s="20" t="str">
        <f t="shared" ca="1" si="15"/>
        <v/>
      </c>
      <c r="L26" s="20" t="str">
        <f t="shared" ca="1" si="15"/>
        <v/>
      </c>
      <c r="M26" s="20" t="str">
        <f t="shared" ca="1" si="15"/>
        <v/>
      </c>
      <c r="N26" s="20" t="str">
        <f t="shared" ca="1" si="15"/>
        <v/>
      </c>
      <c r="O26" s="20" t="str">
        <f t="shared" ca="1" si="15"/>
        <v/>
      </c>
      <c r="P26" s="20" t="str">
        <f t="shared" ca="1" si="15"/>
        <v/>
      </c>
      <c r="Q26" s="20" t="str">
        <f t="shared" ca="1" si="15"/>
        <v/>
      </c>
      <c r="R26" s="20" t="str">
        <f t="shared" ca="1" si="15"/>
        <v/>
      </c>
      <c r="S26" s="20" t="str">
        <f t="shared" ref="S26:AB39" ca="1" si="16">IF(AND($C26="Goal",S$7&gt;=$F26,S$7&lt;=$F26+$G26-1),2,IF(AND($C26="Milestone",S$7&gt;=$F26,S$7&lt;=$F26+$G26-1),1,""))</f>
        <v/>
      </c>
      <c r="T26" s="20" t="str">
        <f t="shared" ca="1" si="16"/>
        <v/>
      </c>
      <c r="U26" s="20" t="str">
        <f t="shared" ca="1" si="16"/>
        <v/>
      </c>
      <c r="V26" s="20" t="str">
        <f t="shared" ca="1" si="16"/>
        <v/>
      </c>
      <c r="W26" s="20" t="str">
        <f t="shared" ca="1" si="16"/>
        <v/>
      </c>
      <c r="X26" s="20" t="str">
        <f t="shared" ca="1" si="16"/>
        <v/>
      </c>
      <c r="Y26" s="20" t="str">
        <f t="shared" ca="1" si="16"/>
        <v/>
      </c>
      <c r="Z26" s="20" t="str">
        <f t="shared" ca="1" si="16"/>
        <v/>
      </c>
      <c r="AA26" s="20" t="str">
        <f t="shared" ca="1" si="16"/>
        <v/>
      </c>
      <c r="AB26" s="20" t="str">
        <f t="shared" ca="1" si="16"/>
        <v/>
      </c>
      <c r="AC26" s="20" t="str">
        <f t="shared" ref="AC26:AL39" ca="1" si="17">IF(AND($C26="Goal",AC$7&gt;=$F26,AC$7&lt;=$F26+$G26-1),2,IF(AND($C26="Milestone",AC$7&gt;=$F26,AC$7&lt;=$F26+$G26-1),1,""))</f>
        <v/>
      </c>
      <c r="AD26" s="20" t="str">
        <f t="shared" ca="1" si="17"/>
        <v/>
      </c>
      <c r="AE26" s="20" t="str">
        <f t="shared" ca="1" si="17"/>
        <v/>
      </c>
      <c r="AF26" s="20" t="str">
        <f t="shared" ca="1" si="17"/>
        <v/>
      </c>
      <c r="AG26" s="20" t="str">
        <f t="shared" ca="1" si="17"/>
        <v/>
      </c>
      <c r="AH26" s="20" t="str">
        <f t="shared" ca="1" si="17"/>
        <v/>
      </c>
      <c r="AI26" s="20" t="str">
        <f t="shared" ca="1" si="17"/>
        <v/>
      </c>
      <c r="AJ26" s="20" t="str">
        <f t="shared" ca="1" si="17"/>
        <v/>
      </c>
      <c r="AK26" s="20" t="str">
        <f t="shared" ca="1" si="17"/>
        <v/>
      </c>
      <c r="AL26" s="20" t="str">
        <f t="shared" ca="1" si="17"/>
        <v/>
      </c>
      <c r="AM26" s="20" t="str">
        <f t="shared" ref="AM26:AV39" ca="1" si="18">IF(AND($C26="Goal",AM$7&gt;=$F26,AM$7&lt;=$F26+$G26-1),2,IF(AND($C26="Milestone",AM$7&gt;=$F26,AM$7&lt;=$F26+$G26-1),1,""))</f>
        <v/>
      </c>
      <c r="AN26" s="20" t="str">
        <f t="shared" ca="1" si="18"/>
        <v/>
      </c>
      <c r="AO26" s="20" t="str">
        <f t="shared" ca="1" si="18"/>
        <v/>
      </c>
      <c r="AP26" s="20" t="str">
        <f t="shared" ca="1" si="18"/>
        <v/>
      </c>
      <c r="AQ26" s="20" t="str">
        <f t="shared" ca="1" si="18"/>
        <v/>
      </c>
      <c r="AR26" s="20" t="str">
        <f t="shared" ca="1" si="18"/>
        <v/>
      </c>
      <c r="AS26" s="20" t="str">
        <f t="shared" ca="1" si="18"/>
        <v/>
      </c>
      <c r="AT26" s="20" t="str">
        <f t="shared" ca="1" si="18"/>
        <v/>
      </c>
      <c r="AU26" s="20" t="str">
        <f t="shared" ca="1" si="18"/>
        <v/>
      </c>
      <c r="AV26" s="20" t="str">
        <f t="shared" ca="1" si="18"/>
        <v/>
      </c>
      <c r="AW26" s="20" t="str">
        <f t="shared" ref="AW26:BF39" ca="1" si="19">IF(AND($C26="Goal",AW$7&gt;=$F26,AW$7&lt;=$F26+$G26-1),2,IF(AND($C26="Milestone",AW$7&gt;=$F26,AW$7&lt;=$F26+$G26-1),1,""))</f>
        <v/>
      </c>
      <c r="AX26" s="20" t="str">
        <f t="shared" ca="1" si="19"/>
        <v/>
      </c>
      <c r="AY26" s="20" t="str">
        <f t="shared" ca="1" si="19"/>
        <v/>
      </c>
      <c r="AZ26" s="20" t="str">
        <f t="shared" ca="1" si="19"/>
        <v/>
      </c>
      <c r="BA26" s="20" t="str">
        <f t="shared" ca="1" si="19"/>
        <v/>
      </c>
      <c r="BB26" s="20" t="str">
        <f t="shared" ca="1" si="19"/>
        <v/>
      </c>
      <c r="BC26" s="20" t="str">
        <f t="shared" ca="1" si="19"/>
        <v/>
      </c>
      <c r="BD26" s="20" t="str">
        <f t="shared" ca="1" si="19"/>
        <v/>
      </c>
      <c r="BE26" s="20" t="str">
        <f t="shared" ca="1" si="19"/>
        <v/>
      </c>
      <c r="BF26" s="20" t="str">
        <f t="shared" ca="1" si="19"/>
        <v/>
      </c>
      <c r="BG26" s="20" t="str">
        <f t="shared" ref="BG26:BL39" ca="1" si="20">IF(AND($C26="Goal",BG$7&gt;=$F26,BG$7&lt;=$F26+$G26-1),2,IF(AND($C26="Milestone",BG$7&gt;=$F26,BG$7&lt;=$F26+$G26-1),1,""))</f>
        <v/>
      </c>
      <c r="BH26" s="20" t="str">
        <f t="shared" ca="1" si="20"/>
        <v/>
      </c>
      <c r="BI26" s="20" t="str">
        <f t="shared" ca="1" si="20"/>
        <v/>
      </c>
      <c r="BJ26" s="20" t="str">
        <f t="shared" ca="1" si="20"/>
        <v/>
      </c>
      <c r="BK26" s="20" t="str">
        <f t="shared" ca="1" si="20"/>
        <v/>
      </c>
      <c r="BL26" s="20" t="str">
        <f t="shared" ca="1" si="20"/>
        <v/>
      </c>
      <c r="BM26" s="19"/>
    </row>
    <row r="27" spans="1:65" s="1" customFormat="1" ht="40.049999999999997" customHeight="1" x14ac:dyDescent="0.3">
      <c r="A27" s="9"/>
      <c r="B27" s="27" t="s">
        <v>59</v>
      </c>
      <c r="C27" s="23" t="s">
        <v>7</v>
      </c>
      <c r="D27" s="23"/>
      <c r="E27" s="24">
        <v>0</v>
      </c>
      <c r="F27" s="25">
        <v>44793</v>
      </c>
      <c r="G27" s="26">
        <v>14</v>
      </c>
      <c r="H27" s="55"/>
      <c r="I27" s="20" t="str">
        <f t="shared" ca="1" si="15"/>
        <v/>
      </c>
      <c r="J27" s="20" t="str">
        <f t="shared" ca="1" si="15"/>
        <v/>
      </c>
      <c r="K27" s="20" t="str">
        <f t="shared" ca="1" si="15"/>
        <v/>
      </c>
      <c r="L27" s="20" t="str">
        <f t="shared" ca="1" si="15"/>
        <v/>
      </c>
      <c r="M27" s="20" t="str">
        <f t="shared" ca="1" si="15"/>
        <v/>
      </c>
      <c r="N27" s="20" t="str">
        <f t="shared" ca="1" si="15"/>
        <v/>
      </c>
      <c r="O27" s="20" t="str">
        <f t="shared" ca="1" si="15"/>
        <v/>
      </c>
      <c r="P27" s="20" t="str">
        <f t="shared" ca="1" si="15"/>
        <v/>
      </c>
      <c r="Q27" s="20" t="str">
        <f t="shared" ca="1" si="15"/>
        <v/>
      </c>
      <c r="R27" s="20" t="str">
        <f t="shared" ca="1" si="15"/>
        <v/>
      </c>
      <c r="S27" s="20" t="str">
        <f t="shared" ca="1" si="16"/>
        <v/>
      </c>
      <c r="T27" s="20" t="str">
        <f t="shared" ca="1" si="16"/>
        <v/>
      </c>
      <c r="U27" s="20" t="str">
        <f t="shared" ca="1" si="16"/>
        <v/>
      </c>
      <c r="V27" s="20" t="str">
        <f t="shared" ca="1" si="16"/>
        <v/>
      </c>
      <c r="W27" s="20" t="str">
        <f t="shared" ca="1" si="16"/>
        <v/>
      </c>
      <c r="X27" s="20" t="str">
        <f t="shared" ca="1" si="16"/>
        <v/>
      </c>
      <c r="Y27" s="20" t="str">
        <f t="shared" ca="1" si="16"/>
        <v/>
      </c>
      <c r="Z27" s="20" t="str">
        <f t="shared" ca="1" si="16"/>
        <v/>
      </c>
      <c r="AA27" s="20">
        <f t="shared" ca="1" si="16"/>
        <v>2</v>
      </c>
      <c r="AB27" s="20">
        <f t="shared" ca="1" si="16"/>
        <v>2</v>
      </c>
      <c r="AC27" s="20">
        <f t="shared" ca="1" si="17"/>
        <v>2</v>
      </c>
      <c r="AD27" s="20">
        <f t="shared" ca="1" si="17"/>
        <v>2</v>
      </c>
      <c r="AE27" s="20">
        <f t="shared" ca="1" si="17"/>
        <v>2</v>
      </c>
      <c r="AF27" s="20">
        <f t="shared" ca="1" si="17"/>
        <v>2</v>
      </c>
      <c r="AG27" s="20">
        <f t="shared" ca="1" si="17"/>
        <v>2</v>
      </c>
      <c r="AH27" s="20">
        <f t="shared" ca="1" si="17"/>
        <v>2</v>
      </c>
      <c r="AI27" s="20">
        <f t="shared" ca="1" si="17"/>
        <v>2</v>
      </c>
      <c r="AJ27" s="20">
        <f t="shared" ca="1" si="17"/>
        <v>2</v>
      </c>
      <c r="AK27" s="20">
        <f t="shared" ca="1" si="17"/>
        <v>2</v>
      </c>
      <c r="AL27" s="20">
        <f t="shared" ca="1" si="17"/>
        <v>2</v>
      </c>
      <c r="AM27" s="20">
        <f t="shared" ca="1" si="18"/>
        <v>2</v>
      </c>
      <c r="AN27" s="20">
        <f t="shared" ca="1" si="18"/>
        <v>2</v>
      </c>
      <c r="AO27" s="20" t="str">
        <f t="shared" ca="1" si="18"/>
        <v/>
      </c>
      <c r="AP27" s="20" t="str">
        <f t="shared" ca="1" si="18"/>
        <v/>
      </c>
      <c r="AQ27" s="20" t="str">
        <f t="shared" ca="1" si="18"/>
        <v/>
      </c>
      <c r="AR27" s="20" t="str">
        <f t="shared" ca="1" si="18"/>
        <v/>
      </c>
      <c r="AS27" s="20" t="str">
        <f t="shared" ca="1" si="18"/>
        <v/>
      </c>
      <c r="AT27" s="20" t="str">
        <f t="shared" ca="1" si="18"/>
        <v/>
      </c>
      <c r="AU27" s="20" t="str">
        <f t="shared" ca="1" si="18"/>
        <v/>
      </c>
      <c r="AV27" s="20" t="str">
        <f t="shared" ca="1" si="18"/>
        <v/>
      </c>
      <c r="AW27" s="20" t="str">
        <f t="shared" ca="1" si="19"/>
        <v/>
      </c>
      <c r="AX27" s="20" t="str">
        <f t="shared" ca="1" si="19"/>
        <v/>
      </c>
      <c r="AY27" s="20" t="str">
        <f t="shared" ca="1" si="19"/>
        <v/>
      </c>
      <c r="AZ27" s="20" t="str">
        <f t="shared" ca="1" si="19"/>
        <v/>
      </c>
      <c r="BA27" s="20" t="str">
        <f t="shared" ca="1" si="19"/>
        <v/>
      </c>
      <c r="BB27" s="20" t="str">
        <f t="shared" ca="1" si="19"/>
        <v/>
      </c>
      <c r="BC27" s="20" t="str">
        <f t="shared" ca="1" si="19"/>
        <v/>
      </c>
      <c r="BD27" s="20" t="str">
        <f t="shared" ca="1" si="19"/>
        <v/>
      </c>
      <c r="BE27" s="20" t="str">
        <f t="shared" ca="1" si="19"/>
        <v/>
      </c>
      <c r="BF27" s="20" t="str">
        <f t="shared" ca="1" si="19"/>
        <v/>
      </c>
      <c r="BG27" s="20" t="str">
        <f t="shared" ca="1" si="20"/>
        <v/>
      </c>
      <c r="BH27" s="20" t="str">
        <f t="shared" ca="1" si="20"/>
        <v/>
      </c>
      <c r="BI27" s="20" t="str">
        <f t="shared" ca="1" si="20"/>
        <v/>
      </c>
      <c r="BJ27" s="20" t="str">
        <f t="shared" ca="1" si="20"/>
        <v/>
      </c>
      <c r="BK27" s="20" t="str">
        <f t="shared" ca="1" si="20"/>
        <v/>
      </c>
      <c r="BL27" s="20" t="str">
        <f t="shared" ca="1" si="20"/>
        <v/>
      </c>
      <c r="BM27" s="19"/>
    </row>
    <row r="28" spans="1:65" s="1" customFormat="1" ht="40.049999999999997" customHeight="1" x14ac:dyDescent="0.3">
      <c r="A28" s="9"/>
      <c r="B28" s="27" t="s">
        <v>60</v>
      </c>
      <c r="C28" s="23" t="s">
        <v>7</v>
      </c>
      <c r="D28" s="23"/>
      <c r="E28" s="24">
        <v>0</v>
      </c>
      <c r="F28" s="25">
        <v>44793</v>
      </c>
      <c r="G28" s="26">
        <v>14</v>
      </c>
      <c r="H28" s="55"/>
      <c r="I28" s="20" t="str">
        <f t="shared" ca="1" si="15"/>
        <v/>
      </c>
      <c r="J28" s="20" t="str">
        <f t="shared" ca="1" si="15"/>
        <v/>
      </c>
      <c r="K28" s="20" t="str">
        <f t="shared" ca="1" si="15"/>
        <v/>
      </c>
      <c r="L28" s="20" t="str">
        <f t="shared" ca="1" si="15"/>
        <v/>
      </c>
      <c r="M28" s="20" t="str">
        <f t="shared" ca="1" si="15"/>
        <v/>
      </c>
      <c r="N28" s="20" t="str">
        <f t="shared" ca="1" si="15"/>
        <v/>
      </c>
      <c r="O28" s="20" t="str">
        <f t="shared" ca="1" si="15"/>
        <v/>
      </c>
      <c r="P28" s="20" t="str">
        <f t="shared" ca="1" si="15"/>
        <v/>
      </c>
      <c r="Q28" s="20" t="str">
        <f t="shared" ca="1" si="15"/>
        <v/>
      </c>
      <c r="R28" s="20" t="str">
        <f t="shared" ca="1" si="15"/>
        <v/>
      </c>
      <c r="S28" s="20" t="str">
        <f t="shared" ca="1" si="16"/>
        <v/>
      </c>
      <c r="T28" s="20" t="str">
        <f t="shared" ca="1" si="16"/>
        <v/>
      </c>
      <c r="U28" s="20" t="str">
        <f t="shared" ca="1" si="16"/>
        <v/>
      </c>
      <c r="V28" s="20" t="str">
        <f t="shared" ca="1" si="16"/>
        <v/>
      </c>
      <c r="W28" s="20" t="str">
        <f t="shared" ca="1" si="16"/>
        <v/>
      </c>
      <c r="X28" s="20" t="str">
        <f t="shared" ca="1" si="16"/>
        <v/>
      </c>
      <c r="Y28" s="20" t="str">
        <f t="shared" ca="1" si="16"/>
        <v/>
      </c>
      <c r="Z28" s="20" t="str">
        <f t="shared" ca="1" si="16"/>
        <v/>
      </c>
      <c r="AA28" s="20">
        <f t="shared" ca="1" si="16"/>
        <v>2</v>
      </c>
      <c r="AB28" s="20">
        <f t="shared" ca="1" si="16"/>
        <v>2</v>
      </c>
      <c r="AC28" s="20">
        <f t="shared" ca="1" si="17"/>
        <v>2</v>
      </c>
      <c r="AD28" s="20">
        <f t="shared" ca="1" si="17"/>
        <v>2</v>
      </c>
      <c r="AE28" s="20">
        <f t="shared" ca="1" si="17"/>
        <v>2</v>
      </c>
      <c r="AF28" s="20">
        <f t="shared" ca="1" si="17"/>
        <v>2</v>
      </c>
      <c r="AG28" s="20">
        <f t="shared" ca="1" si="17"/>
        <v>2</v>
      </c>
      <c r="AH28" s="20">
        <f t="shared" ca="1" si="17"/>
        <v>2</v>
      </c>
      <c r="AI28" s="20">
        <f t="shared" ca="1" si="17"/>
        <v>2</v>
      </c>
      <c r="AJ28" s="20">
        <f t="shared" ca="1" si="17"/>
        <v>2</v>
      </c>
      <c r="AK28" s="20">
        <f t="shared" ca="1" si="17"/>
        <v>2</v>
      </c>
      <c r="AL28" s="20">
        <f t="shared" ca="1" si="17"/>
        <v>2</v>
      </c>
      <c r="AM28" s="20">
        <f t="shared" ca="1" si="18"/>
        <v>2</v>
      </c>
      <c r="AN28" s="20">
        <f t="shared" ca="1" si="18"/>
        <v>2</v>
      </c>
      <c r="AO28" s="20" t="str">
        <f t="shared" ca="1" si="18"/>
        <v/>
      </c>
      <c r="AP28" s="20" t="str">
        <f t="shared" ca="1" si="18"/>
        <v/>
      </c>
      <c r="AQ28" s="20" t="str">
        <f t="shared" ca="1" si="18"/>
        <v/>
      </c>
      <c r="AR28" s="20" t="str">
        <f t="shared" ca="1" si="18"/>
        <v/>
      </c>
      <c r="AS28" s="20" t="str">
        <f t="shared" ca="1" si="18"/>
        <v/>
      </c>
      <c r="AT28" s="20" t="str">
        <f t="shared" ca="1" si="18"/>
        <v/>
      </c>
      <c r="AU28" s="20" t="str">
        <f t="shared" ca="1" si="18"/>
        <v/>
      </c>
      <c r="AV28" s="20" t="str">
        <f t="shared" ca="1" si="18"/>
        <v/>
      </c>
      <c r="AW28" s="20" t="str">
        <f t="shared" ca="1" si="19"/>
        <v/>
      </c>
      <c r="AX28" s="20" t="str">
        <f t="shared" ca="1" si="19"/>
        <v/>
      </c>
      <c r="AY28" s="20" t="str">
        <f t="shared" ca="1" si="19"/>
        <v/>
      </c>
      <c r="AZ28" s="20" t="str">
        <f t="shared" ca="1" si="19"/>
        <v/>
      </c>
      <c r="BA28" s="20" t="str">
        <f t="shared" ca="1" si="19"/>
        <v/>
      </c>
      <c r="BB28" s="20" t="str">
        <f t="shared" ca="1" si="19"/>
        <v/>
      </c>
      <c r="BC28" s="20" t="str">
        <f t="shared" ca="1" si="19"/>
        <v/>
      </c>
      <c r="BD28" s="20" t="str">
        <f t="shared" ca="1" si="19"/>
        <v/>
      </c>
      <c r="BE28" s="20" t="str">
        <f t="shared" ca="1" si="19"/>
        <v/>
      </c>
      <c r="BF28" s="20" t="str">
        <f t="shared" ca="1" si="19"/>
        <v/>
      </c>
      <c r="BG28" s="20" t="str">
        <f t="shared" ca="1" si="20"/>
        <v/>
      </c>
      <c r="BH28" s="20" t="str">
        <f t="shared" ca="1" si="20"/>
        <v/>
      </c>
      <c r="BI28" s="20" t="str">
        <f t="shared" ca="1" si="20"/>
        <v/>
      </c>
      <c r="BJ28" s="20" t="str">
        <f t="shared" ca="1" si="20"/>
        <v/>
      </c>
      <c r="BK28" s="20" t="str">
        <f t="shared" ca="1" si="20"/>
        <v/>
      </c>
      <c r="BL28" s="20" t="str">
        <f t="shared" ca="1" si="20"/>
        <v/>
      </c>
      <c r="BM28" s="19"/>
    </row>
    <row r="29" spans="1:65" s="1" customFormat="1" ht="40.049999999999997" customHeight="1" x14ac:dyDescent="0.3">
      <c r="A29" s="9"/>
      <c r="B29" s="27" t="s">
        <v>62</v>
      </c>
      <c r="C29" s="23" t="s">
        <v>7</v>
      </c>
      <c r="D29" s="23"/>
      <c r="E29" s="24">
        <v>0</v>
      </c>
      <c r="F29" s="25">
        <v>44793</v>
      </c>
      <c r="G29" s="26">
        <v>7</v>
      </c>
      <c r="H29" s="55"/>
      <c r="I29" s="20" t="str">
        <f t="shared" ca="1" si="15"/>
        <v/>
      </c>
      <c r="J29" s="20" t="str">
        <f t="shared" ca="1" si="15"/>
        <v/>
      </c>
      <c r="K29" s="20" t="str">
        <f t="shared" ca="1" si="15"/>
        <v/>
      </c>
      <c r="L29" s="20" t="str">
        <f t="shared" ca="1" si="15"/>
        <v/>
      </c>
      <c r="M29" s="20" t="str">
        <f t="shared" ca="1" si="15"/>
        <v/>
      </c>
      <c r="N29" s="20" t="str">
        <f t="shared" ca="1" si="15"/>
        <v/>
      </c>
      <c r="O29" s="20" t="str">
        <f t="shared" ca="1" si="15"/>
        <v/>
      </c>
      <c r="P29" s="20" t="str">
        <f t="shared" ca="1" si="15"/>
        <v/>
      </c>
      <c r="Q29" s="20" t="str">
        <f t="shared" ca="1" si="15"/>
        <v/>
      </c>
      <c r="R29" s="20" t="str">
        <f t="shared" ca="1" si="15"/>
        <v/>
      </c>
      <c r="S29" s="20" t="str">
        <f t="shared" ca="1" si="16"/>
        <v/>
      </c>
      <c r="T29" s="20" t="str">
        <f t="shared" ca="1" si="16"/>
        <v/>
      </c>
      <c r="U29" s="20" t="str">
        <f t="shared" ca="1" si="16"/>
        <v/>
      </c>
      <c r="V29" s="20" t="str">
        <f t="shared" ca="1" si="16"/>
        <v/>
      </c>
      <c r="W29" s="20" t="str">
        <f t="shared" ca="1" si="16"/>
        <v/>
      </c>
      <c r="X29" s="20" t="str">
        <f t="shared" ca="1" si="16"/>
        <v/>
      </c>
      <c r="Y29" s="20" t="str">
        <f t="shared" ca="1" si="16"/>
        <v/>
      </c>
      <c r="Z29" s="20" t="str">
        <f t="shared" ca="1" si="16"/>
        <v/>
      </c>
      <c r="AA29" s="20">
        <f t="shared" ca="1" si="16"/>
        <v>2</v>
      </c>
      <c r="AB29" s="20">
        <f t="shared" ca="1" si="16"/>
        <v>2</v>
      </c>
      <c r="AC29" s="20">
        <f t="shared" ca="1" si="17"/>
        <v>2</v>
      </c>
      <c r="AD29" s="20">
        <f t="shared" ca="1" si="17"/>
        <v>2</v>
      </c>
      <c r="AE29" s="20">
        <f t="shared" ca="1" si="17"/>
        <v>2</v>
      </c>
      <c r="AF29" s="20">
        <f t="shared" ca="1" si="17"/>
        <v>2</v>
      </c>
      <c r="AG29" s="20">
        <f t="shared" ca="1" si="17"/>
        <v>2</v>
      </c>
      <c r="AH29" s="20" t="str">
        <f t="shared" ca="1" si="17"/>
        <v/>
      </c>
      <c r="AI29" s="20" t="str">
        <f t="shared" ca="1" si="17"/>
        <v/>
      </c>
      <c r="AJ29" s="20" t="str">
        <f t="shared" ca="1" si="17"/>
        <v/>
      </c>
      <c r="AK29" s="20" t="str">
        <f t="shared" ca="1" si="17"/>
        <v/>
      </c>
      <c r="AL29" s="20" t="str">
        <f t="shared" ca="1" si="17"/>
        <v/>
      </c>
      <c r="AM29" s="20" t="str">
        <f t="shared" ca="1" si="18"/>
        <v/>
      </c>
      <c r="AN29" s="20" t="str">
        <f t="shared" ca="1" si="18"/>
        <v/>
      </c>
      <c r="AO29" s="20" t="str">
        <f t="shared" ca="1" si="18"/>
        <v/>
      </c>
      <c r="AP29" s="20" t="str">
        <f t="shared" ca="1" si="18"/>
        <v/>
      </c>
      <c r="AQ29" s="20" t="str">
        <f t="shared" ca="1" si="18"/>
        <v/>
      </c>
      <c r="AR29" s="20" t="str">
        <f t="shared" ca="1" si="18"/>
        <v/>
      </c>
      <c r="AS29" s="20" t="str">
        <f t="shared" ca="1" si="18"/>
        <v/>
      </c>
      <c r="AT29" s="20" t="str">
        <f t="shared" ca="1" si="18"/>
        <v/>
      </c>
      <c r="AU29" s="20" t="str">
        <f t="shared" ca="1" si="18"/>
        <v/>
      </c>
      <c r="AV29" s="20" t="str">
        <f t="shared" ca="1" si="18"/>
        <v/>
      </c>
      <c r="AW29" s="20" t="str">
        <f t="shared" ca="1" si="19"/>
        <v/>
      </c>
      <c r="AX29" s="20" t="str">
        <f t="shared" ca="1" si="19"/>
        <v/>
      </c>
      <c r="AY29" s="20" t="str">
        <f t="shared" ca="1" si="19"/>
        <v/>
      </c>
      <c r="AZ29" s="20" t="str">
        <f t="shared" ca="1" si="19"/>
        <v/>
      </c>
      <c r="BA29" s="20" t="str">
        <f t="shared" ca="1" si="19"/>
        <v/>
      </c>
      <c r="BB29" s="20" t="str">
        <f t="shared" ca="1" si="19"/>
        <v/>
      </c>
      <c r="BC29" s="20" t="str">
        <f t="shared" ca="1" si="19"/>
        <v/>
      </c>
      <c r="BD29" s="20" t="str">
        <f t="shared" ca="1" si="19"/>
        <v/>
      </c>
      <c r="BE29" s="20" t="str">
        <f t="shared" ca="1" si="19"/>
        <v/>
      </c>
      <c r="BF29" s="20" t="str">
        <f t="shared" ca="1" si="19"/>
        <v/>
      </c>
      <c r="BG29" s="20" t="str">
        <f t="shared" ca="1" si="20"/>
        <v/>
      </c>
      <c r="BH29" s="20" t="str">
        <f t="shared" ca="1" si="20"/>
        <v/>
      </c>
      <c r="BI29" s="20" t="str">
        <f t="shared" ca="1" si="20"/>
        <v/>
      </c>
      <c r="BJ29" s="20" t="str">
        <f t="shared" ca="1" si="20"/>
        <v/>
      </c>
      <c r="BK29" s="20" t="str">
        <f t="shared" ca="1" si="20"/>
        <v/>
      </c>
      <c r="BL29" s="20" t="str">
        <f t="shared" ca="1" si="20"/>
        <v/>
      </c>
      <c r="BM29" s="19"/>
    </row>
    <row r="30" spans="1:65" s="1" customFormat="1" ht="40.049999999999997" customHeight="1" x14ac:dyDescent="0.3">
      <c r="A30" s="9"/>
      <c r="B30" s="27" t="s">
        <v>61</v>
      </c>
      <c r="C30" s="23" t="s">
        <v>8</v>
      </c>
      <c r="D30" s="23"/>
      <c r="E30" s="24"/>
      <c r="F30" s="25">
        <v>44797</v>
      </c>
      <c r="G30" s="26">
        <v>1</v>
      </c>
      <c r="H30" s="55"/>
      <c r="I30" s="20" t="str">
        <f t="shared" ca="1" si="15"/>
        <v/>
      </c>
      <c r="J30" s="20" t="str">
        <f t="shared" ca="1" si="15"/>
        <v/>
      </c>
      <c r="K30" s="20" t="str">
        <f t="shared" ca="1" si="15"/>
        <v/>
      </c>
      <c r="L30" s="20" t="str">
        <f t="shared" ca="1" si="15"/>
        <v/>
      </c>
      <c r="M30" s="20" t="str">
        <f t="shared" ca="1" si="15"/>
        <v/>
      </c>
      <c r="N30" s="20" t="str">
        <f t="shared" ca="1" si="15"/>
        <v/>
      </c>
      <c r="O30" s="20" t="str">
        <f t="shared" ca="1" si="15"/>
        <v/>
      </c>
      <c r="P30" s="20" t="str">
        <f t="shared" ca="1" si="15"/>
        <v/>
      </c>
      <c r="Q30" s="20" t="str">
        <f t="shared" ca="1" si="15"/>
        <v/>
      </c>
      <c r="R30" s="20" t="str">
        <f t="shared" ca="1" si="15"/>
        <v/>
      </c>
      <c r="S30" s="20" t="str">
        <f t="shared" ca="1" si="16"/>
        <v/>
      </c>
      <c r="T30" s="20" t="str">
        <f t="shared" ca="1" si="16"/>
        <v/>
      </c>
      <c r="U30" s="20" t="str">
        <f t="shared" ca="1" si="16"/>
        <v/>
      </c>
      <c r="V30" s="20" t="str">
        <f t="shared" ca="1" si="16"/>
        <v/>
      </c>
      <c r="W30" s="20" t="str">
        <f t="shared" ca="1" si="16"/>
        <v/>
      </c>
      <c r="X30" s="20" t="str">
        <f t="shared" ca="1" si="16"/>
        <v/>
      </c>
      <c r="Y30" s="20" t="str">
        <f t="shared" ca="1" si="16"/>
        <v/>
      </c>
      <c r="Z30" s="20" t="str">
        <f t="shared" ca="1" si="16"/>
        <v/>
      </c>
      <c r="AA30" s="20" t="str">
        <f t="shared" ca="1" si="16"/>
        <v/>
      </c>
      <c r="AB30" s="20" t="str">
        <f t="shared" ca="1" si="16"/>
        <v/>
      </c>
      <c r="AC30" s="20" t="str">
        <f t="shared" ca="1" si="17"/>
        <v/>
      </c>
      <c r="AD30" s="20" t="str">
        <f t="shared" ca="1" si="17"/>
        <v/>
      </c>
      <c r="AE30" s="20">
        <f t="shared" ca="1" si="17"/>
        <v>1</v>
      </c>
      <c r="AF30" s="20" t="str">
        <f t="shared" ca="1" si="17"/>
        <v/>
      </c>
      <c r="AG30" s="20" t="str">
        <f t="shared" ca="1" si="17"/>
        <v/>
      </c>
      <c r="AH30" s="20" t="str">
        <f t="shared" ca="1" si="17"/>
        <v/>
      </c>
      <c r="AI30" s="20" t="str">
        <f t="shared" ca="1" si="17"/>
        <v/>
      </c>
      <c r="AJ30" s="20" t="str">
        <f t="shared" ca="1" si="17"/>
        <v/>
      </c>
      <c r="AK30" s="20" t="str">
        <f t="shared" ca="1" si="17"/>
        <v/>
      </c>
      <c r="AL30" s="20" t="str">
        <f t="shared" ca="1" si="17"/>
        <v/>
      </c>
      <c r="AM30" s="20" t="str">
        <f t="shared" ca="1" si="18"/>
        <v/>
      </c>
      <c r="AN30" s="20" t="str">
        <f t="shared" ca="1" si="18"/>
        <v/>
      </c>
      <c r="AO30" s="20" t="str">
        <f t="shared" ca="1" si="18"/>
        <v/>
      </c>
      <c r="AP30" s="20" t="str">
        <f t="shared" ca="1" si="18"/>
        <v/>
      </c>
      <c r="AQ30" s="20" t="str">
        <f t="shared" ca="1" si="18"/>
        <v/>
      </c>
      <c r="AR30" s="20" t="str">
        <f t="shared" ca="1" si="18"/>
        <v/>
      </c>
      <c r="AS30" s="20" t="str">
        <f t="shared" ca="1" si="18"/>
        <v/>
      </c>
      <c r="AT30" s="20" t="str">
        <f t="shared" ca="1" si="18"/>
        <v/>
      </c>
      <c r="AU30" s="20" t="str">
        <f t="shared" ca="1" si="18"/>
        <v/>
      </c>
      <c r="AV30" s="20" t="str">
        <f t="shared" ca="1" si="18"/>
        <v/>
      </c>
      <c r="AW30" s="20" t="str">
        <f t="shared" ca="1" si="19"/>
        <v/>
      </c>
      <c r="AX30" s="20" t="str">
        <f t="shared" ca="1" si="19"/>
        <v/>
      </c>
      <c r="AY30" s="20" t="str">
        <f t="shared" ca="1" si="19"/>
        <v/>
      </c>
      <c r="AZ30" s="20" t="str">
        <f t="shared" ca="1" si="19"/>
        <v/>
      </c>
      <c r="BA30" s="20" t="str">
        <f t="shared" ca="1" si="19"/>
        <v/>
      </c>
      <c r="BB30" s="20" t="str">
        <f t="shared" ca="1" si="19"/>
        <v/>
      </c>
      <c r="BC30" s="20" t="str">
        <f t="shared" ca="1" si="19"/>
        <v/>
      </c>
      <c r="BD30" s="20" t="str">
        <f t="shared" ca="1" si="19"/>
        <v/>
      </c>
      <c r="BE30" s="20" t="str">
        <f t="shared" ca="1" si="19"/>
        <v/>
      </c>
      <c r="BF30" s="20" t="str">
        <f t="shared" ca="1" si="19"/>
        <v/>
      </c>
      <c r="BG30" s="20" t="str">
        <f t="shared" ca="1" si="20"/>
        <v/>
      </c>
      <c r="BH30" s="20" t="str">
        <f t="shared" ca="1" si="20"/>
        <v/>
      </c>
      <c r="BI30" s="20" t="str">
        <f t="shared" ca="1" si="20"/>
        <v/>
      </c>
      <c r="BJ30" s="20" t="str">
        <f t="shared" ca="1" si="20"/>
        <v/>
      </c>
      <c r="BK30" s="20" t="str">
        <f t="shared" ca="1" si="20"/>
        <v/>
      </c>
      <c r="BL30" s="20" t="str">
        <f t="shared" ca="1" si="20"/>
        <v/>
      </c>
      <c r="BM30" s="19"/>
    </row>
    <row r="31" spans="1:65" s="1" customFormat="1" ht="40.049999999999997" customHeight="1" x14ac:dyDescent="0.3">
      <c r="A31" s="9"/>
      <c r="B31" s="27" t="s">
        <v>61</v>
      </c>
      <c r="C31" s="23" t="s">
        <v>8</v>
      </c>
      <c r="D31" s="23"/>
      <c r="E31" s="24"/>
      <c r="F31" s="25">
        <v>44804</v>
      </c>
      <c r="G31" s="26">
        <v>1</v>
      </c>
      <c r="H31" s="55"/>
      <c r="I31" s="20" t="str">
        <f t="shared" ca="1" si="15"/>
        <v/>
      </c>
      <c r="J31" s="20" t="str">
        <f t="shared" ca="1" si="15"/>
        <v/>
      </c>
      <c r="K31" s="20" t="str">
        <f t="shared" ca="1" si="15"/>
        <v/>
      </c>
      <c r="L31" s="20" t="str">
        <f t="shared" ca="1" si="15"/>
        <v/>
      </c>
      <c r="M31" s="20" t="str">
        <f t="shared" ca="1" si="15"/>
        <v/>
      </c>
      <c r="N31" s="20" t="str">
        <f t="shared" ca="1" si="15"/>
        <v/>
      </c>
      <c r="O31" s="20" t="str">
        <f t="shared" ca="1" si="15"/>
        <v/>
      </c>
      <c r="P31" s="20" t="str">
        <f t="shared" ca="1" si="15"/>
        <v/>
      </c>
      <c r="Q31" s="20" t="str">
        <f t="shared" ca="1" si="15"/>
        <v/>
      </c>
      <c r="R31" s="20" t="str">
        <f t="shared" ca="1" si="15"/>
        <v/>
      </c>
      <c r="S31" s="20" t="str">
        <f t="shared" ca="1" si="16"/>
        <v/>
      </c>
      <c r="T31" s="20" t="str">
        <f t="shared" ca="1" si="16"/>
        <v/>
      </c>
      <c r="U31" s="20" t="str">
        <f t="shared" ca="1" si="16"/>
        <v/>
      </c>
      <c r="V31" s="20" t="str">
        <f t="shared" ca="1" si="16"/>
        <v/>
      </c>
      <c r="W31" s="20" t="str">
        <f t="shared" ca="1" si="16"/>
        <v/>
      </c>
      <c r="X31" s="20" t="str">
        <f t="shared" ca="1" si="16"/>
        <v/>
      </c>
      <c r="Y31" s="20" t="str">
        <f t="shared" ca="1" si="16"/>
        <v/>
      </c>
      <c r="Z31" s="20" t="str">
        <f t="shared" ca="1" si="16"/>
        <v/>
      </c>
      <c r="AA31" s="20" t="str">
        <f t="shared" ca="1" si="16"/>
        <v/>
      </c>
      <c r="AB31" s="20" t="str">
        <f t="shared" ca="1" si="16"/>
        <v/>
      </c>
      <c r="AC31" s="20" t="str">
        <f t="shared" ca="1" si="17"/>
        <v/>
      </c>
      <c r="AD31" s="20" t="str">
        <f t="shared" ca="1" si="17"/>
        <v/>
      </c>
      <c r="AE31" s="20" t="str">
        <f t="shared" ca="1" si="17"/>
        <v/>
      </c>
      <c r="AF31" s="20" t="str">
        <f t="shared" ca="1" si="17"/>
        <v/>
      </c>
      <c r="AG31" s="20" t="str">
        <f t="shared" ca="1" si="17"/>
        <v/>
      </c>
      <c r="AH31" s="20" t="str">
        <f t="shared" ca="1" si="17"/>
        <v/>
      </c>
      <c r="AI31" s="20" t="str">
        <f t="shared" ca="1" si="17"/>
        <v/>
      </c>
      <c r="AJ31" s="20" t="str">
        <f t="shared" ca="1" si="17"/>
        <v/>
      </c>
      <c r="AK31" s="20" t="str">
        <f t="shared" ca="1" si="17"/>
        <v/>
      </c>
      <c r="AL31" s="20">
        <f t="shared" ca="1" si="17"/>
        <v>1</v>
      </c>
      <c r="AM31" s="20" t="str">
        <f t="shared" ca="1" si="18"/>
        <v/>
      </c>
      <c r="AN31" s="20" t="str">
        <f t="shared" ca="1" si="18"/>
        <v/>
      </c>
      <c r="AO31" s="20" t="str">
        <f t="shared" ca="1" si="18"/>
        <v/>
      </c>
      <c r="AP31" s="20" t="str">
        <f t="shared" ca="1" si="18"/>
        <v/>
      </c>
      <c r="AQ31" s="20" t="str">
        <f t="shared" ca="1" si="18"/>
        <v/>
      </c>
      <c r="AR31" s="20" t="str">
        <f t="shared" ca="1" si="18"/>
        <v/>
      </c>
      <c r="AS31" s="20" t="str">
        <f t="shared" ca="1" si="18"/>
        <v/>
      </c>
      <c r="AT31" s="20" t="str">
        <f t="shared" ca="1" si="18"/>
        <v/>
      </c>
      <c r="AU31" s="20" t="str">
        <f t="shared" ca="1" si="18"/>
        <v/>
      </c>
      <c r="AV31" s="20" t="str">
        <f t="shared" ca="1" si="18"/>
        <v/>
      </c>
      <c r="AW31" s="20" t="str">
        <f t="shared" ca="1" si="19"/>
        <v/>
      </c>
      <c r="AX31" s="20" t="str">
        <f t="shared" ca="1" si="19"/>
        <v/>
      </c>
      <c r="AY31" s="20" t="str">
        <f t="shared" ca="1" si="19"/>
        <v/>
      </c>
      <c r="AZ31" s="20" t="str">
        <f t="shared" ca="1" si="19"/>
        <v/>
      </c>
      <c r="BA31" s="20" t="str">
        <f t="shared" ca="1" si="19"/>
        <v/>
      </c>
      <c r="BB31" s="20" t="str">
        <f t="shared" ca="1" si="19"/>
        <v/>
      </c>
      <c r="BC31" s="20" t="str">
        <f t="shared" ca="1" si="19"/>
        <v/>
      </c>
      <c r="BD31" s="20" t="str">
        <f t="shared" ca="1" si="19"/>
        <v/>
      </c>
      <c r="BE31" s="20" t="str">
        <f t="shared" ca="1" si="19"/>
        <v/>
      </c>
      <c r="BF31" s="20" t="str">
        <f t="shared" ca="1" si="19"/>
        <v/>
      </c>
      <c r="BG31" s="20" t="str">
        <f t="shared" ca="1" si="20"/>
        <v/>
      </c>
      <c r="BH31" s="20" t="str">
        <f t="shared" ca="1" si="20"/>
        <v/>
      </c>
      <c r="BI31" s="20" t="str">
        <f t="shared" ca="1" si="20"/>
        <v/>
      </c>
      <c r="BJ31" s="20" t="str">
        <f t="shared" ca="1" si="20"/>
        <v/>
      </c>
      <c r="BK31" s="20" t="str">
        <f t="shared" ca="1" si="20"/>
        <v/>
      </c>
      <c r="BL31" s="20" t="str">
        <f t="shared" ca="1" si="20"/>
        <v/>
      </c>
      <c r="BM31" s="19"/>
    </row>
    <row r="32" spans="1:65" s="1" customFormat="1" ht="39.6" customHeight="1" x14ac:dyDescent="0.3">
      <c r="A32" s="9"/>
      <c r="B32" s="27" t="s">
        <v>66</v>
      </c>
      <c r="C32" s="23" t="s">
        <v>7</v>
      </c>
      <c r="D32" s="23"/>
      <c r="E32" s="24">
        <v>0</v>
      </c>
      <c r="F32" s="25">
        <v>44800</v>
      </c>
      <c r="G32" s="26">
        <v>7</v>
      </c>
      <c r="H32" s="55"/>
      <c r="I32" s="20" t="str">
        <f t="shared" ca="1" si="15"/>
        <v/>
      </c>
      <c r="J32" s="20" t="str">
        <f t="shared" ca="1" si="15"/>
        <v/>
      </c>
      <c r="K32" s="20" t="str">
        <f t="shared" ca="1" si="15"/>
        <v/>
      </c>
      <c r="L32" s="20" t="str">
        <f t="shared" ca="1" si="15"/>
        <v/>
      </c>
      <c r="M32" s="20" t="str">
        <f t="shared" ca="1" si="15"/>
        <v/>
      </c>
      <c r="N32" s="20" t="str">
        <f t="shared" ca="1" si="15"/>
        <v/>
      </c>
      <c r="O32" s="20" t="str">
        <f t="shared" ca="1" si="15"/>
        <v/>
      </c>
      <c r="P32" s="20" t="str">
        <f t="shared" ca="1" si="15"/>
        <v/>
      </c>
      <c r="Q32" s="20" t="str">
        <f t="shared" ca="1" si="15"/>
        <v/>
      </c>
      <c r="R32" s="20" t="str">
        <f t="shared" ca="1" si="15"/>
        <v/>
      </c>
      <c r="S32" s="20" t="str">
        <f t="shared" ca="1" si="16"/>
        <v/>
      </c>
      <c r="T32" s="20" t="str">
        <f t="shared" ca="1" si="16"/>
        <v/>
      </c>
      <c r="U32" s="20" t="str">
        <f t="shared" ca="1" si="16"/>
        <v/>
      </c>
      <c r="V32" s="20" t="str">
        <f t="shared" ca="1" si="16"/>
        <v/>
      </c>
      <c r="W32" s="20" t="str">
        <f t="shared" ca="1" si="16"/>
        <v/>
      </c>
      <c r="X32" s="20" t="str">
        <f t="shared" ca="1" si="16"/>
        <v/>
      </c>
      <c r="Y32" s="20" t="str">
        <f t="shared" ca="1" si="16"/>
        <v/>
      </c>
      <c r="Z32" s="20" t="str">
        <f t="shared" ca="1" si="16"/>
        <v/>
      </c>
      <c r="AA32" s="20" t="str">
        <f t="shared" ca="1" si="16"/>
        <v/>
      </c>
      <c r="AB32" s="20" t="str">
        <f t="shared" ca="1" si="16"/>
        <v/>
      </c>
      <c r="AC32" s="20" t="str">
        <f t="shared" ca="1" si="17"/>
        <v/>
      </c>
      <c r="AD32" s="20" t="str">
        <f t="shared" ca="1" si="17"/>
        <v/>
      </c>
      <c r="AE32" s="20" t="str">
        <f t="shared" ca="1" si="17"/>
        <v/>
      </c>
      <c r="AF32" s="20" t="str">
        <f t="shared" ca="1" si="17"/>
        <v/>
      </c>
      <c r="AG32" s="20" t="str">
        <f t="shared" ca="1" si="17"/>
        <v/>
      </c>
      <c r="AH32" s="20">
        <f t="shared" ca="1" si="17"/>
        <v>2</v>
      </c>
      <c r="AI32" s="20">
        <f t="shared" ca="1" si="17"/>
        <v>2</v>
      </c>
      <c r="AJ32" s="20">
        <f t="shared" ca="1" si="17"/>
        <v>2</v>
      </c>
      <c r="AK32" s="20">
        <f t="shared" ca="1" si="17"/>
        <v>2</v>
      </c>
      <c r="AL32" s="20">
        <f t="shared" ca="1" si="17"/>
        <v>2</v>
      </c>
      <c r="AM32" s="20">
        <f t="shared" ca="1" si="18"/>
        <v>2</v>
      </c>
      <c r="AN32" s="20">
        <f t="shared" ca="1" si="18"/>
        <v>2</v>
      </c>
      <c r="AO32" s="20" t="str">
        <f t="shared" ca="1" si="18"/>
        <v/>
      </c>
      <c r="AP32" s="20" t="str">
        <f t="shared" ca="1" si="18"/>
        <v/>
      </c>
      <c r="AQ32" s="20" t="str">
        <f t="shared" ca="1" si="18"/>
        <v/>
      </c>
      <c r="AR32" s="20" t="str">
        <f t="shared" ca="1" si="18"/>
        <v/>
      </c>
      <c r="AS32" s="20" t="str">
        <f t="shared" ca="1" si="18"/>
        <v/>
      </c>
      <c r="AT32" s="20" t="str">
        <f t="shared" ca="1" si="18"/>
        <v/>
      </c>
      <c r="AU32" s="20" t="str">
        <f t="shared" ca="1" si="18"/>
        <v/>
      </c>
      <c r="AV32" s="20" t="str">
        <f t="shared" ca="1" si="18"/>
        <v/>
      </c>
      <c r="AW32" s="20" t="str">
        <f t="shared" ca="1" si="19"/>
        <v/>
      </c>
      <c r="AX32" s="20" t="str">
        <f t="shared" ca="1" si="19"/>
        <v/>
      </c>
      <c r="AY32" s="20" t="str">
        <f t="shared" ca="1" si="19"/>
        <v/>
      </c>
      <c r="AZ32" s="20" t="str">
        <f t="shared" ca="1" si="19"/>
        <v/>
      </c>
      <c r="BA32" s="20" t="str">
        <f t="shared" ca="1" si="19"/>
        <v/>
      </c>
      <c r="BB32" s="20" t="str">
        <f t="shared" ca="1" si="19"/>
        <v/>
      </c>
      <c r="BC32" s="20" t="str">
        <f t="shared" ca="1" si="19"/>
        <v/>
      </c>
      <c r="BD32" s="20" t="str">
        <f t="shared" ca="1" si="19"/>
        <v/>
      </c>
      <c r="BE32" s="20" t="str">
        <f t="shared" ca="1" si="19"/>
        <v/>
      </c>
      <c r="BF32" s="20" t="str">
        <f t="shared" ca="1" si="19"/>
        <v/>
      </c>
      <c r="BG32" s="20" t="str">
        <f t="shared" ca="1" si="20"/>
        <v/>
      </c>
      <c r="BH32" s="20" t="str">
        <f t="shared" ca="1" si="20"/>
        <v/>
      </c>
      <c r="BI32" s="20" t="str">
        <f t="shared" ca="1" si="20"/>
        <v/>
      </c>
      <c r="BJ32" s="20" t="str">
        <f t="shared" ca="1" si="20"/>
        <v/>
      </c>
      <c r="BK32" s="20" t="str">
        <f t="shared" ca="1" si="20"/>
        <v/>
      </c>
      <c r="BL32" s="20" t="str">
        <f t="shared" ca="1" si="20"/>
        <v/>
      </c>
      <c r="BM32" s="19"/>
    </row>
    <row r="33" spans="1:65" s="1" customFormat="1" ht="40.049999999999997" customHeight="1" x14ac:dyDescent="0.3">
      <c r="A33" s="9"/>
      <c r="B33" s="27" t="s">
        <v>61</v>
      </c>
      <c r="C33" s="23" t="s">
        <v>8</v>
      </c>
      <c r="D33" s="23"/>
      <c r="E33" s="24">
        <v>0</v>
      </c>
      <c r="F33" s="25">
        <v>44811</v>
      </c>
      <c r="G33" s="26">
        <v>1</v>
      </c>
      <c r="H33" s="55"/>
      <c r="I33" s="20" t="str">
        <f ca="1">IF(AND($C33="Goal",I$7&gt;=$F33,I$7&lt;=$F33+$G33-1),2,IF(AND($C33="Milestone",I$7&gt;=$F33,I$7&lt;=$F33+$G33-1),1,""))</f>
        <v/>
      </c>
      <c r="J33" s="20" t="str">
        <f ca="1">IF(AND($C33="Goal",J$7&gt;=$F33,J$7&lt;=$F33+$G33-1),2,IF(AND($C33="Milestone",J$7&gt;=$F33,J$7&lt;=$F33+$G33-1),1,""))</f>
        <v/>
      </c>
      <c r="K33" s="20" t="str">
        <f ca="1">IF(AND($C33="Goal",K$7&gt;=$F33,K$7&lt;=$F33+$G33-1),2,IF(AND($C33="Milestone",K$7&gt;=$F33,K$7&lt;=$F33+$G33-1),1,""))</f>
        <v/>
      </c>
      <c r="L33" s="20" t="str">
        <f ca="1">IF(AND($C33="Goal",L$7&gt;=$F33,L$7&lt;=$F33+$G33-1),2,IF(AND($C33="Milestone",L$7&gt;=$F33,L$7&lt;=$F33+$G33-1),1,""))</f>
        <v/>
      </c>
      <c r="M33" s="20" t="str">
        <f ca="1">IF(AND($C33="Goal",M$7&gt;=$F33,M$7&lt;=$F33+$G33-1),2,IF(AND($C33="Milestone",M$7&gt;=$F33,M$7&lt;=$F33+$G33-1),1,""))</f>
        <v/>
      </c>
      <c r="N33" s="20" t="str">
        <f ca="1">IF(AND($C33="Goal",N$7&gt;=$F33,N$7&lt;=$F33+$G33-1),2,IF(AND($C33="Milestone",N$7&gt;=$F33,N$7&lt;=$F33+$G33-1),1,""))</f>
        <v/>
      </c>
      <c r="O33" s="20" t="str">
        <f ca="1">IF(AND($C33="Goal",O$7&gt;=$F33,O$7&lt;=$F33+$G33-1),2,IF(AND($C33="Milestone",O$7&gt;=$F33,O$7&lt;=$F33+$G33-1),1,""))</f>
        <v/>
      </c>
      <c r="P33" s="20" t="str">
        <f ca="1">IF(AND($C33="Goal",P$7&gt;=$F33,P$7&lt;=$F33+$G33-1),2,IF(AND($C33="Milestone",P$7&gt;=$F33,P$7&lt;=$F33+$G33-1),1,""))</f>
        <v/>
      </c>
      <c r="Q33" s="20" t="str">
        <f ca="1">IF(AND($C33="Goal",Q$7&gt;=$F33,Q$7&lt;=$F33+$G33-1),2,IF(AND($C33="Milestone",Q$7&gt;=$F33,Q$7&lt;=$F33+$G33-1),1,""))</f>
        <v/>
      </c>
      <c r="R33" s="20" t="str">
        <f ca="1">IF(AND($C33="Goal",R$7&gt;=$F33,R$7&lt;=$F33+$G33-1),2,IF(AND($C33="Milestone",R$7&gt;=$F33,R$7&lt;=$F33+$G33-1),1,""))</f>
        <v/>
      </c>
      <c r="S33" s="20" t="str">
        <f ca="1">IF(AND($C33="Goal",S$7&gt;=$F33,S$7&lt;=$F33+$G33-1),2,IF(AND($C33="Milestone",S$7&gt;=$F33,S$7&lt;=$F33+$G33-1),1,""))</f>
        <v/>
      </c>
      <c r="T33" s="20" t="str">
        <f ca="1">IF(AND($C33="Goal",T$7&gt;=$F33,T$7&lt;=$F33+$G33-1),2,IF(AND($C33="Milestone",T$7&gt;=$F33,T$7&lt;=$F33+$G33-1),1,""))</f>
        <v/>
      </c>
      <c r="U33" s="20" t="str">
        <f ca="1">IF(AND($C33="Goal",U$7&gt;=$F33,U$7&lt;=$F33+$G33-1),2,IF(AND($C33="Milestone",U$7&gt;=$F33,U$7&lt;=$F33+$G33-1),1,""))</f>
        <v/>
      </c>
      <c r="V33" s="20" t="str">
        <f ca="1">IF(AND($C33="Goal",V$7&gt;=$F33,V$7&lt;=$F33+$G33-1),2,IF(AND($C33="Milestone",V$7&gt;=$F33,V$7&lt;=$F33+$G33-1),1,""))</f>
        <v/>
      </c>
      <c r="W33" s="20" t="str">
        <f ca="1">IF(AND($C33="Goal",W$7&gt;=$F33,W$7&lt;=$F33+$G33-1),2,IF(AND($C33="Milestone",W$7&gt;=$F33,W$7&lt;=$F33+$G33-1),1,""))</f>
        <v/>
      </c>
      <c r="X33" s="20" t="str">
        <f ca="1">IF(AND($C33="Goal",X$7&gt;=$F33,X$7&lt;=$F33+$G33-1),2,IF(AND($C33="Milestone",X$7&gt;=$F33,X$7&lt;=$F33+$G33-1),1,""))</f>
        <v/>
      </c>
      <c r="Y33" s="20" t="str">
        <f ca="1">IF(AND($C33="Goal",Y$7&gt;=$F33,Y$7&lt;=$F33+$G33-1),2,IF(AND($C33="Milestone",Y$7&gt;=$F33,Y$7&lt;=$F33+$G33-1),1,""))</f>
        <v/>
      </c>
      <c r="Z33" s="20" t="str">
        <f ca="1">IF(AND($C33="Goal",Z$7&gt;=$F33,Z$7&lt;=$F33+$G33-1),2,IF(AND($C33="Milestone",Z$7&gt;=$F33,Z$7&lt;=$F33+$G33-1),1,""))</f>
        <v/>
      </c>
      <c r="AA33" s="20" t="str">
        <f ca="1">IF(AND($C33="Goal",AA$7&gt;=$F33,AA$7&lt;=$F33+$G33-1),2,IF(AND($C33="Milestone",AA$7&gt;=$F33,AA$7&lt;=$F33+$G33-1),1,""))</f>
        <v/>
      </c>
      <c r="AB33" s="20" t="str">
        <f ca="1">IF(AND($C33="Goal",AB$7&gt;=$F33,AB$7&lt;=$F33+$G33-1),2,IF(AND($C33="Milestone",AB$7&gt;=$F33,AB$7&lt;=$F33+$G33-1),1,""))</f>
        <v/>
      </c>
      <c r="AC33" s="20" t="str">
        <f ca="1">IF(AND($C33="Goal",AC$7&gt;=$F33,AC$7&lt;=$F33+$G33-1),2,IF(AND($C33="Milestone",AC$7&gt;=$F33,AC$7&lt;=$F33+$G33-1),1,""))</f>
        <v/>
      </c>
      <c r="AD33" s="20" t="str">
        <f ca="1">IF(AND($C33="Goal",AD$7&gt;=$F33,AD$7&lt;=$F33+$G33-1),2,IF(AND($C33="Milestone",AD$7&gt;=$F33,AD$7&lt;=$F33+$G33-1),1,""))</f>
        <v/>
      </c>
      <c r="AE33" s="20" t="str">
        <f ca="1">IF(AND($C33="Goal",AE$7&gt;=$F33,AE$7&lt;=$F33+$G33-1),2,IF(AND($C33="Milestone",AE$7&gt;=$F33,AE$7&lt;=$F33+$G33-1),1,""))</f>
        <v/>
      </c>
      <c r="AF33" s="20" t="str">
        <f ca="1">IF(AND($C33="Goal",AF$7&gt;=$F33,AF$7&lt;=$F33+$G33-1),2,IF(AND($C33="Milestone",AF$7&gt;=$F33,AF$7&lt;=$F33+$G33-1),1,""))</f>
        <v/>
      </c>
      <c r="AG33" s="20" t="str">
        <f ca="1">IF(AND($C33="Goal",AG$7&gt;=$F33,AG$7&lt;=$F33+$G33-1),2,IF(AND($C33="Milestone",AG$7&gt;=$F33,AG$7&lt;=$F33+$G33-1),1,""))</f>
        <v/>
      </c>
      <c r="AH33" s="20" t="str">
        <f ca="1">IF(AND($C33="Goal",AH$7&gt;=$F33,AH$7&lt;=$F33+$G33-1),2,IF(AND($C33="Milestone",AH$7&gt;=$F33,AH$7&lt;=$F33+$G33-1),1,""))</f>
        <v/>
      </c>
      <c r="AI33" s="20" t="str">
        <f ca="1">IF(AND($C33="Goal",AI$7&gt;=$F33,AI$7&lt;=$F33+$G33-1),2,IF(AND($C33="Milestone",AI$7&gt;=$F33,AI$7&lt;=$F33+$G33-1),1,""))</f>
        <v/>
      </c>
      <c r="AJ33" s="20" t="str">
        <f ca="1">IF(AND($C33="Goal",AJ$7&gt;=$F33,AJ$7&lt;=$F33+$G33-1),2,IF(AND($C33="Milestone",AJ$7&gt;=$F33,AJ$7&lt;=$F33+$G33-1),1,""))</f>
        <v/>
      </c>
      <c r="AK33" s="20" t="str">
        <f ca="1">IF(AND($C33="Goal",AK$7&gt;=$F33,AK$7&lt;=$F33+$G33-1),2,IF(AND($C33="Milestone",AK$7&gt;=$F33,AK$7&lt;=$F33+$G33-1),1,""))</f>
        <v/>
      </c>
      <c r="AL33" s="20" t="str">
        <f ca="1">IF(AND($C33="Goal",AL$7&gt;=$F33,AL$7&lt;=$F33+$G33-1),2,IF(AND($C33="Milestone",AL$7&gt;=$F33,AL$7&lt;=$F33+$G33-1),1,""))</f>
        <v/>
      </c>
      <c r="AM33" s="20" t="str">
        <f ca="1">IF(AND($C33="Goal",AM$7&gt;=$F33,AM$7&lt;=$F33+$G33-1),2,IF(AND($C33="Milestone",AM$7&gt;=$F33,AM$7&lt;=$F33+$G33-1),1,""))</f>
        <v/>
      </c>
      <c r="AN33" s="20" t="str">
        <f ca="1">IF(AND($C33="Goal",AN$7&gt;=$F33,AN$7&lt;=$F33+$G33-1),2,IF(AND($C33="Milestone",AN$7&gt;=$F33,AN$7&lt;=$F33+$G33-1),1,""))</f>
        <v/>
      </c>
      <c r="AO33" s="20" t="str">
        <f ca="1">IF(AND($C33="Goal",AO$7&gt;=$F33,AO$7&lt;=$F33+$G33-1),2,IF(AND($C33="Milestone",AO$7&gt;=$F33,AO$7&lt;=$F33+$G33-1),1,""))</f>
        <v/>
      </c>
      <c r="AP33" s="20" t="str">
        <f ca="1">IF(AND($C33="Goal",AP$7&gt;=$F33,AP$7&lt;=$F33+$G33-1),2,IF(AND($C33="Milestone",AP$7&gt;=$F33,AP$7&lt;=$F33+$G33-1),1,""))</f>
        <v/>
      </c>
      <c r="AQ33" s="20" t="str">
        <f ca="1">IF(AND($C33="Goal",AQ$7&gt;=$F33,AQ$7&lt;=$F33+$G33-1),2,IF(AND($C33="Milestone",AQ$7&gt;=$F33,AQ$7&lt;=$F33+$G33-1),1,""))</f>
        <v/>
      </c>
      <c r="AR33" s="20" t="str">
        <f ca="1">IF(AND($C33="Goal",AR$7&gt;=$F33,AR$7&lt;=$F33+$G33-1),2,IF(AND($C33="Milestone",AR$7&gt;=$F33,AR$7&lt;=$F33+$G33-1),1,""))</f>
        <v/>
      </c>
      <c r="AS33" s="20">
        <f ca="1">IF(AND($C33="Goal",AS$7&gt;=$F33,AS$7&lt;=$F33+$G33-1),2,IF(AND($C33="Milestone",AS$7&gt;=$F33,AS$7&lt;=$F33+$G33-1),1,""))</f>
        <v>1</v>
      </c>
      <c r="AT33" s="20" t="str">
        <f ca="1">IF(AND($C33="Goal",AT$7&gt;=$F33,AT$7&lt;=$F33+$G33-1),2,IF(AND($C33="Milestone",AT$7&gt;=$F33,AT$7&lt;=$F33+$G33-1),1,""))</f>
        <v/>
      </c>
      <c r="AU33" s="20" t="str">
        <f ca="1">IF(AND($C33="Goal",AU$7&gt;=$F33,AU$7&lt;=$F33+$G33-1),2,IF(AND($C33="Milestone",AU$7&gt;=$F33,AU$7&lt;=$F33+$G33-1),1,""))</f>
        <v/>
      </c>
      <c r="AV33" s="20" t="str">
        <f ca="1">IF(AND($C33="Goal",AV$7&gt;=$F33,AV$7&lt;=$F33+$G33-1),2,IF(AND($C33="Milestone",AV$7&gt;=$F33,AV$7&lt;=$F33+$G33-1),1,""))</f>
        <v/>
      </c>
      <c r="AW33" s="20" t="str">
        <f ca="1">IF(AND($C33="Goal",AW$7&gt;=$F33,AW$7&lt;=$F33+$G33-1),2,IF(AND($C33="Milestone",AW$7&gt;=$F33,AW$7&lt;=$F33+$G33-1),1,""))</f>
        <v/>
      </c>
      <c r="AX33" s="20" t="str">
        <f ca="1">IF(AND($C33="Goal",AX$7&gt;=$F33,AX$7&lt;=$F33+$G33-1),2,IF(AND($C33="Milestone",AX$7&gt;=$F33,AX$7&lt;=$F33+$G33-1),1,""))</f>
        <v/>
      </c>
      <c r="AY33" s="20" t="str">
        <f ca="1">IF(AND($C33="Goal",AY$7&gt;=$F33,AY$7&lt;=$F33+$G33-1),2,IF(AND($C33="Milestone",AY$7&gt;=$F33,AY$7&lt;=$F33+$G33-1),1,""))</f>
        <v/>
      </c>
      <c r="AZ33" s="20" t="str">
        <f ca="1">IF(AND($C33="Goal",AZ$7&gt;=$F33,AZ$7&lt;=$F33+$G33-1),2,IF(AND($C33="Milestone",AZ$7&gt;=$F33,AZ$7&lt;=$F33+$G33-1),1,""))</f>
        <v/>
      </c>
      <c r="BA33" s="20" t="str">
        <f ca="1">IF(AND($C33="Goal",BA$7&gt;=$F33,BA$7&lt;=$F33+$G33-1),2,IF(AND($C33="Milestone",BA$7&gt;=$F33,BA$7&lt;=$F33+$G33-1),1,""))</f>
        <v/>
      </c>
      <c r="BB33" s="20" t="str">
        <f ca="1">IF(AND($C33="Goal",BB$7&gt;=$F33,BB$7&lt;=$F33+$G33-1),2,IF(AND($C33="Milestone",BB$7&gt;=$F33,BB$7&lt;=$F33+$G33-1),1,""))</f>
        <v/>
      </c>
      <c r="BC33" s="20" t="str">
        <f ca="1">IF(AND($C33="Goal",BC$7&gt;=$F33,BC$7&lt;=$F33+$G33-1),2,IF(AND($C33="Milestone",BC$7&gt;=$F33,BC$7&lt;=$F33+$G33-1),1,""))</f>
        <v/>
      </c>
      <c r="BD33" s="20" t="str">
        <f ca="1">IF(AND($C33="Goal",BD$7&gt;=$F33,BD$7&lt;=$F33+$G33-1),2,IF(AND($C33="Milestone",BD$7&gt;=$F33,BD$7&lt;=$F33+$G33-1),1,""))</f>
        <v/>
      </c>
      <c r="BE33" s="20" t="str">
        <f ca="1">IF(AND($C33="Goal",BE$7&gt;=$F33,BE$7&lt;=$F33+$G33-1),2,IF(AND($C33="Milestone",BE$7&gt;=$F33,BE$7&lt;=$F33+$G33-1),1,""))</f>
        <v/>
      </c>
      <c r="BF33" s="20" t="str">
        <f ca="1">IF(AND($C33="Goal",BF$7&gt;=$F33,BF$7&lt;=$F33+$G33-1),2,IF(AND($C33="Milestone",BF$7&gt;=$F33,BF$7&lt;=$F33+$G33-1),1,""))</f>
        <v/>
      </c>
      <c r="BG33" s="20" t="str">
        <f ca="1">IF(AND($C33="Goal",BG$7&gt;=$F33,BG$7&lt;=$F33+$G33-1),2,IF(AND($C33="Milestone",BG$7&gt;=$F33,BG$7&lt;=$F33+$G33-1),1,""))</f>
        <v/>
      </c>
      <c r="BH33" s="20" t="str">
        <f ca="1">IF(AND($C33="Goal",BH$7&gt;=$F33,BH$7&lt;=$F33+$G33-1),2,IF(AND($C33="Milestone",BH$7&gt;=$F33,BH$7&lt;=$F33+$G33-1),1,""))</f>
        <v/>
      </c>
      <c r="BI33" s="20" t="str">
        <f ca="1">IF(AND($C33="Goal",BI$7&gt;=$F33,BI$7&lt;=$F33+$G33-1),2,IF(AND($C33="Milestone",BI$7&gt;=$F33,BI$7&lt;=$F33+$G33-1),1,""))</f>
        <v/>
      </c>
      <c r="BJ33" s="20" t="str">
        <f ca="1">IF(AND($C33="Goal",BJ$7&gt;=$F33,BJ$7&lt;=$F33+$G33-1),2,IF(AND($C33="Milestone",BJ$7&gt;=$F33,BJ$7&lt;=$F33+$G33-1),1,""))</f>
        <v/>
      </c>
      <c r="BK33" s="20" t="str">
        <f ca="1">IF(AND($C33="Goal",BK$7&gt;=$F33,BK$7&lt;=$F33+$G33-1),2,IF(AND($C33="Milestone",BK$7&gt;=$F33,BK$7&lt;=$F33+$G33-1),1,""))</f>
        <v/>
      </c>
      <c r="BL33" s="20" t="str">
        <f ca="1">IF(AND($C33="Goal",BL$7&gt;=$F33,BL$7&lt;=$F33+$G33-1),2,IF(AND($C33="Milestone",BL$7&gt;=$F33,BL$7&lt;=$F33+$G33-1),1,""))</f>
        <v/>
      </c>
      <c r="BM33" s="19"/>
    </row>
    <row r="34" spans="1:65" s="1" customFormat="1" ht="40.049999999999997" customHeight="1" x14ac:dyDescent="0.3">
      <c r="A34" s="9"/>
      <c r="B34" s="27" t="s">
        <v>64</v>
      </c>
      <c r="C34" s="23" t="s">
        <v>7</v>
      </c>
      <c r="D34" s="23"/>
      <c r="E34" s="24">
        <v>0</v>
      </c>
      <c r="F34" s="25">
        <v>44807</v>
      </c>
      <c r="G34" s="26">
        <v>7</v>
      </c>
      <c r="H34" s="55"/>
      <c r="I34" s="20" t="str">
        <f t="shared" ca="1" si="15"/>
        <v/>
      </c>
      <c r="J34" s="20" t="str">
        <f t="shared" ca="1" si="15"/>
        <v/>
      </c>
      <c r="K34" s="20" t="str">
        <f t="shared" ca="1" si="15"/>
        <v/>
      </c>
      <c r="L34" s="20" t="str">
        <f t="shared" ca="1" si="15"/>
        <v/>
      </c>
      <c r="M34" s="20" t="str">
        <f t="shared" ca="1" si="15"/>
        <v/>
      </c>
      <c r="N34" s="20" t="str">
        <f t="shared" ca="1" si="15"/>
        <v/>
      </c>
      <c r="O34" s="20" t="str">
        <f t="shared" ca="1" si="15"/>
        <v/>
      </c>
      <c r="P34" s="20" t="str">
        <f t="shared" ca="1" si="15"/>
        <v/>
      </c>
      <c r="Q34" s="20" t="str">
        <f t="shared" ca="1" si="15"/>
        <v/>
      </c>
      <c r="R34" s="20" t="str">
        <f t="shared" ca="1" si="15"/>
        <v/>
      </c>
      <c r="S34" s="20" t="str">
        <f t="shared" ca="1" si="16"/>
        <v/>
      </c>
      <c r="T34" s="20" t="str">
        <f t="shared" ca="1" si="16"/>
        <v/>
      </c>
      <c r="U34" s="20" t="str">
        <f t="shared" ca="1" si="16"/>
        <v/>
      </c>
      <c r="V34" s="20" t="str">
        <f t="shared" ca="1" si="16"/>
        <v/>
      </c>
      <c r="W34" s="20" t="str">
        <f t="shared" ca="1" si="16"/>
        <v/>
      </c>
      <c r="X34" s="20" t="str">
        <f t="shared" ca="1" si="16"/>
        <v/>
      </c>
      <c r="Y34" s="20" t="str">
        <f t="shared" ca="1" si="16"/>
        <v/>
      </c>
      <c r="Z34" s="20" t="str">
        <f t="shared" ca="1" si="16"/>
        <v/>
      </c>
      <c r="AA34" s="20" t="str">
        <f t="shared" ca="1" si="16"/>
        <v/>
      </c>
      <c r="AB34" s="20" t="str">
        <f t="shared" ca="1" si="16"/>
        <v/>
      </c>
      <c r="AC34" s="20" t="str">
        <f t="shared" ca="1" si="17"/>
        <v/>
      </c>
      <c r="AD34" s="20" t="str">
        <f t="shared" ca="1" si="17"/>
        <v/>
      </c>
      <c r="AE34" s="20" t="str">
        <f t="shared" ca="1" si="17"/>
        <v/>
      </c>
      <c r="AF34" s="20" t="str">
        <f t="shared" ca="1" si="17"/>
        <v/>
      </c>
      <c r="AG34" s="20" t="str">
        <f t="shared" ca="1" si="17"/>
        <v/>
      </c>
      <c r="AH34" s="20" t="str">
        <f t="shared" ca="1" si="17"/>
        <v/>
      </c>
      <c r="AI34" s="20" t="str">
        <f t="shared" ca="1" si="17"/>
        <v/>
      </c>
      <c r="AJ34" s="20" t="str">
        <f t="shared" ca="1" si="17"/>
        <v/>
      </c>
      <c r="AK34" s="20" t="str">
        <f t="shared" ca="1" si="17"/>
        <v/>
      </c>
      <c r="AL34" s="20" t="str">
        <f t="shared" ca="1" si="17"/>
        <v/>
      </c>
      <c r="AM34" s="20" t="str">
        <f t="shared" ca="1" si="18"/>
        <v/>
      </c>
      <c r="AN34" s="20" t="str">
        <f t="shared" ca="1" si="18"/>
        <v/>
      </c>
      <c r="AO34" s="20">
        <f t="shared" ca="1" si="18"/>
        <v>2</v>
      </c>
      <c r="AP34" s="20">
        <f t="shared" ca="1" si="18"/>
        <v>2</v>
      </c>
      <c r="AQ34" s="20">
        <f t="shared" ca="1" si="18"/>
        <v>2</v>
      </c>
      <c r="AR34" s="20">
        <f t="shared" ca="1" si="18"/>
        <v>2</v>
      </c>
      <c r="AS34" s="20">
        <f t="shared" ca="1" si="18"/>
        <v>2</v>
      </c>
      <c r="AT34" s="20">
        <f t="shared" ca="1" si="18"/>
        <v>2</v>
      </c>
      <c r="AU34" s="20">
        <f t="shared" ca="1" si="18"/>
        <v>2</v>
      </c>
      <c r="AV34" s="20" t="str">
        <f t="shared" ca="1" si="18"/>
        <v/>
      </c>
      <c r="AW34" s="20" t="str">
        <f t="shared" ca="1" si="19"/>
        <v/>
      </c>
      <c r="AX34" s="20" t="str">
        <f t="shared" ca="1" si="19"/>
        <v/>
      </c>
      <c r="AY34" s="20" t="str">
        <f t="shared" ca="1" si="19"/>
        <v/>
      </c>
      <c r="AZ34" s="20" t="str">
        <f t="shared" ca="1" si="19"/>
        <v/>
      </c>
      <c r="BA34" s="20" t="str">
        <f t="shared" ca="1" si="19"/>
        <v/>
      </c>
      <c r="BB34" s="20" t="str">
        <f t="shared" ca="1" si="19"/>
        <v/>
      </c>
      <c r="BC34" s="20" t="str">
        <f t="shared" ca="1" si="19"/>
        <v/>
      </c>
      <c r="BD34" s="20" t="str">
        <f t="shared" ca="1" si="19"/>
        <v/>
      </c>
      <c r="BE34" s="20" t="str">
        <f t="shared" ca="1" si="19"/>
        <v/>
      </c>
      <c r="BF34" s="20" t="str">
        <f t="shared" ca="1" si="19"/>
        <v/>
      </c>
      <c r="BG34" s="20" t="str">
        <f t="shared" ca="1" si="20"/>
        <v/>
      </c>
      <c r="BH34" s="20" t="str">
        <f t="shared" ca="1" si="20"/>
        <v/>
      </c>
      <c r="BI34" s="20" t="str">
        <f t="shared" ca="1" si="20"/>
        <v/>
      </c>
      <c r="BJ34" s="20" t="str">
        <f t="shared" ca="1" si="20"/>
        <v/>
      </c>
      <c r="BK34" s="20" t="str">
        <f t="shared" ca="1" si="20"/>
        <v/>
      </c>
      <c r="BL34" s="20" t="str">
        <f t="shared" ca="1" si="20"/>
        <v/>
      </c>
      <c r="BM34" s="19"/>
    </row>
    <row r="35" spans="1:65" s="1" customFormat="1" ht="40.049999999999997" customHeight="1" x14ac:dyDescent="0.3">
      <c r="A35" s="9"/>
      <c r="B35" s="27" t="s">
        <v>61</v>
      </c>
      <c r="C35" s="23" t="s">
        <v>8</v>
      </c>
      <c r="D35" s="23"/>
      <c r="E35" s="24">
        <v>0</v>
      </c>
      <c r="F35" s="25">
        <v>44818</v>
      </c>
      <c r="G35" s="26">
        <v>1</v>
      </c>
      <c r="H35" s="55"/>
      <c r="I35" s="20" t="str">
        <f ca="1">IF(AND($C35="Goal",I$7&gt;=$F35,I$7&lt;=$F35+$G35-1),2,IF(AND($C35="Milestone",I$7&gt;=$F35,I$7&lt;=$F35+$G35-1),1,""))</f>
        <v/>
      </c>
      <c r="J35" s="20" t="str">
        <f ca="1">IF(AND($C35="Goal",J$7&gt;=$F35,J$7&lt;=$F35+$G35-1),2,IF(AND($C35="Milestone",J$7&gt;=$F35,J$7&lt;=$F35+$G35-1),1,""))</f>
        <v/>
      </c>
      <c r="K35" s="20" t="str">
        <f ca="1">IF(AND($C35="Goal",K$7&gt;=$F35,K$7&lt;=$F35+$G35-1),2,IF(AND($C35="Milestone",K$7&gt;=$F35,K$7&lt;=$F35+$G35-1),1,""))</f>
        <v/>
      </c>
      <c r="L35" s="20" t="str">
        <f ca="1">IF(AND($C35="Goal",L$7&gt;=$F35,L$7&lt;=$F35+$G35-1),2,IF(AND($C35="Milestone",L$7&gt;=$F35,L$7&lt;=$F35+$G35-1),1,""))</f>
        <v/>
      </c>
      <c r="M35" s="20" t="str">
        <f ca="1">IF(AND($C35="Goal",M$7&gt;=$F35,M$7&lt;=$F35+$G35-1),2,IF(AND($C35="Milestone",M$7&gt;=$F35,M$7&lt;=$F35+$G35-1),1,""))</f>
        <v/>
      </c>
      <c r="N35" s="20" t="str">
        <f ca="1">IF(AND($C35="Goal",N$7&gt;=$F35,N$7&lt;=$F35+$G35-1),2,IF(AND($C35="Milestone",N$7&gt;=$F35,N$7&lt;=$F35+$G35-1),1,""))</f>
        <v/>
      </c>
      <c r="O35" s="20" t="str">
        <f ca="1">IF(AND($C35="Goal",O$7&gt;=$F35,O$7&lt;=$F35+$G35-1),2,IF(AND($C35="Milestone",O$7&gt;=$F35,O$7&lt;=$F35+$G35-1),1,""))</f>
        <v/>
      </c>
      <c r="P35" s="20" t="str">
        <f ca="1">IF(AND($C35="Goal",P$7&gt;=$F35,P$7&lt;=$F35+$G35-1),2,IF(AND($C35="Milestone",P$7&gt;=$F35,P$7&lt;=$F35+$G35-1),1,""))</f>
        <v/>
      </c>
      <c r="Q35" s="20" t="str">
        <f ca="1">IF(AND($C35="Goal",Q$7&gt;=$F35,Q$7&lt;=$F35+$G35-1),2,IF(AND($C35="Milestone",Q$7&gt;=$F35,Q$7&lt;=$F35+$G35-1),1,""))</f>
        <v/>
      </c>
      <c r="R35" s="20" t="str">
        <f ca="1">IF(AND($C35="Goal",R$7&gt;=$F35,R$7&lt;=$F35+$G35-1),2,IF(AND($C35="Milestone",R$7&gt;=$F35,R$7&lt;=$F35+$G35-1),1,""))</f>
        <v/>
      </c>
      <c r="S35" s="20" t="str">
        <f ca="1">IF(AND($C35="Goal",S$7&gt;=$F35,S$7&lt;=$F35+$G35-1),2,IF(AND($C35="Milestone",S$7&gt;=$F35,S$7&lt;=$F35+$G35-1),1,""))</f>
        <v/>
      </c>
      <c r="T35" s="20" t="str">
        <f ca="1">IF(AND($C35="Goal",T$7&gt;=$F35,T$7&lt;=$F35+$G35-1),2,IF(AND($C35="Milestone",T$7&gt;=$F35,T$7&lt;=$F35+$G35-1),1,""))</f>
        <v/>
      </c>
      <c r="U35" s="20" t="str">
        <f ca="1">IF(AND($C35="Goal",U$7&gt;=$F35,U$7&lt;=$F35+$G35-1),2,IF(AND($C35="Milestone",U$7&gt;=$F35,U$7&lt;=$F35+$G35-1),1,""))</f>
        <v/>
      </c>
      <c r="V35" s="20" t="str">
        <f ca="1">IF(AND($C35="Goal",V$7&gt;=$F35,V$7&lt;=$F35+$G35-1),2,IF(AND($C35="Milestone",V$7&gt;=$F35,V$7&lt;=$F35+$G35-1),1,""))</f>
        <v/>
      </c>
      <c r="W35" s="20" t="str">
        <f ca="1">IF(AND($C35="Goal",W$7&gt;=$F35,W$7&lt;=$F35+$G35-1),2,IF(AND($C35="Milestone",W$7&gt;=$F35,W$7&lt;=$F35+$G35-1),1,""))</f>
        <v/>
      </c>
      <c r="X35" s="20" t="str">
        <f ca="1">IF(AND($C35="Goal",X$7&gt;=$F35,X$7&lt;=$F35+$G35-1),2,IF(AND($C35="Milestone",X$7&gt;=$F35,X$7&lt;=$F35+$G35-1),1,""))</f>
        <v/>
      </c>
      <c r="Y35" s="20" t="str">
        <f ca="1">IF(AND($C35="Goal",Y$7&gt;=$F35,Y$7&lt;=$F35+$G35-1),2,IF(AND($C35="Milestone",Y$7&gt;=$F35,Y$7&lt;=$F35+$G35-1),1,""))</f>
        <v/>
      </c>
      <c r="Z35" s="20" t="str">
        <f ca="1">IF(AND($C35="Goal",Z$7&gt;=$F35,Z$7&lt;=$F35+$G35-1),2,IF(AND($C35="Milestone",Z$7&gt;=$F35,Z$7&lt;=$F35+$G35-1),1,""))</f>
        <v/>
      </c>
      <c r="AA35" s="20" t="str">
        <f ca="1">IF(AND($C35="Goal",AA$7&gt;=$F35,AA$7&lt;=$F35+$G35-1),2,IF(AND($C35="Milestone",AA$7&gt;=$F35,AA$7&lt;=$F35+$G35-1),1,""))</f>
        <v/>
      </c>
      <c r="AB35" s="20" t="str">
        <f ca="1">IF(AND($C35="Goal",AB$7&gt;=$F35,AB$7&lt;=$F35+$G35-1),2,IF(AND($C35="Milestone",AB$7&gt;=$F35,AB$7&lt;=$F35+$G35-1),1,""))</f>
        <v/>
      </c>
      <c r="AC35" s="20" t="str">
        <f ca="1">IF(AND($C35="Goal",AC$7&gt;=$F35,AC$7&lt;=$F35+$G35-1),2,IF(AND($C35="Milestone",AC$7&gt;=$F35,AC$7&lt;=$F35+$G35-1),1,""))</f>
        <v/>
      </c>
      <c r="AD35" s="20" t="str">
        <f ca="1">IF(AND($C35="Goal",AD$7&gt;=$F35,AD$7&lt;=$F35+$G35-1),2,IF(AND($C35="Milestone",AD$7&gt;=$F35,AD$7&lt;=$F35+$G35-1),1,""))</f>
        <v/>
      </c>
      <c r="AE35" s="20" t="str">
        <f ca="1">IF(AND($C35="Goal",AE$7&gt;=$F35,AE$7&lt;=$F35+$G35-1),2,IF(AND($C35="Milestone",AE$7&gt;=$F35,AE$7&lt;=$F35+$G35-1),1,""))</f>
        <v/>
      </c>
      <c r="AF35" s="20" t="str">
        <f ca="1">IF(AND($C35="Goal",AF$7&gt;=$F35,AF$7&lt;=$F35+$G35-1),2,IF(AND($C35="Milestone",AF$7&gt;=$F35,AF$7&lt;=$F35+$G35-1),1,""))</f>
        <v/>
      </c>
      <c r="AG35" s="20" t="str">
        <f ca="1">IF(AND($C35="Goal",AG$7&gt;=$F35,AG$7&lt;=$F35+$G35-1),2,IF(AND($C35="Milestone",AG$7&gt;=$F35,AG$7&lt;=$F35+$G35-1),1,""))</f>
        <v/>
      </c>
      <c r="AH35" s="20" t="str">
        <f ca="1">IF(AND($C35="Goal",AH$7&gt;=$F35,AH$7&lt;=$F35+$G35-1),2,IF(AND($C35="Milestone",AH$7&gt;=$F35,AH$7&lt;=$F35+$G35-1),1,""))</f>
        <v/>
      </c>
      <c r="AI35" s="20" t="str">
        <f ca="1">IF(AND($C35="Goal",AI$7&gt;=$F35,AI$7&lt;=$F35+$G35-1),2,IF(AND($C35="Milestone",AI$7&gt;=$F35,AI$7&lt;=$F35+$G35-1),1,""))</f>
        <v/>
      </c>
      <c r="AJ35" s="20" t="str">
        <f ca="1">IF(AND($C35="Goal",AJ$7&gt;=$F35,AJ$7&lt;=$F35+$G35-1),2,IF(AND($C35="Milestone",AJ$7&gt;=$F35,AJ$7&lt;=$F35+$G35-1),1,""))</f>
        <v/>
      </c>
      <c r="AK35" s="20" t="str">
        <f ca="1">IF(AND($C35="Goal",AK$7&gt;=$F35,AK$7&lt;=$F35+$G35-1),2,IF(AND($C35="Milestone",AK$7&gt;=$F35,AK$7&lt;=$F35+$G35-1),1,""))</f>
        <v/>
      </c>
      <c r="AL35" s="20" t="str">
        <f ca="1">IF(AND($C35="Goal",AL$7&gt;=$F35,AL$7&lt;=$F35+$G35-1),2,IF(AND($C35="Milestone",AL$7&gt;=$F35,AL$7&lt;=$F35+$G35-1),1,""))</f>
        <v/>
      </c>
      <c r="AM35" s="20" t="str">
        <f ca="1">IF(AND($C35="Goal",AM$7&gt;=$F35,AM$7&lt;=$F35+$G35-1),2,IF(AND($C35="Milestone",AM$7&gt;=$F35,AM$7&lt;=$F35+$G35-1),1,""))</f>
        <v/>
      </c>
      <c r="AN35" s="20" t="str">
        <f ca="1">IF(AND($C35="Goal",AN$7&gt;=$F35,AN$7&lt;=$F35+$G35-1),2,IF(AND($C35="Milestone",AN$7&gt;=$F35,AN$7&lt;=$F35+$G35-1),1,""))</f>
        <v/>
      </c>
      <c r="AO35" s="20" t="str">
        <f ca="1">IF(AND($C35="Goal",AO$7&gt;=$F35,AO$7&lt;=$F35+$G35-1),2,IF(AND($C35="Milestone",AO$7&gt;=$F35,AO$7&lt;=$F35+$G35-1),1,""))</f>
        <v/>
      </c>
      <c r="AP35" s="20" t="str">
        <f ca="1">IF(AND($C35="Goal",AP$7&gt;=$F35,AP$7&lt;=$F35+$G35-1),2,IF(AND($C35="Milestone",AP$7&gt;=$F35,AP$7&lt;=$F35+$G35-1),1,""))</f>
        <v/>
      </c>
      <c r="AQ35" s="20" t="str">
        <f ca="1">IF(AND($C35="Goal",AQ$7&gt;=$F35,AQ$7&lt;=$F35+$G35-1),2,IF(AND($C35="Milestone",AQ$7&gt;=$F35,AQ$7&lt;=$F35+$G35-1),1,""))</f>
        <v/>
      </c>
      <c r="AR35" s="20" t="str">
        <f ca="1">IF(AND($C35="Goal",AR$7&gt;=$F35,AR$7&lt;=$F35+$G35-1),2,IF(AND($C35="Milestone",AR$7&gt;=$F35,AR$7&lt;=$F35+$G35-1),1,""))</f>
        <v/>
      </c>
      <c r="AS35" s="20" t="str">
        <f ca="1">IF(AND($C35="Goal",AS$7&gt;=$F35,AS$7&lt;=$F35+$G35-1),2,IF(AND($C35="Milestone",AS$7&gt;=$F35,AS$7&lt;=$F35+$G35-1),1,""))</f>
        <v/>
      </c>
      <c r="AT35" s="20" t="str">
        <f ca="1">IF(AND($C35="Goal",AT$7&gt;=$F35,AT$7&lt;=$F35+$G35-1),2,IF(AND($C35="Milestone",AT$7&gt;=$F35,AT$7&lt;=$F35+$G35-1),1,""))</f>
        <v/>
      </c>
      <c r="AU35" s="20" t="str">
        <f ca="1">IF(AND($C35="Goal",AU$7&gt;=$F35,AU$7&lt;=$F35+$G35-1),2,IF(AND($C35="Milestone",AU$7&gt;=$F35,AU$7&lt;=$F35+$G35-1),1,""))</f>
        <v/>
      </c>
      <c r="AV35" s="20" t="str">
        <f ca="1">IF(AND($C35="Goal",AV$7&gt;=$F35,AV$7&lt;=$F35+$G35-1),2,IF(AND($C35="Milestone",AV$7&gt;=$F35,AV$7&lt;=$F35+$G35-1),1,""))</f>
        <v/>
      </c>
      <c r="AW35" s="20" t="str">
        <f ca="1">IF(AND($C35="Goal",AW$7&gt;=$F35,AW$7&lt;=$F35+$G35-1),2,IF(AND($C35="Milestone",AW$7&gt;=$F35,AW$7&lt;=$F35+$G35-1),1,""))</f>
        <v/>
      </c>
      <c r="AX35" s="20" t="str">
        <f ca="1">IF(AND($C35="Goal",AX$7&gt;=$F35,AX$7&lt;=$F35+$G35-1),2,IF(AND($C35="Milestone",AX$7&gt;=$F35,AX$7&lt;=$F35+$G35-1),1,""))</f>
        <v/>
      </c>
      <c r="AY35" s="20" t="str">
        <f ca="1">IF(AND($C35="Goal",AY$7&gt;=$F35,AY$7&lt;=$F35+$G35-1),2,IF(AND($C35="Milestone",AY$7&gt;=$F35,AY$7&lt;=$F35+$G35-1),1,""))</f>
        <v/>
      </c>
      <c r="AZ35" s="20">
        <f ca="1">IF(AND($C35="Goal",AZ$7&gt;=$F35,AZ$7&lt;=$F35+$G35-1),2,IF(AND($C35="Milestone",AZ$7&gt;=$F35,AZ$7&lt;=$F35+$G35-1),1,""))</f>
        <v>1</v>
      </c>
      <c r="BA35" s="20" t="str">
        <f ca="1">IF(AND($C35="Goal",BA$7&gt;=$F35,BA$7&lt;=$F35+$G35-1),2,IF(AND($C35="Milestone",BA$7&gt;=$F35,BA$7&lt;=$F35+$G35-1),1,""))</f>
        <v/>
      </c>
      <c r="BB35" s="20" t="str">
        <f ca="1">IF(AND($C35="Goal",BB$7&gt;=$F35,BB$7&lt;=$F35+$G35-1),2,IF(AND($C35="Milestone",BB$7&gt;=$F35,BB$7&lt;=$F35+$G35-1),1,""))</f>
        <v/>
      </c>
      <c r="BC35" s="20" t="str">
        <f ca="1">IF(AND($C35="Goal",BC$7&gt;=$F35,BC$7&lt;=$F35+$G35-1),2,IF(AND($C35="Milestone",BC$7&gt;=$F35,BC$7&lt;=$F35+$G35-1),1,""))</f>
        <v/>
      </c>
      <c r="BD35" s="20" t="str">
        <f ca="1">IF(AND($C35="Goal",BD$7&gt;=$F35,BD$7&lt;=$F35+$G35-1),2,IF(AND($C35="Milestone",BD$7&gt;=$F35,BD$7&lt;=$F35+$G35-1),1,""))</f>
        <v/>
      </c>
      <c r="BE35" s="20" t="str">
        <f ca="1">IF(AND($C35="Goal",BE$7&gt;=$F35,BE$7&lt;=$F35+$G35-1),2,IF(AND($C35="Milestone",BE$7&gt;=$F35,BE$7&lt;=$F35+$G35-1),1,""))</f>
        <v/>
      </c>
      <c r="BF35" s="20" t="str">
        <f ca="1">IF(AND($C35="Goal",BF$7&gt;=$F35,BF$7&lt;=$F35+$G35-1),2,IF(AND($C35="Milestone",BF$7&gt;=$F35,BF$7&lt;=$F35+$G35-1),1,""))</f>
        <v/>
      </c>
      <c r="BG35" s="20" t="str">
        <f ca="1">IF(AND($C35="Goal",BG$7&gt;=$F35,BG$7&lt;=$F35+$G35-1),2,IF(AND($C35="Milestone",BG$7&gt;=$F35,BG$7&lt;=$F35+$G35-1),1,""))</f>
        <v/>
      </c>
      <c r="BH35" s="20" t="str">
        <f ca="1">IF(AND($C35="Goal",BH$7&gt;=$F35,BH$7&lt;=$F35+$G35-1),2,IF(AND($C35="Milestone",BH$7&gt;=$F35,BH$7&lt;=$F35+$G35-1),1,""))</f>
        <v/>
      </c>
      <c r="BI35" s="20" t="str">
        <f ca="1">IF(AND($C35="Goal",BI$7&gt;=$F35,BI$7&lt;=$F35+$G35-1),2,IF(AND($C35="Milestone",BI$7&gt;=$F35,BI$7&lt;=$F35+$G35-1),1,""))</f>
        <v/>
      </c>
      <c r="BJ35" s="20" t="str">
        <f ca="1">IF(AND($C35="Goal",BJ$7&gt;=$F35,BJ$7&lt;=$F35+$G35-1),2,IF(AND($C35="Milestone",BJ$7&gt;=$F35,BJ$7&lt;=$F35+$G35-1),1,""))</f>
        <v/>
      </c>
      <c r="BK35" s="20" t="str">
        <f ca="1">IF(AND($C35="Goal",BK$7&gt;=$F35,BK$7&lt;=$F35+$G35-1),2,IF(AND($C35="Milestone",BK$7&gt;=$F35,BK$7&lt;=$F35+$G35-1),1,""))</f>
        <v/>
      </c>
      <c r="BL35" s="20" t="str">
        <f ca="1">IF(AND($C35="Goal",BL$7&gt;=$F35,BL$7&lt;=$F35+$G35-1),2,IF(AND($C35="Milestone",BL$7&gt;=$F35,BL$7&lt;=$F35+$G35-1),1,""))</f>
        <v/>
      </c>
      <c r="BM35" s="19"/>
    </row>
    <row r="36" spans="1:65" s="1" customFormat="1" ht="40.049999999999997" customHeight="1" x14ac:dyDescent="0.3">
      <c r="A36" s="9"/>
      <c r="B36" s="27" t="s">
        <v>67</v>
      </c>
      <c r="C36" s="23" t="s">
        <v>7</v>
      </c>
      <c r="D36" s="23"/>
      <c r="E36" s="24">
        <v>0</v>
      </c>
      <c r="F36" s="25">
        <v>44814</v>
      </c>
      <c r="G36" s="26">
        <v>7</v>
      </c>
      <c r="H36" s="55"/>
      <c r="I36" s="20" t="str">
        <f t="shared" ca="1" si="15"/>
        <v/>
      </c>
      <c r="J36" s="20" t="str">
        <f t="shared" ca="1" si="15"/>
        <v/>
      </c>
      <c r="K36" s="20" t="str">
        <f t="shared" ca="1" si="15"/>
        <v/>
      </c>
      <c r="L36" s="20" t="str">
        <f t="shared" ca="1" si="15"/>
        <v/>
      </c>
      <c r="M36" s="20" t="str">
        <f t="shared" ca="1" si="15"/>
        <v/>
      </c>
      <c r="N36" s="20" t="str">
        <f t="shared" ca="1" si="15"/>
        <v/>
      </c>
      <c r="O36" s="20" t="str">
        <f t="shared" ca="1" si="15"/>
        <v/>
      </c>
      <c r="P36" s="20" t="str">
        <f t="shared" ca="1" si="15"/>
        <v/>
      </c>
      <c r="Q36" s="20" t="str">
        <f t="shared" ca="1" si="15"/>
        <v/>
      </c>
      <c r="R36" s="20" t="str">
        <f t="shared" ca="1" si="15"/>
        <v/>
      </c>
      <c r="S36" s="20" t="str">
        <f t="shared" ca="1" si="16"/>
        <v/>
      </c>
      <c r="T36" s="20" t="str">
        <f t="shared" ca="1" si="16"/>
        <v/>
      </c>
      <c r="U36" s="20" t="str">
        <f t="shared" ca="1" si="16"/>
        <v/>
      </c>
      <c r="V36" s="20" t="str">
        <f t="shared" ca="1" si="16"/>
        <v/>
      </c>
      <c r="W36" s="20" t="str">
        <f t="shared" ca="1" si="16"/>
        <v/>
      </c>
      <c r="X36" s="20" t="str">
        <f t="shared" ca="1" si="16"/>
        <v/>
      </c>
      <c r="Y36" s="20" t="str">
        <f t="shared" ca="1" si="16"/>
        <v/>
      </c>
      <c r="Z36" s="20" t="str">
        <f t="shared" ca="1" si="16"/>
        <v/>
      </c>
      <c r="AA36" s="20" t="str">
        <f t="shared" ca="1" si="16"/>
        <v/>
      </c>
      <c r="AB36" s="20" t="str">
        <f t="shared" ca="1" si="16"/>
        <v/>
      </c>
      <c r="AC36" s="20" t="str">
        <f t="shared" ca="1" si="17"/>
        <v/>
      </c>
      <c r="AD36" s="20" t="str">
        <f t="shared" ca="1" si="17"/>
        <v/>
      </c>
      <c r="AE36" s="20" t="str">
        <f t="shared" ca="1" si="17"/>
        <v/>
      </c>
      <c r="AF36" s="20" t="str">
        <f t="shared" ca="1" si="17"/>
        <v/>
      </c>
      <c r="AG36" s="20" t="str">
        <f t="shared" ca="1" si="17"/>
        <v/>
      </c>
      <c r="AH36" s="20" t="str">
        <f t="shared" ca="1" si="17"/>
        <v/>
      </c>
      <c r="AI36" s="20" t="str">
        <f t="shared" ca="1" si="17"/>
        <v/>
      </c>
      <c r="AJ36" s="20" t="str">
        <f t="shared" ca="1" si="17"/>
        <v/>
      </c>
      <c r="AK36" s="20" t="str">
        <f t="shared" ca="1" si="17"/>
        <v/>
      </c>
      <c r="AL36" s="20" t="str">
        <f t="shared" ca="1" si="17"/>
        <v/>
      </c>
      <c r="AM36" s="20" t="str">
        <f t="shared" ca="1" si="18"/>
        <v/>
      </c>
      <c r="AN36" s="20" t="str">
        <f t="shared" ca="1" si="18"/>
        <v/>
      </c>
      <c r="AO36" s="20" t="str">
        <f t="shared" ca="1" si="18"/>
        <v/>
      </c>
      <c r="AP36" s="20" t="str">
        <f t="shared" ca="1" si="18"/>
        <v/>
      </c>
      <c r="AQ36" s="20" t="str">
        <f t="shared" ca="1" si="18"/>
        <v/>
      </c>
      <c r="AR36" s="20" t="str">
        <f t="shared" ca="1" si="18"/>
        <v/>
      </c>
      <c r="AS36" s="20" t="str">
        <f t="shared" ca="1" si="18"/>
        <v/>
      </c>
      <c r="AT36" s="20" t="str">
        <f t="shared" ca="1" si="18"/>
        <v/>
      </c>
      <c r="AU36" s="20" t="str">
        <f t="shared" ca="1" si="18"/>
        <v/>
      </c>
      <c r="AV36" s="20">
        <f t="shared" ca="1" si="18"/>
        <v>2</v>
      </c>
      <c r="AW36" s="20">
        <f t="shared" ca="1" si="19"/>
        <v>2</v>
      </c>
      <c r="AX36" s="20">
        <f t="shared" ca="1" si="19"/>
        <v>2</v>
      </c>
      <c r="AY36" s="20">
        <f t="shared" ca="1" si="19"/>
        <v>2</v>
      </c>
      <c r="AZ36" s="20">
        <f t="shared" ca="1" si="19"/>
        <v>2</v>
      </c>
      <c r="BA36" s="20">
        <f t="shared" ca="1" si="19"/>
        <v>2</v>
      </c>
      <c r="BB36" s="20">
        <f t="shared" ca="1" si="19"/>
        <v>2</v>
      </c>
      <c r="BC36" s="20" t="str">
        <f t="shared" ca="1" si="19"/>
        <v/>
      </c>
      <c r="BD36" s="20" t="str">
        <f t="shared" ca="1" si="19"/>
        <v/>
      </c>
      <c r="BE36" s="20" t="str">
        <f t="shared" ca="1" si="19"/>
        <v/>
      </c>
      <c r="BF36" s="20" t="str">
        <f t="shared" ca="1" si="19"/>
        <v/>
      </c>
      <c r="BG36" s="20" t="str">
        <f t="shared" ca="1" si="20"/>
        <v/>
      </c>
      <c r="BH36" s="20" t="str">
        <f t="shared" ca="1" si="20"/>
        <v/>
      </c>
      <c r="BI36" s="20" t="str">
        <f t="shared" ca="1" si="20"/>
        <v/>
      </c>
      <c r="BJ36" s="20" t="str">
        <f t="shared" ca="1" si="20"/>
        <v/>
      </c>
      <c r="BK36" s="20" t="str">
        <f t="shared" ca="1" si="20"/>
        <v/>
      </c>
      <c r="BL36" s="20" t="str">
        <f t="shared" ca="1" si="20"/>
        <v/>
      </c>
      <c r="BM36" s="19"/>
    </row>
    <row r="37" spans="1:65" s="1" customFormat="1" ht="40.049999999999997" customHeight="1" x14ac:dyDescent="0.3">
      <c r="A37" s="9"/>
      <c r="B37" s="27" t="s">
        <v>61</v>
      </c>
      <c r="C37" s="23" t="s">
        <v>8</v>
      </c>
      <c r="D37" s="23"/>
      <c r="E37" s="24">
        <v>0</v>
      </c>
      <c r="F37" s="25">
        <v>44825</v>
      </c>
      <c r="G37" s="26">
        <v>1</v>
      </c>
      <c r="H37" s="55"/>
      <c r="I37" s="20" t="str">
        <f ca="1">IF(AND($C37="Goal",I$7&gt;=$F37,I$7&lt;=$F37+$G37-1),2,IF(AND($C37="Milestone",I$7&gt;=$F37,I$7&lt;=$F37+$G37-1),1,""))</f>
        <v/>
      </c>
      <c r="J37" s="20" t="str">
        <f ca="1">IF(AND($C37="Goal",J$7&gt;=$F37,J$7&lt;=$F37+$G37-1),2,IF(AND($C37="Milestone",J$7&gt;=$F37,J$7&lt;=$F37+$G37-1),1,""))</f>
        <v/>
      </c>
      <c r="K37" s="20" t="str">
        <f ca="1">IF(AND($C37="Goal",K$7&gt;=$F37,K$7&lt;=$F37+$G37-1),2,IF(AND($C37="Milestone",K$7&gt;=$F37,K$7&lt;=$F37+$G37-1),1,""))</f>
        <v/>
      </c>
      <c r="L37" s="20" t="str">
        <f ca="1">IF(AND($C37="Goal",L$7&gt;=$F37,L$7&lt;=$F37+$G37-1),2,IF(AND($C37="Milestone",L$7&gt;=$F37,L$7&lt;=$F37+$G37-1),1,""))</f>
        <v/>
      </c>
      <c r="M37" s="20" t="str">
        <f ca="1">IF(AND($C37="Goal",M$7&gt;=$F37,M$7&lt;=$F37+$G37-1),2,IF(AND($C37="Milestone",M$7&gt;=$F37,M$7&lt;=$F37+$G37-1),1,""))</f>
        <v/>
      </c>
      <c r="N37" s="20" t="str">
        <f ca="1">IF(AND($C37="Goal",N$7&gt;=$F37,N$7&lt;=$F37+$G37-1),2,IF(AND($C37="Milestone",N$7&gt;=$F37,N$7&lt;=$F37+$G37-1),1,""))</f>
        <v/>
      </c>
      <c r="O37" s="20" t="str">
        <f ca="1">IF(AND($C37="Goal",O$7&gt;=$F37,O$7&lt;=$F37+$G37-1),2,IF(AND($C37="Milestone",O$7&gt;=$F37,O$7&lt;=$F37+$G37-1),1,""))</f>
        <v/>
      </c>
      <c r="P37" s="20" t="str">
        <f ca="1">IF(AND($C37="Goal",P$7&gt;=$F37,P$7&lt;=$F37+$G37-1),2,IF(AND($C37="Milestone",P$7&gt;=$F37,P$7&lt;=$F37+$G37-1),1,""))</f>
        <v/>
      </c>
      <c r="Q37" s="20" t="str">
        <f ca="1">IF(AND($C37="Goal",Q$7&gt;=$F37,Q$7&lt;=$F37+$G37-1),2,IF(AND($C37="Milestone",Q$7&gt;=$F37,Q$7&lt;=$F37+$G37-1),1,""))</f>
        <v/>
      </c>
      <c r="R37" s="20" t="str">
        <f ca="1">IF(AND($C37="Goal",R$7&gt;=$F37,R$7&lt;=$F37+$G37-1),2,IF(AND($C37="Milestone",R$7&gt;=$F37,R$7&lt;=$F37+$G37-1),1,""))</f>
        <v/>
      </c>
      <c r="S37" s="20" t="str">
        <f ca="1">IF(AND($C37="Goal",S$7&gt;=$F37,S$7&lt;=$F37+$G37-1),2,IF(AND($C37="Milestone",S$7&gt;=$F37,S$7&lt;=$F37+$G37-1),1,""))</f>
        <v/>
      </c>
      <c r="T37" s="20" t="str">
        <f ca="1">IF(AND($C37="Goal",T$7&gt;=$F37,T$7&lt;=$F37+$G37-1),2,IF(AND($C37="Milestone",T$7&gt;=$F37,T$7&lt;=$F37+$G37-1),1,""))</f>
        <v/>
      </c>
      <c r="U37" s="20" t="str">
        <f ca="1">IF(AND($C37="Goal",U$7&gt;=$F37,U$7&lt;=$F37+$G37-1),2,IF(AND($C37="Milestone",U$7&gt;=$F37,U$7&lt;=$F37+$G37-1),1,""))</f>
        <v/>
      </c>
      <c r="V37" s="20" t="str">
        <f ca="1">IF(AND($C37="Goal",V$7&gt;=$F37,V$7&lt;=$F37+$G37-1),2,IF(AND($C37="Milestone",V$7&gt;=$F37,V$7&lt;=$F37+$G37-1),1,""))</f>
        <v/>
      </c>
      <c r="W37" s="20" t="str">
        <f ca="1">IF(AND($C37="Goal",W$7&gt;=$F37,W$7&lt;=$F37+$G37-1),2,IF(AND($C37="Milestone",W$7&gt;=$F37,W$7&lt;=$F37+$G37-1),1,""))</f>
        <v/>
      </c>
      <c r="X37" s="20" t="str">
        <f ca="1">IF(AND($C37="Goal",X$7&gt;=$F37,X$7&lt;=$F37+$G37-1),2,IF(AND($C37="Milestone",X$7&gt;=$F37,X$7&lt;=$F37+$G37-1),1,""))</f>
        <v/>
      </c>
      <c r="Y37" s="20" t="str">
        <f ca="1">IF(AND($C37="Goal",Y$7&gt;=$F37,Y$7&lt;=$F37+$G37-1),2,IF(AND($C37="Milestone",Y$7&gt;=$F37,Y$7&lt;=$F37+$G37-1),1,""))</f>
        <v/>
      </c>
      <c r="Z37" s="20" t="str">
        <f ca="1">IF(AND($C37="Goal",Z$7&gt;=$F37,Z$7&lt;=$F37+$G37-1),2,IF(AND($C37="Milestone",Z$7&gt;=$F37,Z$7&lt;=$F37+$G37-1),1,""))</f>
        <v/>
      </c>
      <c r="AA37" s="20" t="str">
        <f ca="1">IF(AND($C37="Goal",AA$7&gt;=$F37,AA$7&lt;=$F37+$G37-1),2,IF(AND($C37="Milestone",AA$7&gt;=$F37,AA$7&lt;=$F37+$G37-1),1,""))</f>
        <v/>
      </c>
      <c r="AB37" s="20" t="str">
        <f ca="1">IF(AND($C37="Goal",AB$7&gt;=$F37,AB$7&lt;=$F37+$G37-1),2,IF(AND($C37="Milestone",AB$7&gt;=$F37,AB$7&lt;=$F37+$G37-1),1,""))</f>
        <v/>
      </c>
      <c r="AC37" s="20" t="str">
        <f ca="1">IF(AND($C37="Goal",AC$7&gt;=$F37,AC$7&lt;=$F37+$G37-1),2,IF(AND($C37="Milestone",AC$7&gt;=$F37,AC$7&lt;=$F37+$G37-1),1,""))</f>
        <v/>
      </c>
      <c r="AD37" s="20" t="str">
        <f ca="1">IF(AND($C37="Goal",AD$7&gt;=$F37,AD$7&lt;=$F37+$G37-1),2,IF(AND($C37="Milestone",AD$7&gt;=$F37,AD$7&lt;=$F37+$G37-1),1,""))</f>
        <v/>
      </c>
      <c r="AE37" s="20" t="str">
        <f ca="1">IF(AND($C37="Goal",AE$7&gt;=$F37,AE$7&lt;=$F37+$G37-1),2,IF(AND($C37="Milestone",AE$7&gt;=$F37,AE$7&lt;=$F37+$G37-1),1,""))</f>
        <v/>
      </c>
      <c r="AF37" s="20" t="str">
        <f ca="1">IF(AND($C37="Goal",AF$7&gt;=$F37,AF$7&lt;=$F37+$G37-1),2,IF(AND($C37="Milestone",AF$7&gt;=$F37,AF$7&lt;=$F37+$G37-1),1,""))</f>
        <v/>
      </c>
      <c r="AG37" s="20" t="str">
        <f ca="1">IF(AND($C37="Goal",AG$7&gt;=$F37,AG$7&lt;=$F37+$G37-1),2,IF(AND($C37="Milestone",AG$7&gt;=$F37,AG$7&lt;=$F37+$G37-1),1,""))</f>
        <v/>
      </c>
      <c r="AH37" s="20" t="str">
        <f ca="1">IF(AND($C37="Goal",AH$7&gt;=$F37,AH$7&lt;=$F37+$G37-1),2,IF(AND($C37="Milestone",AH$7&gt;=$F37,AH$7&lt;=$F37+$G37-1),1,""))</f>
        <v/>
      </c>
      <c r="AI37" s="20" t="str">
        <f ca="1">IF(AND($C37="Goal",AI$7&gt;=$F37,AI$7&lt;=$F37+$G37-1),2,IF(AND($C37="Milestone",AI$7&gt;=$F37,AI$7&lt;=$F37+$G37-1),1,""))</f>
        <v/>
      </c>
      <c r="AJ37" s="20" t="str">
        <f ca="1">IF(AND($C37="Goal",AJ$7&gt;=$F37,AJ$7&lt;=$F37+$G37-1),2,IF(AND($C37="Milestone",AJ$7&gt;=$F37,AJ$7&lt;=$F37+$G37-1),1,""))</f>
        <v/>
      </c>
      <c r="AK37" s="20" t="str">
        <f ca="1">IF(AND($C37="Goal",AK$7&gt;=$F37,AK$7&lt;=$F37+$G37-1),2,IF(AND($C37="Milestone",AK$7&gt;=$F37,AK$7&lt;=$F37+$G37-1),1,""))</f>
        <v/>
      </c>
      <c r="AL37" s="20" t="str">
        <f ca="1">IF(AND($C37="Goal",AL$7&gt;=$F37,AL$7&lt;=$F37+$G37-1),2,IF(AND($C37="Milestone",AL$7&gt;=$F37,AL$7&lt;=$F37+$G37-1),1,""))</f>
        <v/>
      </c>
      <c r="AM37" s="20" t="str">
        <f ca="1">IF(AND($C37="Goal",AM$7&gt;=$F37,AM$7&lt;=$F37+$G37-1),2,IF(AND($C37="Milestone",AM$7&gt;=$F37,AM$7&lt;=$F37+$G37-1),1,""))</f>
        <v/>
      </c>
      <c r="AN37" s="20" t="str">
        <f ca="1">IF(AND($C37="Goal",AN$7&gt;=$F37,AN$7&lt;=$F37+$G37-1),2,IF(AND($C37="Milestone",AN$7&gt;=$F37,AN$7&lt;=$F37+$G37-1),1,""))</f>
        <v/>
      </c>
      <c r="AO37" s="20" t="str">
        <f ca="1">IF(AND($C37="Goal",AO$7&gt;=$F37,AO$7&lt;=$F37+$G37-1),2,IF(AND($C37="Milestone",AO$7&gt;=$F37,AO$7&lt;=$F37+$G37-1),1,""))</f>
        <v/>
      </c>
      <c r="AP37" s="20" t="str">
        <f ca="1">IF(AND($C37="Goal",AP$7&gt;=$F37,AP$7&lt;=$F37+$G37-1),2,IF(AND($C37="Milestone",AP$7&gt;=$F37,AP$7&lt;=$F37+$G37-1),1,""))</f>
        <v/>
      </c>
      <c r="AQ37" s="20" t="str">
        <f ca="1">IF(AND($C37="Goal",AQ$7&gt;=$F37,AQ$7&lt;=$F37+$G37-1),2,IF(AND($C37="Milestone",AQ$7&gt;=$F37,AQ$7&lt;=$F37+$G37-1),1,""))</f>
        <v/>
      </c>
      <c r="AR37" s="20" t="str">
        <f ca="1">IF(AND($C37="Goal",AR$7&gt;=$F37,AR$7&lt;=$F37+$G37-1),2,IF(AND($C37="Milestone",AR$7&gt;=$F37,AR$7&lt;=$F37+$G37-1),1,""))</f>
        <v/>
      </c>
      <c r="AS37" s="20" t="str">
        <f ca="1">IF(AND($C37="Goal",AS$7&gt;=$F37,AS$7&lt;=$F37+$G37-1),2,IF(AND($C37="Milestone",AS$7&gt;=$F37,AS$7&lt;=$F37+$G37-1),1,""))</f>
        <v/>
      </c>
      <c r="AT37" s="20" t="str">
        <f ca="1">IF(AND($C37="Goal",AT$7&gt;=$F37,AT$7&lt;=$F37+$G37-1),2,IF(AND($C37="Milestone",AT$7&gt;=$F37,AT$7&lt;=$F37+$G37-1),1,""))</f>
        <v/>
      </c>
      <c r="AU37" s="20" t="str">
        <f ca="1">IF(AND($C37="Goal",AU$7&gt;=$F37,AU$7&lt;=$F37+$G37-1),2,IF(AND($C37="Milestone",AU$7&gt;=$F37,AU$7&lt;=$F37+$G37-1),1,""))</f>
        <v/>
      </c>
      <c r="AV37" s="20" t="str">
        <f ca="1">IF(AND($C37="Goal",AV$7&gt;=$F37,AV$7&lt;=$F37+$G37-1),2,IF(AND($C37="Milestone",AV$7&gt;=$F37,AV$7&lt;=$F37+$G37-1),1,""))</f>
        <v/>
      </c>
      <c r="AW37" s="20" t="str">
        <f ca="1">IF(AND($C37="Goal",AW$7&gt;=$F37,AW$7&lt;=$F37+$G37-1),2,IF(AND($C37="Milestone",AW$7&gt;=$F37,AW$7&lt;=$F37+$G37-1),1,""))</f>
        <v/>
      </c>
      <c r="AX37" s="20" t="str">
        <f ca="1">IF(AND($C37="Goal",AX$7&gt;=$F37,AX$7&lt;=$F37+$G37-1),2,IF(AND($C37="Milestone",AX$7&gt;=$F37,AX$7&lt;=$F37+$G37-1),1,""))</f>
        <v/>
      </c>
      <c r="AY37" s="20" t="str">
        <f ca="1">IF(AND($C37="Goal",AY$7&gt;=$F37,AY$7&lt;=$F37+$G37-1),2,IF(AND($C37="Milestone",AY$7&gt;=$F37,AY$7&lt;=$F37+$G37-1),1,""))</f>
        <v/>
      </c>
      <c r="AZ37" s="20" t="str">
        <f ca="1">IF(AND($C37="Goal",AZ$7&gt;=$F37,AZ$7&lt;=$F37+$G37-1),2,IF(AND($C37="Milestone",AZ$7&gt;=$F37,AZ$7&lt;=$F37+$G37-1),1,""))</f>
        <v/>
      </c>
      <c r="BA37" s="20" t="str">
        <f ca="1">IF(AND($C37="Goal",BA$7&gt;=$F37,BA$7&lt;=$F37+$G37-1),2,IF(AND($C37="Milestone",BA$7&gt;=$F37,BA$7&lt;=$F37+$G37-1),1,""))</f>
        <v/>
      </c>
      <c r="BB37" s="20" t="str">
        <f ca="1">IF(AND($C37="Goal",BB$7&gt;=$F37,BB$7&lt;=$F37+$G37-1),2,IF(AND($C37="Milestone",BB$7&gt;=$F37,BB$7&lt;=$F37+$G37-1),1,""))</f>
        <v/>
      </c>
      <c r="BC37" s="20" t="str">
        <f ca="1">IF(AND($C37="Goal",BC$7&gt;=$F37,BC$7&lt;=$F37+$G37-1),2,IF(AND($C37="Milestone",BC$7&gt;=$F37,BC$7&lt;=$F37+$G37-1),1,""))</f>
        <v/>
      </c>
      <c r="BD37" s="20" t="str">
        <f ca="1">IF(AND($C37="Goal",BD$7&gt;=$F37,BD$7&lt;=$F37+$G37-1),2,IF(AND($C37="Milestone",BD$7&gt;=$F37,BD$7&lt;=$F37+$G37-1),1,""))</f>
        <v/>
      </c>
      <c r="BE37" s="20" t="str">
        <f ca="1">IF(AND($C37="Goal",BE$7&gt;=$F37,BE$7&lt;=$F37+$G37-1),2,IF(AND($C37="Milestone",BE$7&gt;=$F37,BE$7&lt;=$F37+$G37-1),1,""))</f>
        <v/>
      </c>
      <c r="BF37" s="20" t="str">
        <f ca="1">IF(AND($C37="Goal",BF$7&gt;=$F37,BF$7&lt;=$F37+$G37-1),2,IF(AND($C37="Milestone",BF$7&gt;=$F37,BF$7&lt;=$F37+$G37-1),1,""))</f>
        <v/>
      </c>
      <c r="BG37" s="20">
        <f ca="1">IF(AND($C37="Goal",BG$7&gt;=$F37,BG$7&lt;=$F37+$G37-1),2,IF(AND($C37="Milestone",BG$7&gt;=$F37,BG$7&lt;=$F37+$G37-1),1,""))</f>
        <v>1</v>
      </c>
      <c r="BH37" s="20" t="str">
        <f ca="1">IF(AND($C37="Goal",BH$7&gt;=$F37,BH$7&lt;=$F37+$G37-1),2,IF(AND($C37="Milestone",BH$7&gt;=$F37,BH$7&lt;=$F37+$G37-1),1,""))</f>
        <v/>
      </c>
      <c r="BI37" s="20" t="str">
        <f ca="1">IF(AND($C37="Goal",BI$7&gt;=$F37,BI$7&lt;=$F37+$G37-1),2,IF(AND($C37="Milestone",BI$7&gt;=$F37,BI$7&lt;=$F37+$G37-1),1,""))</f>
        <v/>
      </c>
      <c r="BJ37" s="20" t="str">
        <f ca="1">IF(AND($C37="Goal",BJ$7&gt;=$F37,BJ$7&lt;=$F37+$G37-1),2,IF(AND($C37="Milestone",BJ$7&gt;=$F37,BJ$7&lt;=$F37+$G37-1),1,""))</f>
        <v/>
      </c>
      <c r="BK37" s="20" t="str">
        <f ca="1">IF(AND($C37="Goal",BK$7&gt;=$F37,BK$7&lt;=$F37+$G37-1),2,IF(AND($C37="Milestone",BK$7&gt;=$F37,BK$7&lt;=$F37+$G37-1),1,""))</f>
        <v/>
      </c>
      <c r="BL37" s="20" t="str">
        <f ca="1">IF(AND($C37="Goal",BL$7&gt;=$F37,BL$7&lt;=$F37+$G37-1),2,IF(AND($C37="Milestone",BL$7&gt;=$F37,BL$7&lt;=$F37+$G37-1),1,""))</f>
        <v/>
      </c>
      <c r="BM37" s="19"/>
    </row>
    <row r="38" spans="1:65" s="1" customFormat="1" ht="40.049999999999997" customHeight="1" x14ac:dyDescent="0.3">
      <c r="A38" s="9"/>
      <c r="B38" s="27" t="s">
        <v>68</v>
      </c>
      <c r="C38" s="23" t="s">
        <v>12</v>
      </c>
      <c r="D38" s="23"/>
      <c r="E38" s="24">
        <v>0</v>
      </c>
      <c r="F38" s="25">
        <v>44807</v>
      </c>
      <c r="G38" s="26">
        <v>14</v>
      </c>
      <c r="H38" s="55"/>
      <c r="I38" s="20" t="str">
        <f t="shared" ca="1" si="15"/>
        <v/>
      </c>
      <c r="J38" s="20" t="str">
        <f t="shared" ca="1" si="15"/>
        <v/>
      </c>
      <c r="K38" s="20" t="str">
        <f t="shared" ca="1" si="15"/>
        <v/>
      </c>
      <c r="L38" s="20" t="str">
        <f t="shared" ca="1" si="15"/>
        <v/>
      </c>
      <c r="M38" s="20" t="str">
        <f t="shared" ca="1" si="15"/>
        <v/>
      </c>
      <c r="N38" s="20" t="str">
        <f t="shared" ca="1" si="15"/>
        <v/>
      </c>
      <c r="O38" s="20" t="str">
        <f t="shared" ca="1" si="15"/>
        <v/>
      </c>
      <c r="P38" s="20" t="str">
        <f t="shared" ca="1" si="15"/>
        <v/>
      </c>
      <c r="Q38" s="20" t="str">
        <f t="shared" ca="1" si="15"/>
        <v/>
      </c>
      <c r="R38" s="20" t="str">
        <f t="shared" ca="1" si="15"/>
        <v/>
      </c>
      <c r="S38" s="20" t="str">
        <f t="shared" ca="1" si="16"/>
        <v/>
      </c>
      <c r="T38" s="20" t="str">
        <f t="shared" ca="1" si="16"/>
        <v/>
      </c>
      <c r="U38" s="20" t="str">
        <f t="shared" ca="1" si="16"/>
        <v/>
      </c>
      <c r="V38" s="20" t="str">
        <f t="shared" ca="1" si="16"/>
        <v/>
      </c>
      <c r="W38" s="20" t="str">
        <f t="shared" ca="1" si="16"/>
        <v/>
      </c>
      <c r="X38" s="20" t="str">
        <f t="shared" ca="1" si="16"/>
        <v/>
      </c>
      <c r="Y38" s="20" t="str">
        <f t="shared" ca="1" si="16"/>
        <v/>
      </c>
      <c r="Z38" s="20" t="str">
        <f t="shared" ca="1" si="16"/>
        <v/>
      </c>
      <c r="AA38" s="20" t="str">
        <f t="shared" ca="1" si="16"/>
        <v/>
      </c>
      <c r="AB38" s="20" t="str">
        <f t="shared" ca="1" si="16"/>
        <v/>
      </c>
      <c r="AC38" s="20" t="str">
        <f t="shared" ca="1" si="17"/>
        <v/>
      </c>
      <c r="AD38" s="20" t="str">
        <f t="shared" ca="1" si="17"/>
        <v/>
      </c>
      <c r="AE38" s="20" t="str">
        <f t="shared" ca="1" si="17"/>
        <v/>
      </c>
      <c r="AF38" s="20" t="str">
        <f t="shared" ca="1" si="17"/>
        <v/>
      </c>
      <c r="AG38" s="20" t="str">
        <f t="shared" ca="1" si="17"/>
        <v/>
      </c>
      <c r="AH38" s="20" t="str">
        <f t="shared" ca="1" si="17"/>
        <v/>
      </c>
      <c r="AI38" s="20" t="str">
        <f t="shared" ca="1" si="17"/>
        <v/>
      </c>
      <c r="AJ38" s="20" t="str">
        <f t="shared" ca="1" si="17"/>
        <v/>
      </c>
      <c r="AK38" s="20" t="str">
        <f t="shared" ca="1" si="17"/>
        <v/>
      </c>
      <c r="AL38" s="20" t="str">
        <f t="shared" ca="1" si="17"/>
        <v/>
      </c>
      <c r="AM38" s="20" t="str">
        <f t="shared" ca="1" si="18"/>
        <v/>
      </c>
      <c r="AN38" s="20" t="str">
        <f t="shared" ca="1" si="18"/>
        <v/>
      </c>
      <c r="AO38" s="20" t="str">
        <f t="shared" ca="1" si="18"/>
        <v/>
      </c>
      <c r="AP38" s="20" t="str">
        <f t="shared" ca="1" si="18"/>
        <v/>
      </c>
      <c r="AQ38" s="20" t="str">
        <f t="shared" ca="1" si="18"/>
        <v/>
      </c>
      <c r="AR38" s="20" t="str">
        <f t="shared" ca="1" si="18"/>
        <v/>
      </c>
      <c r="AS38" s="20" t="str">
        <f t="shared" ca="1" si="18"/>
        <v/>
      </c>
      <c r="AT38" s="20" t="str">
        <f t="shared" ca="1" si="18"/>
        <v/>
      </c>
      <c r="AU38" s="20" t="str">
        <f t="shared" ca="1" si="18"/>
        <v/>
      </c>
      <c r="AV38" s="20" t="str">
        <f t="shared" ca="1" si="18"/>
        <v/>
      </c>
      <c r="AW38" s="20" t="str">
        <f t="shared" ca="1" si="19"/>
        <v/>
      </c>
      <c r="AX38" s="20" t="str">
        <f t="shared" ca="1" si="19"/>
        <v/>
      </c>
      <c r="AY38" s="20" t="str">
        <f t="shared" ca="1" si="19"/>
        <v/>
      </c>
      <c r="AZ38" s="20" t="str">
        <f t="shared" ca="1" si="19"/>
        <v/>
      </c>
      <c r="BA38" s="20" t="str">
        <f t="shared" ca="1" si="19"/>
        <v/>
      </c>
      <c r="BB38" s="20" t="str">
        <f t="shared" ca="1" si="19"/>
        <v/>
      </c>
      <c r="BC38" s="20" t="str">
        <f t="shared" ca="1" si="19"/>
        <v/>
      </c>
      <c r="BD38" s="20" t="str">
        <f t="shared" ca="1" si="19"/>
        <v/>
      </c>
      <c r="BE38" s="20" t="str">
        <f t="shared" ca="1" si="19"/>
        <v/>
      </c>
      <c r="BF38" s="20" t="str">
        <f t="shared" ca="1" si="19"/>
        <v/>
      </c>
      <c r="BG38" s="20" t="str">
        <f t="shared" ca="1" si="20"/>
        <v/>
      </c>
      <c r="BH38" s="20" t="str">
        <f t="shared" ca="1" si="20"/>
        <v/>
      </c>
      <c r="BI38" s="20" t="str">
        <f t="shared" ca="1" si="20"/>
        <v/>
      </c>
      <c r="BJ38" s="20" t="str">
        <f t="shared" ca="1" si="20"/>
        <v/>
      </c>
      <c r="BK38" s="20" t="str">
        <f t="shared" ca="1" si="20"/>
        <v/>
      </c>
      <c r="BL38" s="20" t="str">
        <f t="shared" ca="1" si="20"/>
        <v/>
      </c>
      <c r="BM38" s="19"/>
    </row>
    <row r="39" spans="1:65" s="1" customFormat="1" ht="40.049999999999997" customHeight="1" x14ac:dyDescent="0.3">
      <c r="A39" s="9"/>
      <c r="B39" s="27" t="s">
        <v>65</v>
      </c>
      <c r="C39" s="23" t="s">
        <v>7</v>
      </c>
      <c r="D39" s="23"/>
      <c r="E39" s="24">
        <v>0</v>
      </c>
      <c r="F39" s="25">
        <v>44821</v>
      </c>
      <c r="G39" s="26">
        <v>7</v>
      </c>
      <c r="H39" s="55"/>
      <c r="I39" s="20" t="str">
        <f t="shared" ca="1" si="15"/>
        <v/>
      </c>
      <c r="J39" s="20" t="str">
        <f t="shared" ca="1" si="15"/>
        <v/>
      </c>
      <c r="K39" s="20" t="str">
        <f t="shared" ca="1" si="15"/>
        <v/>
      </c>
      <c r="L39" s="20" t="str">
        <f t="shared" ca="1" si="15"/>
        <v/>
      </c>
      <c r="M39" s="20" t="str">
        <f t="shared" ca="1" si="15"/>
        <v/>
      </c>
      <c r="N39" s="20" t="str">
        <f t="shared" ca="1" si="15"/>
        <v/>
      </c>
      <c r="O39" s="20" t="str">
        <f t="shared" ca="1" si="15"/>
        <v/>
      </c>
      <c r="P39" s="20" t="str">
        <f t="shared" ca="1" si="15"/>
        <v/>
      </c>
      <c r="Q39" s="20" t="str">
        <f t="shared" ca="1" si="15"/>
        <v/>
      </c>
      <c r="R39" s="20" t="str">
        <f t="shared" ca="1" si="15"/>
        <v/>
      </c>
      <c r="S39" s="20" t="str">
        <f t="shared" ca="1" si="16"/>
        <v/>
      </c>
      <c r="T39" s="20" t="str">
        <f t="shared" ca="1" si="16"/>
        <v/>
      </c>
      <c r="U39" s="20" t="str">
        <f t="shared" ca="1" si="16"/>
        <v/>
      </c>
      <c r="V39" s="20" t="str">
        <f t="shared" ca="1" si="16"/>
        <v/>
      </c>
      <c r="W39" s="20" t="str">
        <f t="shared" ca="1" si="16"/>
        <v/>
      </c>
      <c r="X39" s="20" t="str">
        <f t="shared" ca="1" si="16"/>
        <v/>
      </c>
      <c r="Y39" s="20" t="str">
        <f t="shared" ca="1" si="16"/>
        <v/>
      </c>
      <c r="Z39" s="20" t="str">
        <f t="shared" ca="1" si="16"/>
        <v/>
      </c>
      <c r="AA39" s="20" t="str">
        <f t="shared" ca="1" si="16"/>
        <v/>
      </c>
      <c r="AB39" s="20" t="str">
        <f t="shared" ca="1" si="16"/>
        <v/>
      </c>
      <c r="AC39" s="20" t="str">
        <f t="shared" ca="1" si="17"/>
        <v/>
      </c>
      <c r="AD39" s="20" t="str">
        <f t="shared" ca="1" si="17"/>
        <v/>
      </c>
      <c r="AE39" s="20" t="str">
        <f t="shared" ca="1" si="17"/>
        <v/>
      </c>
      <c r="AF39" s="20" t="str">
        <f t="shared" ca="1" si="17"/>
        <v/>
      </c>
      <c r="AG39" s="20" t="str">
        <f t="shared" ca="1" si="17"/>
        <v/>
      </c>
      <c r="AH39" s="20" t="str">
        <f t="shared" ca="1" si="17"/>
        <v/>
      </c>
      <c r="AI39" s="20" t="str">
        <f t="shared" ca="1" si="17"/>
        <v/>
      </c>
      <c r="AJ39" s="20" t="str">
        <f t="shared" ca="1" si="17"/>
        <v/>
      </c>
      <c r="AK39" s="20" t="str">
        <f t="shared" ca="1" si="17"/>
        <v/>
      </c>
      <c r="AL39" s="20" t="str">
        <f t="shared" ca="1" si="17"/>
        <v/>
      </c>
      <c r="AM39" s="20" t="str">
        <f t="shared" ca="1" si="18"/>
        <v/>
      </c>
      <c r="AN39" s="20" t="str">
        <f t="shared" ca="1" si="18"/>
        <v/>
      </c>
      <c r="AO39" s="20" t="str">
        <f t="shared" ca="1" si="18"/>
        <v/>
      </c>
      <c r="AP39" s="20" t="str">
        <f t="shared" ca="1" si="18"/>
        <v/>
      </c>
      <c r="AQ39" s="20" t="str">
        <f t="shared" ca="1" si="18"/>
        <v/>
      </c>
      <c r="AR39" s="20" t="str">
        <f t="shared" ca="1" si="18"/>
        <v/>
      </c>
      <c r="AS39" s="20" t="str">
        <f t="shared" ca="1" si="18"/>
        <v/>
      </c>
      <c r="AT39" s="20" t="str">
        <f t="shared" ca="1" si="18"/>
        <v/>
      </c>
      <c r="AU39" s="20" t="str">
        <f t="shared" ca="1" si="18"/>
        <v/>
      </c>
      <c r="AV39" s="20" t="str">
        <f t="shared" ca="1" si="18"/>
        <v/>
      </c>
      <c r="AW39" s="20" t="str">
        <f t="shared" ca="1" si="19"/>
        <v/>
      </c>
      <c r="AX39" s="20" t="str">
        <f t="shared" ca="1" si="19"/>
        <v/>
      </c>
      <c r="AY39" s="20" t="str">
        <f t="shared" ca="1" si="19"/>
        <v/>
      </c>
      <c r="AZ39" s="20" t="str">
        <f t="shared" ca="1" si="19"/>
        <v/>
      </c>
      <c r="BA39" s="20" t="str">
        <f t="shared" ca="1" si="19"/>
        <v/>
      </c>
      <c r="BB39" s="20" t="str">
        <f t="shared" ca="1" si="19"/>
        <v/>
      </c>
      <c r="BC39" s="20">
        <f t="shared" ca="1" si="19"/>
        <v>2</v>
      </c>
      <c r="BD39" s="20">
        <f t="shared" ca="1" si="19"/>
        <v>2</v>
      </c>
      <c r="BE39" s="20">
        <f t="shared" ca="1" si="19"/>
        <v>2</v>
      </c>
      <c r="BF39" s="20">
        <f t="shared" ca="1" si="19"/>
        <v>2</v>
      </c>
      <c r="BG39" s="20">
        <f t="shared" ca="1" si="20"/>
        <v>2</v>
      </c>
      <c r="BH39" s="20">
        <f t="shared" ca="1" si="20"/>
        <v>2</v>
      </c>
      <c r="BI39" s="20">
        <f t="shared" ca="1" si="20"/>
        <v>2</v>
      </c>
      <c r="BJ39" s="20" t="str">
        <f t="shared" ca="1" si="20"/>
        <v/>
      </c>
      <c r="BK39" s="20" t="str">
        <f t="shared" ca="1" si="20"/>
        <v/>
      </c>
      <c r="BL39" s="20" t="str">
        <f t="shared" ca="1" si="20"/>
        <v/>
      </c>
      <c r="BM39" s="19"/>
    </row>
    <row r="40" spans="1:65" s="1" customFormat="1" ht="40.049999999999997" customHeight="1" x14ac:dyDescent="0.3">
      <c r="A40" s="9"/>
      <c r="B40" s="27" t="s">
        <v>63</v>
      </c>
      <c r="C40" s="23" t="s">
        <v>7</v>
      </c>
      <c r="D40" s="23"/>
      <c r="E40" s="24">
        <v>0</v>
      </c>
      <c r="F40" s="25">
        <v>44827</v>
      </c>
      <c r="G40" s="26">
        <v>1</v>
      </c>
      <c r="H40" s="55"/>
      <c r="I40" s="20" t="str">
        <f ca="1">IF(AND($C40="Goal",I$7&gt;=$F40,I$7&lt;=$F40+$G40-1),2,IF(AND($C40="Milestone",I$7&gt;=$F40,I$7&lt;=$F40+$G40-1),1,""))</f>
        <v/>
      </c>
      <c r="J40" s="20" t="str">
        <f ca="1">IF(AND($C40="Goal",J$7&gt;=$F40,J$7&lt;=$F40+$G40-1),2,IF(AND($C40="Milestone",J$7&gt;=$F40,J$7&lt;=$F40+$G40-1),1,""))</f>
        <v/>
      </c>
      <c r="K40" s="20" t="str">
        <f ca="1">IF(AND($C40="Goal",K$7&gt;=$F40,K$7&lt;=$F40+$G40-1),2,IF(AND($C40="Milestone",K$7&gt;=$F40,K$7&lt;=$F40+$G40-1),1,""))</f>
        <v/>
      </c>
      <c r="L40" s="20" t="str">
        <f ca="1">IF(AND($C40="Goal",L$7&gt;=$F40,L$7&lt;=$F40+$G40-1),2,IF(AND($C40="Milestone",L$7&gt;=$F40,L$7&lt;=$F40+$G40-1),1,""))</f>
        <v/>
      </c>
      <c r="M40" s="20" t="str">
        <f ca="1">IF(AND($C40="Goal",M$7&gt;=$F40,M$7&lt;=$F40+$G40-1),2,IF(AND($C40="Milestone",M$7&gt;=$F40,M$7&lt;=$F40+$G40-1),1,""))</f>
        <v/>
      </c>
      <c r="N40" s="20" t="str">
        <f ca="1">IF(AND($C40="Goal",N$7&gt;=$F40,N$7&lt;=$F40+$G40-1),2,IF(AND($C40="Milestone",N$7&gt;=$F40,N$7&lt;=$F40+$G40-1),1,""))</f>
        <v/>
      </c>
      <c r="O40" s="20" t="str">
        <f ca="1">IF(AND($C40="Goal",O$7&gt;=$F40,O$7&lt;=$F40+$G40-1),2,IF(AND($C40="Milestone",O$7&gt;=$F40,O$7&lt;=$F40+$G40-1),1,""))</f>
        <v/>
      </c>
      <c r="P40" s="20" t="str">
        <f ca="1">IF(AND($C40="Goal",P$7&gt;=$F40,P$7&lt;=$F40+$G40-1),2,IF(AND($C40="Milestone",P$7&gt;=$F40,P$7&lt;=$F40+$G40-1),1,""))</f>
        <v/>
      </c>
      <c r="Q40" s="20" t="str">
        <f ca="1">IF(AND($C40="Goal",Q$7&gt;=$F40,Q$7&lt;=$F40+$G40-1),2,IF(AND($C40="Milestone",Q$7&gt;=$F40,Q$7&lt;=$F40+$G40-1),1,""))</f>
        <v/>
      </c>
      <c r="R40" s="20" t="str">
        <f ca="1">IF(AND($C40="Goal",R$7&gt;=$F40,R$7&lt;=$F40+$G40-1),2,IF(AND($C40="Milestone",R$7&gt;=$F40,R$7&lt;=$F40+$G40-1),1,""))</f>
        <v/>
      </c>
      <c r="S40" s="20" t="str">
        <f ca="1">IF(AND($C40="Goal",S$7&gt;=$F40,S$7&lt;=$F40+$G40-1),2,IF(AND($C40="Milestone",S$7&gt;=$F40,S$7&lt;=$F40+$G40-1),1,""))</f>
        <v/>
      </c>
      <c r="T40" s="20" t="str">
        <f ca="1">IF(AND($C40="Goal",T$7&gt;=$F40,T$7&lt;=$F40+$G40-1),2,IF(AND($C40="Milestone",T$7&gt;=$F40,T$7&lt;=$F40+$G40-1),1,""))</f>
        <v/>
      </c>
      <c r="U40" s="20" t="str">
        <f ca="1">IF(AND($C40="Goal",U$7&gt;=$F40,U$7&lt;=$F40+$G40-1),2,IF(AND($C40="Milestone",U$7&gt;=$F40,U$7&lt;=$F40+$G40-1),1,""))</f>
        <v/>
      </c>
      <c r="V40" s="20" t="str">
        <f ca="1">IF(AND($C40="Goal",V$7&gt;=$F40,V$7&lt;=$F40+$G40-1),2,IF(AND($C40="Milestone",V$7&gt;=$F40,V$7&lt;=$F40+$G40-1),1,""))</f>
        <v/>
      </c>
      <c r="W40" s="20" t="str">
        <f ca="1">IF(AND($C40="Goal",W$7&gt;=$F40,W$7&lt;=$F40+$G40-1),2,IF(AND($C40="Milestone",W$7&gt;=$F40,W$7&lt;=$F40+$G40-1),1,""))</f>
        <v/>
      </c>
      <c r="X40" s="20" t="str">
        <f ca="1">IF(AND($C40="Goal",X$7&gt;=$F40,X$7&lt;=$F40+$G40-1),2,IF(AND($C40="Milestone",X$7&gt;=$F40,X$7&lt;=$F40+$G40-1),1,""))</f>
        <v/>
      </c>
      <c r="Y40" s="20" t="str">
        <f ca="1">IF(AND($C40="Goal",Y$7&gt;=$F40,Y$7&lt;=$F40+$G40-1),2,IF(AND($C40="Milestone",Y$7&gt;=$F40,Y$7&lt;=$F40+$G40-1),1,""))</f>
        <v/>
      </c>
      <c r="Z40" s="20" t="str">
        <f ca="1">IF(AND($C40="Goal",Z$7&gt;=$F40,Z$7&lt;=$F40+$G40-1),2,IF(AND($C40="Milestone",Z$7&gt;=$F40,Z$7&lt;=$F40+$G40-1),1,""))</f>
        <v/>
      </c>
      <c r="AA40" s="20" t="str">
        <f ca="1">IF(AND($C40="Goal",AA$7&gt;=$F40,AA$7&lt;=$F40+$G40-1),2,IF(AND($C40="Milestone",AA$7&gt;=$F40,AA$7&lt;=$F40+$G40-1),1,""))</f>
        <v/>
      </c>
      <c r="AB40" s="20" t="str">
        <f ca="1">IF(AND($C40="Goal",AB$7&gt;=$F40,AB$7&lt;=$F40+$G40-1),2,IF(AND($C40="Milestone",AB$7&gt;=$F40,AB$7&lt;=$F40+$G40-1),1,""))</f>
        <v/>
      </c>
      <c r="AC40" s="20" t="str">
        <f ca="1">IF(AND($C40="Goal",AC$7&gt;=$F40,AC$7&lt;=$F40+$G40-1),2,IF(AND($C40="Milestone",AC$7&gt;=$F40,AC$7&lt;=$F40+$G40-1),1,""))</f>
        <v/>
      </c>
      <c r="AD40" s="20" t="str">
        <f ca="1">IF(AND($C40="Goal",AD$7&gt;=$F40,AD$7&lt;=$F40+$G40-1),2,IF(AND($C40="Milestone",AD$7&gt;=$F40,AD$7&lt;=$F40+$G40-1),1,""))</f>
        <v/>
      </c>
      <c r="AE40" s="20" t="str">
        <f ca="1">IF(AND($C40="Goal",AE$7&gt;=$F40,AE$7&lt;=$F40+$G40-1),2,IF(AND($C40="Milestone",AE$7&gt;=$F40,AE$7&lt;=$F40+$G40-1),1,""))</f>
        <v/>
      </c>
      <c r="AF40" s="20" t="str">
        <f ca="1">IF(AND($C40="Goal",AF$7&gt;=$F40,AF$7&lt;=$F40+$G40-1),2,IF(AND($C40="Milestone",AF$7&gt;=$F40,AF$7&lt;=$F40+$G40-1),1,""))</f>
        <v/>
      </c>
      <c r="AG40" s="20" t="str">
        <f ca="1">IF(AND($C40="Goal",AG$7&gt;=$F40,AG$7&lt;=$F40+$G40-1),2,IF(AND($C40="Milestone",AG$7&gt;=$F40,AG$7&lt;=$F40+$G40-1),1,""))</f>
        <v/>
      </c>
      <c r="AH40" s="20" t="str">
        <f ca="1">IF(AND($C40="Goal",AH$7&gt;=$F40,AH$7&lt;=$F40+$G40-1),2,IF(AND($C40="Milestone",AH$7&gt;=$F40,AH$7&lt;=$F40+$G40-1),1,""))</f>
        <v/>
      </c>
      <c r="AI40" s="20" t="str">
        <f ca="1">IF(AND($C40="Goal",AI$7&gt;=$F40,AI$7&lt;=$F40+$G40-1),2,IF(AND($C40="Milestone",AI$7&gt;=$F40,AI$7&lt;=$F40+$G40-1),1,""))</f>
        <v/>
      </c>
      <c r="AJ40" s="20" t="str">
        <f ca="1">IF(AND($C40="Goal",AJ$7&gt;=$F40,AJ$7&lt;=$F40+$G40-1),2,IF(AND($C40="Milestone",AJ$7&gt;=$F40,AJ$7&lt;=$F40+$G40-1),1,""))</f>
        <v/>
      </c>
      <c r="AK40" s="20" t="str">
        <f ca="1">IF(AND($C40="Goal",AK$7&gt;=$F40,AK$7&lt;=$F40+$G40-1),2,IF(AND($C40="Milestone",AK$7&gt;=$F40,AK$7&lt;=$F40+$G40-1),1,""))</f>
        <v/>
      </c>
      <c r="AL40" s="20" t="str">
        <f ca="1">IF(AND($C40="Goal",AL$7&gt;=$F40,AL$7&lt;=$F40+$G40-1),2,IF(AND($C40="Milestone",AL$7&gt;=$F40,AL$7&lt;=$F40+$G40-1),1,""))</f>
        <v/>
      </c>
      <c r="AM40" s="20" t="str">
        <f ca="1">IF(AND($C40="Goal",AM$7&gt;=$F40,AM$7&lt;=$F40+$G40-1),2,IF(AND($C40="Milestone",AM$7&gt;=$F40,AM$7&lt;=$F40+$G40-1),1,""))</f>
        <v/>
      </c>
      <c r="AN40" s="20" t="str">
        <f ca="1">IF(AND($C40="Goal",AN$7&gt;=$F40,AN$7&lt;=$F40+$G40-1),2,IF(AND($C40="Milestone",AN$7&gt;=$F40,AN$7&lt;=$F40+$G40-1),1,""))</f>
        <v/>
      </c>
      <c r="AO40" s="20" t="str">
        <f ca="1">IF(AND($C40="Goal",AO$7&gt;=$F40,AO$7&lt;=$F40+$G40-1),2,IF(AND($C40="Milestone",AO$7&gt;=$F40,AO$7&lt;=$F40+$G40-1),1,""))</f>
        <v/>
      </c>
      <c r="AP40" s="20" t="str">
        <f ca="1">IF(AND($C40="Goal",AP$7&gt;=$F40,AP$7&lt;=$F40+$G40-1),2,IF(AND($C40="Milestone",AP$7&gt;=$F40,AP$7&lt;=$F40+$G40-1),1,""))</f>
        <v/>
      </c>
      <c r="AQ40" s="20" t="str">
        <f ca="1">IF(AND($C40="Goal",AQ$7&gt;=$F40,AQ$7&lt;=$F40+$G40-1),2,IF(AND($C40="Milestone",AQ$7&gt;=$F40,AQ$7&lt;=$F40+$G40-1),1,""))</f>
        <v/>
      </c>
      <c r="AR40" s="20" t="str">
        <f ca="1">IF(AND($C40="Goal",AR$7&gt;=$F40,AR$7&lt;=$F40+$G40-1),2,IF(AND($C40="Milestone",AR$7&gt;=$F40,AR$7&lt;=$F40+$G40-1),1,""))</f>
        <v/>
      </c>
      <c r="AS40" s="20" t="str">
        <f ca="1">IF(AND($C40="Goal",AS$7&gt;=$F40,AS$7&lt;=$F40+$G40-1),2,IF(AND($C40="Milestone",AS$7&gt;=$F40,AS$7&lt;=$F40+$G40-1),1,""))</f>
        <v/>
      </c>
      <c r="AT40" s="20" t="str">
        <f ca="1">IF(AND($C40="Goal",AT$7&gt;=$F40,AT$7&lt;=$F40+$G40-1),2,IF(AND($C40="Milestone",AT$7&gt;=$F40,AT$7&lt;=$F40+$G40-1),1,""))</f>
        <v/>
      </c>
      <c r="AU40" s="20" t="str">
        <f ca="1">IF(AND($C40="Goal",AU$7&gt;=$F40,AU$7&lt;=$F40+$G40-1),2,IF(AND($C40="Milestone",AU$7&gt;=$F40,AU$7&lt;=$F40+$G40-1),1,""))</f>
        <v/>
      </c>
      <c r="AV40" s="20" t="str">
        <f ca="1">IF(AND($C40="Goal",AV$7&gt;=$F40,AV$7&lt;=$F40+$G40-1),2,IF(AND($C40="Milestone",AV$7&gt;=$F40,AV$7&lt;=$F40+$G40-1),1,""))</f>
        <v/>
      </c>
      <c r="AW40" s="20" t="str">
        <f ca="1">IF(AND($C40="Goal",AW$7&gt;=$F40,AW$7&lt;=$F40+$G40-1),2,IF(AND($C40="Milestone",AW$7&gt;=$F40,AW$7&lt;=$F40+$G40-1),1,""))</f>
        <v/>
      </c>
      <c r="AX40" s="20" t="str">
        <f ca="1">IF(AND($C40="Goal",AX$7&gt;=$F40,AX$7&lt;=$F40+$G40-1),2,IF(AND($C40="Milestone",AX$7&gt;=$F40,AX$7&lt;=$F40+$G40-1),1,""))</f>
        <v/>
      </c>
      <c r="AY40" s="20" t="str">
        <f ca="1">IF(AND($C40="Goal",AY$7&gt;=$F40,AY$7&lt;=$F40+$G40-1),2,IF(AND($C40="Milestone",AY$7&gt;=$F40,AY$7&lt;=$F40+$G40-1),1,""))</f>
        <v/>
      </c>
      <c r="AZ40" s="20" t="str">
        <f ca="1">IF(AND($C40="Goal",AZ$7&gt;=$F40,AZ$7&lt;=$F40+$G40-1),2,IF(AND($C40="Milestone",AZ$7&gt;=$F40,AZ$7&lt;=$F40+$G40-1),1,""))</f>
        <v/>
      </c>
      <c r="BA40" s="20" t="str">
        <f ca="1">IF(AND($C40="Goal",BA$7&gt;=$F40,BA$7&lt;=$F40+$G40-1),2,IF(AND($C40="Milestone",BA$7&gt;=$F40,BA$7&lt;=$F40+$G40-1),1,""))</f>
        <v/>
      </c>
      <c r="BB40" s="20" t="str">
        <f ca="1">IF(AND($C40="Goal",BB$7&gt;=$F40,BB$7&lt;=$F40+$G40-1),2,IF(AND($C40="Milestone",BB$7&gt;=$F40,BB$7&lt;=$F40+$G40-1),1,""))</f>
        <v/>
      </c>
      <c r="BC40" s="20" t="str">
        <f ca="1">IF(AND($C40="Goal",BC$7&gt;=$F40,BC$7&lt;=$F40+$G40-1),2,IF(AND($C40="Milestone",BC$7&gt;=$F40,BC$7&lt;=$F40+$G40-1),1,""))</f>
        <v/>
      </c>
      <c r="BD40" s="20" t="str">
        <f ca="1">IF(AND($C40="Goal",BD$7&gt;=$F40,BD$7&lt;=$F40+$G40-1),2,IF(AND($C40="Milestone",BD$7&gt;=$F40,BD$7&lt;=$F40+$G40-1),1,""))</f>
        <v/>
      </c>
      <c r="BE40" s="20" t="str">
        <f ca="1">IF(AND($C40="Goal",BE$7&gt;=$F40,BE$7&lt;=$F40+$G40-1),2,IF(AND($C40="Milestone",BE$7&gt;=$F40,BE$7&lt;=$F40+$G40-1),1,""))</f>
        <v/>
      </c>
      <c r="BF40" s="20" t="str">
        <f ca="1">IF(AND($C40="Goal",BF$7&gt;=$F40,BF$7&lt;=$F40+$G40-1),2,IF(AND($C40="Milestone",BF$7&gt;=$F40,BF$7&lt;=$F40+$G40-1),1,""))</f>
        <v/>
      </c>
      <c r="BG40" s="20" t="str">
        <f ca="1">IF(AND($C40="Goal",BG$7&gt;=$F40,BG$7&lt;=$F40+$G40-1),2,IF(AND($C40="Milestone",BG$7&gt;=$F40,BG$7&lt;=$F40+$G40-1),1,""))</f>
        <v/>
      </c>
      <c r="BH40" s="20" t="str">
        <f ca="1">IF(AND($C40="Goal",BH$7&gt;=$F40,BH$7&lt;=$F40+$G40-1),2,IF(AND($C40="Milestone",BH$7&gt;=$F40,BH$7&lt;=$F40+$G40-1),1,""))</f>
        <v/>
      </c>
      <c r="BI40" s="20">
        <f ca="1">IF(AND($C40="Goal",BI$7&gt;=$F40,BI$7&lt;=$F40+$G40-1),2,IF(AND($C40="Milestone",BI$7&gt;=$F40,BI$7&lt;=$F40+$G40-1),1,""))</f>
        <v>2</v>
      </c>
      <c r="BJ40" s="20" t="str">
        <f ca="1">IF(AND($C40="Goal",BJ$7&gt;=$F40,BJ$7&lt;=$F40+$G40-1),2,IF(AND($C40="Milestone",BJ$7&gt;=$F40,BJ$7&lt;=$F40+$G40-1),1,""))</f>
        <v/>
      </c>
      <c r="BK40" s="20" t="str">
        <f ca="1">IF(AND($C40="Goal",BK$7&gt;=$F40,BK$7&lt;=$F40+$G40-1),2,IF(AND($C40="Milestone",BK$7&gt;=$F40,BK$7&lt;=$F40+$G40-1),1,""))</f>
        <v/>
      </c>
      <c r="BL40" s="20" t="str">
        <f ca="1">IF(AND($C40="Goal",BL$7&gt;=$F40,BL$7&lt;=$F40+$G40-1),2,IF(AND($C40="Milestone",BL$7&gt;=$F40,BL$7&lt;=$F40+$G40-1),1,""))</f>
        <v/>
      </c>
      <c r="BM40" s="58"/>
    </row>
  </sheetData>
  <mergeCells count="8">
    <mergeCell ref="X4:AA4"/>
    <mergeCell ref="AC4:AF4"/>
    <mergeCell ref="B2:H2"/>
    <mergeCell ref="I2:N2"/>
    <mergeCell ref="O2:T2"/>
    <mergeCell ref="I4:L4"/>
    <mergeCell ref="N4:Q4"/>
    <mergeCell ref="S4:V4"/>
  </mergeCells>
  <conditionalFormatting sqref="E9:E40">
    <cfRule type="dataBar" priority="104">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40:BL40 I7:BL31">
    <cfRule type="expression" dxfId="58" priority="100">
      <formula>AND(TODAY()&gt;=I$7,TODAY()&lt;J$7)</formula>
    </cfRule>
  </conditionalFormatting>
  <conditionalFormatting sqref="I6:AM6">
    <cfRule type="expression" dxfId="57" priority="103">
      <formula>I$7&lt;=EOMONTH($I$7,0)</formula>
    </cfRule>
  </conditionalFormatting>
  <conditionalFormatting sqref="J6:BL6">
    <cfRule type="expression" dxfId="56" priority="102">
      <formula>AND(J$7&lt;=EOMONTH($I$7,2),J$7&gt;EOMONTH($I$7,0),J$7&gt;EOMONTH($I$7,1))</formula>
    </cfRule>
  </conditionalFormatting>
  <conditionalFormatting sqref="I6:BL6">
    <cfRule type="expression" dxfId="55" priority="101">
      <formula>AND(I$7&lt;=EOMONTH($I$7,1),I$7&gt;EOMONTH($I$7,0))</formula>
    </cfRule>
  </conditionalFormatting>
  <conditionalFormatting sqref="I10:BL34 I37:BL40">
    <cfRule type="expression" dxfId="19" priority="106" stopIfTrue="1">
      <formula>AND($C10="Low Risk",I$7&gt;=$F10,I$7&lt;=$F10+$G10-1)</formula>
    </cfRule>
    <cfRule type="expression" dxfId="18" priority="107" stopIfTrue="1">
      <formula>AND($C10="High Risk",I$7&gt;=$F10,I$7&lt;=$F10+$G10-1)</formula>
    </cfRule>
    <cfRule type="expression" dxfId="17" priority="108" stopIfTrue="1">
      <formula>AND($C10="On Track",I$7&gt;=$F10,I$7&lt;=$F10+$G10-1)</formula>
    </cfRule>
    <cfRule type="expression" dxfId="16" priority="109" stopIfTrue="1">
      <formula>AND($C10="Med Risk",I$7&gt;=$F10,I$7&lt;=$F10+$G10-1)</formula>
    </cfRule>
    <cfRule type="expression" dxfId="15" priority="110" stopIfTrue="1">
      <formula>AND(LEN($C10)=0,I$7&gt;=$F10,I$7&lt;=$F10+$G10-1)</formula>
    </cfRule>
  </conditionalFormatting>
  <conditionalFormatting sqref="I32:BL32">
    <cfRule type="expression" dxfId="54" priority="93">
      <formula>AND(TODAY()&gt;=I$7,TODAY()&lt;J$7)</formula>
    </cfRule>
  </conditionalFormatting>
  <conditionalFormatting sqref="E37">
    <cfRule type="dataBar" priority="80">
      <dataBar>
        <cfvo type="num" val="0"/>
        <cfvo type="num" val="1"/>
        <color theme="6"/>
      </dataBar>
      <extLst>
        <ext xmlns:x14="http://schemas.microsoft.com/office/spreadsheetml/2009/9/main" uri="{B025F937-C7B1-47D3-B67F-A62EFF666E3E}">
          <x14:id>{42261D4D-CEDB-443A-A026-82A8CA35E60F}</x14:id>
        </ext>
      </extLst>
    </cfRule>
  </conditionalFormatting>
  <conditionalFormatting sqref="I38:BL38">
    <cfRule type="expression" dxfId="50" priority="51">
      <formula>AND(TODAY()&gt;=I$7,TODAY()&lt;J$7)</formula>
    </cfRule>
  </conditionalFormatting>
  <conditionalFormatting sqref="I24:BL24">
    <cfRule type="expression" dxfId="49" priority="37">
      <formula>AND(TODAY()&gt;=I$7,TODAY()&lt;J$7)</formula>
    </cfRule>
  </conditionalFormatting>
  <conditionalFormatting sqref="I39:BL39">
    <cfRule type="expression" dxfId="48" priority="30">
      <formula>AND(TODAY()&gt;=I$7,TODAY()&lt;J$7)</formula>
    </cfRule>
  </conditionalFormatting>
  <conditionalFormatting sqref="I34:BL34">
    <cfRule type="expression" dxfId="20" priority="22">
      <formula>AND(TODAY()&gt;=I$7,TODAY()&lt;J$7)</formula>
    </cfRule>
  </conditionalFormatting>
  <conditionalFormatting sqref="E33">
    <cfRule type="dataBar" priority="19">
      <dataBar>
        <cfvo type="num" val="0"/>
        <cfvo type="num" val="1"/>
        <color theme="6"/>
      </dataBar>
      <extLst>
        <ext xmlns:x14="http://schemas.microsoft.com/office/spreadsheetml/2009/9/main" uri="{B025F937-C7B1-47D3-B67F-A62EFF666E3E}">
          <x14:id>{12D3B618-59DD-4FD7-8708-51966D5A1F35}</x14:id>
        </ext>
      </extLst>
    </cfRule>
  </conditionalFormatting>
  <conditionalFormatting sqref="I33:BL33">
    <cfRule type="expression" dxfId="13" priority="18">
      <formula>AND(TODAY()&gt;=I$7,TODAY()&lt;J$7)</formula>
    </cfRule>
  </conditionalFormatting>
  <conditionalFormatting sqref="I37:BL37">
    <cfRule type="expression" dxfId="12" priority="16">
      <formula>AND(TODAY()&gt;=I$7,TODAY()&lt;J$7)</formula>
    </cfRule>
  </conditionalFormatting>
  <conditionalFormatting sqref="I36:BL36">
    <cfRule type="expression" dxfId="11" priority="11" stopIfTrue="1">
      <formula>AND($C36="Low Risk",I$7&gt;=$F36,I$7&lt;=$F36+$G36-1)</formula>
    </cfRule>
    <cfRule type="expression" dxfId="10" priority="12" stopIfTrue="1">
      <formula>AND($C36="High Risk",I$7&gt;=$F36,I$7&lt;=$F36+$G36-1)</formula>
    </cfRule>
    <cfRule type="expression" dxfId="9" priority="13" stopIfTrue="1">
      <formula>AND($C36="On Track",I$7&gt;=$F36,I$7&lt;=$F36+$G36-1)</formula>
    </cfRule>
    <cfRule type="expression" dxfId="8" priority="14" stopIfTrue="1">
      <formula>AND($C36="Med Risk",I$7&gt;=$F36,I$7&lt;=$F36+$G36-1)</formula>
    </cfRule>
    <cfRule type="expression" dxfId="7" priority="15" stopIfTrue="1">
      <formula>AND(LEN($C36)=0,I$7&gt;=$F36,I$7&lt;=$F36+$G36-1)</formula>
    </cfRule>
  </conditionalFormatting>
  <conditionalFormatting sqref="I36:BL36">
    <cfRule type="expression" dxfId="6" priority="9">
      <formula>AND(TODAY()&gt;=I$7,TODAY()&lt;J$7)</formula>
    </cfRule>
  </conditionalFormatting>
  <conditionalFormatting sqref="I35:BL35">
    <cfRule type="expression" dxfId="5" priority="4" stopIfTrue="1">
      <formula>AND($C35="Low Risk",I$7&gt;=$F35,I$7&lt;=$F35+$G35-1)</formula>
    </cfRule>
    <cfRule type="expression" dxfId="4" priority="5" stopIfTrue="1">
      <formula>AND($C35="High Risk",I$7&gt;=$F35,I$7&lt;=$F35+$G35-1)</formula>
    </cfRule>
    <cfRule type="expression" dxfId="3" priority="6" stopIfTrue="1">
      <formula>AND($C35="On Track",I$7&gt;=$F35,I$7&lt;=$F35+$G35-1)</formula>
    </cfRule>
    <cfRule type="expression" dxfId="2" priority="7" stopIfTrue="1">
      <formula>AND($C35="Med Risk",I$7&gt;=$F35,I$7&lt;=$F35+$G35-1)</formula>
    </cfRule>
    <cfRule type="expression" dxfId="1" priority="8" stopIfTrue="1">
      <formula>AND(LEN($C35)=0,I$7&gt;=$F35,I$7&lt;=$F35+$G35-1)</formula>
    </cfRule>
  </conditionalFormatting>
  <conditionalFormatting sqref="E35">
    <cfRule type="dataBar" priority="3">
      <dataBar>
        <cfvo type="num" val="0"/>
        <cfvo type="num" val="1"/>
        <color theme="6"/>
      </dataBar>
      <extLst>
        <ext xmlns:x14="http://schemas.microsoft.com/office/spreadsheetml/2009/9/main" uri="{B025F937-C7B1-47D3-B67F-A62EFF666E3E}">
          <x14:id>{A30031FB-9B4D-41A7-B5DF-119AD502E423}</x14:id>
        </ext>
      </extLst>
    </cfRule>
  </conditionalFormatting>
  <conditionalFormatting sqref="I35:BL35">
    <cfRule type="expression" dxfId="0" priority="1">
      <formula>AND(TODAY()&gt;=I$7,TODAY()&lt;J$7)</formula>
    </cfRule>
  </conditionalFormatting>
  <dataValidations count="12">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40"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is an empty row" sqref="A40"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E9:E40</xm:sqref>
        </x14:conditionalFormatting>
        <x14:conditionalFormatting xmlns:xm="http://schemas.microsoft.com/office/excel/2006/main">
          <x14:cfRule type="iconSet" priority="14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I40:BL40 I10:BL23 I25:BL31</xm:sqref>
        </x14:conditionalFormatting>
        <x14:conditionalFormatting xmlns:xm="http://schemas.microsoft.com/office/excel/2006/main">
          <x14:cfRule type="iconSet" priority="99" id="{F520BFA1-FC9E-4A07-AF6E-D208AE833EB8}">
            <x14:iconSet iconSet="3Stars" showValue="0" custom="1">
              <x14:cfvo type="percent">
                <xm:f>0</xm:f>
              </x14:cfvo>
              <x14:cfvo type="num">
                <xm:f>1</xm:f>
              </x14:cfvo>
              <x14:cfvo type="num">
                <xm:f>2</xm:f>
              </x14:cfvo>
              <x14:cfIcon iconSet="NoIcons" iconId="0"/>
              <x14:cfIcon iconSet="3Flags" iconId="1"/>
              <x14:cfIcon iconSet="3Signs" iconId="0"/>
            </x14:iconSet>
          </x14:cfRule>
          <xm:sqref>I32:BL32</xm:sqref>
        </x14:conditionalFormatting>
        <x14:conditionalFormatting xmlns:xm="http://schemas.microsoft.com/office/excel/2006/main">
          <x14:cfRule type="dataBar" id="{42261D4D-CEDB-443A-A026-82A8CA35E60F}">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iconSet" priority="57" id="{820B17D2-C883-47F9-8C39-F9859A8F580E}">
            <x14:iconSet iconSet="3Stars" showValue="0" custom="1">
              <x14:cfvo type="percent">
                <xm:f>0</xm:f>
              </x14:cfvo>
              <x14:cfvo type="num">
                <xm:f>1</xm:f>
              </x14:cfvo>
              <x14:cfvo type="num">
                <xm:f>2</xm:f>
              </x14:cfvo>
              <x14:cfIcon iconSet="NoIcons" iconId="0"/>
              <x14:cfIcon iconSet="3Flags" iconId="1"/>
              <x14:cfIcon iconSet="3Signs" iconId="0"/>
            </x14:iconSet>
          </x14:cfRule>
          <xm:sqref>I38:BL38</xm:sqref>
        </x14:conditionalFormatting>
        <x14:conditionalFormatting xmlns:xm="http://schemas.microsoft.com/office/excel/2006/main">
          <x14:cfRule type="iconSet" priority="43" id="{E46128EF-8A4E-4369-B11D-89DE223F5947}">
            <x14:iconSet iconSet="3Stars" showValue="0" custom="1">
              <x14:cfvo type="percent">
                <xm:f>0</xm:f>
              </x14:cfvo>
              <x14:cfvo type="num">
                <xm:f>1</xm:f>
              </x14:cfvo>
              <x14:cfvo type="num">
                <xm:f>2</xm:f>
              </x14:cfvo>
              <x14:cfIcon iconSet="NoIcons" iconId="0"/>
              <x14:cfIcon iconSet="3Flags" iconId="1"/>
              <x14:cfIcon iconSet="3Signs" iconId="0"/>
            </x14:iconSet>
          </x14:cfRule>
          <xm:sqref>I24:BL24</xm:sqref>
        </x14:conditionalFormatting>
        <x14:conditionalFormatting xmlns:xm="http://schemas.microsoft.com/office/excel/2006/main">
          <x14:cfRule type="iconSet" priority="31" id="{B826F587-02EE-4948-8D85-70F77FB25FC8}">
            <x14:iconSet iconSet="3Stars" showValue="0" custom="1">
              <x14:cfvo type="percent">
                <xm:f>0</xm:f>
              </x14:cfvo>
              <x14:cfvo type="num">
                <xm:f>1</xm:f>
              </x14:cfvo>
              <x14:cfvo type="num">
                <xm:f>2</xm:f>
              </x14:cfvo>
              <x14:cfIcon iconSet="NoIcons" iconId="0"/>
              <x14:cfIcon iconSet="3Flags" iconId="1"/>
              <x14:cfIcon iconSet="3Signs" iconId="0"/>
            </x14:iconSet>
          </x14:cfRule>
          <xm:sqref>I39:BL39</xm:sqref>
        </x14:conditionalFormatting>
        <x14:conditionalFormatting xmlns:xm="http://schemas.microsoft.com/office/excel/2006/main">
          <x14:cfRule type="iconSet" priority="21" id="{C3C69DE9-98FB-45B1-AD8A-F787F274AE52}">
            <x14:iconSet iconSet="3Stars" showValue="0" custom="1">
              <x14:cfvo type="percent">
                <xm:f>0</xm:f>
              </x14:cfvo>
              <x14:cfvo type="num">
                <xm:f>1</xm:f>
              </x14:cfvo>
              <x14:cfvo type="num">
                <xm:f>2</xm:f>
              </x14:cfvo>
              <x14:cfIcon iconSet="NoIcons" iconId="0"/>
              <x14:cfIcon iconSet="3Flags" iconId="1"/>
              <x14:cfIcon iconSet="3Signs" iconId="0"/>
            </x14:iconSet>
          </x14:cfRule>
          <xm:sqref>I34:BL34</xm:sqref>
        </x14:conditionalFormatting>
        <x14:conditionalFormatting xmlns:xm="http://schemas.microsoft.com/office/excel/2006/main">
          <x14:cfRule type="dataBar" id="{12D3B618-59DD-4FD7-8708-51966D5A1F35}">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iconSet" priority="20" id="{12DCBDC5-8D4F-4EC9-99DA-2FEFE64366A3}">
            <x14:iconSet iconSet="3Stars" showValue="0" custom="1">
              <x14:cfvo type="percent">
                <xm:f>0</xm:f>
              </x14:cfvo>
              <x14:cfvo type="num">
                <xm:f>1</xm:f>
              </x14:cfvo>
              <x14:cfvo type="num">
                <xm:f>2</xm:f>
              </x14:cfvo>
              <x14:cfIcon iconSet="NoIcons" iconId="0"/>
              <x14:cfIcon iconSet="3Flags" iconId="1"/>
              <x14:cfIcon iconSet="3Signs" iconId="0"/>
            </x14:iconSet>
          </x14:cfRule>
          <xm:sqref>I33:BL33</xm:sqref>
        </x14:conditionalFormatting>
        <x14:conditionalFormatting xmlns:xm="http://schemas.microsoft.com/office/excel/2006/main">
          <x14:cfRule type="iconSet" priority="17" id="{611D5CDA-4FD9-4B36-81B1-909270F18D15}">
            <x14:iconSet iconSet="3Stars" showValue="0" custom="1">
              <x14:cfvo type="percent">
                <xm:f>0</xm:f>
              </x14:cfvo>
              <x14:cfvo type="num">
                <xm:f>1</xm:f>
              </x14:cfvo>
              <x14:cfvo type="num">
                <xm:f>2</xm:f>
              </x14:cfvo>
              <x14:cfIcon iconSet="NoIcons" iconId="0"/>
              <x14:cfIcon iconSet="3Flags" iconId="1"/>
              <x14:cfIcon iconSet="3Signs" iconId="0"/>
            </x14:iconSet>
          </x14:cfRule>
          <xm:sqref>I37:BL37</xm:sqref>
        </x14:conditionalFormatting>
        <x14:conditionalFormatting xmlns:xm="http://schemas.microsoft.com/office/excel/2006/main">
          <x14:cfRule type="iconSet" priority="10" id="{3E68F311-DFAD-42AC-83C9-22F018140AA3}">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A30031FB-9B4D-41A7-B5DF-119AD502E423}">
            <x14:dataBar minLength="0" maxLength="100" gradient="0">
              <x14:cfvo type="num">
                <xm:f>0</xm:f>
              </x14:cfvo>
              <x14:cfvo type="num">
                <xm:f>1</xm:f>
              </x14:cfvo>
              <x14:negativeFillColor rgb="FFFF0000"/>
              <x14:axisColor rgb="FF000000"/>
            </x14:dataBar>
          </x14:cfRule>
          <xm:sqref>E35</xm:sqref>
        </x14:conditionalFormatting>
        <x14:conditionalFormatting xmlns:xm="http://schemas.microsoft.com/office/excel/2006/main">
          <x14:cfRule type="iconSet" priority="2" id="{54F9C8CD-35A9-4437-8BB4-6BDC82CD5FF8}">
            <x14:iconSet iconSet="3Stars" showValue="0" custom="1">
              <x14:cfvo type="percent">
                <xm:f>0</xm:f>
              </x14:cfvo>
              <x14:cfvo type="num">
                <xm:f>1</xm:f>
              </x14:cfvo>
              <x14:cfvo type="num">
                <xm:f>2</xm:f>
              </x14:cfvo>
              <x14:cfIcon iconSet="NoIcons" iconId="0"/>
              <x14:cfIcon iconSet="3Flags" iconId="1"/>
              <x14:cfIcon iconSet="3Signs" iconId="0"/>
            </x14:iconSet>
          </x14:cfRule>
          <xm:sqref>I35:BL35</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topLeftCell="A9" zoomScaleNormal="100" zoomScalePageLayoutView="70" workbookViewId="0">
      <selection activeCell="B14" sqref="B14"/>
    </sheetView>
  </sheetViews>
  <sheetFormatPr defaultRowHeight="30" customHeight="1" x14ac:dyDescent="0.3"/>
  <cols>
    <col min="1" max="1" width="4.77734375" style="9" customWidth="1"/>
    <col min="2" max="2" width="30.77734375" style="12" customWidth="1"/>
    <col min="3" max="3" width="13.33203125" style="12" bestFit="1" customWidth="1"/>
    <col min="4" max="4" width="20.5546875" style="12" customWidth="1"/>
    <col min="5" max="5" width="15.7773437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05" customHeight="1" x14ac:dyDescent="0.3"/>
    <row r="2" spans="1:68" ht="49.95" customHeight="1" x14ac:dyDescent="0.3">
      <c r="A2" s="10"/>
      <c r="B2" s="97" t="s">
        <v>5</v>
      </c>
      <c r="C2" s="97"/>
      <c r="D2" s="97"/>
      <c r="E2" s="97"/>
      <c r="F2" s="97"/>
      <c r="G2" s="97"/>
      <c r="H2" s="97"/>
      <c r="I2" s="98"/>
      <c r="J2" s="98"/>
      <c r="K2" s="98"/>
      <c r="L2" s="98"/>
      <c r="M2" s="98"/>
      <c r="N2" s="98"/>
      <c r="O2" s="99"/>
      <c r="P2" s="99"/>
      <c r="Q2" s="99"/>
      <c r="R2" s="99"/>
      <c r="S2" s="99"/>
      <c r="T2" s="99"/>
      <c r="U2" s="64"/>
      <c r="V2" s="64"/>
      <c r="W2" s="64"/>
      <c r="X2" s="64"/>
      <c r="Y2" s="64"/>
      <c r="Z2" s="64"/>
      <c r="AA2" s="64"/>
      <c r="AB2" s="64"/>
      <c r="AC2" s="64"/>
      <c r="AD2" s="64"/>
      <c r="AE2" s="64"/>
      <c r="AF2" s="64"/>
      <c r="AG2" s="64"/>
      <c r="AH2" s="64"/>
      <c r="AI2" s="64"/>
      <c r="AJ2" s="64"/>
      <c r="AK2" s="64"/>
      <c r="AL2" s="64"/>
      <c r="AM2" s="64"/>
      <c r="AN2" s="64"/>
      <c r="AO2" s="64"/>
      <c r="AP2" s="64"/>
      <c r="AQ2" s="64"/>
      <c r="AR2" s="64"/>
      <c r="AS2" s="64"/>
      <c r="AT2" s="64"/>
      <c r="AU2" s="64"/>
      <c r="AV2" s="64"/>
      <c r="AW2" s="64"/>
      <c r="AX2" s="64"/>
      <c r="AY2" s="64"/>
      <c r="AZ2" s="64"/>
      <c r="BA2" s="64"/>
      <c r="BB2" s="64"/>
      <c r="BC2" s="64"/>
      <c r="BD2" s="64"/>
      <c r="BE2" s="64"/>
      <c r="BF2" s="64"/>
      <c r="BG2" s="64"/>
      <c r="BH2" s="64"/>
      <c r="BI2" s="64"/>
      <c r="BJ2" s="64"/>
      <c r="BK2" s="64"/>
      <c r="BL2" s="64"/>
      <c r="BM2" s="64"/>
    </row>
    <row r="3" spans="1:68" ht="19.95" customHeight="1" x14ac:dyDescent="0.3">
      <c r="A3" s="10"/>
      <c r="B3" s="29"/>
      <c r="C3" s="30"/>
      <c r="D3" s="31"/>
      <c r="E3" s="31"/>
      <c r="F3" s="32"/>
      <c r="G3" s="31"/>
      <c r="H3" s="31"/>
      <c r="I3" s="48"/>
      <c r="J3" s="49"/>
      <c r="K3" s="49"/>
      <c r="L3" s="49"/>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c r="BJ3" s="50"/>
      <c r="BK3" s="50"/>
      <c r="BL3" s="50"/>
      <c r="BM3" s="51"/>
    </row>
    <row r="4" spans="1:68" ht="30" customHeight="1" x14ac:dyDescent="0.3">
      <c r="A4" s="10"/>
      <c r="B4" s="33" t="s">
        <v>21</v>
      </c>
      <c r="C4" s="34"/>
      <c r="D4" s="35"/>
      <c r="E4" s="36"/>
      <c r="F4" s="37"/>
      <c r="G4" s="38" t="s">
        <v>17</v>
      </c>
      <c r="H4" s="36"/>
      <c r="I4" s="94" t="s">
        <v>25</v>
      </c>
      <c r="J4" s="94"/>
      <c r="K4" s="94"/>
      <c r="L4" s="94"/>
      <c r="M4" s="51"/>
      <c r="N4" s="95" t="s">
        <v>26</v>
      </c>
      <c r="O4" s="95"/>
      <c r="P4" s="95"/>
      <c r="Q4" s="95"/>
      <c r="R4" s="51"/>
      <c r="S4" s="96" t="s">
        <v>27</v>
      </c>
      <c r="T4" s="96"/>
      <c r="U4" s="96"/>
      <c r="V4" s="96"/>
      <c r="W4" s="51"/>
      <c r="X4" s="89" t="s">
        <v>28</v>
      </c>
      <c r="Y4" s="89"/>
      <c r="Z4" s="89"/>
      <c r="AA4" s="89"/>
      <c r="AB4" s="51"/>
      <c r="AC4" s="90" t="s">
        <v>18</v>
      </c>
      <c r="AD4" s="90"/>
      <c r="AE4" s="90"/>
      <c r="AF4" s="90"/>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row>
    <row r="5" spans="1:68" ht="30" customHeight="1" x14ac:dyDescent="0.3">
      <c r="A5" s="10"/>
      <c r="B5" s="39" t="s">
        <v>20</v>
      </c>
      <c r="C5" s="35"/>
      <c r="D5" s="35"/>
      <c r="E5" s="36"/>
      <c r="F5" s="37"/>
      <c r="G5" s="40"/>
      <c r="H5" s="4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1"/>
    </row>
    <row r="6" spans="1:68" ht="30" customHeight="1" x14ac:dyDescent="0.4">
      <c r="A6" s="10"/>
      <c r="B6" s="41" t="s">
        <v>16</v>
      </c>
      <c r="C6" s="42" cm="1">
        <f t="array" aca="1" ref="C6" ca="1">IFERROR(IF(MIN(Milestones43524[Start])=0,TODAY(),B11(Milestones43524[Start])),TODAY())</f>
        <v>44781</v>
      </c>
      <c r="D6" s="43"/>
      <c r="E6" s="36"/>
      <c r="F6" s="44"/>
      <c r="G6" s="36"/>
      <c r="H6" s="36"/>
      <c r="I6" s="61" t="str">
        <f ca="1">TEXT(I7,"mmmm")</f>
        <v>August</v>
      </c>
      <c r="J6" s="61"/>
      <c r="K6" s="61"/>
      <c r="L6" s="61"/>
      <c r="M6" s="61"/>
      <c r="N6" s="61"/>
      <c r="O6" s="61"/>
      <c r="P6" s="61" t="str">
        <f ca="1">IF(TEXT(P7,"mmmm")=I6,"",TEXT(P7,"mmmm"))</f>
        <v/>
      </c>
      <c r="Q6" s="61"/>
      <c r="R6" s="61"/>
      <c r="S6" s="61"/>
      <c r="T6" s="61"/>
      <c r="U6" s="61"/>
      <c r="V6" s="61"/>
      <c r="W6" s="61" t="str">
        <f ca="1">IF(OR(TEXT(W7,"mmmm")=P6,TEXT(W7,"mmmm")=I6),"",TEXT(W7,"mmmm"))</f>
        <v/>
      </c>
      <c r="X6" s="61"/>
      <c r="Y6" s="61"/>
      <c r="Z6" s="61"/>
      <c r="AA6" s="61"/>
      <c r="AB6" s="61"/>
      <c r="AC6" s="61"/>
      <c r="AD6" s="61" t="str">
        <f ca="1">IF(OR(TEXT(AD7,"mmmm")=W6,TEXT(AD7,"mmmm")=P6,TEXT(AD7,"mmmm")=I6),"",TEXT(AD7,"mmmm"))</f>
        <v>September</v>
      </c>
      <c r="AE6" s="61"/>
      <c r="AF6" s="61"/>
      <c r="AG6" s="61"/>
      <c r="AH6" s="61"/>
      <c r="AI6" s="61"/>
      <c r="AJ6" s="61"/>
      <c r="AK6" s="61" t="str">
        <f ca="1">IF(OR(TEXT(AK7,"mmmm")=AD6,TEXT(AK7,"mmmm")=W6,TEXT(AK7,"mmmm")=P6,TEXT(AK7,"mmmm")=I6),"",TEXT(AK7,"mmmm"))</f>
        <v/>
      </c>
      <c r="AL6" s="61"/>
      <c r="AM6" s="61"/>
      <c r="AN6" s="61"/>
      <c r="AO6" s="61"/>
      <c r="AP6" s="61"/>
      <c r="AQ6" s="61"/>
      <c r="AR6" s="61" t="str">
        <f ca="1">IF(OR(TEXT(AR7,"mmmm")=AK6,TEXT(AR7,"mmmm")=AD6,TEXT(AR7,"mmmm")=W6,TEXT(AR7,"mmmm")=P6),"",TEXT(AR7,"mmmm"))</f>
        <v/>
      </c>
      <c r="AS6" s="61"/>
      <c r="AT6" s="61"/>
      <c r="AU6" s="61"/>
      <c r="AV6" s="61"/>
      <c r="AW6" s="61"/>
      <c r="AX6" s="62"/>
      <c r="AY6" s="62" t="str">
        <f ca="1">IF(OR(TEXT(AY7,"mmmm")=AR6,TEXT(AY7,"mmmm")=AK6,TEXT(AY7,"mmmm")=AD6,TEXT(AY7,"mmmm")=W6),"",TEXT(AY7,"mmmm"))</f>
        <v/>
      </c>
      <c r="AZ6" s="62"/>
      <c r="BA6" s="62"/>
      <c r="BB6" s="63"/>
      <c r="BC6" s="60"/>
      <c r="BD6" s="60"/>
      <c r="BE6" s="60"/>
      <c r="BF6" s="60" t="str">
        <f ca="1">IF(OR(TEXT(BF7,"mmmm")=AY6,TEXT(BF7,"mmmm")=AR6,TEXT(BF7,"mmmm")=AK6,TEXT(BF7,"mmmm")=AD6),"",TEXT(BF7,"mmmm"))</f>
        <v>October</v>
      </c>
      <c r="BG6" s="60"/>
      <c r="BH6" s="60"/>
      <c r="BI6" s="60"/>
      <c r="BJ6" s="60"/>
      <c r="BK6" s="60"/>
      <c r="BL6" s="60"/>
      <c r="BM6" s="51"/>
    </row>
    <row r="7" spans="1:68" ht="30" customHeight="1" x14ac:dyDescent="0.3">
      <c r="A7" s="10"/>
      <c r="B7" s="41" t="s">
        <v>11</v>
      </c>
      <c r="C7" s="45">
        <v>5</v>
      </c>
      <c r="D7" s="35"/>
      <c r="E7" s="36"/>
      <c r="F7" s="40"/>
      <c r="G7" s="40"/>
      <c r="H7" s="46"/>
      <c r="I7" s="65">
        <f ca="1">IFERROR(Project_Start+Scrolling_Increment,TODAY())</f>
        <v>44786</v>
      </c>
      <c r="J7" s="66">
        <f ca="1">I7+1</f>
        <v>44787</v>
      </c>
      <c r="K7" s="66">
        <f t="shared" ref="K7:AX7" ca="1" si="0">J7+1</f>
        <v>44788</v>
      </c>
      <c r="L7" s="66">
        <f t="shared" ca="1" si="0"/>
        <v>44789</v>
      </c>
      <c r="M7" s="66">
        <f t="shared" ca="1" si="0"/>
        <v>44790</v>
      </c>
      <c r="N7" s="66">
        <f t="shared" ca="1" si="0"/>
        <v>44791</v>
      </c>
      <c r="O7" s="67">
        <f t="shared" ca="1" si="0"/>
        <v>44792</v>
      </c>
      <c r="P7" s="66">
        <f ca="1">O7+1</f>
        <v>44793</v>
      </c>
      <c r="Q7" s="66">
        <f ca="1">P7+1</f>
        <v>44794</v>
      </c>
      <c r="R7" s="66">
        <f t="shared" ca="1" si="0"/>
        <v>44795</v>
      </c>
      <c r="S7" s="66">
        <f t="shared" ca="1" si="0"/>
        <v>44796</v>
      </c>
      <c r="T7" s="66">
        <f t="shared" ca="1" si="0"/>
        <v>44797</v>
      </c>
      <c r="U7" s="66">
        <f t="shared" ca="1" si="0"/>
        <v>44798</v>
      </c>
      <c r="V7" s="67">
        <f t="shared" ca="1" si="0"/>
        <v>44799</v>
      </c>
      <c r="W7" s="66">
        <f ca="1">V7+1</f>
        <v>44800</v>
      </c>
      <c r="X7" s="66">
        <f ca="1">W7+1</f>
        <v>44801</v>
      </c>
      <c r="Y7" s="66">
        <f t="shared" ca="1" si="0"/>
        <v>44802</v>
      </c>
      <c r="Z7" s="66">
        <f t="shared" ca="1" si="0"/>
        <v>44803</v>
      </c>
      <c r="AA7" s="66">
        <f t="shared" ca="1" si="0"/>
        <v>44804</v>
      </c>
      <c r="AB7" s="66">
        <f t="shared" ca="1" si="0"/>
        <v>44805</v>
      </c>
      <c r="AC7" s="67">
        <f t="shared" ca="1" si="0"/>
        <v>44806</v>
      </c>
      <c r="AD7" s="66">
        <f ca="1">AC7+1</f>
        <v>44807</v>
      </c>
      <c r="AE7" s="66">
        <f ca="1">AD7+1</f>
        <v>44808</v>
      </c>
      <c r="AF7" s="66">
        <f t="shared" ca="1" si="0"/>
        <v>44809</v>
      </c>
      <c r="AG7" s="66">
        <f t="shared" ca="1" si="0"/>
        <v>44810</v>
      </c>
      <c r="AH7" s="66">
        <f t="shared" ca="1" si="0"/>
        <v>44811</v>
      </c>
      <c r="AI7" s="66">
        <f t="shared" ca="1" si="0"/>
        <v>44812</v>
      </c>
      <c r="AJ7" s="67">
        <f t="shared" ca="1" si="0"/>
        <v>44813</v>
      </c>
      <c r="AK7" s="66">
        <f ca="1">AJ7+1</f>
        <v>44814</v>
      </c>
      <c r="AL7" s="66">
        <f ca="1">AK7+1</f>
        <v>44815</v>
      </c>
      <c r="AM7" s="66">
        <f t="shared" ca="1" si="0"/>
        <v>44816</v>
      </c>
      <c r="AN7" s="66">
        <f t="shared" ca="1" si="0"/>
        <v>44817</v>
      </c>
      <c r="AO7" s="66">
        <f t="shared" ca="1" si="0"/>
        <v>44818</v>
      </c>
      <c r="AP7" s="66">
        <f t="shared" ca="1" si="0"/>
        <v>44819</v>
      </c>
      <c r="AQ7" s="67">
        <f t="shared" ca="1" si="0"/>
        <v>44820</v>
      </c>
      <c r="AR7" s="66">
        <f ca="1">AQ7+1</f>
        <v>44821</v>
      </c>
      <c r="AS7" s="66">
        <f ca="1">AR7+1</f>
        <v>44822</v>
      </c>
      <c r="AT7" s="66">
        <f t="shared" ca="1" si="0"/>
        <v>44823</v>
      </c>
      <c r="AU7" s="66">
        <f t="shared" ca="1" si="0"/>
        <v>44824</v>
      </c>
      <c r="AV7" s="66">
        <f t="shared" ca="1" si="0"/>
        <v>44825</v>
      </c>
      <c r="AW7" s="66">
        <f t="shared" ca="1" si="0"/>
        <v>44826</v>
      </c>
      <c r="AX7" s="67">
        <f t="shared" ca="1" si="0"/>
        <v>44827</v>
      </c>
      <c r="AY7" s="66">
        <f ca="1">AX7+1</f>
        <v>44828</v>
      </c>
      <c r="AZ7" s="66">
        <f ca="1">AY7+1</f>
        <v>44829</v>
      </c>
      <c r="BA7" s="66">
        <f t="shared" ref="BA7:BE7" ca="1" si="1">AZ7+1</f>
        <v>44830</v>
      </c>
      <c r="BB7" s="66">
        <f t="shared" ca="1" si="1"/>
        <v>44831</v>
      </c>
      <c r="BC7" s="66">
        <f t="shared" ca="1" si="1"/>
        <v>44832</v>
      </c>
      <c r="BD7" s="66">
        <f t="shared" ca="1" si="1"/>
        <v>44833</v>
      </c>
      <c r="BE7" s="67">
        <f t="shared" ca="1" si="1"/>
        <v>44834</v>
      </c>
      <c r="BF7" s="66">
        <f ca="1">BE7+1</f>
        <v>44835</v>
      </c>
      <c r="BG7" s="66">
        <f ca="1">BF7+1</f>
        <v>44836</v>
      </c>
      <c r="BH7" s="66">
        <f t="shared" ref="BH7:BL7" ca="1" si="2">BG7+1</f>
        <v>44837</v>
      </c>
      <c r="BI7" s="66">
        <f t="shared" ca="1" si="2"/>
        <v>44838</v>
      </c>
      <c r="BJ7" s="66">
        <f t="shared" ca="1" si="2"/>
        <v>44839</v>
      </c>
      <c r="BK7" s="66">
        <f t="shared" ca="1" si="2"/>
        <v>44840</v>
      </c>
      <c r="BL7" s="67">
        <f t="shared" ca="1" si="2"/>
        <v>44841</v>
      </c>
      <c r="BM7" s="51"/>
    </row>
    <row r="8" spans="1:68" ht="19.95" customHeight="1" x14ac:dyDescent="0.3">
      <c r="A8" s="10"/>
      <c r="B8" s="47"/>
      <c r="C8" s="47"/>
      <c r="D8" s="47"/>
      <c r="E8" s="40"/>
      <c r="F8" s="40"/>
      <c r="G8" s="40"/>
      <c r="H8" s="46"/>
      <c r="I8" s="68"/>
      <c r="J8" s="69"/>
      <c r="K8" s="69"/>
      <c r="L8" s="69"/>
      <c r="M8" s="69"/>
      <c r="N8" s="69"/>
      <c r="O8" s="69"/>
      <c r="P8" s="70"/>
      <c r="Q8" s="69"/>
      <c r="R8" s="69"/>
      <c r="S8" s="69"/>
      <c r="T8" s="69"/>
      <c r="U8" s="69"/>
      <c r="V8" s="71"/>
      <c r="W8" s="69"/>
      <c r="X8" s="69"/>
      <c r="Y8" s="69"/>
      <c r="Z8" s="69"/>
      <c r="AA8" s="69"/>
      <c r="AB8" s="69"/>
      <c r="AC8" s="71"/>
      <c r="AD8" s="69"/>
      <c r="AE8" s="69"/>
      <c r="AF8" s="69"/>
      <c r="AG8" s="69"/>
      <c r="AH8" s="69"/>
      <c r="AI8" s="69"/>
      <c r="AJ8" s="71"/>
      <c r="AK8" s="69"/>
      <c r="AL8" s="69"/>
      <c r="AM8" s="69"/>
      <c r="AN8" s="69"/>
      <c r="AO8" s="69"/>
      <c r="AP8" s="69"/>
      <c r="AQ8" s="71"/>
      <c r="AR8" s="69"/>
      <c r="AS8" s="69"/>
      <c r="AT8" s="69"/>
      <c r="AU8" s="69"/>
      <c r="AV8" s="69"/>
      <c r="AW8" s="69"/>
      <c r="AX8" s="71"/>
      <c r="AY8" s="69"/>
      <c r="AZ8" s="69"/>
      <c r="BA8" s="69"/>
      <c r="BB8" s="69"/>
      <c r="BC8" s="69"/>
      <c r="BD8" s="69"/>
      <c r="BE8" s="71"/>
      <c r="BF8" s="69"/>
      <c r="BG8" s="69"/>
      <c r="BH8" s="69"/>
      <c r="BI8" s="69"/>
      <c r="BJ8" s="69"/>
      <c r="BK8" s="69"/>
      <c r="BL8" s="72"/>
      <c r="BM8" s="51"/>
    </row>
    <row r="9" spans="1:68" ht="40.049999999999997" customHeight="1" x14ac:dyDescent="0.3">
      <c r="A9" s="10"/>
      <c r="B9" s="85" t="s">
        <v>22</v>
      </c>
      <c r="C9" s="86" t="s">
        <v>6</v>
      </c>
      <c r="D9" s="86" t="s">
        <v>23</v>
      </c>
      <c r="E9" s="86" t="s">
        <v>9</v>
      </c>
      <c r="F9" s="86" t="s">
        <v>10</v>
      </c>
      <c r="G9" s="86" t="s">
        <v>24</v>
      </c>
      <c r="H9" s="57"/>
      <c r="I9" s="73" t="str">
        <f t="shared" ref="I9:BL9" ca="1" si="3">LEFT(TEXT(I7,"ddd"),1)</f>
        <v>S</v>
      </c>
      <c r="J9" s="73" t="str">
        <f t="shared" ca="1" si="3"/>
        <v>S</v>
      </c>
      <c r="K9" s="73" t="str">
        <f t="shared" ca="1" si="3"/>
        <v>M</v>
      </c>
      <c r="L9" s="73" t="str">
        <f t="shared" ca="1" si="3"/>
        <v>T</v>
      </c>
      <c r="M9" s="73" t="str">
        <f t="shared" ca="1" si="3"/>
        <v>W</v>
      </c>
      <c r="N9" s="73" t="str">
        <f t="shared" ca="1" si="3"/>
        <v>T</v>
      </c>
      <c r="O9" s="73" t="str">
        <f t="shared" ca="1" si="3"/>
        <v>F</v>
      </c>
      <c r="P9" s="73" t="str">
        <f t="shared" ca="1" si="3"/>
        <v>S</v>
      </c>
      <c r="Q9" s="73" t="str">
        <f t="shared" ca="1" si="3"/>
        <v>S</v>
      </c>
      <c r="R9" s="73" t="str">
        <f t="shared" ca="1" si="3"/>
        <v>M</v>
      </c>
      <c r="S9" s="73" t="str">
        <f t="shared" ca="1" si="3"/>
        <v>T</v>
      </c>
      <c r="T9" s="73" t="str">
        <f t="shared" ca="1" si="3"/>
        <v>W</v>
      </c>
      <c r="U9" s="73" t="str">
        <f t="shared" ca="1" si="3"/>
        <v>T</v>
      </c>
      <c r="V9" s="73" t="str">
        <f t="shared" ca="1" si="3"/>
        <v>F</v>
      </c>
      <c r="W9" s="73" t="str">
        <f t="shared" ca="1" si="3"/>
        <v>S</v>
      </c>
      <c r="X9" s="73" t="str">
        <f t="shared" ca="1" si="3"/>
        <v>S</v>
      </c>
      <c r="Y9" s="73" t="str">
        <f t="shared" ca="1" si="3"/>
        <v>M</v>
      </c>
      <c r="Z9" s="73" t="str">
        <f t="shared" ca="1" si="3"/>
        <v>T</v>
      </c>
      <c r="AA9" s="73" t="str">
        <f t="shared" ca="1" si="3"/>
        <v>W</v>
      </c>
      <c r="AB9" s="73" t="str">
        <f t="shared" ca="1" si="3"/>
        <v>T</v>
      </c>
      <c r="AC9" s="73" t="str">
        <f t="shared" ca="1" si="3"/>
        <v>F</v>
      </c>
      <c r="AD9" s="73" t="str">
        <f t="shared" ca="1" si="3"/>
        <v>S</v>
      </c>
      <c r="AE9" s="73" t="str">
        <f t="shared" ca="1" si="3"/>
        <v>S</v>
      </c>
      <c r="AF9" s="73" t="str">
        <f t="shared" ca="1" si="3"/>
        <v>M</v>
      </c>
      <c r="AG9" s="73" t="str">
        <f t="shared" ca="1" si="3"/>
        <v>T</v>
      </c>
      <c r="AH9" s="73" t="str">
        <f t="shared" ca="1" si="3"/>
        <v>W</v>
      </c>
      <c r="AI9" s="73" t="str">
        <f t="shared" ca="1" si="3"/>
        <v>T</v>
      </c>
      <c r="AJ9" s="73" t="str">
        <f t="shared" ca="1" si="3"/>
        <v>F</v>
      </c>
      <c r="AK9" s="73" t="str">
        <f t="shared" ca="1" si="3"/>
        <v>S</v>
      </c>
      <c r="AL9" s="73" t="str">
        <f t="shared" ca="1" si="3"/>
        <v>S</v>
      </c>
      <c r="AM9" s="73" t="str">
        <f t="shared" ca="1" si="3"/>
        <v>M</v>
      </c>
      <c r="AN9" s="73" t="str">
        <f t="shared" ca="1" si="3"/>
        <v>T</v>
      </c>
      <c r="AO9" s="73" t="str">
        <f t="shared" ca="1" si="3"/>
        <v>W</v>
      </c>
      <c r="AP9" s="73" t="str">
        <f t="shared" ca="1" si="3"/>
        <v>T</v>
      </c>
      <c r="AQ9" s="73" t="str">
        <f t="shared" ca="1" si="3"/>
        <v>F</v>
      </c>
      <c r="AR9" s="73" t="str">
        <f t="shared" ca="1" si="3"/>
        <v>S</v>
      </c>
      <c r="AS9" s="73" t="str">
        <f t="shared" ca="1" si="3"/>
        <v>S</v>
      </c>
      <c r="AT9" s="73" t="str">
        <f t="shared" ca="1" si="3"/>
        <v>M</v>
      </c>
      <c r="AU9" s="73" t="str">
        <f t="shared" ca="1" si="3"/>
        <v>T</v>
      </c>
      <c r="AV9" s="73" t="str">
        <f t="shared" ca="1" si="3"/>
        <v>W</v>
      </c>
      <c r="AW9" s="73" t="str">
        <f t="shared" ca="1" si="3"/>
        <v>T</v>
      </c>
      <c r="AX9" s="73" t="str">
        <f t="shared" ca="1" si="3"/>
        <v>F</v>
      </c>
      <c r="AY9" s="73" t="str">
        <f t="shared" ca="1" si="3"/>
        <v>S</v>
      </c>
      <c r="AZ9" s="73" t="str">
        <f t="shared" ca="1" si="3"/>
        <v>S</v>
      </c>
      <c r="BA9" s="73" t="str">
        <f t="shared" ca="1" si="3"/>
        <v>M</v>
      </c>
      <c r="BB9" s="73" t="str">
        <f t="shared" ca="1" si="3"/>
        <v>T</v>
      </c>
      <c r="BC9" s="73" t="str">
        <f t="shared" ca="1" si="3"/>
        <v>W</v>
      </c>
      <c r="BD9" s="73" t="str">
        <f t="shared" ca="1" si="3"/>
        <v>T</v>
      </c>
      <c r="BE9" s="73" t="str">
        <f t="shared" ca="1" si="3"/>
        <v>F</v>
      </c>
      <c r="BF9" s="73" t="str">
        <f t="shared" ca="1" si="3"/>
        <v>S</v>
      </c>
      <c r="BG9" s="73" t="str">
        <f t="shared" ca="1" si="3"/>
        <v>S</v>
      </c>
      <c r="BH9" s="73" t="str">
        <f t="shared" ca="1" si="3"/>
        <v>M</v>
      </c>
      <c r="BI9" s="73" t="str">
        <f t="shared" ca="1" si="3"/>
        <v>T</v>
      </c>
      <c r="BJ9" s="73" t="str">
        <f t="shared" ca="1" si="3"/>
        <v>W</v>
      </c>
      <c r="BK9" s="73" t="str">
        <f t="shared" ca="1" si="3"/>
        <v>T</v>
      </c>
      <c r="BL9" s="73" t="str">
        <f t="shared" ca="1" si="3"/>
        <v>F</v>
      </c>
      <c r="BM9" s="51"/>
    </row>
    <row r="10" spans="1:68" ht="30" hidden="1" customHeight="1" thickBot="1" x14ac:dyDescent="0.35">
      <c r="B10" s="18"/>
      <c r="C10" s="14"/>
      <c r="D10" s="13"/>
      <c r="E10" s="15"/>
      <c r="F10" s="16"/>
      <c r="G10" s="17"/>
      <c r="H10" s="5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51"/>
    </row>
    <row r="11" spans="1:68" s="1" customFormat="1" ht="40.049999999999997" customHeight="1" x14ac:dyDescent="0.3">
      <c r="A11" s="10"/>
      <c r="B11" s="83" t="s">
        <v>38</v>
      </c>
      <c r="C11" s="23"/>
      <c r="D11" s="23"/>
      <c r="E11" s="24"/>
      <c r="F11" s="25"/>
      <c r="G11" s="26"/>
      <c r="H11" s="55"/>
      <c r="I11" s="20" t="str">
        <f t="shared" ref="I11:X26" ca="1" si="4">IF(AND($C11="Goal",I$7&gt;=$F11,I$7&lt;=$F11+$G11-1),2,IF(AND($C11="Milestone",I$7&gt;=$F11,I$7&lt;=$F11+$G11-1),1,""))</f>
        <v/>
      </c>
      <c r="J11" s="20" t="str">
        <f t="shared" ca="1" si="4"/>
        <v/>
      </c>
      <c r="K11" s="20" t="str">
        <f t="shared" ca="1" si="4"/>
        <v/>
      </c>
      <c r="L11" s="20" t="str">
        <f t="shared" ca="1" si="4"/>
        <v/>
      </c>
      <c r="M11" s="20" t="str">
        <f t="shared" ca="1" si="4"/>
        <v/>
      </c>
      <c r="N11" s="20" t="str">
        <f t="shared" ca="1" si="4"/>
        <v/>
      </c>
      <c r="O11" s="20" t="str">
        <f t="shared" ca="1" si="4"/>
        <v/>
      </c>
      <c r="P11" s="20" t="str">
        <f t="shared" ca="1" si="4"/>
        <v/>
      </c>
      <c r="Q11" s="20" t="str">
        <f t="shared" ca="1" si="4"/>
        <v/>
      </c>
      <c r="R11" s="20" t="str">
        <f t="shared" ca="1" si="4"/>
        <v/>
      </c>
      <c r="S11" s="20" t="str">
        <f t="shared" ca="1" si="4"/>
        <v/>
      </c>
      <c r="T11" s="20" t="str">
        <f t="shared" ca="1" si="4"/>
        <v/>
      </c>
      <c r="U11" s="20" t="str">
        <f t="shared" ca="1" si="4"/>
        <v/>
      </c>
      <c r="V11" s="20" t="str">
        <f t="shared" ca="1" si="4"/>
        <v/>
      </c>
      <c r="W11" s="20" t="str">
        <f t="shared" ca="1" si="4"/>
        <v/>
      </c>
      <c r="X11" s="20" t="str">
        <f t="shared" ca="1" si="4"/>
        <v/>
      </c>
      <c r="Y11" s="20" t="str">
        <f t="shared" ref="Y11:AN26" ca="1" si="5">IF(AND($C11="Goal",Y$7&gt;=$F11,Y$7&lt;=$F11+$G11-1),2,IF(AND($C11="Milestone",Y$7&gt;=$F11,Y$7&lt;=$F11+$G11-1),1,""))</f>
        <v/>
      </c>
      <c r="Z11" s="20" t="str">
        <f t="shared" ca="1" si="5"/>
        <v/>
      </c>
      <c r="AA11" s="20" t="str">
        <f t="shared" ca="1" si="5"/>
        <v/>
      </c>
      <c r="AB11" s="20" t="str">
        <f t="shared" ca="1" si="5"/>
        <v/>
      </c>
      <c r="AC11" s="20" t="str">
        <f t="shared" ca="1" si="5"/>
        <v/>
      </c>
      <c r="AD11" s="20" t="str">
        <f t="shared" ca="1" si="5"/>
        <v/>
      </c>
      <c r="AE11" s="20" t="str">
        <f t="shared" ca="1" si="5"/>
        <v/>
      </c>
      <c r="AF11" s="20" t="str">
        <f t="shared" ca="1" si="5"/>
        <v/>
      </c>
      <c r="AG11" s="20" t="str">
        <f t="shared" ca="1" si="5"/>
        <v/>
      </c>
      <c r="AH11" s="20" t="str">
        <f t="shared" ca="1" si="5"/>
        <v/>
      </c>
      <c r="AI11" s="20" t="str">
        <f t="shared" ca="1" si="5"/>
        <v/>
      </c>
      <c r="AJ11" s="20" t="str">
        <f t="shared" ca="1" si="5"/>
        <v/>
      </c>
      <c r="AK11" s="20" t="str">
        <f t="shared" ca="1" si="5"/>
        <v/>
      </c>
      <c r="AL11" s="20" t="str">
        <f t="shared" ca="1" si="5"/>
        <v/>
      </c>
      <c r="AM11" s="20" t="str">
        <f t="shared" ca="1" si="5"/>
        <v/>
      </c>
      <c r="AN11" s="20" t="str">
        <f t="shared" ca="1" si="5"/>
        <v/>
      </c>
      <c r="AO11" s="20" t="str">
        <f t="shared" ref="AO11:BD26" ca="1" si="6">IF(AND($C11="Goal",AO$7&gt;=$F11,AO$7&lt;=$F11+$G11-1),2,IF(AND($C11="Milestone",AO$7&gt;=$F11,AO$7&lt;=$F11+$G11-1),1,""))</f>
        <v/>
      </c>
      <c r="AP11" s="20" t="str">
        <f t="shared" ca="1" si="6"/>
        <v/>
      </c>
      <c r="AQ11" s="20" t="str">
        <f t="shared" ca="1" si="6"/>
        <v/>
      </c>
      <c r="AR11" s="20" t="str">
        <f t="shared" ca="1" si="6"/>
        <v/>
      </c>
      <c r="AS11" s="20" t="str">
        <f t="shared" ca="1" si="6"/>
        <v/>
      </c>
      <c r="AT11" s="20" t="str">
        <f t="shared" ca="1" si="6"/>
        <v/>
      </c>
      <c r="AU11" s="20" t="str">
        <f t="shared" ca="1" si="6"/>
        <v/>
      </c>
      <c r="AV11" s="20" t="str">
        <f t="shared" ca="1" si="6"/>
        <v/>
      </c>
      <c r="AW11" s="20" t="str">
        <f t="shared" ca="1" si="6"/>
        <v/>
      </c>
      <c r="AX11" s="20" t="str">
        <f t="shared" ca="1" si="6"/>
        <v/>
      </c>
      <c r="AY11" s="20" t="str">
        <f t="shared" ca="1" si="6"/>
        <v/>
      </c>
      <c r="AZ11" s="20" t="str">
        <f t="shared" ca="1" si="6"/>
        <v/>
      </c>
      <c r="BA11" s="20" t="str">
        <f t="shared" ca="1" si="6"/>
        <v/>
      </c>
      <c r="BB11" s="20" t="str">
        <f t="shared" ca="1" si="6"/>
        <v/>
      </c>
      <c r="BC11" s="20" t="str">
        <f t="shared" ca="1" si="6"/>
        <v/>
      </c>
      <c r="BD11" s="20" t="str">
        <f t="shared" ca="1" si="6"/>
        <v/>
      </c>
      <c r="BE11" s="20" t="str">
        <f t="shared" ref="BE11:BL26" ca="1" si="7">IF(AND($C11="Goal",BE$7&gt;=$F11,BE$7&lt;=$F11+$G11-1),2,IF(AND($C11="Milestone",BE$7&gt;=$F11,BE$7&lt;=$F11+$G11-1),1,""))</f>
        <v/>
      </c>
      <c r="BF11" s="20" t="str">
        <f t="shared" ca="1" si="7"/>
        <v/>
      </c>
      <c r="BG11" s="20" t="str">
        <f t="shared" ca="1" si="7"/>
        <v/>
      </c>
      <c r="BH11" s="20" t="str">
        <f t="shared" ca="1" si="7"/>
        <v/>
      </c>
      <c r="BI11" s="20" t="str">
        <f t="shared" ca="1" si="7"/>
        <v/>
      </c>
      <c r="BJ11" s="20" t="str">
        <f t="shared" ca="1" si="7"/>
        <v/>
      </c>
      <c r="BK11" s="20" t="str">
        <f t="shared" ca="1" si="7"/>
        <v/>
      </c>
      <c r="BL11" s="20" t="str">
        <f t="shared" ca="1" si="7"/>
        <v/>
      </c>
      <c r="BM11" s="19"/>
      <c r="BP11" s="22"/>
    </row>
    <row r="12" spans="1:68" s="1" customFormat="1" ht="40.049999999999997" customHeight="1" x14ac:dyDescent="0.3">
      <c r="A12" s="10"/>
      <c r="B12" s="27" t="s">
        <v>36</v>
      </c>
      <c r="C12" s="23" t="s">
        <v>7</v>
      </c>
      <c r="D12" s="23" t="s">
        <v>37</v>
      </c>
      <c r="E12" s="24">
        <v>1</v>
      </c>
      <c r="F12" s="25">
        <f ca="1">TODAY()-7</f>
        <v>44774</v>
      </c>
      <c r="G12" s="26">
        <v>5</v>
      </c>
      <c r="H12" s="55"/>
      <c r="I12" s="20" t="str">
        <f ca="1">IF(AND($C12="Goal",I$7&gt;=$F12,I$7&lt;=$F12+$G12-1),2,IF(AND($C12="Milestone",I$7&gt;=$F12,I$7&lt;=$F12+$G12-1),1,""))</f>
        <v/>
      </c>
      <c r="J12" s="20" t="str">
        <f t="shared" ca="1" si="4"/>
        <v/>
      </c>
      <c r="K12" s="20" t="str">
        <f t="shared" ca="1" si="4"/>
        <v/>
      </c>
      <c r="L12" s="20" t="str">
        <f t="shared" ca="1" si="4"/>
        <v/>
      </c>
      <c r="M12" s="20" t="str">
        <f t="shared" ca="1" si="4"/>
        <v/>
      </c>
      <c r="N12" s="20" t="str">
        <f t="shared" ca="1" si="4"/>
        <v/>
      </c>
      <c r="O12" s="20" t="str">
        <f t="shared" ca="1" si="4"/>
        <v/>
      </c>
      <c r="P12" s="20" t="str">
        <f t="shared" ca="1" si="4"/>
        <v/>
      </c>
      <c r="Q12" s="20" t="str">
        <f t="shared" ca="1" si="4"/>
        <v/>
      </c>
      <c r="R12" s="59" t="str">
        <f t="shared" ca="1" si="4"/>
        <v/>
      </c>
      <c r="S12" s="20" t="str">
        <f t="shared" ca="1" si="4"/>
        <v/>
      </c>
      <c r="T12" s="20" t="str">
        <f t="shared" ca="1" si="4"/>
        <v/>
      </c>
      <c r="U12" s="20" t="str">
        <f t="shared" ca="1" si="4"/>
        <v/>
      </c>
      <c r="V12" s="20" t="str">
        <f t="shared" ca="1" si="4"/>
        <v/>
      </c>
      <c r="W12" s="20" t="str">
        <f t="shared" ca="1" si="4"/>
        <v/>
      </c>
      <c r="X12" s="20" t="str">
        <f t="shared" ca="1" si="4"/>
        <v/>
      </c>
      <c r="Y12" s="20" t="str">
        <f t="shared" ca="1" si="5"/>
        <v/>
      </c>
      <c r="Z12" s="20" t="str">
        <f t="shared" ca="1" si="5"/>
        <v/>
      </c>
      <c r="AA12" s="20" t="str">
        <f t="shared" ca="1" si="5"/>
        <v/>
      </c>
      <c r="AB12" s="20" t="str">
        <f t="shared" ca="1" si="5"/>
        <v/>
      </c>
      <c r="AC12" s="20" t="str">
        <f t="shared" ca="1" si="5"/>
        <v/>
      </c>
      <c r="AD12" s="20" t="str">
        <f t="shared" ca="1" si="5"/>
        <v/>
      </c>
      <c r="AE12" s="20" t="str">
        <f t="shared" ca="1" si="5"/>
        <v/>
      </c>
      <c r="AF12" s="20" t="str">
        <f t="shared" ca="1" si="5"/>
        <v/>
      </c>
      <c r="AG12" s="20" t="str">
        <f t="shared" ca="1" si="5"/>
        <v/>
      </c>
      <c r="AH12" s="20" t="str">
        <f t="shared" ca="1" si="5"/>
        <v/>
      </c>
      <c r="AI12" s="20" t="str">
        <f t="shared" ca="1" si="5"/>
        <v/>
      </c>
      <c r="AJ12" s="20" t="str">
        <f t="shared" ca="1" si="5"/>
        <v/>
      </c>
      <c r="AK12" s="20" t="str">
        <f t="shared" ca="1" si="5"/>
        <v/>
      </c>
      <c r="AL12" s="20" t="str">
        <f t="shared" ca="1" si="5"/>
        <v/>
      </c>
      <c r="AM12" s="20" t="str">
        <f t="shared" ca="1" si="5"/>
        <v/>
      </c>
      <c r="AN12" s="20" t="str">
        <f t="shared" ca="1" si="5"/>
        <v/>
      </c>
      <c r="AO12" s="20" t="str">
        <f t="shared" ca="1" si="6"/>
        <v/>
      </c>
      <c r="AP12" s="20" t="str">
        <f t="shared" ca="1" si="6"/>
        <v/>
      </c>
      <c r="AQ12" s="20" t="str">
        <f t="shared" ca="1" si="6"/>
        <v/>
      </c>
      <c r="AR12" s="20" t="str">
        <f t="shared" ca="1" si="6"/>
        <v/>
      </c>
      <c r="AS12" s="20" t="str">
        <f t="shared" ca="1" si="6"/>
        <v/>
      </c>
      <c r="AT12" s="20" t="str">
        <f t="shared" ca="1" si="6"/>
        <v/>
      </c>
      <c r="AU12" s="20" t="str">
        <f t="shared" ca="1" si="6"/>
        <v/>
      </c>
      <c r="AV12" s="20" t="str">
        <f t="shared" ca="1" si="6"/>
        <v/>
      </c>
      <c r="AW12" s="20" t="str">
        <f t="shared" ca="1" si="6"/>
        <v/>
      </c>
      <c r="AX12" s="20" t="str">
        <f t="shared" ca="1" si="6"/>
        <v/>
      </c>
      <c r="AY12" s="20" t="str">
        <f t="shared" ca="1" si="6"/>
        <v/>
      </c>
      <c r="AZ12" s="20" t="str">
        <f t="shared" ca="1" si="6"/>
        <v/>
      </c>
      <c r="BA12" s="20" t="str">
        <f t="shared" ca="1" si="6"/>
        <v/>
      </c>
      <c r="BB12" s="20" t="str">
        <f t="shared" ca="1" si="6"/>
        <v/>
      </c>
      <c r="BC12" s="20" t="str">
        <f t="shared" ca="1" si="6"/>
        <v/>
      </c>
      <c r="BD12" s="20" t="str">
        <f t="shared" ca="1" si="6"/>
        <v/>
      </c>
      <c r="BE12" s="20" t="str">
        <f t="shared" ca="1" si="7"/>
        <v/>
      </c>
      <c r="BF12" s="20" t="str">
        <f t="shared" ca="1" si="7"/>
        <v/>
      </c>
      <c r="BG12" s="20" t="str">
        <f t="shared" ca="1" si="7"/>
        <v/>
      </c>
      <c r="BH12" s="20" t="str">
        <f t="shared" ca="1" si="7"/>
        <v/>
      </c>
      <c r="BI12" s="20" t="str">
        <f t="shared" ca="1" si="7"/>
        <v/>
      </c>
      <c r="BJ12" s="20" t="str">
        <f t="shared" ca="1" si="7"/>
        <v/>
      </c>
      <c r="BK12" s="20" t="str">
        <f t="shared" ca="1" si="7"/>
        <v/>
      </c>
      <c r="BL12" s="20" t="str">
        <f t="shared" ca="1" si="7"/>
        <v/>
      </c>
      <c r="BM12" s="19"/>
    </row>
    <row r="13" spans="1:68" s="1" customFormat="1" ht="40.049999999999997" customHeight="1" x14ac:dyDescent="0.3">
      <c r="A13" s="10"/>
      <c r="B13" s="27" t="s">
        <v>39</v>
      </c>
      <c r="C13" s="23" t="s">
        <v>8</v>
      </c>
      <c r="D13" s="23"/>
      <c r="E13" s="24"/>
      <c r="F13" s="25">
        <f ca="1">TODAY()+5</f>
        <v>44786</v>
      </c>
      <c r="G13" s="26">
        <v>1</v>
      </c>
      <c r="H13" s="55"/>
      <c r="I13" s="20">
        <f t="shared" ref="I13:X28" ca="1" si="8">IF(AND($C13="Goal",I$7&gt;=$F13,I$7&lt;=$F13+$G13-1),2,IF(AND($C13="Milestone",I$7&gt;=$F13,I$7&lt;=$F13+$G13-1),1,""))</f>
        <v>1</v>
      </c>
      <c r="J13" s="20" t="str">
        <f t="shared" ca="1" si="4"/>
        <v/>
      </c>
      <c r="K13" s="20" t="str">
        <f t="shared" ca="1" si="4"/>
        <v/>
      </c>
      <c r="L13" s="20" t="str">
        <f t="shared" ca="1" si="4"/>
        <v/>
      </c>
      <c r="M13" s="20" t="str">
        <f t="shared" ca="1" si="4"/>
        <v/>
      </c>
      <c r="N13" s="20" t="str">
        <f t="shared" ca="1" si="4"/>
        <v/>
      </c>
      <c r="O13" s="20" t="str">
        <f t="shared" ca="1" si="4"/>
        <v/>
      </c>
      <c r="P13" s="20" t="str">
        <f t="shared" ca="1" si="4"/>
        <v/>
      </c>
      <c r="Q13" s="20" t="str">
        <f t="shared" ca="1" si="4"/>
        <v/>
      </c>
      <c r="R13" s="20" t="str">
        <f t="shared" ca="1" si="4"/>
        <v/>
      </c>
      <c r="S13" s="20" t="str">
        <f t="shared" ca="1" si="4"/>
        <v/>
      </c>
      <c r="T13" s="20" t="str">
        <f t="shared" ca="1" si="4"/>
        <v/>
      </c>
      <c r="U13" s="20" t="str">
        <f t="shared" ca="1" si="4"/>
        <v/>
      </c>
      <c r="V13" s="20" t="str">
        <f t="shared" ca="1" si="4"/>
        <v/>
      </c>
      <c r="W13" s="20" t="str">
        <f t="shared" ca="1" si="4"/>
        <v/>
      </c>
      <c r="X13" s="20" t="str">
        <f t="shared" ca="1" si="4"/>
        <v/>
      </c>
      <c r="Y13" s="20" t="str">
        <f t="shared" ca="1" si="5"/>
        <v/>
      </c>
      <c r="Z13" s="20" t="str">
        <f t="shared" ca="1" si="5"/>
        <v/>
      </c>
      <c r="AA13" s="20" t="str">
        <f t="shared" ca="1" si="5"/>
        <v/>
      </c>
      <c r="AB13" s="20" t="str">
        <f t="shared" ca="1" si="5"/>
        <v/>
      </c>
      <c r="AC13" s="20" t="str">
        <f t="shared" ca="1" si="5"/>
        <v/>
      </c>
      <c r="AD13" s="20" t="str">
        <f t="shared" ca="1" si="5"/>
        <v/>
      </c>
      <c r="AE13" s="20" t="str">
        <f t="shared" ca="1" si="5"/>
        <v/>
      </c>
      <c r="AF13" s="20" t="str">
        <f t="shared" ca="1" si="5"/>
        <v/>
      </c>
      <c r="AG13" s="20" t="str">
        <f t="shared" ca="1" si="5"/>
        <v/>
      </c>
      <c r="AH13" s="20" t="str">
        <f t="shared" ca="1" si="5"/>
        <v/>
      </c>
      <c r="AI13" s="20" t="str">
        <f t="shared" ca="1" si="5"/>
        <v/>
      </c>
      <c r="AJ13" s="20" t="str">
        <f t="shared" ca="1" si="5"/>
        <v/>
      </c>
      <c r="AK13" s="20" t="str">
        <f t="shared" ca="1" si="5"/>
        <v/>
      </c>
      <c r="AL13" s="20" t="str">
        <f t="shared" ca="1" si="5"/>
        <v/>
      </c>
      <c r="AM13" s="20" t="str">
        <f t="shared" ca="1" si="5"/>
        <v/>
      </c>
      <c r="AN13" s="20" t="str">
        <f t="shared" ca="1" si="5"/>
        <v/>
      </c>
      <c r="AO13" s="20" t="str">
        <f t="shared" ca="1" si="6"/>
        <v/>
      </c>
      <c r="AP13" s="20" t="str">
        <f t="shared" ca="1" si="6"/>
        <v/>
      </c>
      <c r="AQ13" s="20" t="str">
        <f t="shared" ca="1" si="6"/>
        <v/>
      </c>
      <c r="AR13" s="20" t="str">
        <f t="shared" ca="1" si="6"/>
        <v/>
      </c>
      <c r="AS13" s="20" t="str">
        <f t="shared" ca="1" si="6"/>
        <v/>
      </c>
      <c r="AT13" s="20" t="str">
        <f t="shared" ca="1" si="6"/>
        <v/>
      </c>
      <c r="AU13" s="20" t="str">
        <f t="shared" ca="1" si="6"/>
        <v/>
      </c>
      <c r="AV13" s="20" t="str">
        <f t="shared" ca="1" si="6"/>
        <v/>
      </c>
      <c r="AW13" s="20" t="str">
        <f t="shared" ca="1" si="6"/>
        <v/>
      </c>
      <c r="AX13" s="20" t="str">
        <f t="shared" ca="1" si="6"/>
        <v/>
      </c>
      <c r="AY13" s="20" t="str">
        <f t="shared" ca="1" si="6"/>
        <v/>
      </c>
      <c r="AZ13" s="20" t="str">
        <f t="shared" ca="1" si="6"/>
        <v/>
      </c>
      <c r="BA13" s="20" t="str">
        <f t="shared" ca="1" si="6"/>
        <v/>
      </c>
      <c r="BB13" s="20" t="str">
        <f t="shared" ca="1" si="6"/>
        <v/>
      </c>
      <c r="BC13" s="20" t="str">
        <f t="shared" ca="1" si="6"/>
        <v/>
      </c>
      <c r="BD13" s="20" t="str">
        <f t="shared" ca="1" si="6"/>
        <v/>
      </c>
      <c r="BE13" s="20" t="str">
        <f t="shared" ca="1" si="7"/>
        <v/>
      </c>
      <c r="BF13" s="20" t="str">
        <f t="shared" ca="1" si="7"/>
        <v/>
      </c>
      <c r="BG13" s="20" t="str">
        <f t="shared" ca="1" si="7"/>
        <v/>
      </c>
      <c r="BH13" s="20" t="str">
        <f t="shared" ca="1" si="7"/>
        <v/>
      </c>
      <c r="BI13" s="20" t="str">
        <f t="shared" ca="1" si="7"/>
        <v/>
      </c>
      <c r="BJ13" s="20" t="str">
        <f t="shared" ca="1" si="7"/>
        <v/>
      </c>
      <c r="BK13" s="20" t="str">
        <f t="shared" ca="1" si="7"/>
        <v/>
      </c>
      <c r="BL13" s="20" t="str">
        <f t="shared" ca="1" si="7"/>
        <v/>
      </c>
      <c r="BM13" s="19"/>
    </row>
    <row r="14" spans="1:68" s="1" customFormat="1" ht="40.049999999999997" customHeight="1" x14ac:dyDescent="0.3">
      <c r="A14" s="9"/>
      <c r="B14" s="27" t="s">
        <v>40</v>
      </c>
      <c r="C14" s="23" t="s">
        <v>13</v>
      </c>
      <c r="D14" s="23"/>
      <c r="E14" s="24">
        <v>0.5</v>
      </c>
      <c r="F14" s="25">
        <f ca="1">F12-3</f>
        <v>44771</v>
      </c>
      <c r="G14" s="26">
        <v>10</v>
      </c>
      <c r="H14" s="55"/>
      <c r="I14" s="20" t="str">
        <f t="shared" ca="1" si="8"/>
        <v/>
      </c>
      <c r="J14" s="20" t="str">
        <f t="shared" ca="1" si="4"/>
        <v/>
      </c>
      <c r="K14" s="20" t="str">
        <f t="shared" ca="1" si="4"/>
        <v/>
      </c>
      <c r="L14" s="20" t="str">
        <f t="shared" ca="1" si="4"/>
        <v/>
      </c>
      <c r="M14" s="20" t="str">
        <f t="shared" ca="1" si="4"/>
        <v/>
      </c>
      <c r="N14" s="20" t="str">
        <f t="shared" ca="1" si="4"/>
        <v/>
      </c>
      <c r="O14" s="20" t="str">
        <f t="shared" ca="1" si="4"/>
        <v/>
      </c>
      <c r="P14" s="20" t="str">
        <f t="shared" ca="1" si="4"/>
        <v/>
      </c>
      <c r="Q14" s="20" t="str">
        <f t="shared" ca="1" si="4"/>
        <v/>
      </c>
      <c r="R14" s="20" t="str">
        <f t="shared" ca="1" si="4"/>
        <v/>
      </c>
      <c r="S14" s="20" t="str">
        <f t="shared" ca="1" si="4"/>
        <v/>
      </c>
      <c r="T14" s="20" t="str">
        <f t="shared" ca="1" si="4"/>
        <v/>
      </c>
      <c r="U14" s="20" t="str">
        <f t="shared" ca="1" si="4"/>
        <v/>
      </c>
      <c r="V14" s="20" t="str">
        <f t="shared" ca="1" si="4"/>
        <v/>
      </c>
      <c r="W14" s="20" t="str">
        <f t="shared" ca="1" si="4"/>
        <v/>
      </c>
      <c r="X14" s="20" t="str">
        <f t="shared" ca="1" si="4"/>
        <v/>
      </c>
      <c r="Y14" s="20" t="str">
        <f t="shared" ca="1" si="5"/>
        <v/>
      </c>
      <c r="Z14" s="20" t="str">
        <f t="shared" ca="1" si="5"/>
        <v/>
      </c>
      <c r="AA14" s="20" t="str">
        <f t="shared" ca="1" si="5"/>
        <v/>
      </c>
      <c r="AB14" s="20" t="str">
        <f t="shared" ca="1" si="5"/>
        <v/>
      </c>
      <c r="AC14" s="20" t="str">
        <f t="shared" ca="1" si="5"/>
        <v/>
      </c>
      <c r="AD14" s="20" t="str">
        <f t="shared" ca="1" si="5"/>
        <v/>
      </c>
      <c r="AE14" s="20" t="str">
        <f t="shared" ca="1" si="5"/>
        <v/>
      </c>
      <c r="AF14" s="20" t="str">
        <f t="shared" ca="1" si="5"/>
        <v/>
      </c>
      <c r="AG14" s="20" t="str">
        <f t="shared" ca="1" si="5"/>
        <v/>
      </c>
      <c r="AH14" s="20" t="str">
        <f t="shared" ca="1" si="5"/>
        <v/>
      </c>
      <c r="AI14" s="20" t="str">
        <f t="shared" ca="1" si="5"/>
        <v/>
      </c>
      <c r="AJ14" s="20" t="str">
        <f t="shared" ca="1" si="5"/>
        <v/>
      </c>
      <c r="AK14" s="20" t="str">
        <f t="shared" ca="1" si="5"/>
        <v/>
      </c>
      <c r="AL14" s="20" t="str">
        <f t="shared" ca="1" si="5"/>
        <v/>
      </c>
      <c r="AM14" s="20" t="str">
        <f t="shared" ca="1" si="5"/>
        <v/>
      </c>
      <c r="AN14" s="20" t="str">
        <f t="shared" ca="1" si="5"/>
        <v/>
      </c>
      <c r="AO14" s="20" t="str">
        <f t="shared" ca="1" si="6"/>
        <v/>
      </c>
      <c r="AP14" s="20" t="str">
        <f t="shared" ca="1" si="6"/>
        <v/>
      </c>
      <c r="AQ14" s="20" t="str">
        <f t="shared" ca="1" si="6"/>
        <v/>
      </c>
      <c r="AR14" s="20" t="str">
        <f t="shared" ca="1" si="6"/>
        <v/>
      </c>
      <c r="AS14" s="20" t="str">
        <f t="shared" ca="1" si="6"/>
        <v/>
      </c>
      <c r="AT14" s="20" t="str">
        <f t="shared" ca="1" si="6"/>
        <v/>
      </c>
      <c r="AU14" s="20" t="str">
        <f t="shared" ca="1" si="6"/>
        <v/>
      </c>
      <c r="AV14" s="20" t="str">
        <f t="shared" ca="1" si="6"/>
        <v/>
      </c>
      <c r="AW14" s="20" t="str">
        <f t="shared" ca="1" si="6"/>
        <v/>
      </c>
      <c r="AX14" s="20" t="str">
        <f t="shared" ca="1" si="6"/>
        <v/>
      </c>
      <c r="AY14" s="20" t="str">
        <f t="shared" ca="1" si="6"/>
        <v/>
      </c>
      <c r="AZ14" s="20" t="str">
        <f t="shared" ca="1" si="6"/>
        <v/>
      </c>
      <c r="BA14" s="20" t="str">
        <f t="shared" ca="1" si="6"/>
        <v/>
      </c>
      <c r="BB14" s="20" t="str">
        <f t="shared" ca="1" si="6"/>
        <v/>
      </c>
      <c r="BC14" s="20" t="str">
        <f t="shared" ca="1" si="6"/>
        <v/>
      </c>
      <c r="BD14" s="20" t="str">
        <f t="shared" ca="1" si="6"/>
        <v/>
      </c>
      <c r="BE14" s="20" t="str">
        <f t="shared" ca="1" si="7"/>
        <v/>
      </c>
      <c r="BF14" s="20" t="str">
        <f t="shared" ca="1" si="7"/>
        <v/>
      </c>
      <c r="BG14" s="20" t="str">
        <f t="shared" ca="1" si="7"/>
        <v/>
      </c>
      <c r="BH14" s="20" t="str">
        <f t="shared" ca="1" si="7"/>
        <v/>
      </c>
      <c r="BI14" s="20" t="str">
        <f t="shared" ca="1" si="7"/>
        <v/>
      </c>
      <c r="BJ14" s="20" t="str">
        <f t="shared" ca="1" si="7"/>
        <v/>
      </c>
      <c r="BK14" s="20" t="str">
        <f t="shared" ca="1" si="7"/>
        <v/>
      </c>
      <c r="BL14" s="20" t="str">
        <f t="shared" ca="1" si="7"/>
        <v/>
      </c>
      <c r="BM14" s="19"/>
    </row>
    <row r="15" spans="1:68" s="1" customFormat="1" ht="40.049999999999997" customHeight="1" x14ac:dyDescent="0.3">
      <c r="A15" s="9"/>
      <c r="B15" s="27" t="s">
        <v>1</v>
      </c>
      <c r="C15" s="23" t="s">
        <v>8</v>
      </c>
      <c r="D15" s="23"/>
      <c r="E15" s="24"/>
      <c r="F15" s="25">
        <f ca="1">F12+20</f>
        <v>44794</v>
      </c>
      <c r="G15" s="26"/>
      <c r="H15" s="55"/>
      <c r="I15" s="20" t="str">
        <f t="shared" ca="1" si="8"/>
        <v/>
      </c>
      <c r="J15" s="20" t="str">
        <f t="shared" ca="1" si="4"/>
        <v/>
      </c>
      <c r="K15" s="20" t="str">
        <f t="shared" ca="1" si="4"/>
        <v/>
      </c>
      <c r="L15" s="20" t="str">
        <f t="shared" ca="1" si="4"/>
        <v/>
      </c>
      <c r="M15" s="20" t="str">
        <f t="shared" ca="1" si="4"/>
        <v/>
      </c>
      <c r="N15" s="20" t="str">
        <f t="shared" ca="1" si="4"/>
        <v/>
      </c>
      <c r="O15" s="20" t="str">
        <f t="shared" ca="1" si="4"/>
        <v/>
      </c>
      <c r="P15" s="20" t="str">
        <f t="shared" ca="1" si="4"/>
        <v/>
      </c>
      <c r="Q15" s="20" t="str">
        <f t="shared" ca="1" si="4"/>
        <v/>
      </c>
      <c r="R15" s="20" t="str">
        <f t="shared" ca="1" si="4"/>
        <v/>
      </c>
      <c r="S15" s="20" t="str">
        <f t="shared" ca="1" si="4"/>
        <v/>
      </c>
      <c r="T15" s="20" t="str">
        <f t="shared" ca="1" si="4"/>
        <v/>
      </c>
      <c r="U15" s="20" t="str">
        <f t="shared" ca="1" si="4"/>
        <v/>
      </c>
      <c r="V15" s="20" t="str">
        <f t="shared" ca="1" si="4"/>
        <v/>
      </c>
      <c r="W15" s="20" t="str">
        <f t="shared" ca="1" si="4"/>
        <v/>
      </c>
      <c r="X15" s="20" t="str">
        <f t="shared" ca="1" si="4"/>
        <v/>
      </c>
      <c r="Y15" s="20" t="str">
        <f t="shared" ca="1" si="5"/>
        <v/>
      </c>
      <c r="Z15" s="20" t="str">
        <f t="shared" ca="1" si="5"/>
        <v/>
      </c>
      <c r="AA15" s="20" t="str">
        <f t="shared" ca="1" si="5"/>
        <v/>
      </c>
      <c r="AB15" s="20" t="str">
        <f t="shared" ca="1" si="5"/>
        <v/>
      </c>
      <c r="AC15" s="20" t="str">
        <f t="shared" ca="1" si="5"/>
        <v/>
      </c>
      <c r="AD15" s="20" t="str">
        <f t="shared" ca="1" si="5"/>
        <v/>
      </c>
      <c r="AE15" s="20" t="str">
        <f t="shared" ca="1" si="5"/>
        <v/>
      </c>
      <c r="AF15" s="20" t="str">
        <f t="shared" ca="1" si="5"/>
        <v/>
      </c>
      <c r="AG15" s="20" t="str">
        <f t="shared" ca="1" si="5"/>
        <v/>
      </c>
      <c r="AH15" s="20" t="str">
        <f t="shared" ca="1" si="5"/>
        <v/>
      </c>
      <c r="AI15" s="20" t="str">
        <f t="shared" ca="1" si="5"/>
        <v/>
      </c>
      <c r="AJ15" s="20" t="str">
        <f t="shared" ca="1" si="5"/>
        <v/>
      </c>
      <c r="AK15" s="20" t="str">
        <f t="shared" ca="1" si="5"/>
        <v/>
      </c>
      <c r="AL15" s="20" t="str">
        <f t="shared" ca="1" si="5"/>
        <v/>
      </c>
      <c r="AM15" s="20" t="str">
        <f t="shared" ca="1" si="5"/>
        <v/>
      </c>
      <c r="AN15" s="20" t="str">
        <f t="shared" ca="1" si="5"/>
        <v/>
      </c>
      <c r="AO15" s="20" t="str">
        <f t="shared" ca="1" si="6"/>
        <v/>
      </c>
      <c r="AP15" s="20" t="str">
        <f t="shared" ca="1" si="6"/>
        <v/>
      </c>
      <c r="AQ15" s="20" t="str">
        <f t="shared" ca="1" si="6"/>
        <v/>
      </c>
      <c r="AR15" s="20" t="str">
        <f t="shared" ca="1" si="6"/>
        <v/>
      </c>
      <c r="AS15" s="20" t="str">
        <f t="shared" ca="1" si="6"/>
        <v/>
      </c>
      <c r="AT15" s="20" t="str">
        <f t="shared" ca="1" si="6"/>
        <v/>
      </c>
      <c r="AU15" s="20" t="str">
        <f t="shared" ca="1" si="6"/>
        <v/>
      </c>
      <c r="AV15" s="20" t="str">
        <f t="shared" ca="1" si="6"/>
        <v/>
      </c>
      <c r="AW15" s="20" t="str">
        <f t="shared" ca="1" si="6"/>
        <v/>
      </c>
      <c r="AX15" s="20" t="str">
        <f t="shared" ca="1" si="6"/>
        <v/>
      </c>
      <c r="AY15" s="20" t="str">
        <f t="shared" ca="1" si="6"/>
        <v/>
      </c>
      <c r="AZ15" s="20" t="str">
        <f t="shared" ca="1" si="6"/>
        <v/>
      </c>
      <c r="BA15" s="20" t="str">
        <f t="shared" ca="1" si="6"/>
        <v/>
      </c>
      <c r="BB15" s="20" t="str">
        <f t="shared" ca="1" si="6"/>
        <v/>
      </c>
      <c r="BC15" s="20" t="str">
        <f t="shared" ca="1" si="6"/>
        <v/>
      </c>
      <c r="BD15" s="20" t="str">
        <f t="shared" ca="1" si="6"/>
        <v/>
      </c>
      <c r="BE15" s="20" t="str">
        <f t="shared" ca="1" si="7"/>
        <v/>
      </c>
      <c r="BF15" s="20" t="str">
        <f t="shared" ca="1" si="7"/>
        <v/>
      </c>
      <c r="BG15" s="20" t="str">
        <f t="shared" ca="1" si="7"/>
        <v/>
      </c>
      <c r="BH15" s="20" t="str">
        <f t="shared" ca="1" si="7"/>
        <v/>
      </c>
      <c r="BI15" s="20" t="str">
        <f t="shared" ca="1" si="7"/>
        <v/>
      </c>
      <c r="BJ15" s="20" t="str">
        <f t="shared" ca="1" si="7"/>
        <v/>
      </c>
      <c r="BK15" s="20" t="str">
        <f t="shared" ca="1" si="7"/>
        <v/>
      </c>
      <c r="BL15" s="20" t="str">
        <f t="shared" ca="1" si="7"/>
        <v/>
      </c>
      <c r="BM15" s="19"/>
    </row>
    <row r="16" spans="1:68" s="1" customFormat="1" ht="40.049999999999997" customHeight="1" x14ac:dyDescent="0.3">
      <c r="A16" s="9"/>
      <c r="B16" s="27" t="s">
        <v>2</v>
      </c>
      <c r="C16" s="23" t="s">
        <v>12</v>
      </c>
      <c r="D16" s="23"/>
      <c r="E16" s="24">
        <v>0.1</v>
      </c>
      <c r="F16" s="25">
        <f ca="1">F12+6</f>
        <v>44780</v>
      </c>
      <c r="G16" s="26">
        <v>6</v>
      </c>
      <c r="H16" s="55"/>
      <c r="I16" s="20" t="str">
        <f t="shared" ca="1" si="8"/>
        <v/>
      </c>
      <c r="J16" s="20" t="str">
        <f t="shared" ca="1" si="4"/>
        <v/>
      </c>
      <c r="K16" s="20" t="str">
        <f t="shared" ca="1" si="4"/>
        <v/>
      </c>
      <c r="L16" s="20" t="str">
        <f t="shared" ca="1" si="4"/>
        <v/>
      </c>
      <c r="M16" s="20" t="str">
        <f t="shared" ca="1" si="4"/>
        <v/>
      </c>
      <c r="N16" s="20" t="str">
        <f t="shared" ca="1" si="4"/>
        <v/>
      </c>
      <c r="O16" s="20" t="str">
        <f t="shared" ca="1" si="4"/>
        <v/>
      </c>
      <c r="P16" s="20" t="str">
        <f t="shared" ca="1" si="4"/>
        <v/>
      </c>
      <c r="Q16" s="20" t="str">
        <f t="shared" ca="1" si="4"/>
        <v/>
      </c>
      <c r="R16" s="20" t="str">
        <f t="shared" ca="1" si="4"/>
        <v/>
      </c>
      <c r="S16" s="20" t="str">
        <f t="shared" ca="1" si="4"/>
        <v/>
      </c>
      <c r="T16" s="20" t="str">
        <f t="shared" ca="1" si="4"/>
        <v/>
      </c>
      <c r="U16" s="20" t="str">
        <f t="shared" ca="1" si="4"/>
        <v/>
      </c>
      <c r="V16" s="20" t="str">
        <f t="shared" ca="1" si="4"/>
        <v/>
      </c>
      <c r="W16" s="20" t="str">
        <f t="shared" ca="1" si="4"/>
        <v/>
      </c>
      <c r="X16" s="20" t="str">
        <f t="shared" ca="1" si="4"/>
        <v/>
      </c>
      <c r="Y16" s="20" t="str">
        <f t="shared" ca="1" si="5"/>
        <v/>
      </c>
      <c r="Z16" s="20" t="str">
        <f t="shared" ca="1" si="5"/>
        <v/>
      </c>
      <c r="AA16" s="20" t="str">
        <f t="shared" ca="1" si="5"/>
        <v/>
      </c>
      <c r="AB16" s="20" t="str">
        <f t="shared" ca="1" si="5"/>
        <v/>
      </c>
      <c r="AC16" s="20" t="str">
        <f t="shared" ca="1" si="5"/>
        <v/>
      </c>
      <c r="AD16" s="20" t="str">
        <f t="shared" ca="1" si="5"/>
        <v/>
      </c>
      <c r="AE16" s="20" t="str">
        <f t="shared" ca="1" si="5"/>
        <v/>
      </c>
      <c r="AF16" s="20" t="str">
        <f t="shared" ca="1" si="5"/>
        <v/>
      </c>
      <c r="AG16" s="20" t="str">
        <f t="shared" ca="1" si="5"/>
        <v/>
      </c>
      <c r="AH16" s="20" t="str">
        <f t="shared" ca="1" si="5"/>
        <v/>
      </c>
      <c r="AI16" s="20" t="str">
        <f t="shared" ca="1" si="5"/>
        <v/>
      </c>
      <c r="AJ16" s="20" t="str">
        <f t="shared" ca="1" si="5"/>
        <v/>
      </c>
      <c r="AK16" s="20" t="str">
        <f t="shared" ca="1" si="5"/>
        <v/>
      </c>
      <c r="AL16" s="20" t="str">
        <f t="shared" ca="1" si="5"/>
        <v/>
      </c>
      <c r="AM16" s="20" t="str">
        <f t="shared" ca="1" si="5"/>
        <v/>
      </c>
      <c r="AN16" s="20" t="str">
        <f t="shared" ca="1" si="5"/>
        <v/>
      </c>
      <c r="AO16" s="20" t="str">
        <f t="shared" ca="1" si="6"/>
        <v/>
      </c>
      <c r="AP16" s="20" t="str">
        <f t="shared" ca="1" si="6"/>
        <v/>
      </c>
      <c r="AQ16" s="20" t="str">
        <f t="shared" ca="1" si="6"/>
        <v/>
      </c>
      <c r="AR16" s="20" t="str">
        <f t="shared" ca="1" si="6"/>
        <v/>
      </c>
      <c r="AS16" s="20" t="str">
        <f t="shared" ca="1" si="6"/>
        <v/>
      </c>
      <c r="AT16" s="20" t="str">
        <f t="shared" ca="1" si="6"/>
        <v/>
      </c>
      <c r="AU16" s="20" t="str">
        <f t="shared" ca="1" si="6"/>
        <v/>
      </c>
      <c r="AV16" s="20" t="str">
        <f t="shared" ca="1" si="6"/>
        <v/>
      </c>
      <c r="AW16" s="20" t="str">
        <f t="shared" ca="1" si="6"/>
        <v/>
      </c>
      <c r="AX16" s="20" t="str">
        <f t="shared" ca="1" si="6"/>
        <v/>
      </c>
      <c r="AY16" s="20" t="str">
        <f t="shared" ca="1" si="6"/>
        <v/>
      </c>
      <c r="AZ16" s="20" t="str">
        <f t="shared" ca="1" si="6"/>
        <v/>
      </c>
      <c r="BA16" s="20" t="str">
        <f t="shared" ca="1" si="6"/>
        <v/>
      </c>
      <c r="BB16" s="20" t="str">
        <f t="shared" ca="1" si="6"/>
        <v/>
      </c>
      <c r="BC16" s="20" t="str">
        <f t="shared" ca="1" si="6"/>
        <v/>
      </c>
      <c r="BD16" s="20" t="str">
        <f t="shared" ca="1" si="6"/>
        <v/>
      </c>
      <c r="BE16" s="20" t="str">
        <f t="shared" ca="1" si="7"/>
        <v/>
      </c>
      <c r="BF16" s="20" t="str">
        <f t="shared" ca="1" si="7"/>
        <v/>
      </c>
      <c r="BG16" s="20" t="str">
        <f t="shared" ca="1" si="7"/>
        <v/>
      </c>
      <c r="BH16" s="20" t="str">
        <f t="shared" ca="1" si="7"/>
        <v/>
      </c>
      <c r="BI16" s="20" t="str">
        <f t="shared" ca="1" si="7"/>
        <v/>
      </c>
      <c r="BJ16" s="20" t="str">
        <f t="shared" ca="1" si="7"/>
        <v/>
      </c>
      <c r="BK16" s="20" t="str">
        <f t="shared" ca="1" si="7"/>
        <v/>
      </c>
      <c r="BL16" s="20" t="str">
        <f t="shared" ca="1" si="7"/>
        <v/>
      </c>
      <c r="BM16" s="19"/>
    </row>
    <row r="17" spans="1:65" s="1" customFormat="1" ht="40.049999999999997" customHeight="1" x14ac:dyDescent="0.3">
      <c r="A17" s="10"/>
      <c r="B17" s="83" t="s">
        <v>30</v>
      </c>
      <c r="C17" s="23"/>
      <c r="D17" s="23"/>
      <c r="E17" s="24"/>
      <c r="F17" s="25"/>
      <c r="G17" s="26"/>
      <c r="H17" s="55"/>
      <c r="I17" s="20" t="str">
        <f t="shared" ca="1" si="8"/>
        <v/>
      </c>
      <c r="J17" s="20" t="str">
        <f t="shared" ca="1" si="4"/>
        <v/>
      </c>
      <c r="K17" s="20" t="str">
        <f t="shared" ca="1" si="4"/>
        <v/>
      </c>
      <c r="L17" s="20" t="str">
        <f t="shared" ca="1" si="4"/>
        <v/>
      </c>
      <c r="M17" s="20" t="str">
        <f t="shared" ca="1" si="4"/>
        <v/>
      </c>
      <c r="N17" s="20" t="str">
        <f t="shared" ca="1" si="4"/>
        <v/>
      </c>
      <c r="O17" s="20" t="str">
        <f t="shared" ca="1" si="4"/>
        <v/>
      </c>
      <c r="P17" s="20" t="str">
        <f t="shared" ca="1" si="4"/>
        <v/>
      </c>
      <c r="Q17" s="20" t="str">
        <f t="shared" ca="1" si="4"/>
        <v/>
      </c>
      <c r="R17" s="20" t="str">
        <f t="shared" ca="1" si="4"/>
        <v/>
      </c>
      <c r="S17" s="20" t="str">
        <f t="shared" ca="1" si="4"/>
        <v/>
      </c>
      <c r="T17" s="20" t="str">
        <f t="shared" ca="1" si="4"/>
        <v/>
      </c>
      <c r="U17" s="20" t="str">
        <f t="shared" ca="1" si="4"/>
        <v/>
      </c>
      <c r="V17" s="20" t="str">
        <f t="shared" ca="1" si="4"/>
        <v/>
      </c>
      <c r="W17" s="20" t="str">
        <f t="shared" ca="1" si="4"/>
        <v/>
      </c>
      <c r="X17" s="20" t="str">
        <f t="shared" ca="1" si="4"/>
        <v/>
      </c>
      <c r="Y17" s="20" t="str">
        <f t="shared" ca="1" si="5"/>
        <v/>
      </c>
      <c r="Z17" s="20" t="str">
        <f t="shared" ca="1" si="5"/>
        <v/>
      </c>
      <c r="AA17" s="20" t="str">
        <f t="shared" ca="1" si="5"/>
        <v/>
      </c>
      <c r="AB17" s="20" t="str">
        <f t="shared" ca="1" si="5"/>
        <v/>
      </c>
      <c r="AC17" s="20" t="str">
        <f t="shared" ca="1" si="5"/>
        <v/>
      </c>
      <c r="AD17" s="20" t="str">
        <f t="shared" ca="1" si="5"/>
        <v/>
      </c>
      <c r="AE17" s="20" t="str">
        <f t="shared" ca="1" si="5"/>
        <v/>
      </c>
      <c r="AF17" s="20" t="str">
        <f t="shared" ca="1" si="5"/>
        <v/>
      </c>
      <c r="AG17" s="20" t="str">
        <f t="shared" ca="1" si="5"/>
        <v/>
      </c>
      <c r="AH17" s="20" t="str">
        <f t="shared" ca="1" si="5"/>
        <v/>
      </c>
      <c r="AI17" s="20" t="str">
        <f t="shared" ca="1" si="5"/>
        <v/>
      </c>
      <c r="AJ17" s="20" t="str">
        <f t="shared" ca="1" si="5"/>
        <v/>
      </c>
      <c r="AK17" s="20" t="str">
        <f t="shared" ca="1" si="5"/>
        <v/>
      </c>
      <c r="AL17" s="20" t="str">
        <f t="shared" ca="1" si="5"/>
        <v/>
      </c>
      <c r="AM17" s="20" t="str">
        <f t="shared" ca="1" si="5"/>
        <v/>
      </c>
      <c r="AN17" s="20" t="str">
        <f t="shared" ca="1" si="5"/>
        <v/>
      </c>
      <c r="AO17" s="20" t="str">
        <f t="shared" ca="1" si="6"/>
        <v/>
      </c>
      <c r="AP17" s="20" t="str">
        <f t="shared" ca="1" si="6"/>
        <v/>
      </c>
      <c r="AQ17" s="20" t="str">
        <f t="shared" ca="1" si="6"/>
        <v/>
      </c>
      <c r="AR17" s="20" t="str">
        <f t="shared" ca="1" si="6"/>
        <v/>
      </c>
      <c r="AS17" s="20" t="str">
        <f t="shared" ca="1" si="6"/>
        <v/>
      </c>
      <c r="AT17" s="20" t="str">
        <f t="shared" ca="1" si="6"/>
        <v/>
      </c>
      <c r="AU17" s="20" t="str">
        <f t="shared" ca="1" si="6"/>
        <v/>
      </c>
      <c r="AV17" s="20" t="str">
        <f t="shared" ca="1" si="6"/>
        <v/>
      </c>
      <c r="AW17" s="20" t="str">
        <f t="shared" ca="1" si="6"/>
        <v/>
      </c>
      <c r="AX17" s="20" t="str">
        <f t="shared" ca="1" si="6"/>
        <v/>
      </c>
      <c r="AY17" s="20" t="str">
        <f t="shared" ca="1" si="6"/>
        <v/>
      </c>
      <c r="AZ17" s="20" t="str">
        <f t="shared" ca="1" si="6"/>
        <v/>
      </c>
      <c r="BA17" s="20" t="str">
        <f t="shared" ca="1" si="6"/>
        <v/>
      </c>
      <c r="BB17" s="20" t="str">
        <f t="shared" ca="1" si="6"/>
        <v/>
      </c>
      <c r="BC17" s="20" t="str">
        <f t="shared" ca="1" si="6"/>
        <v/>
      </c>
      <c r="BD17" s="20" t="str">
        <f t="shared" ca="1" si="6"/>
        <v/>
      </c>
      <c r="BE17" s="20" t="str">
        <f t="shared" ca="1" si="7"/>
        <v/>
      </c>
      <c r="BF17" s="20" t="str">
        <f t="shared" ca="1" si="7"/>
        <v/>
      </c>
      <c r="BG17" s="20" t="str">
        <f t="shared" ca="1" si="7"/>
        <v/>
      </c>
      <c r="BH17" s="20" t="str">
        <f t="shared" ca="1" si="7"/>
        <v/>
      </c>
      <c r="BI17" s="20" t="str">
        <f t="shared" ca="1" si="7"/>
        <v/>
      </c>
      <c r="BJ17" s="20" t="str">
        <f t="shared" ca="1" si="7"/>
        <v/>
      </c>
      <c r="BK17" s="20" t="str">
        <f t="shared" ca="1" si="7"/>
        <v/>
      </c>
      <c r="BL17" s="20" t="str">
        <f t="shared" ca="1" si="7"/>
        <v/>
      </c>
      <c r="BM17" s="19"/>
    </row>
    <row r="18" spans="1:65" s="1" customFormat="1" ht="40.049999999999997" customHeight="1" x14ac:dyDescent="0.3">
      <c r="A18" s="10"/>
      <c r="B18" s="27" t="s">
        <v>3</v>
      </c>
      <c r="C18" s="23" t="s">
        <v>14</v>
      </c>
      <c r="D18" s="23"/>
      <c r="E18" s="24">
        <v>0.6</v>
      </c>
      <c r="F18" s="25">
        <f ca="1">F12+6</f>
        <v>44780</v>
      </c>
      <c r="G18" s="26">
        <v>13</v>
      </c>
      <c r="H18" s="55"/>
      <c r="I18" s="20" t="str">
        <f t="shared" ca="1" si="8"/>
        <v/>
      </c>
      <c r="J18" s="20" t="str">
        <f t="shared" ca="1" si="4"/>
        <v/>
      </c>
      <c r="K18" s="20" t="str">
        <f t="shared" ca="1" si="4"/>
        <v/>
      </c>
      <c r="L18" s="20" t="str">
        <f t="shared" ca="1" si="4"/>
        <v/>
      </c>
      <c r="M18" s="20" t="str">
        <f t="shared" ca="1" si="4"/>
        <v/>
      </c>
      <c r="N18" s="20" t="str">
        <f t="shared" ca="1" si="4"/>
        <v/>
      </c>
      <c r="O18" s="20" t="str">
        <f t="shared" ca="1" si="4"/>
        <v/>
      </c>
      <c r="P18" s="20" t="str">
        <f t="shared" ca="1" si="4"/>
        <v/>
      </c>
      <c r="Q18" s="20" t="str">
        <f t="shared" ca="1" si="4"/>
        <v/>
      </c>
      <c r="R18" s="20" t="str">
        <f t="shared" ca="1" si="4"/>
        <v/>
      </c>
      <c r="S18" s="20" t="str">
        <f t="shared" ca="1" si="4"/>
        <v/>
      </c>
      <c r="T18" s="20" t="str">
        <f t="shared" ca="1" si="4"/>
        <v/>
      </c>
      <c r="U18" s="20" t="str">
        <f t="shared" ca="1" si="4"/>
        <v/>
      </c>
      <c r="V18" s="20" t="str">
        <f t="shared" ca="1" si="4"/>
        <v/>
      </c>
      <c r="W18" s="20" t="str">
        <f t="shared" ca="1" si="4"/>
        <v/>
      </c>
      <c r="X18" s="20" t="str">
        <f t="shared" ca="1" si="4"/>
        <v/>
      </c>
      <c r="Y18" s="20" t="str">
        <f t="shared" ca="1" si="5"/>
        <v/>
      </c>
      <c r="Z18" s="20" t="str">
        <f t="shared" ca="1" si="5"/>
        <v/>
      </c>
      <c r="AA18" s="20" t="str">
        <f t="shared" ca="1" si="5"/>
        <v/>
      </c>
      <c r="AB18" s="20" t="str">
        <f t="shared" ca="1" si="5"/>
        <v/>
      </c>
      <c r="AC18" s="20" t="str">
        <f t="shared" ca="1" si="5"/>
        <v/>
      </c>
      <c r="AD18" s="20" t="str">
        <f t="shared" ca="1" si="5"/>
        <v/>
      </c>
      <c r="AE18" s="20" t="str">
        <f t="shared" ca="1" si="5"/>
        <v/>
      </c>
      <c r="AF18" s="20" t="str">
        <f t="shared" ca="1" si="5"/>
        <v/>
      </c>
      <c r="AG18" s="20" t="str">
        <f t="shared" ca="1" si="5"/>
        <v/>
      </c>
      <c r="AH18" s="20" t="str">
        <f t="shared" ca="1" si="5"/>
        <v/>
      </c>
      <c r="AI18" s="20" t="str">
        <f t="shared" ca="1" si="5"/>
        <v/>
      </c>
      <c r="AJ18" s="20" t="str">
        <f t="shared" ca="1" si="5"/>
        <v/>
      </c>
      <c r="AK18" s="20" t="str">
        <f t="shared" ca="1" si="5"/>
        <v/>
      </c>
      <c r="AL18" s="20" t="str">
        <f t="shared" ca="1" si="5"/>
        <v/>
      </c>
      <c r="AM18" s="20" t="str">
        <f t="shared" ca="1" si="5"/>
        <v/>
      </c>
      <c r="AN18" s="20" t="str">
        <f t="shared" ca="1" si="5"/>
        <v/>
      </c>
      <c r="AO18" s="20" t="str">
        <f t="shared" ca="1" si="6"/>
        <v/>
      </c>
      <c r="AP18" s="20" t="str">
        <f t="shared" ca="1" si="6"/>
        <v/>
      </c>
      <c r="AQ18" s="20" t="str">
        <f t="shared" ca="1" si="6"/>
        <v/>
      </c>
      <c r="AR18" s="20" t="str">
        <f t="shared" ca="1" si="6"/>
        <v/>
      </c>
      <c r="AS18" s="20" t="str">
        <f t="shared" ca="1" si="6"/>
        <v/>
      </c>
      <c r="AT18" s="20" t="str">
        <f t="shared" ca="1" si="6"/>
        <v/>
      </c>
      <c r="AU18" s="20" t="str">
        <f t="shared" ca="1" si="6"/>
        <v/>
      </c>
      <c r="AV18" s="20" t="str">
        <f t="shared" ca="1" si="6"/>
        <v/>
      </c>
      <c r="AW18" s="20" t="str">
        <f t="shared" ca="1" si="6"/>
        <v/>
      </c>
      <c r="AX18" s="20" t="str">
        <f t="shared" ca="1" si="6"/>
        <v/>
      </c>
      <c r="AY18" s="20" t="str">
        <f t="shared" ca="1" si="6"/>
        <v/>
      </c>
      <c r="AZ18" s="20" t="str">
        <f t="shared" ca="1" si="6"/>
        <v/>
      </c>
      <c r="BA18" s="20" t="str">
        <f t="shared" ca="1" si="6"/>
        <v/>
      </c>
      <c r="BB18" s="20" t="str">
        <f t="shared" ca="1" si="6"/>
        <v/>
      </c>
      <c r="BC18" s="20" t="str">
        <f t="shared" ca="1" si="6"/>
        <v/>
      </c>
      <c r="BD18" s="20" t="str">
        <f t="shared" ca="1" si="6"/>
        <v/>
      </c>
      <c r="BE18" s="20" t="str">
        <f t="shared" ca="1" si="7"/>
        <v/>
      </c>
      <c r="BF18" s="20" t="str">
        <f t="shared" ca="1" si="7"/>
        <v/>
      </c>
      <c r="BG18" s="20" t="str">
        <f t="shared" ca="1" si="7"/>
        <v/>
      </c>
      <c r="BH18" s="20" t="str">
        <f t="shared" ca="1" si="7"/>
        <v/>
      </c>
      <c r="BI18" s="20" t="str">
        <f t="shared" ca="1" si="7"/>
        <v/>
      </c>
      <c r="BJ18" s="20" t="str">
        <f t="shared" ca="1" si="7"/>
        <v/>
      </c>
      <c r="BK18" s="20" t="str">
        <f t="shared" ca="1" si="7"/>
        <v/>
      </c>
      <c r="BL18" s="20" t="str">
        <f t="shared" ca="1" si="7"/>
        <v/>
      </c>
      <c r="BM18" s="19"/>
    </row>
    <row r="19" spans="1:65" s="1" customFormat="1" ht="40.049999999999997" customHeight="1" x14ac:dyDescent="0.3">
      <c r="A19" s="9"/>
      <c r="B19" s="27" t="s">
        <v>4</v>
      </c>
      <c r="C19" s="23" t="s">
        <v>15</v>
      </c>
      <c r="D19" s="23"/>
      <c r="E19" s="24">
        <v>0.5</v>
      </c>
      <c r="F19" s="25">
        <f ca="1">F18+2</f>
        <v>44782</v>
      </c>
      <c r="G19" s="26">
        <v>9</v>
      </c>
      <c r="H19" s="55"/>
      <c r="I19" s="20" t="str">
        <f t="shared" ca="1" si="8"/>
        <v/>
      </c>
      <c r="J19" s="20" t="str">
        <f t="shared" ca="1" si="4"/>
        <v/>
      </c>
      <c r="K19" s="20" t="str">
        <f t="shared" ca="1" si="4"/>
        <v/>
      </c>
      <c r="L19" s="20" t="str">
        <f t="shared" ca="1" si="4"/>
        <v/>
      </c>
      <c r="M19" s="20" t="str">
        <f t="shared" ca="1" si="4"/>
        <v/>
      </c>
      <c r="N19" s="20" t="str">
        <f t="shared" ca="1" si="4"/>
        <v/>
      </c>
      <c r="O19" s="20" t="str">
        <f t="shared" ca="1" si="4"/>
        <v/>
      </c>
      <c r="P19" s="20" t="str">
        <f t="shared" ca="1" si="4"/>
        <v/>
      </c>
      <c r="Q19" s="20" t="str">
        <f t="shared" ca="1" si="4"/>
        <v/>
      </c>
      <c r="R19" s="20" t="str">
        <f t="shared" ca="1" si="4"/>
        <v/>
      </c>
      <c r="S19" s="20" t="str">
        <f t="shared" ca="1" si="4"/>
        <v/>
      </c>
      <c r="T19" s="20" t="str">
        <f t="shared" ca="1" si="4"/>
        <v/>
      </c>
      <c r="U19" s="20" t="str">
        <f t="shared" ca="1" si="4"/>
        <v/>
      </c>
      <c r="V19" s="20" t="str">
        <f t="shared" ca="1" si="4"/>
        <v/>
      </c>
      <c r="W19" s="20" t="str">
        <f t="shared" ca="1" si="4"/>
        <v/>
      </c>
      <c r="X19" s="20" t="str">
        <f t="shared" ca="1" si="4"/>
        <v/>
      </c>
      <c r="Y19" s="20" t="str">
        <f t="shared" ca="1" si="5"/>
        <v/>
      </c>
      <c r="Z19" s="20" t="str">
        <f t="shared" ca="1" si="5"/>
        <v/>
      </c>
      <c r="AA19" s="20" t="str">
        <f t="shared" ca="1" si="5"/>
        <v/>
      </c>
      <c r="AB19" s="20" t="str">
        <f t="shared" ca="1" si="5"/>
        <v/>
      </c>
      <c r="AC19" s="20" t="str">
        <f t="shared" ca="1" si="5"/>
        <v/>
      </c>
      <c r="AD19" s="20" t="str">
        <f t="shared" ca="1" si="5"/>
        <v/>
      </c>
      <c r="AE19" s="20" t="str">
        <f t="shared" ca="1" si="5"/>
        <v/>
      </c>
      <c r="AF19" s="20" t="str">
        <f t="shared" ca="1" si="5"/>
        <v/>
      </c>
      <c r="AG19" s="20" t="str">
        <f t="shared" ca="1" si="5"/>
        <v/>
      </c>
      <c r="AH19" s="20" t="str">
        <f t="shared" ca="1" si="5"/>
        <v/>
      </c>
      <c r="AI19" s="20" t="str">
        <f t="shared" ca="1" si="5"/>
        <v/>
      </c>
      <c r="AJ19" s="20" t="str">
        <f t="shared" ca="1" si="5"/>
        <v/>
      </c>
      <c r="AK19" s="20" t="str">
        <f t="shared" ca="1" si="5"/>
        <v/>
      </c>
      <c r="AL19" s="20" t="str">
        <f t="shared" ca="1" si="5"/>
        <v/>
      </c>
      <c r="AM19" s="20" t="str">
        <f t="shared" ca="1" si="5"/>
        <v/>
      </c>
      <c r="AN19" s="20" t="str">
        <f t="shared" ca="1" si="5"/>
        <v/>
      </c>
      <c r="AO19" s="20" t="str">
        <f t="shared" ca="1" si="6"/>
        <v/>
      </c>
      <c r="AP19" s="20" t="str">
        <f t="shared" ca="1" si="6"/>
        <v/>
      </c>
      <c r="AQ19" s="20" t="str">
        <f t="shared" ca="1" si="6"/>
        <v/>
      </c>
      <c r="AR19" s="20" t="str">
        <f t="shared" ca="1" si="6"/>
        <v/>
      </c>
      <c r="AS19" s="20" t="str">
        <f t="shared" ca="1" si="6"/>
        <v/>
      </c>
      <c r="AT19" s="20" t="str">
        <f t="shared" ca="1" si="6"/>
        <v/>
      </c>
      <c r="AU19" s="20" t="str">
        <f t="shared" ca="1" si="6"/>
        <v/>
      </c>
      <c r="AV19" s="20" t="str">
        <f t="shared" ca="1" si="6"/>
        <v/>
      </c>
      <c r="AW19" s="20" t="str">
        <f t="shared" ca="1" si="6"/>
        <v/>
      </c>
      <c r="AX19" s="20" t="str">
        <f t="shared" ca="1" si="6"/>
        <v/>
      </c>
      <c r="AY19" s="20" t="str">
        <f t="shared" ca="1" si="6"/>
        <v/>
      </c>
      <c r="AZ19" s="20" t="str">
        <f t="shared" ca="1" si="6"/>
        <v/>
      </c>
      <c r="BA19" s="20" t="str">
        <f t="shared" ca="1" si="6"/>
        <v/>
      </c>
      <c r="BB19" s="20" t="str">
        <f t="shared" ca="1" si="6"/>
        <v/>
      </c>
      <c r="BC19" s="20" t="str">
        <f t="shared" ca="1" si="6"/>
        <v/>
      </c>
      <c r="BD19" s="20" t="str">
        <f t="shared" ca="1" si="6"/>
        <v/>
      </c>
      <c r="BE19" s="20" t="str">
        <f t="shared" ca="1" si="7"/>
        <v/>
      </c>
      <c r="BF19" s="20" t="str">
        <f t="shared" ca="1" si="7"/>
        <v/>
      </c>
      <c r="BG19" s="20" t="str">
        <f t="shared" ca="1" si="7"/>
        <v/>
      </c>
      <c r="BH19" s="20" t="str">
        <f t="shared" ca="1" si="7"/>
        <v/>
      </c>
      <c r="BI19" s="20" t="str">
        <f t="shared" ca="1" si="7"/>
        <v/>
      </c>
      <c r="BJ19" s="20" t="str">
        <f t="shared" ca="1" si="7"/>
        <v/>
      </c>
      <c r="BK19" s="20" t="str">
        <f t="shared" ca="1" si="7"/>
        <v/>
      </c>
      <c r="BL19" s="20" t="str">
        <f t="shared" ca="1" si="7"/>
        <v/>
      </c>
      <c r="BM19" s="19"/>
    </row>
    <row r="20" spans="1:65" s="1" customFormat="1" ht="40.049999999999997" customHeight="1" x14ac:dyDescent="0.3">
      <c r="A20" s="9"/>
      <c r="B20" s="27" t="s">
        <v>0</v>
      </c>
      <c r="C20" s="23" t="s">
        <v>13</v>
      </c>
      <c r="D20" s="23"/>
      <c r="E20" s="24">
        <v>0.33</v>
      </c>
      <c r="F20" s="25">
        <f ca="1">F19+5</f>
        <v>44787</v>
      </c>
      <c r="G20" s="26">
        <v>11</v>
      </c>
      <c r="H20" s="55"/>
      <c r="I20" s="20" t="str">
        <f t="shared" ca="1" si="8"/>
        <v/>
      </c>
      <c r="J20" s="20" t="str">
        <f t="shared" ca="1" si="4"/>
        <v/>
      </c>
      <c r="K20" s="20" t="str">
        <f t="shared" ca="1" si="4"/>
        <v/>
      </c>
      <c r="L20" s="20" t="str">
        <f t="shared" ca="1" si="4"/>
        <v/>
      </c>
      <c r="M20" s="20" t="str">
        <f t="shared" ca="1" si="4"/>
        <v/>
      </c>
      <c r="N20" s="20" t="str">
        <f t="shared" ca="1" si="4"/>
        <v/>
      </c>
      <c r="O20" s="20" t="str">
        <f t="shared" ca="1" si="4"/>
        <v/>
      </c>
      <c r="P20" s="20" t="str">
        <f t="shared" ca="1" si="4"/>
        <v/>
      </c>
      <c r="Q20" s="20" t="str">
        <f t="shared" ca="1" si="4"/>
        <v/>
      </c>
      <c r="R20" s="20" t="str">
        <f t="shared" ca="1" si="4"/>
        <v/>
      </c>
      <c r="S20" s="20" t="str">
        <f t="shared" ca="1" si="4"/>
        <v/>
      </c>
      <c r="T20" s="20" t="str">
        <f t="shared" ca="1" si="4"/>
        <v/>
      </c>
      <c r="U20" s="20" t="str">
        <f t="shared" ca="1" si="4"/>
        <v/>
      </c>
      <c r="V20" s="20" t="str">
        <f t="shared" ca="1" si="4"/>
        <v/>
      </c>
      <c r="W20" s="20" t="str">
        <f t="shared" ca="1" si="4"/>
        <v/>
      </c>
      <c r="X20" s="20" t="str">
        <f t="shared" ca="1" si="4"/>
        <v/>
      </c>
      <c r="Y20" s="20" t="str">
        <f t="shared" ca="1" si="5"/>
        <v/>
      </c>
      <c r="Z20" s="20" t="str">
        <f t="shared" ca="1" si="5"/>
        <v/>
      </c>
      <c r="AA20" s="20" t="str">
        <f t="shared" ca="1" si="5"/>
        <v/>
      </c>
      <c r="AB20" s="20" t="str">
        <f t="shared" ca="1" si="5"/>
        <v/>
      </c>
      <c r="AC20" s="20" t="str">
        <f t="shared" ca="1" si="5"/>
        <v/>
      </c>
      <c r="AD20" s="20" t="str">
        <f t="shared" ca="1" si="5"/>
        <v/>
      </c>
      <c r="AE20" s="20" t="str">
        <f t="shared" ca="1" si="5"/>
        <v/>
      </c>
      <c r="AF20" s="20" t="str">
        <f t="shared" ca="1" si="5"/>
        <v/>
      </c>
      <c r="AG20" s="20" t="str">
        <f t="shared" ca="1" si="5"/>
        <v/>
      </c>
      <c r="AH20" s="20" t="str">
        <f t="shared" ca="1" si="5"/>
        <v/>
      </c>
      <c r="AI20" s="20" t="str">
        <f t="shared" ca="1" si="5"/>
        <v/>
      </c>
      <c r="AJ20" s="20" t="str">
        <f t="shared" ca="1" si="5"/>
        <v/>
      </c>
      <c r="AK20" s="20" t="str">
        <f t="shared" ca="1" si="5"/>
        <v/>
      </c>
      <c r="AL20" s="20" t="str">
        <f t="shared" ca="1" si="5"/>
        <v/>
      </c>
      <c r="AM20" s="20" t="str">
        <f t="shared" ca="1" si="5"/>
        <v/>
      </c>
      <c r="AN20" s="20" t="str">
        <f t="shared" ca="1" si="5"/>
        <v/>
      </c>
      <c r="AO20" s="20" t="str">
        <f t="shared" ca="1" si="6"/>
        <v/>
      </c>
      <c r="AP20" s="20" t="str">
        <f t="shared" ca="1" si="6"/>
        <v/>
      </c>
      <c r="AQ20" s="20" t="str">
        <f t="shared" ca="1" si="6"/>
        <v/>
      </c>
      <c r="AR20" s="20" t="str">
        <f t="shared" ca="1" si="6"/>
        <v/>
      </c>
      <c r="AS20" s="20" t="str">
        <f t="shared" ca="1" si="6"/>
        <v/>
      </c>
      <c r="AT20" s="20" t="str">
        <f t="shared" ca="1" si="6"/>
        <v/>
      </c>
      <c r="AU20" s="20" t="str">
        <f t="shared" ca="1" si="6"/>
        <v/>
      </c>
      <c r="AV20" s="20" t="str">
        <f t="shared" ca="1" si="6"/>
        <v/>
      </c>
      <c r="AW20" s="20" t="str">
        <f t="shared" ca="1" si="6"/>
        <v/>
      </c>
      <c r="AX20" s="20" t="str">
        <f t="shared" ca="1" si="6"/>
        <v/>
      </c>
      <c r="AY20" s="20" t="str">
        <f t="shared" ca="1" si="6"/>
        <v/>
      </c>
      <c r="AZ20" s="20" t="str">
        <f t="shared" ca="1" si="6"/>
        <v/>
      </c>
      <c r="BA20" s="20" t="str">
        <f t="shared" ca="1" si="6"/>
        <v/>
      </c>
      <c r="BB20" s="20" t="str">
        <f t="shared" ca="1" si="6"/>
        <v/>
      </c>
      <c r="BC20" s="20" t="str">
        <f t="shared" ca="1" si="6"/>
        <v/>
      </c>
      <c r="BD20" s="20" t="str">
        <f t="shared" ca="1" si="6"/>
        <v/>
      </c>
      <c r="BE20" s="20" t="str">
        <f t="shared" ca="1" si="7"/>
        <v/>
      </c>
      <c r="BF20" s="20" t="str">
        <f t="shared" ca="1" si="7"/>
        <v/>
      </c>
      <c r="BG20" s="20" t="str">
        <f t="shared" ca="1" si="7"/>
        <v/>
      </c>
      <c r="BH20" s="20" t="str">
        <f t="shared" ca="1" si="7"/>
        <v/>
      </c>
      <c r="BI20" s="20" t="str">
        <f t="shared" ca="1" si="7"/>
        <v/>
      </c>
      <c r="BJ20" s="20" t="str">
        <f t="shared" ca="1" si="7"/>
        <v/>
      </c>
      <c r="BK20" s="20" t="str">
        <f t="shared" ca="1" si="7"/>
        <v/>
      </c>
      <c r="BL20" s="20" t="str">
        <f t="shared" ca="1" si="7"/>
        <v/>
      </c>
      <c r="BM20" s="19"/>
    </row>
    <row r="21" spans="1:65" s="1" customFormat="1" ht="40.049999999999997" customHeight="1" x14ac:dyDescent="0.3">
      <c r="A21" s="9"/>
      <c r="B21" s="27" t="s">
        <v>1</v>
      </c>
      <c r="C21" s="23" t="s">
        <v>8</v>
      </c>
      <c r="D21" s="23"/>
      <c r="E21" s="24"/>
      <c r="F21" s="25">
        <f ca="1">F20+2</f>
        <v>44789</v>
      </c>
      <c r="G21" s="26">
        <v>1</v>
      </c>
      <c r="H21" s="55"/>
      <c r="I21" s="20" t="str">
        <f t="shared" ca="1" si="8"/>
        <v/>
      </c>
      <c r="J21" s="20" t="str">
        <f t="shared" ca="1" si="4"/>
        <v/>
      </c>
      <c r="K21" s="20" t="str">
        <f t="shared" ca="1" si="4"/>
        <v/>
      </c>
      <c r="L21" s="20">
        <f t="shared" ca="1" si="4"/>
        <v>1</v>
      </c>
      <c r="M21" s="20" t="str">
        <f t="shared" ca="1" si="4"/>
        <v/>
      </c>
      <c r="N21" s="20" t="str">
        <f t="shared" ca="1" si="4"/>
        <v/>
      </c>
      <c r="O21" s="20" t="str">
        <f t="shared" ca="1" si="4"/>
        <v/>
      </c>
      <c r="P21" s="20" t="str">
        <f t="shared" ca="1" si="4"/>
        <v/>
      </c>
      <c r="Q21" s="20" t="str">
        <f t="shared" ca="1" si="4"/>
        <v/>
      </c>
      <c r="R21" s="20" t="str">
        <f t="shared" ca="1" si="4"/>
        <v/>
      </c>
      <c r="S21" s="20" t="str">
        <f t="shared" ca="1" si="4"/>
        <v/>
      </c>
      <c r="T21" s="20" t="str">
        <f t="shared" ca="1" si="4"/>
        <v/>
      </c>
      <c r="U21" s="20" t="str">
        <f t="shared" ca="1" si="4"/>
        <v/>
      </c>
      <c r="V21" s="20" t="str">
        <f t="shared" ca="1" si="4"/>
        <v/>
      </c>
      <c r="W21" s="20" t="str">
        <f t="shared" ca="1" si="4"/>
        <v/>
      </c>
      <c r="X21" s="20" t="str">
        <f t="shared" ca="1" si="4"/>
        <v/>
      </c>
      <c r="Y21" s="20" t="str">
        <f t="shared" ca="1" si="5"/>
        <v/>
      </c>
      <c r="Z21" s="20" t="str">
        <f t="shared" ca="1" si="5"/>
        <v/>
      </c>
      <c r="AA21" s="20" t="str">
        <f t="shared" ca="1" si="5"/>
        <v/>
      </c>
      <c r="AB21" s="20" t="str">
        <f t="shared" ca="1" si="5"/>
        <v/>
      </c>
      <c r="AC21" s="20" t="str">
        <f t="shared" ca="1" si="5"/>
        <v/>
      </c>
      <c r="AD21" s="20" t="str">
        <f t="shared" ca="1" si="5"/>
        <v/>
      </c>
      <c r="AE21" s="20" t="str">
        <f t="shared" ca="1" si="5"/>
        <v/>
      </c>
      <c r="AF21" s="20" t="str">
        <f t="shared" ca="1" si="5"/>
        <v/>
      </c>
      <c r="AG21" s="20" t="str">
        <f t="shared" ca="1" si="5"/>
        <v/>
      </c>
      <c r="AH21" s="20" t="str">
        <f t="shared" ca="1" si="5"/>
        <v/>
      </c>
      <c r="AI21" s="20" t="str">
        <f t="shared" ca="1" si="5"/>
        <v/>
      </c>
      <c r="AJ21" s="20" t="str">
        <f t="shared" ca="1" si="5"/>
        <v/>
      </c>
      <c r="AK21" s="20" t="str">
        <f t="shared" ca="1" si="5"/>
        <v/>
      </c>
      <c r="AL21" s="20" t="str">
        <f t="shared" ca="1" si="5"/>
        <v/>
      </c>
      <c r="AM21" s="20" t="str">
        <f t="shared" ca="1" si="5"/>
        <v/>
      </c>
      <c r="AN21" s="20" t="str">
        <f t="shared" ca="1" si="5"/>
        <v/>
      </c>
      <c r="AO21" s="20" t="str">
        <f t="shared" ca="1" si="6"/>
        <v/>
      </c>
      <c r="AP21" s="20" t="str">
        <f t="shared" ca="1" si="6"/>
        <v/>
      </c>
      <c r="AQ21" s="20" t="str">
        <f t="shared" ca="1" si="6"/>
        <v/>
      </c>
      <c r="AR21" s="20" t="str">
        <f t="shared" ca="1" si="6"/>
        <v/>
      </c>
      <c r="AS21" s="20" t="str">
        <f t="shared" ca="1" si="6"/>
        <v/>
      </c>
      <c r="AT21" s="20" t="str">
        <f t="shared" ca="1" si="6"/>
        <v/>
      </c>
      <c r="AU21" s="20" t="str">
        <f t="shared" ca="1" si="6"/>
        <v/>
      </c>
      <c r="AV21" s="20" t="str">
        <f t="shared" ca="1" si="6"/>
        <v/>
      </c>
      <c r="AW21" s="20" t="str">
        <f t="shared" ca="1" si="6"/>
        <v/>
      </c>
      <c r="AX21" s="20" t="str">
        <f t="shared" ca="1" si="6"/>
        <v/>
      </c>
      <c r="AY21" s="20" t="str">
        <f t="shared" ca="1" si="6"/>
        <v/>
      </c>
      <c r="AZ21" s="20" t="str">
        <f t="shared" ca="1" si="6"/>
        <v/>
      </c>
      <c r="BA21" s="20" t="str">
        <f t="shared" ca="1" si="6"/>
        <v/>
      </c>
      <c r="BB21" s="20" t="str">
        <f t="shared" ca="1" si="6"/>
        <v/>
      </c>
      <c r="BC21" s="20" t="str">
        <f t="shared" ca="1" si="6"/>
        <v/>
      </c>
      <c r="BD21" s="20" t="str">
        <f t="shared" ca="1" si="6"/>
        <v/>
      </c>
      <c r="BE21" s="20" t="str">
        <f t="shared" ca="1" si="7"/>
        <v/>
      </c>
      <c r="BF21" s="20" t="str">
        <f t="shared" ca="1" si="7"/>
        <v/>
      </c>
      <c r="BG21" s="20" t="str">
        <f t="shared" ca="1" si="7"/>
        <v/>
      </c>
      <c r="BH21" s="20" t="str">
        <f t="shared" ca="1" si="7"/>
        <v/>
      </c>
      <c r="BI21" s="20" t="str">
        <f t="shared" ca="1" si="7"/>
        <v/>
      </c>
      <c r="BJ21" s="20" t="str">
        <f t="shared" ca="1" si="7"/>
        <v/>
      </c>
      <c r="BK21" s="20" t="str">
        <f t="shared" ca="1" si="7"/>
        <v/>
      </c>
      <c r="BL21" s="20" t="str">
        <f t="shared" ca="1" si="7"/>
        <v/>
      </c>
      <c r="BM21" s="19"/>
    </row>
    <row r="22" spans="1:65" s="1" customFormat="1" ht="40.049999999999997" customHeight="1" x14ac:dyDescent="0.3">
      <c r="A22" s="9"/>
      <c r="B22" s="27" t="s">
        <v>2</v>
      </c>
      <c r="C22" s="23"/>
      <c r="D22" s="23"/>
      <c r="E22" s="24"/>
      <c r="F22" s="25">
        <f ca="1">F21+1</f>
        <v>44790</v>
      </c>
      <c r="G22" s="26">
        <v>24</v>
      </c>
      <c r="H22" s="55"/>
      <c r="I22" s="20" t="str">
        <f t="shared" ca="1" si="8"/>
        <v/>
      </c>
      <c r="J22" s="20" t="str">
        <f t="shared" ca="1" si="4"/>
        <v/>
      </c>
      <c r="K22" s="20" t="str">
        <f t="shared" ca="1" si="4"/>
        <v/>
      </c>
      <c r="L22" s="20" t="str">
        <f t="shared" ca="1" si="4"/>
        <v/>
      </c>
      <c r="M22" s="20" t="str">
        <f t="shared" ca="1" si="4"/>
        <v/>
      </c>
      <c r="N22" s="20" t="str">
        <f t="shared" ca="1" si="4"/>
        <v/>
      </c>
      <c r="O22" s="20" t="str">
        <f t="shared" ca="1" si="4"/>
        <v/>
      </c>
      <c r="P22" s="20" t="str">
        <f t="shared" ca="1" si="4"/>
        <v/>
      </c>
      <c r="Q22" s="20" t="str">
        <f t="shared" ca="1" si="4"/>
        <v/>
      </c>
      <c r="R22" s="20" t="str">
        <f t="shared" ca="1" si="4"/>
        <v/>
      </c>
      <c r="S22" s="20" t="str">
        <f t="shared" ca="1" si="4"/>
        <v/>
      </c>
      <c r="T22" s="20" t="str">
        <f t="shared" ca="1" si="4"/>
        <v/>
      </c>
      <c r="U22" s="20" t="str">
        <f t="shared" ca="1" si="4"/>
        <v/>
      </c>
      <c r="V22" s="20" t="str">
        <f t="shared" ca="1" si="4"/>
        <v/>
      </c>
      <c r="W22" s="20" t="str">
        <f t="shared" ca="1" si="4"/>
        <v/>
      </c>
      <c r="X22" s="20" t="str">
        <f t="shared" ca="1" si="4"/>
        <v/>
      </c>
      <c r="Y22" s="20" t="str">
        <f t="shared" ca="1" si="5"/>
        <v/>
      </c>
      <c r="Z22" s="20" t="str">
        <f t="shared" ca="1" si="5"/>
        <v/>
      </c>
      <c r="AA22" s="20" t="str">
        <f t="shared" ca="1" si="5"/>
        <v/>
      </c>
      <c r="AB22" s="20" t="str">
        <f t="shared" ca="1" si="5"/>
        <v/>
      </c>
      <c r="AC22" s="20" t="str">
        <f t="shared" ca="1" si="5"/>
        <v/>
      </c>
      <c r="AD22" s="20" t="str">
        <f t="shared" ca="1" si="5"/>
        <v/>
      </c>
      <c r="AE22" s="20" t="str">
        <f t="shared" ca="1" si="5"/>
        <v/>
      </c>
      <c r="AF22" s="20" t="str">
        <f t="shared" ca="1" si="5"/>
        <v/>
      </c>
      <c r="AG22" s="20" t="str">
        <f t="shared" ca="1" si="5"/>
        <v/>
      </c>
      <c r="AH22" s="20" t="str">
        <f t="shared" ca="1" si="5"/>
        <v/>
      </c>
      <c r="AI22" s="20" t="str">
        <f t="shared" ca="1" si="5"/>
        <v/>
      </c>
      <c r="AJ22" s="20" t="str">
        <f t="shared" ca="1" si="5"/>
        <v/>
      </c>
      <c r="AK22" s="20" t="str">
        <f t="shared" ca="1" si="5"/>
        <v/>
      </c>
      <c r="AL22" s="20" t="str">
        <f t="shared" ca="1" si="5"/>
        <v/>
      </c>
      <c r="AM22" s="20" t="str">
        <f t="shared" ca="1" si="5"/>
        <v/>
      </c>
      <c r="AN22" s="20" t="str">
        <f t="shared" ca="1" si="5"/>
        <v/>
      </c>
      <c r="AO22" s="20" t="str">
        <f t="shared" ca="1" si="6"/>
        <v/>
      </c>
      <c r="AP22" s="20" t="str">
        <f t="shared" ca="1" si="6"/>
        <v/>
      </c>
      <c r="AQ22" s="20" t="str">
        <f t="shared" ca="1" si="6"/>
        <v/>
      </c>
      <c r="AR22" s="20" t="str">
        <f t="shared" ca="1" si="6"/>
        <v/>
      </c>
      <c r="AS22" s="20" t="str">
        <f t="shared" ca="1" si="6"/>
        <v/>
      </c>
      <c r="AT22" s="20" t="str">
        <f t="shared" ca="1" si="6"/>
        <v/>
      </c>
      <c r="AU22" s="20" t="str">
        <f t="shared" ca="1" si="6"/>
        <v/>
      </c>
      <c r="AV22" s="20" t="str">
        <f t="shared" ca="1" si="6"/>
        <v/>
      </c>
      <c r="AW22" s="20" t="str">
        <f t="shared" ca="1" si="6"/>
        <v/>
      </c>
      <c r="AX22" s="20" t="str">
        <f t="shared" ca="1" si="6"/>
        <v/>
      </c>
      <c r="AY22" s="20" t="str">
        <f t="shared" ca="1" si="6"/>
        <v/>
      </c>
      <c r="AZ22" s="20" t="str">
        <f t="shared" ca="1" si="6"/>
        <v/>
      </c>
      <c r="BA22" s="20" t="str">
        <f t="shared" ca="1" si="6"/>
        <v/>
      </c>
      <c r="BB22" s="20" t="str">
        <f t="shared" ca="1" si="6"/>
        <v/>
      </c>
      <c r="BC22" s="20" t="str">
        <f t="shared" ca="1" si="6"/>
        <v/>
      </c>
      <c r="BD22" s="20" t="str">
        <f t="shared" ca="1" si="6"/>
        <v/>
      </c>
      <c r="BE22" s="20" t="str">
        <f t="shared" ca="1" si="7"/>
        <v/>
      </c>
      <c r="BF22" s="20" t="str">
        <f t="shared" ca="1" si="7"/>
        <v/>
      </c>
      <c r="BG22" s="20" t="str">
        <f t="shared" ca="1" si="7"/>
        <v/>
      </c>
      <c r="BH22" s="20" t="str">
        <f t="shared" ca="1" si="7"/>
        <v/>
      </c>
      <c r="BI22" s="20" t="str">
        <f t="shared" ca="1" si="7"/>
        <v/>
      </c>
      <c r="BJ22" s="20" t="str">
        <f t="shared" ca="1" si="7"/>
        <v/>
      </c>
      <c r="BK22" s="20" t="str">
        <f t="shared" ca="1" si="7"/>
        <v/>
      </c>
      <c r="BL22" s="20" t="str">
        <f t="shared" ca="1" si="7"/>
        <v/>
      </c>
      <c r="BM22" s="19"/>
    </row>
    <row r="23" spans="1:65" s="1" customFormat="1" ht="40.049999999999997" customHeight="1" x14ac:dyDescent="0.3">
      <c r="A23" s="9"/>
      <c r="B23" s="83" t="s">
        <v>31</v>
      </c>
      <c r="C23" s="23"/>
      <c r="D23" s="23"/>
      <c r="E23" s="24"/>
      <c r="F23" s="25"/>
      <c r="G23" s="26"/>
      <c r="H23" s="55"/>
      <c r="I23" s="20" t="str">
        <f t="shared" ca="1" si="8"/>
        <v/>
      </c>
      <c r="J23" s="20" t="str">
        <f t="shared" ca="1" si="4"/>
        <v/>
      </c>
      <c r="K23" s="20" t="str">
        <f t="shared" ca="1" si="4"/>
        <v/>
      </c>
      <c r="L23" s="20" t="str">
        <f t="shared" ca="1" si="4"/>
        <v/>
      </c>
      <c r="M23" s="20" t="str">
        <f t="shared" ca="1" si="4"/>
        <v/>
      </c>
      <c r="N23" s="20" t="str">
        <f t="shared" ca="1" si="4"/>
        <v/>
      </c>
      <c r="O23" s="20" t="str">
        <f t="shared" ca="1" si="4"/>
        <v/>
      </c>
      <c r="P23" s="20" t="str">
        <f t="shared" ca="1" si="4"/>
        <v/>
      </c>
      <c r="Q23" s="20" t="str">
        <f t="shared" ca="1" si="4"/>
        <v/>
      </c>
      <c r="R23" s="20" t="str">
        <f t="shared" ca="1" si="4"/>
        <v/>
      </c>
      <c r="S23" s="20" t="str">
        <f t="shared" ca="1" si="4"/>
        <v/>
      </c>
      <c r="T23" s="20" t="str">
        <f t="shared" ca="1" si="4"/>
        <v/>
      </c>
      <c r="U23" s="20" t="str">
        <f t="shared" ca="1" si="4"/>
        <v/>
      </c>
      <c r="V23" s="20" t="str">
        <f t="shared" ca="1" si="4"/>
        <v/>
      </c>
      <c r="W23" s="20" t="str">
        <f t="shared" ca="1" si="4"/>
        <v/>
      </c>
      <c r="X23" s="20" t="str">
        <f t="shared" ca="1" si="4"/>
        <v/>
      </c>
      <c r="Y23" s="20" t="str">
        <f t="shared" ca="1" si="5"/>
        <v/>
      </c>
      <c r="Z23" s="20" t="str">
        <f t="shared" ca="1" si="5"/>
        <v/>
      </c>
      <c r="AA23" s="20" t="str">
        <f t="shared" ca="1" si="5"/>
        <v/>
      </c>
      <c r="AB23" s="20" t="str">
        <f t="shared" ca="1" si="5"/>
        <v/>
      </c>
      <c r="AC23" s="20" t="str">
        <f t="shared" ca="1" si="5"/>
        <v/>
      </c>
      <c r="AD23" s="20" t="str">
        <f t="shared" ca="1" si="5"/>
        <v/>
      </c>
      <c r="AE23" s="20" t="str">
        <f t="shared" ca="1" si="5"/>
        <v/>
      </c>
      <c r="AF23" s="20" t="str">
        <f t="shared" ca="1" si="5"/>
        <v/>
      </c>
      <c r="AG23" s="20" t="str">
        <f t="shared" ca="1" si="5"/>
        <v/>
      </c>
      <c r="AH23" s="20" t="str">
        <f t="shared" ca="1" si="5"/>
        <v/>
      </c>
      <c r="AI23" s="20" t="str">
        <f t="shared" ca="1" si="5"/>
        <v/>
      </c>
      <c r="AJ23" s="20" t="str">
        <f t="shared" ca="1" si="5"/>
        <v/>
      </c>
      <c r="AK23" s="20" t="str">
        <f t="shared" ca="1" si="5"/>
        <v/>
      </c>
      <c r="AL23" s="20" t="str">
        <f t="shared" ca="1" si="5"/>
        <v/>
      </c>
      <c r="AM23" s="20" t="str">
        <f t="shared" ca="1" si="5"/>
        <v/>
      </c>
      <c r="AN23" s="20" t="str">
        <f t="shared" ca="1" si="5"/>
        <v/>
      </c>
      <c r="AO23" s="20" t="str">
        <f t="shared" ca="1" si="6"/>
        <v/>
      </c>
      <c r="AP23" s="20" t="str">
        <f t="shared" ca="1" si="6"/>
        <v/>
      </c>
      <c r="AQ23" s="20" t="str">
        <f t="shared" ca="1" si="6"/>
        <v/>
      </c>
      <c r="AR23" s="20" t="str">
        <f t="shared" ca="1" si="6"/>
        <v/>
      </c>
      <c r="AS23" s="20" t="str">
        <f t="shared" ca="1" si="6"/>
        <v/>
      </c>
      <c r="AT23" s="20" t="str">
        <f t="shared" ca="1" si="6"/>
        <v/>
      </c>
      <c r="AU23" s="20" t="str">
        <f t="shared" ca="1" si="6"/>
        <v/>
      </c>
      <c r="AV23" s="20" t="str">
        <f t="shared" ca="1" si="6"/>
        <v/>
      </c>
      <c r="AW23" s="20" t="str">
        <f t="shared" ca="1" si="6"/>
        <v/>
      </c>
      <c r="AX23" s="20" t="str">
        <f t="shared" ca="1" si="6"/>
        <v/>
      </c>
      <c r="AY23" s="20" t="str">
        <f t="shared" ca="1" si="6"/>
        <v/>
      </c>
      <c r="AZ23" s="20" t="str">
        <f t="shared" ca="1" si="6"/>
        <v/>
      </c>
      <c r="BA23" s="20" t="str">
        <f t="shared" ca="1" si="6"/>
        <v/>
      </c>
      <c r="BB23" s="20" t="str">
        <f t="shared" ca="1" si="6"/>
        <v/>
      </c>
      <c r="BC23" s="20" t="str">
        <f t="shared" ca="1" si="6"/>
        <v/>
      </c>
      <c r="BD23" s="20" t="str">
        <f t="shared" ca="1" si="6"/>
        <v/>
      </c>
      <c r="BE23" s="20" t="str">
        <f t="shared" ca="1" si="7"/>
        <v/>
      </c>
      <c r="BF23" s="20" t="str">
        <f t="shared" ca="1" si="7"/>
        <v/>
      </c>
      <c r="BG23" s="20" t="str">
        <f t="shared" ca="1" si="7"/>
        <v/>
      </c>
      <c r="BH23" s="20" t="str">
        <f t="shared" ca="1" si="7"/>
        <v/>
      </c>
      <c r="BI23" s="20" t="str">
        <f t="shared" ca="1" si="7"/>
        <v/>
      </c>
      <c r="BJ23" s="20" t="str">
        <f t="shared" ca="1" si="7"/>
        <v/>
      </c>
      <c r="BK23" s="20" t="str">
        <f t="shared" ca="1" si="7"/>
        <v/>
      </c>
      <c r="BL23" s="20" t="str">
        <f t="shared" ca="1" si="7"/>
        <v/>
      </c>
      <c r="BM23" s="19"/>
    </row>
    <row r="24" spans="1:65" s="1" customFormat="1" ht="40.049999999999997" customHeight="1" x14ac:dyDescent="0.3">
      <c r="A24" s="9"/>
      <c r="B24" s="27" t="s">
        <v>3</v>
      </c>
      <c r="C24" s="23" t="s">
        <v>15</v>
      </c>
      <c r="D24" s="23"/>
      <c r="E24" s="24"/>
      <c r="F24" s="25">
        <f ca="1">F12+15</f>
        <v>44789</v>
      </c>
      <c r="G24" s="26">
        <v>4</v>
      </c>
      <c r="H24" s="55"/>
      <c r="I24" s="20" t="str">
        <f t="shared" ca="1" si="8"/>
        <v/>
      </c>
      <c r="J24" s="20" t="str">
        <f t="shared" ca="1" si="4"/>
        <v/>
      </c>
      <c r="K24" s="20" t="str">
        <f t="shared" ca="1" si="4"/>
        <v/>
      </c>
      <c r="L24" s="20" t="str">
        <f t="shared" ca="1" si="4"/>
        <v/>
      </c>
      <c r="M24" s="20" t="str">
        <f t="shared" ca="1" si="4"/>
        <v/>
      </c>
      <c r="N24" s="20" t="str">
        <f t="shared" ca="1" si="4"/>
        <v/>
      </c>
      <c r="O24" s="20" t="str">
        <f t="shared" ca="1" si="4"/>
        <v/>
      </c>
      <c r="P24" s="20" t="str">
        <f t="shared" ca="1" si="4"/>
        <v/>
      </c>
      <c r="Q24" s="20" t="str">
        <f t="shared" ca="1" si="4"/>
        <v/>
      </c>
      <c r="R24" s="20" t="str">
        <f t="shared" ca="1" si="4"/>
        <v/>
      </c>
      <c r="S24" s="20" t="str">
        <f t="shared" ca="1" si="4"/>
        <v/>
      </c>
      <c r="T24" s="20" t="str">
        <f t="shared" ca="1" si="4"/>
        <v/>
      </c>
      <c r="U24" s="20" t="str">
        <f t="shared" ca="1" si="4"/>
        <v/>
      </c>
      <c r="V24" s="20" t="str">
        <f t="shared" ca="1" si="4"/>
        <v/>
      </c>
      <c r="W24" s="20" t="str">
        <f t="shared" ca="1" si="4"/>
        <v/>
      </c>
      <c r="X24" s="20" t="str">
        <f t="shared" ca="1" si="4"/>
        <v/>
      </c>
      <c r="Y24" s="20" t="str">
        <f t="shared" ca="1" si="5"/>
        <v/>
      </c>
      <c r="Z24" s="20" t="str">
        <f t="shared" ca="1" si="5"/>
        <v/>
      </c>
      <c r="AA24" s="20" t="str">
        <f t="shared" ca="1" si="5"/>
        <v/>
      </c>
      <c r="AB24" s="20" t="str">
        <f t="shared" ca="1" si="5"/>
        <v/>
      </c>
      <c r="AC24" s="20" t="str">
        <f t="shared" ca="1" si="5"/>
        <v/>
      </c>
      <c r="AD24" s="20" t="str">
        <f t="shared" ca="1" si="5"/>
        <v/>
      </c>
      <c r="AE24" s="20" t="str">
        <f t="shared" ca="1" si="5"/>
        <v/>
      </c>
      <c r="AF24" s="20" t="str">
        <f t="shared" ca="1" si="5"/>
        <v/>
      </c>
      <c r="AG24" s="20" t="str">
        <f t="shared" ca="1" si="5"/>
        <v/>
      </c>
      <c r="AH24" s="20" t="str">
        <f t="shared" ca="1" si="5"/>
        <v/>
      </c>
      <c r="AI24" s="20" t="str">
        <f t="shared" ca="1" si="5"/>
        <v/>
      </c>
      <c r="AJ24" s="20" t="str">
        <f t="shared" ca="1" si="5"/>
        <v/>
      </c>
      <c r="AK24" s="20" t="str">
        <f t="shared" ca="1" si="5"/>
        <v/>
      </c>
      <c r="AL24" s="20" t="str">
        <f t="shared" ca="1" si="5"/>
        <v/>
      </c>
      <c r="AM24" s="20" t="str">
        <f t="shared" ca="1" si="5"/>
        <v/>
      </c>
      <c r="AN24" s="20" t="str">
        <f t="shared" ca="1" si="5"/>
        <v/>
      </c>
      <c r="AO24" s="20" t="str">
        <f t="shared" ca="1" si="6"/>
        <v/>
      </c>
      <c r="AP24" s="20" t="str">
        <f t="shared" ca="1" si="6"/>
        <v/>
      </c>
      <c r="AQ24" s="20" t="str">
        <f t="shared" ca="1" si="6"/>
        <v/>
      </c>
      <c r="AR24" s="20" t="str">
        <f t="shared" ca="1" si="6"/>
        <v/>
      </c>
      <c r="AS24" s="20" t="str">
        <f t="shared" ca="1" si="6"/>
        <v/>
      </c>
      <c r="AT24" s="20" t="str">
        <f t="shared" ca="1" si="6"/>
        <v/>
      </c>
      <c r="AU24" s="20" t="str">
        <f t="shared" ca="1" si="6"/>
        <v/>
      </c>
      <c r="AV24" s="20" t="str">
        <f t="shared" ca="1" si="6"/>
        <v/>
      </c>
      <c r="AW24" s="20" t="str">
        <f t="shared" ca="1" si="6"/>
        <v/>
      </c>
      <c r="AX24" s="20" t="str">
        <f t="shared" ca="1" si="6"/>
        <v/>
      </c>
      <c r="AY24" s="20" t="str">
        <f t="shared" ca="1" si="6"/>
        <v/>
      </c>
      <c r="AZ24" s="20" t="str">
        <f t="shared" ca="1" si="6"/>
        <v/>
      </c>
      <c r="BA24" s="20" t="str">
        <f t="shared" ca="1" si="6"/>
        <v/>
      </c>
      <c r="BB24" s="20" t="str">
        <f t="shared" ca="1" si="6"/>
        <v/>
      </c>
      <c r="BC24" s="20" t="str">
        <f t="shared" ca="1" si="6"/>
        <v/>
      </c>
      <c r="BD24" s="20" t="str">
        <f t="shared" ca="1" si="6"/>
        <v/>
      </c>
      <c r="BE24" s="20" t="str">
        <f t="shared" ca="1" si="7"/>
        <v/>
      </c>
      <c r="BF24" s="20" t="str">
        <f t="shared" ca="1" si="7"/>
        <v/>
      </c>
      <c r="BG24" s="20" t="str">
        <f t="shared" ca="1" si="7"/>
        <v/>
      </c>
      <c r="BH24" s="20" t="str">
        <f t="shared" ca="1" si="7"/>
        <v/>
      </c>
      <c r="BI24" s="20" t="str">
        <f t="shared" ca="1" si="7"/>
        <v/>
      </c>
      <c r="BJ24" s="20" t="str">
        <f t="shared" ca="1" si="7"/>
        <v/>
      </c>
      <c r="BK24" s="20" t="str">
        <f t="shared" ca="1" si="7"/>
        <v/>
      </c>
      <c r="BL24" s="20" t="str">
        <f t="shared" ca="1" si="7"/>
        <v/>
      </c>
      <c r="BM24" s="19"/>
    </row>
    <row r="25" spans="1:65" s="1" customFormat="1" ht="40.049999999999997" customHeight="1" x14ac:dyDescent="0.3">
      <c r="A25" s="9"/>
      <c r="B25" s="27" t="s">
        <v>4</v>
      </c>
      <c r="C25" s="23" t="s">
        <v>12</v>
      </c>
      <c r="D25" s="23"/>
      <c r="E25" s="24"/>
      <c r="F25" s="25">
        <f ca="1">F24+3</f>
        <v>44792</v>
      </c>
      <c r="G25" s="26">
        <v>14</v>
      </c>
      <c r="H25" s="55"/>
      <c r="I25" s="20" t="str">
        <f t="shared" ca="1" si="8"/>
        <v/>
      </c>
      <c r="J25" s="20" t="str">
        <f t="shared" ca="1" si="4"/>
        <v/>
      </c>
      <c r="K25" s="20" t="str">
        <f t="shared" ca="1" si="4"/>
        <v/>
      </c>
      <c r="L25" s="20" t="str">
        <f t="shared" ca="1" si="4"/>
        <v/>
      </c>
      <c r="M25" s="20" t="str">
        <f t="shared" ca="1" si="4"/>
        <v/>
      </c>
      <c r="N25" s="20" t="str">
        <f t="shared" ca="1" si="4"/>
        <v/>
      </c>
      <c r="O25" s="20" t="str">
        <f t="shared" ca="1" si="4"/>
        <v/>
      </c>
      <c r="P25" s="20" t="str">
        <f t="shared" ca="1" si="4"/>
        <v/>
      </c>
      <c r="Q25" s="20" t="str">
        <f t="shared" ca="1" si="4"/>
        <v/>
      </c>
      <c r="R25" s="20" t="str">
        <f t="shared" ca="1" si="4"/>
        <v/>
      </c>
      <c r="S25" s="20" t="str">
        <f t="shared" ca="1" si="4"/>
        <v/>
      </c>
      <c r="T25" s="20" t="str">
        <f t="shared" ca="1" si="4"/>
        <v/>
      </c>
      <c r="U25" s="20" t="str">
        <f t="shared" ca="1" si="4"/>
        <v/>
      </c>
      <c r="V25" s="20" t="str">
        <f t="shared" ca="1" si="4"/>
        <v/>
      </c>
      <c r="W25" s="20" t="str">
        <f t="shared" ca="1" si="4"/>
        <v/>
      </c>
      <c r="X25" s="20" t="str">
        <f t="shared" ca="1" si="4"/>
        <v/>
      </c>
      <c r="Y25" s="20" t="str">
        <f t="shared" ca="1" si="5"/>
        <v/>
      </c>
      <c r="Z25" s="20" t="str">
        <f t="shared" ca="1" si="5"/>
        <v/>
      </c>
      <c r="AA25" s="20" t="str">
        <f t="shared" ca="1" si="5"/>
        <v/>
      </c>
      <c r="AB25" s="20" t="str">
        <f t="shared" ca="1" si="5"/>
        <v/>
      </c>
      <c r="AC25" s="20" t="str">
        <f t="shared" ca="1" si="5"/>
        <v/>
      </c>
      <c r="AD25" s="20" t="str">
        <f t="shared" ca="1" si="5"/>
        <v/>
      </c>
      <c r="AE25" s="20" t="str">
        <f t="shared" ca="1" si="5"/>
        <v/>
      </c>
      <c r="AF25" s="20" t="str">
        <f t="shared" ca="1" si="5"/>
        <v/>
      </c>
      <c r="AG25" s="20" t="str">
        <f t="shared" ca="1" si="5"/>
        <v/>
      </c>
      <c r="AH25" s="20" t="str">
        <f t="shared" ca="1" si="5"/>
        <v/>
      </c>
      <c r="AI25" s="20" t="str">
        <f t="shared" ca="1" si="5"/>
        <v/>
      </c>
      <c r="AJ25" s="20" t="str">
        <f t="shared" ca="1" si="5"/>
        <v/>
      </c>
      <c r="AK25" s="20" t="str">
        <f t="shared" ca="1" si="5"/>
        <v/>
      </c>
      <c r="AL25" s="20" t="str">
        <f t="shared" ca="1" si="5"/>
        <v/>
      </c>
      <c r="AM25" s="20" t="str">
        <f t="shared" ca="1" si="5"/>
        <v/>
      </c>
      <c r="AN25" s="20" t="str">
        <f t="shared" ca="1" si="5"/>
        <v/>
      </c>
      <c r="AO25" s="20" t="str">
        <f t="shared" ca="1" si="6"/>
        <v/>
      </c>
      <c r="AP25" s="20" t="str">
        <f t="shared" ca="1" si="6"/>
        <v/>
      </c>
      <c r="AQ25" s="20" t="str">
        <f t="shared" ca="1" si="6"/>
        <v/>
      </c>
      <c r="AR25" s="20" t="str">
        <f t="shared" ca="1" si="6"/>
        <v/>
      </c>
      <c r="AS25" s="20" t="str">
        <f t="shared" ca="1" si="6"/>
        <v/>
      </c>
      <c r="AT25" s="20" t="str">
        <f t="shared" ca="1" si="6"/>
        <v/>
      </c>
      <c r="AU25" s="20" t="str">
        <f t="shared" ca="1" si="6"/>
        <v/>
      </c>
      <c r="AV25" s="20" t="str">
        <f t="shared" ca="1" si="6"/>
        <v/>
      </c>
      <c r="AW25" s="20" t="str">
        <f t="shared" ca="1" si="6"/>
        <v/>
      </c>
      <c r="AX25" s="20" t="str">
        <f t="shared" ca="1" si="6"/>
        <v/>
      </c>
      <c r="AY25" s="20" t="str">
        <f t="shared" ca="1" si="6"/>
        <v/>
      </c>
      <c r="AZ25" s="20" t="str">
        <f t="shared" ca="1" si="6"/>
        <v/>
      </c>
      <c r="BA25" s="20" t="str">
        <f t="shared" ca="1" si="6"/>
        <v/>
      </c>
      <c r="BB25" s="20" t="str">
        <f t="shared" ca="1" si="6"/>
        <v/>
      </c>
      <c r="BC25" s="20" t="str">
        <f t="shared" ca="1" si="6"/>
        <v/>
      </c>
      <c r="BD25" s="20" t="str">
        <f t="shared" ca="1" si="6"/>
        <v/>
      </c>
      <c r="BE25" s="20" t="str">
        <f t="shared" ca="1" si="7"/>
        <v/>
      </c>
      <c r="BF25" s="20" t="str">
        <f t="shared" ca="1" si="7"/>
        <v/>
      </c>
      <c r="BG25" s="20" t="str">
        <f t="shared" ca="1" si="7"/>
        <v/>
      </c>
      <c r="BH25" s="20" t="str">
        <f t="shared" ca="1" si="7"/>
        <v/>
      </c>
      <c r="BI25" s="20" t="str">
        <f t="shared" ca="1" si="7"/>
        <v/>
      </c>
      <c r="BJ25" s="20" t="str">
        <f t="shared" ca="1" si="7"/>
        <v/>
      </c>
      <c r="BK25" s="20" t="str">
        <f t="shared" ca="1" si="7"/>
        <v/>
      </c>
      <c r="BL25" s="20" t="str">
        <f t="shared" ca="1" si="7"/>
        <v/>
      </c>
      <c r="BM25" s="19"/>
    </row>
    <row r="26" spans="1:65" s="1" customFormat="1" ht="40.049999999999997" customHeight="1" x14ac:dyDescent="0.3">
      <c r="A26" s="9"/>
      <c r="B26" s="27" t="s">
        <v>0</v>
      </c>
      <c r="C26" s="23" t="s">
        <v>15</v>
      </c>
      <c r="D26" s="23"/>
      <c r="E26" s="24"/>
      <c r="F26" s="25">
        <f ca="1">F25+15</f>
        <v>44807</v>
      </c>
      <c r="G26" s="26">
        <v>6</v>
      </c>
      <c r="H26" s="55"/>
      <c r="I26" s="20" t="str">
        <f t="shared" ca="1" si="8"/>
        <v/>
      </c>
      <c r="J26" s="20" t="str">
        <f t="shared" ca="1" si="4"/>
        <v/>
      </c>
      <c r="K26" s="20" t="str">
        <f t="shared" ca="1" si="4"/>
        <v/>
      </c>
      <c r="L26" s="20" t="str">
        <f t="shared" ca="1" si="4"/>
        <v/>
      </c>
      <c r="M26" s="20" t="str">
        <f t="shared" ca="1" si="4"/>
        <v/>
      </c>
      <c r="N26" s="20" t="str">
        <f t="shared" ca="1" si="4"/>
        <v/>
      </c>
      <c r="O26" s="20" t="str">
        <f t="shared" ca="1" si="4"/>
        <v/>
      </c>
      <c r="P26" s="20" t="str">
        <f t="shared" ca="1" si="4"/>
        <v/>
      </c>
      <c r="Q26" s="20" t="str">
        <f t="shared" ca="1" si="4"/>
        <v/>
      </c>
      <c r="R26" s="20" t="str">
        <f t="shared" ca="1" si="4"/>
        <v/>
      </c>
      <c r="S26" s="20" t="str">
        <f t="shared" ca="1" si="4"/>
        <v/>
      </c>
      <c r="T26" s="20" t="str">
        <f t="shared" ca="1" si="4"/>
        <v/>
      </c>
      <c r="U26" s="20" t="str">
        <f t="shared" ca="1" si="4"/>
        <v/>
      </c>
      <c r="V26" s="20" t="str">
        <f t="shared" ca="1" si="4"/>
        <v/>
      </c>
      <c r="W26" s="20" t="str">
        <f t="shared" ca="1" si="4"/>
        <v/>
      </c>
      <c r="X26" s="20" t="str">
        <f t="shared" ca="1" si="4"/>
        <v/>
      </c>
      <c r="Y26" s="20" t="str">
        <f t="shared" ca="1" si="5"/>
        <v/>
      </c>
      <c r="Z26" s="20" t="str">
        <f t="shared" ca="1" si="5"/>
        <v/>
      </c>
      <c r="AA26" s="20" t="str">
        <f t="shared" ca="1" si="5"/>
        <v/>
      </c>
      <c r="AB26" s="20" t="str">
        <f t="shared" ca="1" si="5"/>
        <v/>
      </c>
      <c r="AC26" s="20" t="str">
        <f t="shared" ca="1" si="5"/>
        <v/>
      </c>
      <c r="AD26" s="20" t="str">
        <f t="shared" ca="1" si="5"/>
        <v/>
      </c>
      <c r="AE26" s="20" t="str">
        <f t="shared" ca="1" si="5"/>
        <v/>
      </c>
      <c r="AF26" s="20" t="str">
        <f t="shared" ca="1" si="5"/>
        <v/>
      </c>
      <c r="AG26" s="20" t="str">
        <f t="shared" ca="1" si="5"/>
        <v/>
      </c>
      <c r="AH26" s="20" t="str">
        <f t="shared" ca="1" si="5"/>
        <v/>
      </c>
      <c r="AI26" s="20" t="str">
        <f t="shared" ca="1" si="5"/>
        <v/>
      </c>
      <c r="AJ26" s="20" t="str">
        <f t="shared" ca="1" si="5"/>
        <v/>
      </c>
      <c r="AK26" s="20" t="str">
        <f t="shared" ca="1" si="5"/>
        <v/>
      </c>
      <c r="AL26" s="20" t="str">
        <f t="shared" ca="1" si="5"/>
        <v/>
      </c>
      <c r="AM26" s="20" t="str">
        <f t="shared" ca="1" si="5"/>
        <v/>
      </c>
      <c r="AN26" s="20" t="str">
        <f t="shared" ref="AN26:BC35" ca="1" si="9">IF(AND($C26="Goal",AN$7&gt;=$F26,AN$7&lt;=$F26+$G26-1),2,IF(AND($C26="Milestone",AN$7&gt;=$F26,AN$7&lt;=$F26+$G26-1),1,""))</f>
        <v/>
      </c>
      <c r="AO26" s="20" t="str">
        <f t="shared" ca="1" si="6"/>
        <v/>
      </c>
      <c r="AP26" s="20" t="str">
        <f t="shared" ca="1" si="6"/>
        <v/>
      </c>
      <c r="AQ26" s="20" t="str">
        <f t="shared" ca="1" si="6"/>
        <v/>
      </c>
      <c r="AR26" s="20" t="str">
        <f t="shared" ca="1" si="6"/>
        <v/>
      </c>
      <c r="AS26" s="20" t="str">
        <f t="shared" ca="1" si="6"/>
        <v/>
      </c>
      <c r="AT26" s="20" t="str">
        <f t="shared" ca="1" si="6"/>
        <v/>
      </c>
      <c r="AU26" s="20" t="str">
        <f t="shared" ca="1" si="6"/>
        <v/>
      </c>
      <c r="AV26" s="20" t="str">
        <f t="shared" ca="1" si="6"/>
        <v/>
      </c>
      <c r="AW26" s="20" t="str">
        <f t="shared" ca="1" si="6"/>
        <v/>
      </c>
      <c r="AX26" s="20" t="str">
        <f t="shared" ca="1" si="6"/>
        <v/>
      </c>
      <c r="AY26" s="20" t="str">
        <f t="shared" ca="1" si="6"/>
        <v/>
      </c>
      <c r="AZ26" s="20" t="str">
        <f t="shared" ca="1" si="6"/>
        <v/>
      </c>
      <c r="BA26" s="20" t="str">
        <f t="shared" ca="1" si="6"/>
        <v/>
      </c>
      <c r="BB26" s="20" t="str">
        <f t="shared" ca="1" si="6"/>
        <v/>
      </c>
      <c r="BC26" s="20" t="str">
        <f t="shared" ca="1" si="6"/>
        <v/>
      </c>
      <c r="BD26" s="20" t="str">
        <f t="shared" ref="BD26:BL35" ca="1" si="10">IF(AND($C26="Goal",BD$7&gt;=$F26,BD$7&lt;=$F26+$G26-1),2,IF(AND($C26="Milestone",BD$7&gt;=$F26,BD$7&lt;=$F26+$G26-1),1,""))</f>
        <v/>
      </c>
      <c r="BE26" s="20" t="str">
        <f t="shared" ca="1" si="7"/>
        <v/>
      </c>
      <c r="BF26" s="20" t="str">
        <f t="shared" ca="1" si="7"/>
        <v/>
      </c>
      <c r="BG26" s="20" t="str">
        <f t="shared" ca="1" si="7"/>
        <v/>
      </c>
      <c r="BH26" s="20" t="str">
        <f t="shared" ca="1" si="7"/>
        <v/>
      </c>
      <c r="BI26" s="20" t="str">
        <f t="shared" ca="1" si="7"/>
        <v/>
      </c>
      <c r="BJ26" s="20" t="str">
        <f t="shared" ca="1" si="7"/>
        <v/>
      </c>
      <c r="BK26" s="20" t="str">
        <f t="shared" ca="1" si="7"/>
        <v/>
      </c>
      <c r="BL26" s="20" t="str">
        <f t="shared" ca="1" si="7"/>
        <v/>
      </c>
      <c r="BM26" s="19"/>
    </row>
    <row r="27" spans="1:65" s="1" customFormat="1" ht="40.049999999999997" customHeight="1" x14ac:dyDescent="0.3">
      <c r="A27" s="9"/>
      <c r="B27" s="27" t="s">
        <v>1</v>
      </c>
      <c r="C27" s="23" t="s">
        <v>7</v>
      </c>
      <c r="D27" s="23"/>
      <c r="E27" s="24"/>
      <c r="F27" s="25">
        <f ca="1">F21+22</f>
        <v>44811</v>
      </c>
      <c r="G27" s="26">
        <v>3</v>
      </c>
      <c r="H27" s="55"/>
      <c r="I27" s="20" t="str">
        <f t="shared" ca="1" si="8"/>
        <v/>
      </c>
      <c r="J27" s="20" t="str">
        <f t="shared" ca="1" si="8"/>
        <v/>
      </c>
      <c r="K27" s="20" t="str">
        <f t="shared" ca="1" si="8"/>
        <v/>
      </c>
      <c r="L27" s="20" t="str">
        <f t="shared" ca="1" si="8"/>
        <v/>
      </c>
      <c r="M27" s="20" t="str">
        <f t="shared" ca="1" si="8"/>
        <v/>
      </c>
      <c r="N27" s="20" t="str">
        <f t="shared" ca="1" si="8"/>
        <v/>
      </c>
      <c r="O27" s="20" t="str">
        <f t="shared" ca="1" si="8"/>
        <v/>
      </c>
      <c r="P27" s="20" t="str">
        <f t="shared" ca="1" si="8"/>
        <v/>
      </c>
      <c r="Q27" s="20" t="str">
        <f t="shared" ca="1" si="8"/>
        <v/>
      </c>
      <c r="R27" s="20" t="str">
        <f t="shared" ca="1" si="8"/>
        <v/>
      </c>
      <c r="S27" s="20" t="str">
        <f t="shared" ca="1" si="8"/>
        <v/>
      </c>
      <c r="T27" s="20" t="str">
        <f t="shared" ca="1" si="8"/>
        <v/>
      </c>
      <c r="U27" s="20" t="str">
        <f t="shared" ca="1" si="8"/>
        <v/>
      </c>
      <c r="V27" s="20" t="str">
        <f t="shared" ca="1" si="8"/>
        <v/>
      </c>
      <c r="W27" s="20" t="str">
        <f t="shared" ca="1" si="8"/>
        <v/>
      </c>
      <c r="X27" s="20" t="str">
        <f t="shared" ca="1" si="8"/>
        <v/>
      </c>
      <c r="Y27" s="20" t="str">
        <f t="shared" ref="Y27:AM35" ca="1" si="11">IF(AND($C27="Goal",Y$7&gt;=$F27,Y$7&lt;=$F27+$G27-1),2,IF(AND($C27="Milestone",Y$7&gt;=$F27,Y$7&lt;=$F27+$G27-1),1,""))</f>
        <v/>
      </c>
      <c r="Z27" s="20" t="str">
        <f t="shared" ca="1" si="11"/>
        <v/>
      </c>
      <c r="AA27" s="20" t="str">
        <f t="shared" ca="1" si="11"/>
        <v/>
      </c>
      <c r="AB27" s="20" t="str">
        <f t="shared" ca="1" si="11"/>
        <v/>
      </c>
      <c r="AC27" s="20" t="str">
        <f t="shared" ca="1" si="11"/>
        <v/>
      </c>
      <c r="AD27" s="20" t="str">
        <f t="shared" ca="1" si="11"/>
        <v/>
      </c>
      <c r="AE27" s="20" t="str">
        <f t="shared" ca="1" si="11"/>
        <v/>
      </c>
      <c r="AF27" s="20" t="str">
        <f t="shared" ca="1" si="11"/>
        <v/>
      </c>
      <c r="AG27" s="20" t="str">
        <f t="shared" ca="1" si="11"/>
        <v/>
      </c>
      <c r="AH27" s="20">
        <f t="shared" ca="1" si="11"/>
        <v>2</v>
      </c>
      <c r="AI27" s="20">
        <f t="shared" ca="1" si="11"/>
        <v>2</v>
      </c>
      <c r="AJ27" s="20">
        <f t="shared" ca="1" si="11"/>
        <v>2</v>
      </c>
      <c r="AK27" s="20" t="str">
        <f t="shared" ca="1" si="11"/>
        <v/>
      </c>
      <c r="AL27" s="20" t="str">
        <f t="shared" ca="1" si="11"/>
        <v/>
      </c>
      <c r="AM27" s="20" t="str">
        <f t="shared" ca="1" si="11"/>
        <v/>
      </c>
      <c r="AN27" s="20" t="str">
        <f t="shared" ca="1" si="9"/>
        <v/>
      </c>
      <c r="AO27" s="20" t="str">
        <f t="shared" ca="1" si="9"/>
        <v/>
      </c>
      <c r="AP27" s="20" t="str">
        <f t="shared" ca="1" si="9"/>
        <v/>
      </c>
      <c r="AQ27" s="20" t="str">
        <f t="shared" ca="1" si="9"/>
        <v/>
      </c>
      <c r="AR27" s="20" t="str">
        <f t="shared" ca="1" si="9"/>
        <v/>
      </c>
      <c r="AS27" s="20" t="str">
        <f t="shared" ca="1" si="9"/>
        <v/>
      </c>
      <c r="AT27" s="20" t="str">
        <f t="shared" ca="1" si="9"/>
        <v/>
      </c>
      <c r="AU27" s="20" t="str">
        <f t="shared" ca="1" si="9"/>
        <v/>
      </c>
      <c r="AV27" s="20" t="str">
        <f t="shared" ca="1" si="9"/>
        <v/>
      </c>
      <c r="AW27" s="20" t="str">
        <f t="shared" ca="1" si="9"/>
        <v/>
      </c>
      <c r="AX27" s="20" t="str">
        <f t="shared" ca="1" si="9"/>
        <v/>
      </c>
      <c r="AY27" s="20" t="str">
        <f t="shared" ca="1" si="9"/>
        <v/>
      </c>
      <c r="AZ27" s="20" t="str">
        <f t="shared" ca="1" si="9"/>
        <v/>
      </c>
      <c r="BA27" s="20" t="str">
        <f t="shared" ca="1" si="9"/>
        <v/>
      </c>
      <c r="BB27" s="20" t="str">
        <f t="shared" ca="1" si="9"/>
        <v/>
      </c>
      <c r="BC27" s="20" t="str">
        <f t="shared" ca="1" si="9"/>
        <v/>
      </c>
      <c r="BD27" s="20" t="str">
        <f t="shared" ca="1" si="10"/>
        <v/>
      </c>
      <c r="BE27" s="20" t="str">
        <f t="shared" ca="1" si="10"/>
        <v/>
      </c>
      <c r="BF27" s="20" t="str">
        <f t="shared" ca="1" si="10"/>
        <v/>
      </c>
      <c r="BG27" s="20" t="str">
        <f t="shared" ca="1" si="10"/>
        <v/>
      </c>
      <c r="BH27" s="20" t="str">
        <f t="shared" ca="1" si="10"/>
        <v/>
      </c>
      <c r="BI27" s="20" t="str">
        <f t="shared" ca="1" si="10"/>
        <v/>
      </c>
      <c r="BJ27" s="20" t="str">
        <f t="shared" ca="1" si="10"/>
        <v/>
      </c>
      <c r="BK27" s="20" t="str">
        <f t="shared" ca="1" si="10"/>
        <v/>
      </c>
      <c r="BL27" s="20" t="str">
        <f t="shared" ca="1" si="10"/>
        <v/>
      </c>
      <c r="BM27" s="19"/>
    </row>
    <row r="28" spans="1:65" s="1" customFormat="1" ht="40.049999999999997" customHeight="1" x14ac:dyDescent="0.3">
      <c r="A28" s="9"/>
      <c r="B28" s="27" t="s">
        <v>2</v>
      </c>
      <c r="C28" s="23" t="s">
        <v>13</v>
      </c>
      <c r="D28" s="23"/>
      <c r="E28" s="24"/>
      <c r="F28" s="25">
        <f ca="1">F16</f>
        <v>44780</v>
      </c>
      <c r="G28" s="26">
        <v>19</v>
      </c>
      <c r="H28" s="55"/>
      <c r="I28" s="20" t="str">
        <f t="shared" ca="1" si="8"/>
        <v/>
      </c>
      <c r="J28" s="20" t="str">
        <f t="shared" ca="1" si="8"/>
        <v/>
      </c>
      <c r="K28" s="20" t="str">
        <f t="shared" ca="1" si="8"/>
        <v/>
      </c>
      <c r="L28" s="20" t="str">
        <f t="shared" ca="1" si="8"/>
        <v/>
      </c>
      <c r="M28" s="20" t="str">
        <f t="shared" ca="1" si="8"/>
        <v/>
      </c>
      <c r="N28" s="20" t="str">
        <f t="shared" ca="1" si="8"/>
        <v/>
      </c>
      <c r="O28" s="20" t="str">
        <f t="shared" ca="1" si="8"/>
        <v/>
      </c>
      <c r="P28" s="20" t="str">
        <f t="shared" ca="1" si="8"/>
        <v/>
      </c>
      <c r="Q28" s="20" t="str">
        <f t="shared" ca="1" si="8"/>
        <v/>
      </c>
      <c r="R28" s="20" t="str">
        <f t="shared" ca="1" si="8"/>
        <v/>
      </c>
      <c r="S28" s="20" t="str">
        <f t="shared" ca="1" si="8"/>
        <v/>
      </c>
      <c r="T28" s="20" t="str">
        <f t="shared" ca="1" si="8"/>
        <v/>
      </c>
      <c r="U28" s="20" t="str">
        <f t="shared" ca="1" si="8"/>
        <v/>
      </c>
      <c r="V28" s="20" t="str">
        <f t="shared" ca="1" si="8"/>
        <v/>
      </c>
      <c r="W28" s="20" t="str">
        <f t="shared" ca="1" si="8"/>
        <v/>
      </c>
      <c r="X28" s="20" t="str">
        <f t="shared" ca="1" si="8"/>
        <v/>
      </c>
      <c r="Y28" s="20" t="str">
        <f t="shared" ca="1" si="11"/>
        <v/>
      </c>
      <c r="Z28" s="20" t="str">
        <f t="shared" ca="1" si="11"/>
        <v/>
      </c>
      <c r="AA28" s="20" t="str">
        <f t="shared" ca="1" si="11"/>
        <v/>
      </c>
      <c r="AB28" s="20" t="str">
        <f t="shared" ca="1" si="11"/>
        <v/>
      </c>
      <c r="AC28" s="20" t="str">
        <f t="shared" ca="1" si="11"/>
        <v/>
      </c>
      <c r="AD28" s="20" t="str">
        <f t="shared" ca="1" si="11"/>
        <v/>
      </c>
      <c r="AE28" s="20" t="str">
        <f t="shared" ca="1" si="11"/>
        <v/>
      </c>
      <c r="AF28" s="20" t="str">
        <f t="shared" ca="1" si="11"/>
        <v/>
      </c>
      <c r="AG28" s="20" t="str">
        <f t="shared" ca="1" si="11"/>
        <v/>
      </c>
      <c r="AH28" s="20" t="str">
        <f t="shared" ca="1" si="11"/>
        <v/>
      </c>
      <c r="AI28" s="20" t="str">
        <f t="shared" ca="1" si="11"/>
        <v/>
      </c>
      <c r="AJ28" s="20" t="str">
        <f t="shared" ca="1" si="11"/>
        <v/>
      </c>
      <c r="AK28" s="20" t="str">
        <f t="shared" ca="1" si="11"/>
        <v/>
      </c>
      <c r="AL28" s="20" t="str">
        <f t="shared" ca="1" si="11"/>
        <v/>
      </c>
      <c r="AM28" s="20" t="str">
        <f t="shared" ca="1" si="11"/>
        <v/>
      </c>
      <c r="AN28" s="20" t="str">
        <f t="shared" ca="1" si="9"/>
        <v/>
      </c>
      <c r="AO28" s="20" t="str">
        <f t="shared" ca="1" si="9"/>
        <v/>
      </c>
      <c r="AP28" s="20" t="str">
        <f t="shared" ca="1" si="9"/>
        <v/>
      </c>
      <c r="AQ28" s="20" t="str">
        <f t="shared" ca="1" si="9"/>
        <v/>
      </c>
      <c r="AR28" s="20" t="str">
        <f t="shared" ca="1" si="9"/>
        <v/>
      </c>
      <c r="AS28" s="20" t="str">
        <f t="shared" ca="1" si="9"/>
        <v/>
      </c>
      <c r="AT28" s="20" t="str">
        <f t="shared" ca="1" si="9"/>
        <v/>
      </c>
      <c r="AU28" s="20" t="str">
        <f t="shared" ca="1" si="9"/>
        <v/>
      </c>
      <c r="AV28" s="20" t="str">
        <f t="shared" ca="1" si="9"/>
        <v/>
      </c>
      <c r="AW28" s="20" t="str">
        <f t="shared" ca="1" si="9"/>
        <v/>
      </c>
      <c r="AX28" s="20" t="str">
        <f t="shared" ca="1" si="9"/>
        <v/>
      </c>
      <c r="AY28" s="20" t="str">
        <f t="shared" ca="1" si="9"/>
        <v/>
      </c>
      <c r="AZ28" s="20" t="str">
        <f t="shared" ca="1" si="9"/>
        <v/>
      </c>
      <c r="BA28" s="20" t="str">
        <f t="shared" ca="1" si="9"/>
        <v/>
      </c>
      <c r="BB28" s="20" t="str">
        <f t="shared" ca="1" si="9"/>
        <v/>
      </c>
      <c r="BC28" s="20" t="str">
        <f t="shared" ca="1" si="9"/>
        <v/>
      </c>
      <c r="BD28" s="20" t="str">
        <f t="shared" ca="1" si="10"/>
        <v/>
      </c>
      <c r="BE28" s="20" t="str">
        <f t="shared" ca="1" si="10"/>
        <v/>
      </c>
      <c r="BF28" s="20" t="str">
        <f t="shared" ca="1" si="10"/>
        <v/>
      </c>
      <c r="BG28" s="20" t="str">
        <f t="shared" ca="1" si="10"/>
        <v/>
      </c>
      <c r="BH28" s="20" t="str">
        <f t="shared" ca="1" si="10"/>
        <v/>
      </c>
      <c r="BI28" s="20" t="str">
        <f t="shared" ca="1" si="10"/>
        <v/>
      </c>
      <c r="BJ28" s="20" t="str">
        <f t="shared" ca="1" si="10"/>
        <v/>
      </c>
      <c r="BK28" s="20" t="str">
        <f t="shared" ca="1" si="10"/>
        <v/>
      </c>
      <c r="BL28" s="20" t="str">
        <f t="shared" ca="1" si="10"/>
        <v/>
      </c>
      <c r="BM28" s="19"/>
    </row>
    <row r="29" spans="1:65" s="1" customFormat="1" ht="40.049999999999997" customHeight="1" x14ac:dyDescent="0.3">
      <c r="A29" s="9"/>
      <c r="B29" s="83" t="s">
        <v>32</v>
      </c>
      <c r="C29" s="23"/>
      <c r="D29" s="23"/>
      <c r="E29" s="24"/>
      <c r="F29" s="25"/>
      <c r="G29" s="26"/>
      <c r="H29" s="55"/>
      <c r="I29" s="20" t="str">
        <f t="shared" ref="I29:X35" ca="1" si="12">IF(AND($C29="Goal",I$7&gt;=$F29,I$7&lt;=$F29+$G29-1),2,IF(AND($C29="Milestone",I$7&gt;=$F29,I$7&lt;=$F29+$G29-1),1,""))</f>
        <v/>
      </c>
      <c r="J29" s="20" t="str">
        <f t="shared" ca="1" si="12"/>
        <v/>
      </c>
      <c r="K29" s="20" t="str">
        <f t="shared" ca="1" si="12"/>
        <v/>
      </c>
      <c r="L29" s="20" t="str">
        <f t="shared" ca="1" si="12"/>
        <v/>
      </c>
      <c r="M29" s="20" t="str">
        <f t="shared" ca="1" si="12"/>
        <v/>
      </c>
      <c r="N29" s="20" t="str">
        <f t="shared" ca="1" si="12"/>
        <v/>
      </c>
      <c r="O29" s="20" t="str">
        <f t="shared" ca="1" si="12"/>
        <v/>
      </c>
      <c r="P29" s="20" t="str">
        <f t="shared" ca="1" si="12"/>
        <v/>
      </c>
      <c r="Q29" s="20" t="str">
        <f t="shared" ca="1" si="12"/>
        <v/>
      </c>
      <c r="R29" s="20" t="str">
        <f t="shared" ca="1" si="12"/>
        <v/>
      </c>
      <c r="S29" s="20" t="str">
        <f t="shared" ca="1" si="12"/>
        <v/>
      </c>
      <c r="T29" s="20" t="str">
        <f t="shared" ca="1" si="12"/>
        <v/>
      </c>
      <c r="U29" s="20" t="str">
        <f t="shared" ca="1" si="12"/>
        <v/>
      </c>
      <c r="V29" s="20" t="str">
        <f t="shared" ca="1" si="12"/>
        <v/>
      </c>
      <c r="W29" s="20" t="str">
        <f t="shared" ca="1" si="12"/>
        <v/>
      </c>
      <c r="X29" s="20" t="str">
        <f t="shared" ca="1" si="12"/>
        <v/>
      </c>
      <c r="Y29" s="20" t="str">
        <f t="shared" ca="1" si="11"/>
        <v/>
      </c>
      <c r="Z29" s="20" t="str">
        <f t="shared" ca="1" si="11"/>
        <v/>
      </c>
      <c r="AA29" s="20" t="str">
        <f t="shared" ca="1" si="11"/>
        <v/>
      </c>
      <c r="AB29" s="20" t="str">
        <f t="shared" ca="1" si="11"/>
        <v/>
      </c>
      <c r="AC29" s="20" t="str">
        <f t="shared" ca="1" si="11"/>
        <v/>
      </c>
      <c r="AD29" s="20" t="str">
        <f t="shared" ca="1" si="11"/>
        <v/>
      </c>
      <c r="AE29" s="20" t="str">
        <f t="shared" ca="1" si="11"/>
        <v/>
      </c>
      <c r="AF29" s="20" t="str">
        <f t="shared" ca="1" si="11"/>
        <v/>
      </c>
      <c r="AG29" s="20" t="str">
        <f t="shared" ca="1" si="11"/>
        <v/>
      </c>
      <c r="AH29" s="20" t="str">
        <f t="shared" ca="1" si="11"/>
        <v/>
      </c>
      <c r="AI29" s="20" t="str">
        <f t="shared" ca="1" si="11"/>
        <v/>
      </c>
      <c r="AJ29" s="20" t="str">
        <f t="shared" ca="1" si="11"/>
        <v/>
      </c>
      <c r="AK29" s="20" t="str">
        <f t="shared" ca="1" si="11"/>
        <v/>
      </c>
      <c r="AL29" s="20" t="str">
        <f t="shared" ca="1" si="11"/>
        <v/>
      </c>
      <c r="AM29" s="20" t="str">
        <f t="shared" ca="1" si="11"/>
        <v/>
      </c>
      <c r="AN29" s="20" t="str">
        <f t="shared" ca="1" si="9"/>
        <v/>
      </c>
      <c r="AO29" s="20" t="str">
        <f t="shared" ca="1" si="9"/>
        <v/>
      </c>
      <c r="AP29" s="20" t="str">
        <f t="shared" ca="1" si="9"/>
        <v/>
      </c>
      <c r="AQ29" s="20" t="str">
        <f t="shared" ca="1" si="9"/>
        <v/>
      </c>
      <c r="AR29" s="20" t="str">
        <f t="shared" ca="1" si="9"/>
        <v/>
      </c>
      <c r="AS29" s="20" t="str">
        <f t="shared" ca="1" si="9"/>
        <v/>
      </c>
      <c r="AT29" s="20" t="str">
        <f t="shared" ca="1" si="9"/>
        <v/>
      </c>
      <c r="AU29" s="20" t="str">
        <f t="shared" ca="1" si="9"/>
        <v/>
      </c>
      <c r="AV29" s="20" t="str">
        <f t="shared" ca="1" si="9"/>
        <v/>
      </c>
      <c r="AW29" s="20" t="str">
        <f t="shared" ca="1" si="9"/>
        <v/>
      </c>
      <c r="AX29" s="20" t="str">
        <f t="shared" ca="1" si="9"/>
        <v/>
      </c>
      <c r="AY29" s="20" t="str">
        <f t="shared" ca="1" si="9"/>
        <v/>
      </c>
      <c r="AZ29" s="20" t="str">
        <f t="shared" ca="1" si="9"/>
        <v/>
      </c>
      <c r="BA29" s="20" t="str">
        <f t="shared" ca="1" si="9"/>
        <v/>
      </c>
      <c r="BB29" s="20" t="str">
        <f t="shared" ca="1" si="9"/>
        <v/>
      </c>
      <c r="BC29" s="20" t="str">
        <f t="shared" ca="1" si="9"/>
        <v/>
      </c>
      <c r="BD29" s="20" t="str">
        <f t="shared" ca="1" si="10"/>
        <v/>
      </c>
      <c r="BE29" s="20" t="str">
        <f t="shared" ca="1" si="10"/>
        <v/>
      </c>
      <c r="BF29" s="20" t="str">
        <f t="shared" ca="1" si="10"/>
        <v/>
      </c>
      <c r="BG29" s="20" t="str">
        <f t="shared" ca="1" si="10"/>
        <v/>
      </c>
      <c r="BH29" s="20" t="str">
        <f t="shared" ca="1" si="10"/>
        <v/>
      </c>
      <c r="BI29" s="20" t="str">
        <f t="shared" ca="1" si="10"/>
        <v/>
      </c>
      <c r="BJ29" s="20" t="str">
        <f t="shared" ca="1" si="10"/>
        <v/>
      </c>
      <c r="BK29" s="20" t="str">
        <f t="shared" ca="1" si="10"/>
        <v/>
      </c>
      <c r="BL29" s="20" t="str">
        <f t="shared" ca="1" si="10"/>
        <v/>
      </c>
      <c r="BM29" s="19"/>
    </row>
    <row r="30" spans="1:65" s="1" customFormat="1" ht="40.049999999999997" customHeight="1" x14ac:dyDescent="0.3">
      <c r="A30" s="9"/>
      <c r="B30" s="27" t="s">
        <v>3</v>
      </c>
      <c r="C30" s="23"/>
      <c r="D30" s="23"/>
      <c r="E30" s="24"/>
      <c r="F30" s="25">
        <f ca="1">F27+3</f>
        <v>44814</v>
      </c>
      <c r="G30" s="26">
        <v>15</v>
      </c>
      <c r="H30" s="55"/>
      <c r="I30" s="20" t="str">
        <f t="shared" ca="1" si="12"/>
        <v/>
      </c>
      <c r="J30" s="20" t="str">
        <f t="shared" ca="1" si="12"/>
        <v/>
      </c>
      <c r="K30" s="20" t="str">
        <f t="shared" ca="1" si="12"/>
        <v/>
      </c>
      <c r="L30" s="20" t="str">
        <f t="shared" ca="1" si="12"/>
        <v/>
      </c>
      <c r="M30" s="20" t="str">
        <f t="shared" ca="1" si="12"/>
        <v/>
      </c>
      <c r="N30" s="20" t="str">
        <f t="shared" ca="1" si="12"/>
        <v/>
      </c>
      <c r="O30" s="20" t="str">
        <f t="shared" ca="1" si="12"/>
        <v/>
      </c>
      <c r="P30" s="20" t="str">
        <f t="shared" ca="1" si="12"/>
        <v/>
      </c>
      <c r="Q30" s="20" t="str">
        <f t="shared" ca="1" si="12"/>
        <v/>
      </c>
      <c r="R30" s="20" t="str">
        <f t="shared" ca="1" si="12"/>
        <v/>
      </c>
      <c r="S30" s="20" t="str">
        <f t="shared" ca="1" si="12"/>
        <v/>
      </c>
      <c r="T30" s="20" t="str">
        <f t="shared" ca="1" si="12"/>
        <v/>
      </c>
      <c r="U30" s="20" t="str">
        <f t="shared" ca="1" si="12"/>
        <v/>
      </c>
      <c r="V30" s="20" t="str">
        <f t="shared" ca="1" si="12"/>
        <v/>
      </c>
      <c r="W30" s="20" t="str">
        <f t="shared" ca="1" si="12"/>
        <v/>
      </c>
      <c r="X30" s="20" t="str">
        <f t="shared" ca="1" si="12"/>
        <v/>
      </c>
      <c r="Y30" s="20" t="str">
        <f t="shared" ca="1" si="11"/>
        <v/>
      </c>
      <c r="Z30" s="20" t="str">
        <f t="shared" ca="1" si="11"/>
        <v/>
      </c>
      <c r="AA30" s="20" t="str">
        <f t="shared" ca="1" si="11"/>
        <v/>
      </c>
      <c r="AB30" s="20" t="str">
        <f t="shared" ca="1" si="11"/>
        <v/>
      </c>
      <c r="AC30" s="20" t="str">
        <f t="shared" ca="1" si="11"/>
        <v/>
      </c>
      <c r="AD30" s="20" t="str">
        <f t="shared" ca="1" si="11"/>
        <v/>
      </c>
      <c r="AE30" s="20" t="str">
        <f t="shared" ca="1" si="11"/>
        <v/>
      </c>
      <c r="AF30" s="20" t="str">
        <f t="shared" ca="1" si="11"/>
        <v/>
      </c>
      <c r="AG30" s="20" t="str">
        <f t="shared" ca="1" si="11"/>
        <v/>
      </c>
      <c r="AH30" s="20" t="str">
        <f t="shared" ca="1" si="11"/>
        <v/>
      </c>
      <c r="AI30" s="20" t="str">
        <f t="shared" ca="1" si="11"/>
        <v/>
      </c>
      <c r="AJ30" s="20" t="str">
        <f t="shared" ca="1" si="11"/>
        <v/>
      </c>
      <c r="AK30" s="20" t="str">
        <f t="shared" ca="1" si="11"/>
        <v/>
      </c>
      <c r="AL30" s="20" t="str">
        <f t="shared" ca="1" si="11"/>
        <v/>
      </c>
      <c r="AM30" s="20" t="str">
        <f t="shared" ca="1" si="11"/>
        <v/>
      </c>
      <c r="AN30" s="20" t="str">
        <f t="shared" ca="1" si="9"/>
        <v/>
      </c>
      <c r="AO30" s="20" t="str">
        <f t="shared" ca="1" si="9"/>
        <v/>
      </c>
      <c r="AP30" s="20" t="str">
        <f t="shared" ca="1" si="9"/>
        <v/>
      </c>
      <c r="AQ30" s="20" t="str">
        <f t="shared" ca="1" si="9"/>
        <v/>
      </c>
      <c r="AR30" s="20" t="str">
        <f t="shared" ca="1" si="9"/>
        <v/>
      </c>
      <c r="AS30" s="20" t="str">
        <f t="shared" ca="1" si="9"/>
        <v/>
      </c>
      <c r="AT30" s="20" t="str">
        <f t="shared" ca="1" si="9"/>
        <v/>
      </c>
      <c r="AU30" s="20" t="str">
        <f t="shared" ca="1" si="9"/>
        <v/>
      </c>
      <c r="AV30" s="20" t="str">
        <f t="shared" ca="1" si="9"/>
        <v/>
      </c>
      <c r="AW30" s="20" t="str">
        <f t="shared" ca="1" si="9"/>
        <v/>
      </c>
      <c r="AX30" s="20" t="str">
        <f t="shared" ca="1" si="9"/>
        <v/>
      </c>
      <c r="AY30" s="20" t="str">
        <f t="shared" ca="1" si="9"/>
        <v/>
      </c>
      <c r="AZ30" s="20" t="str">
        <f t="shared" ca="1" si="9"/>
        <v/>
      </c>
      <c r="BA30" s="20" t="str">
        <f t="shared" ca="1" si="9"/>
        <v/>
      </c>
      <c r="BB30" s="20" t="str">
        <f t="shared" ca="1" si="9"/>
        <v/>
      </c>
      <c r="BC30" s="20" t="str">
        <f t="shared" ca="1" si="9"/>
        <v/>
      </c>
      <c r="BD30" s="20" t="str">
        <f t="shared" ca="1" si="10"/>
        <v/>
      </c>
      <c r="BE30" s="20" t="str">
        <f t="shared" ca="1" si="10"/>
        <v/>
      </c>
      <c r="BF30" s="20" t="str">
        <f t="shared" ca="1" si="10"/>
        <v/>
      </c>
      <c r="BG30" s="20" t="str">
        <f t="shared" ca="1" si="10"/>
        <v/>
      </c>
      <c r="BH30" s="20" t="str">
        <f t="shared" ca="1" si="10"/>
        <v/>
      </c>
      <c r="BI30" s="20" t="str">
        <f t="shared" ca="1" si="10"/>
        <v/>
      </c>
      <c r="BJ30" s="20" t="str">
        <f t="shared" ca="1" si="10"/>
        <v/>
      </c>
      <c r="BK30" s="20" t="str">
        <f t="shared" ca="1" si="10"/>
        <v/>
      </c>
      <c r="BL30" s="20" t="str">
        <f t="shared" ca="1" si="10"/>
        <v/>
      </c>
      <c r="BM30" s="19"/>
    </row>
    <row r="31" spans="1:65" s="1" customFormat="1" ht="40.049999999999997" customHeight="1" x14ac:dyDescent="0.3">
      <c r="A31" s="9"/>
      <c r="B31" s="27" t="s">
        <v>4</v>
      </c>
      <c r="C31" s="23"/>
      <c r="D31" s="23"/>
      <c r="E31" s="24"/>
      <c r="F31" s="25">
        <f ca="1">F30+14</f>
        <v>44828</v>
      </c>
      <c r="G31" s="26">
        <v>5</v>
      </c>
      <c r="H31" s="55"/>
      <c r="I31" s="20" t="str">
        <f t="shared" ca="1" si="12"/>
        <v/>
      </c>
      <c r="J31" s="20" t="str">
        <f t="shared" ca="1" si="12"/>
        <v/>
      </c>
      <c r="K31" s="20" t="str">
        <f t="shared" ca="1" si="12"/>
        <v/>
      </c>
      <c r="L31" s="20" t="str">
        <f t="shared" ca="1" si="12"/>
        <v/>
      </c>
      <c r="M31" s="20" t="str">
        <f t="shared" ca="1" si="12"/>
        <v/>
      </c>
      <c r="N31" s="20" t="str">
        <f t="shared" ca="1" si="12"/>
        <v/>
      </c>
      <c r="O31" s="20" t="str">
        <f t="shared" ca="1" si="12"/>
        <v/>
      </c>
      <c r="P31" s="20" t="str">
        <f t="shared" ca="1" si="12"/>
        <v/>
      </c>
      <c r="Q31" s="20" t="str">
        <f t="shared" ca="1" si="12"/>
        <v/>
      </c>
      <c r="R31" s="20" t="str">
        <f t="shared" ca="1" si="12"/>
        <v/>
      </c>
      <c r="S31" s="20" t="str">
        <f t="shared" ca="1" si="12"/>
        <v/>
      </c>
      <c r="T31" s="20" t="str">
        <f t="shared" ca="1" si="12"/>
        <v/>
      </c>
      <c r="U31" s="20" t="str">
        <f t="shared" ca="1" si="12"/>
        <v/>
      </c>
      <c r="V31" s="20" t="str">
        <f t="shared" ca="1" si="12"/>
        <v/>
      </c>
      <c r="W31" s="20" t="str">
        <f t="shared" ca="1" si="12"/>
        <v/>
      </c>
      <c r="X31" s="20" t="str">
        <f t="shared" ca="1" si="12"/>
        <v/>
      </c>
      <c r="Y31" s="20" t="str">
        <f t="shared" ca="1" si="11"/>
        <v/>
      </c>
      <c r="Z31" s="20" t="str">
        <f t="shared" ca="1" si="11"/>
        <v/>
      </c>
      <c r="AA31" s="20" t="str">
        <f t="shared" ca="1" si="11"/>
        <v/>
      </c>
      <c r="AB31" s="20" t="str">
        <f t="shared" ca="1" si="11"/>
        <v/>
      </c>
      <c r="AC31" s="20" t="str">
        <f t="shared" ca="1" si="11"/>
        <v/>
      </c>
      <c r="AD31" s="20" t="str">
        <f t="shared" ca="1" si="11"/>
        <v/>
      </c>
      <c r="AE31" s="20" t="str">
        <f t="shared" ca="1" si="11"/>
        <v/>
      </c>
      <c r="AF31" s="20" t="str">
        <f t="shared" ca="1" si="11"/>
        <v/>
      </c>
      <c r="AG31" s="20" t="str">
        <f t="shared" ca="1" si="11"/>
        <v/>
      </c>
      <c r="AH31" s="20" t="str">
        <f t="shared" ca="1" si="11"/>
        <v/>
      </c>
      <c r="AI31" s="20" t="str">
        <f t="shared" ca="1" si="11"/>
        <v/>
      </c>
      <c r="AJ31" s="20" t="str">
        <f t="shared" ca="1" si="11"/>
        <v/>
      </c>
      <c r="AK31" s="20" t="str">
        <f t="shared" ca="1" si="11"/>
        <v/>
      </c>
      <c r="AL31" s="20" t="str">
        <f t="shared" ca="1" si="11"/>
        <v/>
      </c>
      <c r="AM31" s="20" t="str">
        <f t="shared" ca="1" si="11"/>
        <v/>
      </c>
      <c r="AN31" s="20" t="str">
        <f t="shared" ca="1" si="9"/>
        <v/>
      </c>
      <c r="AO31" s="20" t="str">
        <f t="shared" ca="1" si="9"/>
        <v/>
      </c>
      <c r="AP31" s="20" t="str">
        <f t="shared" ca="1" si="9"/>
        <v/>
      </c>
      <c r="AQ31" s="20" t="str">
        <f t="shared" ca="1" si="9"/>
        <v/>
      </c>
      <c r="AR31" s="20" t="str">
        <f t="shared" ca="1" si="9"/>
        <v/>
      </c>
      <c r="AS31" s="20" t="str">
        <f t="shared" ca="1" si="9"/>
        <v/>
      </c>
      <c r="AT31" s="20" t="str">
        <f t="shared" ca="1" si="9"/>
        <v/>
      </c>
      <c r="AU31" s="20" t="str">
        <f t="shared" ca="1" si="9"/>
        <v/>
      </c>
      <c r="AV31" s="20" t="str">
        <f t="shared" ca="1" si="9"/>
        <v/>
      </c>
      <c r="AW31" s="20" t="str">
        <f t="shared" ca="1" si="9"/>
        <v/>
      </c>
      <c r="AX31" s="20" t="str">
        <f t="shared" ca="1" si="9"/>
        <v/>
      </c>
      <c r="AY31" s="20" t="str">
        <f t="shared" ca="1" si="9"/>
        <v/>
      </c>
      <c r="AZ31" s="20" t="str">
        <f t="shared" ca="1" si="9"/>
        <v/>
      </c>
      <c r="BA31" s="20" t="str">
        <f t="shared" ca="1" si="9"/>
        <v/>
      </c>
      <c r="BB31" s="20" t="str">
        <f t="shared" ca="1" si="9"/>
        <v/>
      </c>
      <c r="BC31" s="20" t="str">
        <f t="shared" ca="1" si="9"/>
        <v/>
      </c>
      <c r="BD31" s="20" t="str">
        <f t="shared" ca="1" si="10"/>
        <v/>
      </c>
      <c r="BE31" s="20" t="str">
        <f t="shared" ca="1" si="10"/>
        <v/>
      </c>
      <c r="BF31" s="20" t="str">
        <f t="shared" ca="1" si="10"/>
        <v/>
      </c>
      <c r="BG31" s="20" t="str">
        <f t="shared" ca="1" si="10"/>
        <v/>
      </c>
      <c r="BH31" s="20" t="str">
        <f t="shared" ca="1" si="10"/>
        <v/>
      </c>
      <c r="BI31" s="20" t="str">
        <f t="shared" ca="1" si="10"/>
        <v/>
      </c>
      <c r="BJ31" s="20" t="str">
        <f t="shared" ca="1" si="10"/>
        <v/>
      </c>
      <c r="BK31" s="20" t="str">
        <f t="shared" ca="1" si="10"/>
        <v/>
      </c>
      <c r="BL31" s="20" t="str">
        <f t="shared" ca="1" si="10"/>
        <v/>
      </c>
      <c r="BM31" s="19"/>
    </row>
    <row r="32" spans="1:65" s="1" customFormat="1" ht="40.049999999999997" customHeight="1" x14ac:dyDescent="0.3">
      <c r="A32" s="9"/>
      <c r="B32" s="27" t="s">
        <v>0</v>
      </c>
      <c r="C32" s="23" t="s">
        <v>8</v>
      </c>
      <c r="D32" s="23"/>
      <c r="E32" s="24"/>
      <c r="F32" s="25">
        <f ca="1">F31+42</f>
        <v>44870</v>
      </c>
      <c r="G32" s="26">
        <v>1</v>
      </c>
      <c r="H32" s="55"/>
      <c r="I32" s="20" t="str">
        <f t="shared" ca="1" si="12"/>
        <v/>
      </c>
      <c r="J32" s="20" t="str">
        <f t="shared" ca="1" si="12"/>
        <v/>
      </c>
      <c r="K32" s="20" t="str">
        <f t="shared" ca="1" si="12"/>
        <v/>
      </c>
      <c r="L32" s="20" t="str">
        <f t="shared" ca="1" si="12"/>
        <v/>
      </c>
      <c r="M32" s="20" t="str">
        <f t="shared" ca="1" si="12"/>
        <v/>
      </c>
      <c r="N32" s="20" t="str">
        <f t="shared" ca="1" si="12"/>
        <v/>
      </c>
      <c r="O32" s="20" t="str">
        <f t="shared" ca="1" si="12"/>
        <v/>
      </c>
      <c r="P32" s="20" t="str">
        <f t="shared" ca="1" si="12"/>
        <v/>
      </c>
      <c r="Q32" s="20" t="str">
        <f t="shared" ca="1" si="12"/>
        <v/>
      </c>
      <c r="R32" s="20" t="str">
        <f t="shared" ca="1" si="12"/>
        <v/>
      </c>
      <c r="S32" s="20" t="str">
        <f t="shared" ca="1" si="12"/>
        <v/>
      </c>
      <c r="T32" s="20" t="str">
        <f t="shared" ca="1" si="12"/>
        <v/>
      </c>
      <c r="U32" s="20" t="str">
        <f t="shared" ca="1" si="12"/>
        <v/>
      </c>
      <c r="V32" s="20" t="str">
        <f t="shared" ca="1" si="12"/>
        <v/>
      </c>
      <c r="W32" s="20" t="str">
        <f t="shared" ca="1" si="12"/>
        <v/>
      </c>
      <c r="X32" s="20" t="str">
        <f t="shared" ca="1" si="12"/>
        <v/>
      </c>
      <c r="Y32" s="20" t="str">
        <f t="shared" ca="1" si="11"/>
        <v/>
      </c>
      <c r="Z32" s="20" t="str">
        <f t="shared" ca="1" si="11"/>
        <v/>
      </c>
      <c r="AA32" s="20" t="str">
        <f t="shared" ca="1" si="11"/>
        <v/>
      </c>
      <c r="AB32" s="20" t="str">
        <f t="shared" ca="1" si="11"/>
        <v/>
      </c>
      <c r="AC32" s="20" t="str">
        <f t="shared" ca="1" si="11"/>
        <v/>
      </c>
      <c r="AD32" s="20" t="str">
        <f t="shared" ca="1" si="11"/>
        <v/>
      </c>
      <c r="AE32" s="20" t="str">
        <f t="shared" ca="1" si="11"/>
        <v/>
      </c>
      <c r="AF32" s="20" t="str">
        <f t="shared" ca="1" si="11"/>
        <v/>
      </c>
      <c r="AG32" s="20" t="str">
        <f t="shared" ca="1" si="11"/>
        <v/>
      </c>
      <c r="AH32" s="20" t="str">
        <f t="shared" ca="1" si="11"/>
        <v/>
      </c>
      <c r="AI32" s="20" t="str">
        <f t="shared" ca="1" si="11"/>
        <v/>
      </c>
      <c r="AJ32" s="20" t="str">
        <f t="shared" ca="1" si="11"/>
        <v/>
      </c>
      <c r="AK32" s="20" t="str">
        <f t="shared" ca="1" si="11"/>
        <v/>
      </c>
      <c r="AL32" s="20" t="str">
        <f t="shared" ca="1" si="11"/>
        <v/>
      </c>
      <c r="AM32" s="20" t="str">
        <f t="shared" ca="1" si="11"/>
        <v/>
      </c>
      <c r="AN32" s="20" t="str">
        <f t="shared" ca="1" si="9"/>
        <v/>
      </c>
      <c r="AO32" s="20" t="str">
        <f t="shared" ca="1" si="9"/>
        <v/>
      </c>
      <c r="AP32" s="20" t="str">
        <f t="shared" ca="1" si="9"/>
        <v/>
      </c>
      <c r="AQ32" s="20" t="str">
        <f t="shared" ca="1" si="9"/>
        <v/>
      </c>
      <c r="AR32" s="20" t="str">
        <f t="shared" ca="1" si="9"/>
        <v/>
      </c>
      <c r="AS32" s="20" t="str">
        <f t="shared" ca="1" si="9"/>
        <v/>
      </c>
      <c r="AT32" s="20" t="str">
        <f t="shared" ca="1" si="9"/>
        <v/>
      </c>
      <c r="AU32" s="20" t="str">
        <f t="shared" ca="1" si="9"/>
        <v/>
      </c>
      <c r="AV32" s="20" t="str">
        <f t="shared" ca="1" si="9"/>
        <v/>
      </c>
      <c r="AW32" s="20" t="str">
        <f t="shared" ca="1" si="9"/>
        <v/>
      </c>
      <c r="AX32" s="20" t="str">
        <f t="shared" ca="1" si="9"/>
        <v/>
      </c>
      <c r="AY32" s="20" t="str">
        <f t="shared" ca="1" si="9"/>
        <v/>
      </c>
      <c r="AZ32" s="20" t="str">
        <f t="shared" ca="1" si="9"/>
        <v/>
      </c>
      <c r="BA32" s="20" t="str">
        <f t="shared" ca="1" si="9"/>
        <v/>
      </c>
      <c r="BB32" s="20" t="str">
        <f t="shared" ca="1" si="9"/>
        <v/>
      </c>
      <c r="BC32" s="20" t="str">
        <f t="shared" ca="1" si="9"/>
        <v/>
      </c>
      <c r="BD32" s="20" t="str">
        <f t="shared" ca="1" si="10"/>
        <v/>
      </c>
      <c r="BE32" s="20" t="str">
        <f t="shared" ca="1" si="10"/>
        <v/>
      </c>
      <c r="BF32" s="20" t="str">
        <f t="shared" ca="1" si="10"/>
        <v/>
      </c>
      <c r="BG32" s="20" t="str">
        <f t="shared" ca="1" si="10"/>
        <v/>
      </c>
      <c r="BH32" s="20" t="str">
        <f t="shared" ca="1" si="10"/>
        <v/>
      </c>
      <c r="BI32" s="20" t="str">
        <f t="shared" ca="1" si="10"/>
        <v/>
      </c>
      <c r="BJ32" s="20" t="str">
        <f t="shared" ca="1" si="10"/>
        <v/>
      </c>
      <c r="BK32" s="20" t="str">
        <f t="shared" ca="1" si="10"/>
        <v/>
      </c>
      <c r="BL32" s="20" t="str">
        <f t="shared" ca="1" si="10"/>
        <v/>
      </c>
      <c r="BM32" s="19"/>
    </row>
    <row r="33" spans="1:65" s="1" customFormat="1" ht="40.049999999999997" customHeight="1" x14ac:dyDescent="0.3">
      <c r="A33" s="9"/>
      <c r="B33" s="27" t="s">
        <v>1</v>
      </c>
      <c r="C33" s="23"/>
      <c r="D33" s="23"/>
      <c r="E33" s="24"/>
      <c r="F33" s="25"/>
      <c r="G33" s="26"/>
      <c r="H33" s="55"/>
      <c r="I33" s="20" t="str">
        <f t="shared" ca="1" si="12"/>
        <v/>
      </c>
      <c r="J33" s="20" t="str">
        <f t="shared" ca="1" si="12"/>
        <v/>
      </c>
      <c r="K33" s="20" t="str">
        <f t="shared" ca="1" si="12"/>
        <v/>
      </c>
      <c r="L33" s="20" t="str">
        <f t="shared" ca="1" si="12"/>
        <v/>
      </c>
      <c r="M33" s="20" t="str">
        <f t="shared" ca="1" si="12"/>
        <v/>
      </c>
      <c r="N33" s="20" t="str">
        <f t="shared" ca="1" si="12"/>
        <v/>
      </c>
      <c r="O33" s="20" t="str">
        <f t="shared" ca="1" si="12"/>
        <v/>
      </c>
      <c r="P33" s="20" t="str">
        <f t="shared" ca="1" si="12"/>
        <v/>
      </c>
      <c r="Q33" s="20" t="str">
        <f t="shared" ca="1" si="12"/>
        <v/>
      </c>
      <c r="R33" s="20" t="str">
        <f t="shared" ca="1" si="12"/>
        <v/>
      </c>
      <c r="S33" s="20" t="str">
        <f t="shared" ca="1" si="12"/>
        <v/>
      </c>
      <c r="T33" s="20" t="str">
        <f t="shared" ca="1" si="12"/>
        <v/>
      </c>
      <c r="U33" s="20" t="str">
        <f t="shared" ca="1" si="12"/>
        <v/>
      </c>
      <c r="V33" s="20" t="str">
        <f t="shared" ca="1" si="12"/>
        <v/>
      </c>
      <c r="W33" s="20" t="str">
        <f t="shared" ca="1" si="12"/>
        <v/>
      </c>
      <c r="X33" s="20" t="str">
        <f t="shared" ca="1" si="12"/>
        <v/>
      </c>
      <c r="Y33" s="20" t="str">
        <f t="shared" ca="1" si="11"/>
        <v/>
      </c>
      <c r="Z33" s="20" t="str">
        <f t="shared" ca="1" si="11"/>
        <v/>
      </c>
      <c r="AA33" s="20" t="str">
        <f t="shared" ca="1" si="11"/>
        <v/>
      </c>
      <c r="AB33" s="20" t="str">
        <f t="shared" ca="1" si="11"/>
        <v/>
      </c>
      <c r="AC33" s="20" t="str">
        <f t="shared" ca="1" si="11"/>
        <v/>
      </c>
      <c r="AD33" s="20" t="str">
        <f t="shared" ca="1" si="11"/>
        <v/>
      </c>
      <c r="AE33" s="20" t="str">
        <f t="shared" ca="1" si="11"/>
        <v/>
      </c>
      <c r="AF33" s="20" t="str">
        <f t="shared" ca="1" si="11"/>
        <v/>
      </c>
      <c r="AG33" s="20" t="str">
        <f t="shared" ca="1" si="11"/>
        <v/>
      </c>
      <c r="AH33" s="20" t="str">
        <f t="shared" ca="1" si="11"/>
        <v/>
      </c>
      <c r="AI33" s="20" t="str">
        <f t="shared" ca="1" si="11"/>
        <v/>
      </c>
      <c r="AJ33" s="20" t="str">
        <f t="shared" ca="1" si="11"/>
        <v/>
      </c>
      <c r="AK33" s="20" t="str">
        <f t="shared" ca="1" si="11"/>
        <v/>
      </c>
      <c r="AL33" s="20" t="str">
        <f t="shared" ca="1" si="11"/>
        <v/>
      </c>
      <c r="AM33" s="20" t="str">
        <f t="shared" ca="1" si="11"/>
        <v/>
      </c>
      <c r="AN33" s="20" t="str">
        <f t="shared" ca="1" si="9"/>
        <v/>
      </c>
      <c r="AO33" s="20" t="str">
        <f t="shared" ca="1" si="9"/>
        <v/>
      </c>
      <c r="AP33" s="20" t="str">
        <f t="shared" ca="1" si="9"/>
        <v/>
      </c>
      <c r="AQ33" s="20" t="str">
        <f t="shared" ca="1" si="9"/>
        <v/>
      </c>
      <c r="AR33" s="20" t="str">
        <f t="shared" ca="1" si="9"/>
        <v/>
      </c>
      <c r="AS33" s="20" t="str">
        <f t="shared" ca="1" si="9"/>
        <v/>
      </c>
      <c r="AT33" s="20" t="str">
        <f t="shared" ca="1" si="9"/>
        <v/>
      </c>
      <c r="AU33" s="20" t="str">
        <f t="shared" ca="1" si="9"/>
        <v/>
      </c>
      <c r="AV33" s="20" t="str">
        <f t="shared" ca="1" si="9"/>
        <v/>
      </c>
      <c r="AW33" s="20" t="str">
        <f t="shared" ca="1" si="9"/>
        <v/>
      </c>
      <c r="AX33" s="20" t="str">
        <f t="shared" ca="1" si="9"/>
        <v/>
      </c>
      <c r="AY33" s="20" t="str">
        <f t="shared" ca="1" si="9"/>
        <v/>
      </c>
      <c r="AZ33" s="20" t="str">
        <f t="shared" ca="1" si="9"/>
        <v/>
      </c>
      <c r="BA33" s="20" t="str">
        <f t="shared" ca="1" si="9"/>
        <v/>
      </c>
      <c r="BB33" s="20" t="str">
        <f t="shared" ca="1" si="9"/>
        <v/>
      </c>
      <c r="BC33" s="20" t="str">
        <f t="shared" ca="1" si="9"/>
        <v/>
      </c>
      <c r="BD33" s="20" t="str">
        <f t="shared" ca="1" si="10"/>
        <v/>
      </c>
      <c r="BE33" s="20" t="str">
        <f t="shared" ca="1" si="10"/>
        <v/>
      </c>
      <c r="BF33" s="20" t="str">
        <f t="shared" ca="1" si="10"/>
        <v/>
      </c>
      <c r="BG33" s="20" t="str">
        <f t="shared" ca="1" si="10"/>
        <v/>
      </c>
      <c r="BH33" s="20" t="str">
        <f t="shared" ca="1" si="10"/>
        <v/>
      </c>
      <c r="BI33" s="20" t="str">
        <f t="shared" ca="1" si="10"/>
        <v/>
      </c>
      <c r="BJ33" s="20" t="str">
        <f t="shared" ca="1" si="10"/>
        <v/>
      </c>
      <c r="BK33" s="20" t="str">
        <f t="shared" ca="1" si="10"/>
        <v/>
      </c>
      <c r="BL33" s="20" t="str">
        <f t="shared" ca="1" si="10"/>
        <v/>
      </c>
      <c r="BM33" s="19"/>
    </row>
    <row r="34" spans="1:65" s="1" customFormat="1" ht="40.049999999999997" customHeight="1" x14ac:dyDescent="0.3">
      <c r="A34" s="9"/>
      <c r="B34" s="27" t="s">
        <v>2</v>
      </c>
      <c r="C34" s="23"/>
      <c r="D34" s="23"/>
      <c r="E34" s="24"/>
      <c r="F34" s="25"/>
      <c r="G34" s="26"/>
      <c r="H34" s="55"/>
      <c r="I34" s="20" t="str">
        <f t="shared" ca="1" si="12"/>
        <v/>
      </c>
      <c r="J34" s="20" t="str">
        <f t="shared" ca="1" si="12"/>
        <v/>
      </c>
      <c r="K34" s="20" t="str">
        <f t="shared" ca="1" si="12"/>
        <v/>
      </c>
      <c r="L34" s="20" t="str">
        <f t="shared" ca="1" si="12"/>
        <v/>
      </c>
      <c r="M34" s="20" t="str">
        <f t="shared" ca="1" si="12"/>
        <v/>
      </c>
      <c r="N34" s="20" t="str">
        <f t="shared" ca="1" si="12"/>
        <v/>
      </c>
      <c r="O34" s="20" t="str">
        <f t="shared" ca="1" si="12"/>
        <v/>
      </c>
      <c r="P34" s="20" t="str">
        <f t="shared" ca="1" si="12"/>
        <v/>
      </c>
      <c r="Q34" s="20" t="str">
        <f t="shared" ca="1" si="12"/>
        <v/>
      </c>
      <c r="R34" s="20" t="str">
        <f t="shared" ca="1" si="12"/>
        <v/>
      </c>
      <c r="S34" s="20" t="str">
        <f t="shared" ca="1" si="12"/>
        <v/>
      </c>
      <c r="T34" s="20" t="str">
        <f t="shared" ca="1" si="12"/>
        <v/>
      </c>
      <c r="U34" s="20" t="str">
        <f t="shared" ca="1" si="12"/>
        <v/>
      </c>
      <c r="V34" s="20" t="str">
        <f t="shared" ca="1" si="12"/>
        <v/>
      </c>
      <c r="W34" s="20" t="str">
        <f t="shared" ca="1" si="12"/>
        <v/>
      </c>
      <c r="X34" s="20" t="str">
        <f t="shared" ca="1" si="12"/>
        <v/>
      </c>
      <c r="Y34" s="20" t="str">
        <f t="shared" ca="1" si="11"/>
        <v/>
      </c>
      <c r="Z34" s="20" t="str">
        <f t="shared" ca="1" si="11"/>
        <v/>
      </c>
      <c r="AA34" s="20" t="str">
        <f t="shared" ca="1" si="11"/>
        <v/>
      </c>
      <c r="AB34" s="20" t="str">
        <f t="shared" ca="1" si="11"/>
        <v/>
      </c>
      <c r="AC34" s="20" t="str">
        <f t="shared" ca="1" si="11"/>
        <v/>
      </c>
      <c r="AD34" s="20" t="str">
        <f t="shared" ca="1" si="11"/>
        <v/>
      </c>
      <c r="AE34" s="20" t="str">
        <f t="shared" ca="1" si="11"/>
        <v/>
      </c>
      <c r="AF34" s="20" t="str">
        <f t="shared" ca="1" si="11"/>
        <v/>
      </c>
      <c r="AG34" s="20" t="str">
        <f t="shared" ca="1" si="11"/>
        <v/>
      </c>
      <c r="AH34" s="20" t="str">
        <f t="shared" ca="1" si="11"/>
        <v/>
      </c>
      <c r="AI34" s="20" t="str">
        <f t="shared" ca="1" si="11"/>
        <v/>
      </c>
      <c r="AJ34" s="20" t="str">
        <f t="shared" ca="1" si="11"/>
        <v/>
      </c>
      <c r="AK34" s="20" t="str">
        <f t="shared" ca="1" si="11"/>
        <v/>
      </c>
      <c r="AL34" s="20" t="str">
        <f t="shared" ca="1" si="11"/>
        <v/>
      </c>
      <c r="AM34" s="20" t="str">
        <f t="shared" ca="1" si="11"/>
        <v/>
      </c>
      <c r="AN34" s="20" t="str">
        <f t="shared" ca="1" si="9"/>
        <v/>
      </c>
      <c r="AO34" s="20" t="str">
        <f t="shared" ca="1" si="9"/>
        <v/>
      </c>
      <c r="AP34" s="20" t="str">
        <f t="shared" ca="1" si="9"/>
        <v/>
      </c>
      <c r="AQ34" s="20" t="str">
        <f t="shared" ca="1" si="9"/>
        <v/>
      </c>
      <c r="AR34" s="20" t="str">
        <f t="shared" ca="1" si="9"/>
        <v/>
      </c>
      <c r="AS34" s="20" t="str">
        <f t="shared" ca="1" si="9"/>
        <v/>
      </c>
      <c r="AT34" s="20" t="str">
        <f t="shared" ca="1" si="9"/>
        <v/>
      </c>
      <c r="AU34" s="20" t="str">
        <f t="shared" ca="1" si="9"/>
        <v/>
      </c>
      <c r="AV34" s="20" t="str">
        <f t="shared" ca="1" si="9"/>
        <v/>
      </c>
      <c r="AW34" s="20" t="str">
        <f t="shared" ca="1" si="9"/>
        <v/>
      </c>
      <c r="AX34" s="20" t="str">
        <f t="shared" ca="1" si="9"/>
        <v/>
      </c>
      <c r="AY34" s="20" t="str">
        <f t="shared" ca="1" si="9"/>
        <v/>
      </c>
      <c r="AZ34" s="20" t="str">
        <f t="shared" ca="1" si="9"/>
        <v/>
      </c>
      <c r="BA34" s="20" t="str">
        <f t="shared" ca="1" si="9"/>
        <v/>
      </c>
      <c r="BB34" s="20" t="str">
        <f t="shared" ca="1" si="9"/>
        <v/>
      </c>
      <c r="BC34" s="20" t="str">
        <f t="shared" ca="1" si="9"/>
        <v/>
      </c>
      <c r="BD34" s="20" t="str">
        <f t="shared" ca="1" si="10"/>
        <v/>
      </c>
      <c r="BE34" s="20" t="str">
        <f t="shared" ca="1" si="10"/>
        <v/>
      </c>
      <c r="BF34" s="20" t="str">
        <f t="shared" ca="1" si="10"/>
        <v/>
      </c>
      <c r="BG34" s="20" t="str">
        <f t="shared" ca="1" si="10"/>
        <v/>
      </c>
      <c r="BH34" s="20" t="str">
        <f t="shared" ca="1" si="10"/>
        <v/>
      </c>
      <c r="BI34" s="20" t="str">
        <f t="shared" ca="1" si="10"/>
        <v/>
      </c>
      <c r="BJ34" s="20" t="str">
        <f t="shared" ca="1" si="10"/>
        <v/>
      </c>
      <c r="BK34" s="20" t="str">
        <f t="shared" ca="1" si="10"/>
        <v/>
      </c>
      <c r="BL34" s="20" t="str">
        <f t="shared" ca="1" si="10"/>
        <v/>
      </c>
      <c r="BM34" s="19"/>
    </row>
    <row r="35" spans="1:65" s="1" customFormat="1" ht="40.049999999999997" customHeight="1" x14ac:dyDescent="0.3">
      <c r="A35" s="9"/>
      <c r="B35" s="27"/>
      <c r="C35" s="23"/>
      <c r="D35" s="23"/>
      <c r="E35" s="24"/>
      <c r="F35" s="25"/>
      <c r="G35" s="26"/>
      <c r="H35" s="55"/>
      <c r="I35" s="20" t="str">
        <f t="shared" ca="1" si="12"/>
        <v/>
      </c>
      <c r="J35" s="20" t="str">
        <f t="shared" ca="1" si="12"/>
        <v/>
      </c>
      <c r="K35" s="20" t="str">
        <f t="shared" ca="1" si="12"/>
        <v/>
      </c>
      <c r="L35" s="20" t="str">
        <f t="shared" ca="1" si="12"/>
        <v/>
      </c>
      <c r="M35" s="20" t="str">
        <f t="shared" ca="1" si="12"/>
        <v/>
      </c>
      <c r="N35" s="20" t="str">
        <f t="shared" ca="1" si="12"/>
        <v/>
      </c>
      <c r="O35" s="20" t="str">
        <f t="shared" ca="1" si="12"/>
        <v/>
      </c>
      <c r="P35" s="20" t="str">
        <f t="shared" ca="1" si="12"/>
        <v/>
      </c>
      <c r="Q35" s="20" t="str">
        <f t="shared" ca="1" si="12"/>
        <v/>
      </c>
      <c r="R35" s="20" t="str">
        <f t="shared" ca="1" si="12"/>
        <v/>
      </c>
      <c r="S35" s="20" t="str">
        <f t="shared" ca="1" si="12"/>
        <v/>
      </c>
      <c r="T35" s="20" t="str">
        <f t="shared" ca="1" si="12"/>
        <v/>
      </c>
      <c r="U35" s="20" t="str">
        <f t="shared" ca="1" si="12"/>
        <v/>
      </c>
      <c r="V35" s="20" t="str">
        <f t="shared" ca="1" si="12"/>
        <v/>
      </c>
      <c r="W35" s="20" t="str">
        <f t="shared" ca="1" si="12"/>
        <v/>
      </c>
      <c r="X35" s="20" t="str">
        <f t="shared" ca="1" si="12"/>
        <v/>
      </c>
      <c r="Y35" s="20" t="str">
        <f t="shared" ca="1" si="11"/>
        <v/>
      </c>
      <c r="Z35" s="20" t="str">
        <f t="shared" ca="1" si="11"/>
        <v/>
      </c>
      <c r="AA35" s="20" t="str">
        <f t="shared" ca="1" si="11"/>
        <v/>
      </c>
      <c r="AB35" s="20" t="str">
        <f t="shared" ca="1" si="11"/>
        <v/>
      </c>
      <c r="AC35" s="20" t="str">
        <f t="shared" ca="1" si="11"/>
        <v/>
      </c>
      <c r="AD35" s="20" t="str">
        <f t="shared" ca="1" si="11"/>
        <v/>
      </c>
      <c r="AE35" s="20" t="str">
        <f t="shared" ca="1" si="11"/>
        <v/>
      </c>
      <c r="AF35" s="20" t="str">
        <f t="shared" ca="1" si="11"/>
        <v/>
      </c>
      <c r="AG35" s="20" t="str">
        <f t="shared" ca="1" si="11"/>
        <v/>
      </c>
      <c r="AH35" s="20" t="str">
        <f t="shared" ca="1" si="11"/>
        <v/>
      </c>
      <c r="AI35" s="20" t="str">
        <f t="shared" ca="1" si="11"/>
        <v/>
      </c>
      <c r="AJ35" s="20" t="str">
        <f t="shared" ca="1" si="11"/>
        <v/>
      </c>
      <c r="AK35" s="20" t="str">
        <f t="shared" ca="1" si="11"/>
        <v/>
      </c>
      <c r="AL35" s="20" t="str">
        <f t="shared" ca="1" si="11"/>
        <v/>
      </c>
      <c r="AM35" s="20" t="str">
        <f t="shared" ca="1" si="11"/>
        <v/>
      </c>
      <c r="AN35" s="20" t="str">
        <f t="shared" ca="1" si="9"/>
        <v/>
      </c>
      <c r="AO35" s="20" t="str">
        <f t="shared" ca="1" si="9"/>
        <v/>
      </c>
      <c r="AP35" s="20" t="str">
        <f t="shared" ca="1" si="9"/>
        <v/>
      </c>
      <c r="AQ35" s="20" t="str">
        <f t="shared" ca="1" si="9"/>
        <v/>
      </c>
      <c r="AR35" s="20" t="str">
        <f t="shared" ca="1" si="9"/>
        <v/>
      </c>
      <c r="AS35" s="20" t="str">
        <f t="shared" ca="1" si="9"/>
        <v/>
      </c>
      <c r="AT35" s="20" t="str">
        <f t="shared" ca="1" si="9"/>
        <v/>
      </c>
      <c r="AU35" s="20" t="str">
        <f t="shared" ca="1" si="9"/>
        <v/>
      </c>
      <c r="AV35" s="20" t="str">
        <f t="shared" ca="1" si="9"/>
        <v/>
      </c>
      <c r="AW35" s="20" t="str">
        <f t="shared" ca="1" si="9"/>
        <v/>
      </c>
      <c r="AX35" s="20" t="str">
        <f t="shared" ca="1" si="9"/>
        <v/>
      </c>
      <c r="AY35" s="20" t="str">
        <f t="shared" ca="1" si="9"/>
        <v/>
      </c>
      <c r="AZ35" s="20" t="str">
        <f t="shared" ca="1" si="9"/>
        <v/>
      </c>
      <c r="BA35" s="20" t="str">
        <f t="shared" ca="1" si="9"/>
        <v/>
      </c>
      <c r="BB35" s="20" t="str">
        <f t="shared" ca="1" si="9"/>
        <v/>
      </c>
      <c r="BC35" s="20" t="str">
        <f t="shared" ca="1" si="9"/>
        <v/>
      </c>
      <c r="BD35" s="20" t="str">
        <f t="shared" ca="1" si="10"/>
        <v/>
      </c>
      <c r="BE35" s="20" t="str">
        <f t="shared" ca="1" si="10"/>
        <v/>
      </c>
      <c r="BF35" s="20" t="str">
        <f t="shared" ca="1" si="10"/>
        <v/>
      </c>
      <c r="BG35" s="20" t="str">
        <f t="shared" ca="1" si="10"/>
        <v/>
      </c>
      <c r="BH35" s="20" t="str">
        <f t="shared" ca="1" si="10"/>
        <v/>
      </c>
      <c r="BI35" s="20" t="str">
        <f t="shared" ca="1" si="10"/>
        <v/>
      </c>
      <c r="BJ35" s="20" t="str">
        <f t="shared" ca="1" si="10"/>
        <v/>
      </c>
      <c r="BK35" s="20" t="str">
        <f t="shared" ca="1" si="10"/>
        <v/>
      </c>
      <c r="BL35" s="20" t="str">
        <f t="shared" ca="1" si="10"/>
        <v/>
      </c>
      <c r="BM35" s="58"/>
    </row>
    <row r="36" spans="1:65" s="1" customFormat="1" ht="40.049999999999997" customHeight="1" x14ac:dyDescent="0.3">
      <c r="A36" s="10"/>
      <c r="B36" s="84" t="s">
        <v>19</v>
      </c>
      <c r="C36" s="52"/>
      <c r="D36" s="52"/>
      <c r="E36" s="36"/>
      <c r="F36" s="53"/>
      <c r="G36" s="54"/>
      <c r="H36" s="55"/>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49"/>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47" priority="1">
      <formula>AND(TODAY()&gt;=I$7,TODAY()&lt;J$7)</formula>
    </cfRule>
  </conditionalFormatting>
  <conditionalFormatting sqref="I6:AM6">
    <cfRule type="expression" dxfId="46" priority="4">
      <formula>I$7&lt;=EOMONTH($I$7,0)</formula>
    </cfRule>
  </conditionalFormatting>
  <conditionalFormatting sqref="J6:BL6">
    <cfRule type="expression" dxfId="45" priority="3">
      <formula>AND(J$7&lt;=EOMONTH($I$7,2),J$7&gt;EOMONTH($I$7,0),J$7&gt;EOMONTH($I$7,1))</formula>
    </cfRule>
  </conditionalFormatting>
  <conditionalFormatting sqref="I6:BL6">
    <cfRule type="expression" dxfId="44" priority="2">
      <formula>AND(I$7&lt;=EOMONTH($I$7,1),I$7&gt;EOMONTH($I$7,0))</formula>
    </cfRule>
  </conditionalFormatting>
  <conditionalFormatting sqref="I10:BL35">
    <cfRule type="expression" dxfId="43" priority="7" stopIfTrue="1">
      <formula>AND($C10="Low Risk",I$7&gt;=$F10,I$7&lt;=$F10+$G10-1)</formula>
    </cfRule>
    <cfRule type="expression" dxfId="42" priority="8" stopIfTrue="1">
      <formula>AND($C10="High Risk",I$7&gt;=$F10,I$7&lt;=$F10+$G10-1)</formula>
    </cfRule>
    <cfRule type="expression" dxfId="41" priority="9" stopIfTrue="1">
      <formula>AND($C10="On Track",I$7&gt;=$F10,I$7&lt;=$F10+$G10-1)</formula>
    </cfRule>
    <cfRule type="expression" dxfId="40" priority="10" stopIfTrue="1">
      <formula>AND($C10="Med Risk",I$7&gt;=$F10,I$7&lt;=$F10+$G10-1)</formula>
    </cfRule>
    <cfRule type="expression" dxfId="39" priority="11" stopIfTrue="1">
      <formula>AND(LEN($C10)=0,I$7&gt;=$F10,I$7&lt;=$F10+$G10-1)</formula>
    </cfRule>
  </conditionalFormatting>
  <conditionalFormatting sqref="I36:BL36">
    <cfRule type="expression" dxfId="38" priority="13" stopIfTrue="1">
      <formula>AND(#REF!="Low Risk",I$7&gt;=#REF!,I$7&lt;=#REF!+#REF!-1)</formula>
    </cfRule>
    <cfRule type="expression" dxfId="37" priority="14" stopIfTrue="1">
      <formula>AND(#REF!="High Risk",I$7&gt;=#REF!,I$7&lt;=#REF!+#REF!-1)</formula>
    </cfRule>
    <cfRule type="expression" dxfId="36" priority="15" stopIfTrue="1">
      <formula>AND(#REF!="On Track",I$7&gt;=#REF!,I$7&lt;=#REF!+#REF!-1)</formula>
    </cfRule>
    <cfRule type="expression" dxfId="35" priority="16" stopIfTrue="1">
      <formula>AND(#REF!="Med Risk",I$7&gt;=#REF!,I$7&lt;=#REF!+#REF!-1)</formula>
    </cfRule>
    <cfRule type="expression" dxfId="3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About</vt:lpstr>
      <vt:lpstr>Light</vt:lpstr>
      <vt:lpstr>Color</vt:lpstr>
      <vt:lpstr>Color!Print_Titles</vt:lpstr>
      <vt:lpstr>Light!Print_Titles</vt:lpstr>
      <vt:lpstr>Color!Project_Start</vt:lpstr>
      <vt:lpstr>Light!Project_Start</vt:lpstr>
      <vt:lpstr>Color!Scrolling_Increment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2022-08-08T12:22:41Z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