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Tracy\Documents\Data Analytics\Datasets\Coffee Orders\"/>
    </mc:Choice>
  </mc:AlternateContent>
  <xr:revisionPtr revIDLastSave="0" documentId="13_ncr:1_{671A5CD4-4AC9-466F-85B6-16DF59203066}" xr6:coauthVersionLast="47" xr6:coauthVersionMax="47" xr10:uidLastSave="{00000000-0000-0000-0000-000000000000}"/>
  <bookViews>
    <workbookView xWindow="0" yWindow="0" windowWidth="23040" windowHeight="12360" activeTab="5" xr2:uid="{00000000-000D-0000-FFFF-FFFF00000000}"/>
  </bookViews>
  <sheets>
    <sheet name="orders" sheetId="17" r:id="rId1"/>
    <sheet name="customers" sheetId="13" r:id="rId2"/>
    <sheet name="products" sheetId="2" r:id="rId3"/>
    <sheet name="Sales by Country" sheetId="19" r:id="rId4"/>
    <sheet name="Top 5 Customers" sheetId="20" r:id="rId5"/>
    <sheet name="Pivot Tables" sheetId="18"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72" i="17"/>
  <c r="M373" i="17"/>
  <c r="M531" i="17"/>
  <c r="M532" i="17"/>
  <c r="M634" i="17"/>
  <c r="M635" i="17"/>
  <c r="M698" i="17"/>
  <c r="M699" i="17"/>
  <c r="M762" i="17"/>
  <c r="M763" i="17"/>
  <c r="M826" i="17"/>
  <c r="M827" i="17"/>
  <c r="M890" i="17"/>
  <c r="M891" i="17"/>
  <c r="M954" i="17"/>
  <c r="M955" i="17"/>
  <c r="O164" i="17"/>
  <c r="O292" i="17"/>
  <c r="O415" i="17"/>
  <c r="O5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<sst xmlns="http://schemas.openxmlformats.org/spreadsheetml/2006/main" count="11128" uniqueCount="6221">
  <si>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</si>
  <si>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</si>
  <si>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</si>
  <si>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</si>
  <si>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</si>
  <si>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</si>
  <si>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</si>
  <si>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</si>
  <si>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</si>
  <si>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</si>
  <si>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</si>
  <si>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</si>
  <si>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</si>
  <si>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</si>
  <si>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</si>
  <si>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</si>
  <si>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</si>
  <si>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</si>
  <si>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</si>
  <si>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</si>
  <si>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</si>
  <si>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</si>
  <si>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</si>
  <si>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</si>
  <si>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</si>
  <si>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</si>
  <si>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</si>
  <si>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</si>
  <si>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</si>
  <si>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</si>
  <si>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</si>
  <si>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</si>
  <si>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</si>
  <si>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</si>
  <si>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</si>
  <si>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</si>
  <si>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</si>
  <si>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</si>
  <si>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</si>
  <si>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</si>
  <si>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</si>
  <si>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</si>
  <si>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</si>
  <si>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</si>
  <si>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</si>
  <si>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</si>
  <si>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</si>
  <si>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</si>
  <si>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</si>
  <si>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</si>
  <si>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</si>
  <si>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</si>
  <si>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</si>
  <si>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</si>
  <si>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</si>
  <si>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</si>
  <si>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</si>
  <si>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</si>
  <si>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</si>
  <si>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</si>
  <si>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</si>
  <si>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</si>
  <si>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</si>
  <si>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</si>
  <si>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</si>
  <si>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</si>
  <si>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</si>
  <si>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</si>
  <si>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</si>
  <si>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</si>
  <si>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</si>
  <si>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</si>
  <si>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</si>
  <si>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</si>
  <si>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</si>
  <si>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</si>
  <si>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</si>
  <si>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</si>
  <si>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</si>
  <si>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</si>
  <si>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</si>
  <si>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</si>
  <si>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</si>
  <si>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</si>
  <si>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</si>
  <si>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</si>
  <si>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</si>
  <si>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</si>
  <si>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</si>
  <si>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</si>
  <si>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</si>
  <si>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</si>
  <si>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</si>
  <si>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</si>
  <si>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</si>
  <si>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</si>
  <si>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</si>
  <si>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</si>
  <si>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</si>
  <si>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</si>
  <si>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</si>
  <si>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</si>
  <si>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</si>
  <si>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</si>
  <si>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</si>
  <si>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</si>
  <si>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</si>
  <si>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</si>
  <si>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</si>
  <si>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</si>
  <si>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</si>
  <si>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</si>
  <si>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</si>
  <si>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</si>
  <si>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</si>
  <si>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</si>
  <si>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</si>
  <si>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</si>
  <si>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</si>
  <si>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</si>
  <si>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</si>
  <si>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</si>
  <si>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</si>
  <si>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</si>
  <si>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</si>
  <si>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</si>
  <si>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</si>
  <si>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</si>
  <si>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</si>
  <si>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</si>
  <si>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</si>
  <si>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</si>
  <si>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</si>
  <si>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</si>
  <si>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</si>
  <si>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</si>
  <si>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</si>
  <si>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</si>
  <si>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</si>
  <si>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</si>
  <si>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</si>
  <si>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</si>
  <si>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</si>
  <si>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</si>
  <si>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</si>
  <si>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</si>
  <si>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</si>
  <si>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</si>
  <si>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</si>
  <si>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</si>
  <si>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</si>
  <si>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</si>
  <si>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</si>
  <si>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</si>
  <si>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</si>
  <si>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</si>
  <si>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</si>
  <si>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</si>
  <si>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</si>
  <si>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</si>
  <si>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</si>
  <si>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</si>
  <si>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</si>
  <si>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</si>
  <si>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</si>
  <si>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</si>
  <si>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</si>
  <si>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</si>
  <si>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</si>
  <si>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</si>
  <si>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</si>
  <si>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</si>
  <si>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</si>
  <si>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</si>
  <si>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</si>
  <si>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</si>
  <si>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</si>
  <si>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</si>
  <si>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</si>
  <si>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</si>
  <si>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</si>
  <si>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</si>
  <si>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</si>
  <si>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</si>
  <si>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</si>
  <si>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</si>
  <si>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</si>
  <si>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</si>
  <si>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</si>
  <si>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</si>
  <si>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</si>
  <si>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</si>
  <si>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</si>
  <si>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</si>
  <si>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</si>
  <si>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</si>
  <si>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</si>
  <si>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</si>
  <si>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</si>
  <si>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</si>
  <si>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</si>
  <si>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</si>
  <si>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</si>
  <si>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</si>
  <si>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</si>
  <si>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</si>
  <si>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</si>
  <si>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</si>
  <si>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</si>
  <si>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</si>
  <si>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</si>
  <si>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</si>
  <si>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</si>
  <si>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</si>
  <si>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</si>
  <si>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</si>
  <si>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</si>
  <si>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</si>
  <si>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</si>
  <si>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</si>
  <si>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</si>
  <si>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</si>
  <si>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</si>
  <si>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</si>
  <si>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</si>
  <si>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</si>
  <si>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</si>
  <si>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</si>
  <si>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</si>
  <si>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</si>
  <si>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</si>
  <si>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</si>
  <si>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</si>
  <si>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</si>
  <si>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</si>
  <si>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</si>
  <si>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</si>
  <si>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</si>
  <si>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</si>
  <si>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</si>
  <si>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</si>
  <si>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</si>
  <si>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</si>
  <si>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</si>
  <si>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</si>
  <si>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</si>
  <si>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</si>
  <si>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</si>
  <si>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</si>
  <si>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</si>
  <si>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</si>
  <si>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</si>
  <si>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</si>
  <si>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</si>
  <si>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</si>
  <si>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</si>
  <si>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</si>
  <si>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</si>
  <si>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</si>
  <si>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</si>
  <si>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</si>
  <si>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</si>
  <si>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</si>
  <si>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</si>
  <si>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</si>
  <si>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</si>
  <si>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</si>
  <si>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</si>
  <si>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</si>
  <si>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</si>
  <si>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</si>
  <si>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</si>
  <si>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</si>
  <si>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</si>
  <si>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</si>
  <si>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</si>
  <si>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</si>
  <si>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</si>
  <si>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</si>
  <si>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</si>
  <si>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</si>
  <si>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</si>
  <si>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</si>
  <si>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</si>
  <si>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</si>
  <si>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</si>
  <si>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</si>
  <si>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</si>
  <si>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</si>
  <si>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</si>
  <si>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</si>
  <si>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</si>
  <si>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</si>
  <si>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</si>
  <si>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</si>
  <si>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</si>
  <si>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</si>
  <si>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</si>
  <si>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</si>
  <si>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</si>
  <si>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</si>
  <si>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</si>
  <si>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</si>
  <si>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</si>
  <si>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</si>
  <si>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</si>
  <si>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</si>
  <si>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</si>
  <si>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</si>
  <si>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</si>
  <si>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</si>
  <si>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</si>
  <si>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</si>
  <si>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</si>
  <si>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</si>
  <si>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</si>
  <si>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</si>
  <si>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</si>
  <si>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</si>
  <si>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</si>
  <si>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</si>
  <si>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</si>
  <si>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</si>
  <si>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</si>
  <si>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</si>
  <si>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</si>
  <si>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</si>
  <si>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</si>
  <si>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</si>
  <si>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</si>
  <si>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</si>
  <si>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</si>
  <si>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</si>
  <si>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</si>
  <si>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</si>
  <si>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</si>
  <si>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</si>
  <si>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</si>
  <si>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</si>
  <si>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</si>
  <si>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</si>
  <si>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</si>
  <si>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</si>
  <si>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</si>
  <si>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</si>
  <si>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</si>
  <si>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</si>
  <si>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</si>
  <si>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</si>
  <si>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</si>
  <si>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</si>
  <si>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</si>
  <si>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</si>
  <si>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</si>
  <si>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</si>
  <si>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</si>
  <si>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</si>
  <si>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</si>
  <si>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</si>
  <si>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</si>
  <si>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</si>
  <si>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</si>
  <si>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</si>
  <si>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</si>
  <si>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</si>
  <si>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</si>
  <si>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</si>
  <si>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</si>
  <si>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</si>
  <si>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</si>
  <si>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</si>
  <si>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</si>
  <si>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</si>
  <si>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</si>
  <si>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</si>
  <si>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</si>
  <si>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</si>
  <si>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</si>
  <si>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</si>
  <si>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</si>
  <si>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</si>
  <si>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</si>
  <si>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</si>
  <si>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</si>
  <si>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</si>
  <si>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</si>
  <si>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</si>
  <si>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</si>
  <si>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</si>
  <si>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</si>
  <si>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</si>
  <si>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</si>
  <si>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</si>
  <si>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</si>
  <si>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</si>
  <si>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</si>
  <si>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</si>
  <si>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</si>
  <si>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</si>
  <si>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</si>
  <si>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</si>
  <si>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</si>
  <si>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</si>
  <si>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</si>
  <si>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</si>
  <si>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</si>
  <si>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</si>
  <si>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</si>
  <si>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</si>
  <si>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</si>
  <si>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</si>
  <si>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</si>
  <si>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</si>
  <si>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</si>
  <si>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</si>
  <si>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</si>
  <si>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</si>
  <si>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</si>
  <si>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</si>
  <si>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</si>
  <si>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</si>
  <si>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</si>
  <si>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</si>
  <si>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</si>
  <si>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</si>
  <si>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</si>
  <si>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</si>
  <si>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</si>
  <si>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</si>
  <si>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</si>
  <si>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</si>
  <si>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</si>
  <si>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</si>
  <si>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</si>
  <si>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</si>
  <si>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</si>
  <si>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</si>
  <si>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</si>
  <si>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</si>
  <si>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</si>
  <si>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</si>
  <si>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</si>
  <si>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</si>
  <si>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</si>
  <si>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</si>
  <si>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</si>
  <si>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</si>
  <si>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</si>
  <si>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</si>
  <si>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</si>
  <si>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</si>
  <si>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</si>
  <si>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</si>
  <si>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</si>
  <si>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</si>
  <si>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</si>
  <si>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</si>
  <si>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</si>
  <si>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</si>
  <si>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</si>
  <si>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</si>
  <si>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</si>
  <si>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</si>
  <si>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</si>
  <si>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</si>
  <si>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</si>
  <si>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</si>
  <si>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</si>
  <si>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</si>
  <si>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</si>
  <si>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</si>
  <si>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</si>
  <si>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</si>
  <si>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</si>
  <si>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</si>
  <si>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</si>
  <si>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</si>
  <si>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</si>
  <si>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</si>
  <si>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</si>
  <si>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</si>
  <si>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</si>
  <si>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</si>
  <si>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</si>
  <si>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</si>
  <si>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</si>
  <si>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</si>
  <si>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</si>
  <si>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</si>
  <si>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</si>
  <si>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</si>
  <si>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</si>
  <si>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</si>
  <si>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</si>
  <si>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</si>
  <si>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</si>
  <si>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</si>
  <si>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</si>
  <si>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</si>
  <si>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</si>
  <si>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</si>
  <si>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</si>
  <si>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</si>
  <si>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</si>
  <si>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</si>
  <si>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</si>
  <si>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</si>
  <si>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</si>
  <si>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</si>
  <si>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</si>
  <si>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</si>
  <si>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</si>
  <si>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</si>
  <si>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</si>
  <si>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</si>
  <si>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</si>
  <si>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</si>
  <si>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</si>
  <si>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</si>
  <si>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</si>
  <si>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</si>
  <si>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</si>
  <si>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</si>
  <si>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</si>
  <si>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</si>
  <si>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</si>
  <si>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</si>
  <si>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</si>
  <si>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</si>
  <si>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</si>
  <si>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</si>
  <si>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</si>
  <si>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</si>
  <si>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</si>
  <si>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</si>
  <si>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</si>
  <si>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</si>
  <si>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</si>
  <si>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</si>
  <si>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</si>
  <si>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</si>
  <si>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</si>
  <si>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</si>
  <si>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</si>
  <si>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</si>
  <si>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</si>
  <si>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</si>
  <si>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</si>
  <si>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</si>
  <si>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</si>
  <si>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</si>
  <si>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</si>
  <si>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</si>
  <si>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</si>
  <si>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</si>
  <si>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</si>
  <si>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</si>
  <si>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</si>
  <si>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</si>
  <si>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</si>
  <si>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</si>
  <si>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</si>
  <si>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</si>
  <si>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</si>
  <si>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</si>
  <si>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</si>
  <si>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</si>
  <si>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</si>
  <si>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</si>
  <si>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</si>
  <si>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</si>
  <si>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</si>
  <si>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</si>
  <si>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</si>
  <si>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</si>
  <si>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</si>
  <si>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</si>
  <si>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</si>
  <si>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</si>
  <si>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</si>
  <si>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</si>
  <si>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</si>
  <si>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</si>
  <si>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</si>
  <si>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</si>
  <si>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</si>
  <si>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</si>
  <si>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</si>
  <si>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</si>
  <si>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</si>
  <si>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</si>
  <si>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</si>
  <si>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</si>
  <si>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</si>
  <si>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</si>
  <si>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</si>
  <si>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</si>
  <si>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</si>
  <si>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</si>
  <si>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</si>
  <si>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</si>
  <si>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</si>
  <si>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</si>
  <si>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</si>
  <si>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</si>
  <si>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</si>
  <si>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</si>
  <si>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</si>
  <si>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</si>
  <si>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</si>
  <si>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</si>
  <si>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</si>
  <si>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</si>
  <si>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</si>
  <si>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</si>
  <si>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</si>
  <si>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</si>
  <si>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</si>
  <si>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</si>
  <si>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</si>
  <si>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</si>
  <si>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</si>
  <si>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</si>
  <si>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</si>
  <si>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</si>
  <si>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</si>
  <si>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</si>
  <si>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</si>
  <si>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</si>
  <si>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</si>
  <si>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</si>
  <si>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</si>
  <si>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</si>
  <si>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</si>
  <si>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</si>
  <si>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</si>
  <si>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</si>
  <si>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</si>
  <si>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</si>
  <si>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</si>
  <si>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</si>
  <si>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</si>
  <si>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</si>
  <si>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</si>
  <si>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</si>
  <si>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</si>
  <si>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</si>
  <si>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</si>
  <si>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</si>
  <si>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</si>
  <si>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</si>
  <si>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</si>
  <si>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</si>
  <si>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</si>
  <si>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</si>
  <si>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</si>
  <si>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</si>
  <si>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</si>
  <si>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</si>
  <si>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</si>
  <si>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</si>
  <si>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</si>
  <si>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</si>
  <si>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</si>
  <si>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</si>
  <si>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</si>
  <si>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</si>
  <si>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</si>
  <si>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</si>
  <si>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</si>
  <si>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</si>
  <si>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</si>
  <si>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</si>
  <si>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</si>
  <si>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</si>
  <si>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</si>
  <si>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</si>
  <si>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</si>
  <si>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</si>
  <si>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</si>
  <si>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</si>
  <si>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</si>
  <si>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</si>
  <si>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</si>
  <si>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</si>
  <si>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</si>
  <si>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</si>
  <si>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</si>
  <si>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</si>
  <si>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</si>
  <si>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</si>
  <si>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</si>
  <si>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</si>
  <si>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</si>
  <si>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</si>
  <si>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</si>
  <si>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</si>
  <si>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</si>
  <si>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</si>
  <si>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</si>
  <si>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</si>
  <si>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</si>
  <si>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</si>
  <si>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</si>
  <si>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</si>
  <si>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</si>
  <si>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</si>
  <si>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</si>
  <si>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</si>
  <si>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</si>
  <si>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</si>
  <si>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</si>
  <si>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</si>
  <si>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</si>
  <si>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</si>
  <si>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</si>
  <si>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</si>
  <si>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</si>
  <si>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</si>
  <si>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</si>
  <si>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</si>
  <si>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</si>
  <si>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</si>
  <si>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</si>
  <si>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</si>
  <si>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</si>
  <si>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</si>
  <si>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</si>
  <si>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</si>
  <si>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</si>
  <si>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</si>
  <si>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</si>
  <si>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</si>
  <si>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</si>
  <si>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</si>
  <si>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</si>
  <si>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</si>
  <si>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</si>
  <si>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</si>
  <si>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</si>
  <si>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</si>
  <si>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</si>
  <si>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</si>
  <si>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</si>
  <si>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</si>
  <si>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</si>
  <si>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</si>
  <si>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</si>
  <si>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</si>
  <si>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</si>
  <si>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</si>
  <si>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</si>
  <si>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</si>
  <si>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</si>
  <si>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</si>
  <si>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</si>
  <si>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</si>
  <si>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</si>
  <si>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</si>
  <si>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</si>
  <si>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</si>
  <si>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</si>
  <si>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</si>
  <si>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</si>
  <si>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</si>
  <si>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</si>
  <si>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</si>
  <si>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</si>
  <si>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</si>
  <si>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</si>
  <si>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</si>
  <si>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</si>
  <si>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</si>
  <si>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</si>
  <si>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</si>
  <si>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</si>
  <si>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</si>
  <si>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</si>
  <si>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</si>
  <si>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</si>
  <si>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</si>
  <si>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</si>
  <si>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</si>
  <si>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</si>
  <si>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</si>
  <si>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</si>
  <si>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</si>
  <si>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</si>
  <si>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</si>
  <si>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</si>
  <si>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</si>
  <si>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</si>
  <si>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</si>
  <si>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</si>
  <si>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</si>
  <si>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</si>
  <si>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</si>
  <si>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</si>
  <si>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</si>
  <si>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</si>
  <si>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</si>
  <si>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</si>
  <si>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</si>
  <si>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</si>
  <si>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</si>
  <si>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</si>
  <si>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</si>
  <si>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</si>
  <si>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</si>
  <si>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</si>
  <si>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</si>
  <si>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</si>
  <si>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</si>
  <si>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</si>
  <si>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</si>
  <si>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</si>
  <si>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</si>
  <si>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</si>
  <si>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</si>
  <si>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</si>
  <si>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</si>
  <si>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</si>
  <si>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</si>
  <si>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</si>
  <si>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</si>
  <si>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</si>
  <si>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</si>
  <si>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</si>
  <si>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</si>
  <si>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</si>
  <si>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</si>
  <si>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</si>
  <si>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</si>
  <si>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</si>
  <si>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</si>
  <si>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</si>
  <si>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</si>
  <si>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</si>
  <si>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</si>
  <si>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</si>
  <si>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</si>
  <si>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</si>
  <si>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</si>
  <si>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</si>
  <si>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</si>
  <si>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</si>
  <si>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</si>
  <si>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</si>
  <si>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</si>
  <si>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</si>
  <si>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</si>
  <si>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</si>
  <si>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</si>
  <si>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</si>
  <si>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</si>
  <si>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</si>
  <si>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</si>
  <si>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</si>
  <si>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</si>
  <si>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</si>
  <si>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</si>
  <si>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</si>
  <si>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</si>
  <si>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</si>
  <si>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</si>
  <si>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</si>
  <si>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</si>
  <si>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</si>
  <si>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</si>
  <si>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</si>
  <si>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</si>
  <si>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</si>
  <si>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</si>
  <si>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</si>
  <si>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</si>
  <si>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</si>
  <si>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</si>
  <si>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</si>
  <si>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</si>
  <si>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</si>
  <si>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</si>
  <si>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</si>
  <si>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</si>
  <si>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</si>
  <si>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</si>
  <si>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</si>
  <si>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</si>
  <si>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</si>
  <si>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</si>
  <si>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</si>
  <si>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</si>
  <si>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</si>
  <si>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</si>
  <si>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</si>
  <si>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</si>
  <si>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</si>
  <si>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</si>
  <si>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</si>
  <si>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</si>
  <si>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</si>
  <si>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</si>
  <si>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</si>
  <si>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</si>
  <si>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</si>
  <si>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</si>
  <si>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</si>
  <si>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</si>
  <si>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</si>
  <si>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</si>
  <si>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</si>
  <si>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</si>
  <si>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</si>
  <si>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</si>
  <si>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</si>
  <si>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</si>
  <si>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</si>
  <si>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</si>
  <si>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</si>
  <si>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</si>
  <si>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</si>
  <si>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</si>
  <si>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</si>
  <si>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</si>
  <si>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</si>
  <si>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</si>
  <si>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</si>
  <si>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</si>
  <si>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</si>
  <si>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</si>
  <si>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</si>
  <si>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</si>
  <si>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</si>
  <si>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</si>
  <si>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</si>
  <si>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</si>
  <si>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</si>
  <si>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</si>
  <si>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</si>
  <si>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</si>
  <si>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</si>
  <si>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</si>
  <si>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</si>
  <si>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</si>
  <si>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</si>
  <si>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</si>
  <si>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</si>
  <si>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</si>
  <si>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</si>
  <si>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</si>
  <si>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</si>
  <si>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</si>
  <si>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</si>
  <si>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</si>
  <si>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</si>
  <si>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</si>
  <si>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</si>
  <si>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</si>
  <si>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</si>
  <si>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</si>
  <si>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</si>
  <si>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</si>
  <si>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</si>
  <si>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</si>
  <si>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</si>
  <si>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</si>
  <si>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</si>
  <si>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</si>
  <si>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</si>
  <si>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</si>
  <si>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</si>
  <si>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</si>
  <si>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</si>
  <si>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</si>
  <si>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</si>
  <si>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</si>
  <si>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</si>
  <si>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</si>
  <si>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</si>
  <si>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</si>
  <si>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</si>
  <si>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</si>
  <si>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</si>
  <si>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</si>
  <si>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</si>
  <si>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</si>
  <si>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</si>
  <si>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</si>
  <si>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</si>
  <si>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</si>
  <si>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</si>
  <si>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</si>
  <si>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</si>
  <si>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</si>
  <si>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</si>
  <si>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</si>
  <si>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</si>
  <si>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</si>
  <si>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</si>
  <si>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</si>
  <si>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</si>
  <si>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</si>
  <si>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</si>
  <si>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</si>
  <si>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</si>
  <si>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</si>
  <si>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</si>
  <si>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</si>
  <si>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</si>
  <si>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</si>
  <si>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</si>
  <si>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</si>
  <si>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</si>
  <si>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</si>
  <si>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</si>
  <si>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</si>
  <si>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</si>
  <si>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</si>
  <si>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</si>
  <si>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</si>
  <si>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</si>
  <si>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</si>
  <si>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</si>
  <si>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</si>
  <si>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</si>
  <si>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</si>
  <si>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</si>
  <si>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</si>
  <si>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</si>
  <si>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</si>
  <si>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</si>
  <si>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</si>
  <si>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</si>
  <si>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</si>
  <si>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</si>
  <si>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</si>
  <si>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</si>
  <si>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</si>
  <si>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</si>
  <si>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</si>
  <si>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</si>
  <si>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</si>
  <si>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</si>
  <si>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</si>
  <si>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</si>
  <si>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</si>
  <si>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</si>
  <si>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</si>
  <si>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</si>
  <si>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</si>
  <si>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</si>
  <si>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</si>
  <si>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</si>
  <si>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</si>
  <si>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</si>
  <si>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</si>
  <si>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</si>
  <si>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</si>
  <si>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</si>
  <si>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</si>
  <si>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</si>
  <si>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</si>
  <si>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</si>
  <si>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</si>
  <si>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</si>
  <si>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</si>
  <si>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</si>
  <si>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</si>
  <si>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</si>
  <si>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</si>
  <si>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</si>
  <si>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</si>
  <si>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</si>
  <si>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</si>
  <si>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</si>
  <si>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</si>
  <si>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</si>
  <si>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</si>
  <si>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</si>
  <si>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</si>
  <si>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</si>
  <si>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</si>
  <si>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</si>
  <si>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</si>
  <si>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</si>
  <si>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</si>
  <si>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</si>
  <si>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</si>
  <si>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</si>
  <si>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</si>
  <si>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</si>
  <si>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</si>
  <si>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</si>
  <si>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</si>
  <si>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</si>
  <si>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</si>
  <si>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</si>
  <si>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</si>
  <si>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</si>
  <si>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</si>
  <si>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</si>
  <si>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</si>
  <si>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</si>
  <si>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</si>
  <si>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</si>
  <si>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</si>
  <si>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</si>
  <si>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</si>
  <si>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</si>
  <si>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</si>
  <si>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</si>
  <si>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</si>
  <si>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</si>
  <si>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</si>
  <si>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</si>
  <si>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</si>
  <si>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</si>
  <si>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</si>
  <si>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</si>
  <si>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</si>
  <si>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</si>
  <si>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</si>
  <si>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</si>
  <si>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</si>
  <si>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</si>
  <si>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</si>
  <si>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</si>
  <si>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</si>
  <si>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</si>
  <si>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</si>
  <si>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</si>
  <si>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</si>
  <si>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</si>
  <si>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</si>
  <si>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</si>
  <si>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</si>
  <si>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</si>
  <si>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</si>
  <si>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</si>
  <si>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</si>
  <si>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</si>
  <si>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</si>
  <si>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</si>
  <si>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</si>
  <si>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</si>
  <si>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</si>
  <si>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</si>
  <si>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</si>
  <si>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</si>
  <si>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</si>
  <si>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</si>
  <si>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</si>
  <si>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</si>
  <si>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</si>
  <si>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</si>
  <si>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</si>
  <si>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</si>
  <si>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</si>
  <si>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</si>
  <si>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</si>
  <si>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</si>
  <si>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</si>
  <si>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</si>
  <si>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</si>
  <si>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</si>
  <si>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</si>
  <si>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</si>
  <si>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</si>
  <si>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</si>
  <si>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</si>
  <si>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</si>
  <si>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</si>
  <si>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</si>
  <si>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</si>
  <si>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</si>
  <si>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</si>
  <si>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</si>
  <si>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</si>
  <si>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</si>
  <si>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</si>
  <si>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</si>
  <si>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</si>
  <si>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</si>
  <si>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</si>
  <si>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</si>
  <si>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</si>
  <si>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</si>
  <si>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</si>
  <si>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</si>
  <si>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</si>
  <si>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</si>
  <si>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</si>
  <si>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</si>
  <si>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</si>
  <si>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</si>
  <si>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</si>
  <si>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</si>
  <si>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</si>
  <si>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</si>
  <si>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</si>
  <si>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</si>
  <si>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</si>
  <si>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</si>
  <si>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</si>
  <si>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</si>
  <si>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</si>
  <si>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</si>
  <si>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</si>
  <si>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</si>
  <si>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</si>
  <si>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</si>
  <si>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</si>
  <si>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</si>
  <si>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</si>
  <si>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</si>
  <si>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</si>
  <si>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</si>
  <si>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</si>
  <si>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</si>
  <si>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</si>
  <si>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</si>
  <si>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</si>
  <si>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</si>
  <si>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</si>
  <si>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</si>
  <si>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</si>
  <si>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</si>
  <si>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</si>
  <si>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</si>
  <si>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</si>
  <si>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</si>
  <si>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</si>
  <si>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</si>
  <si>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</si>
  <si>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</si>
  <si>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</si>
  <si>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</si>
  <si>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</si>
  <si>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</si>
  <si>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</si>
  <si>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</si>
  <si>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</si>
  <si>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</si>
  <si>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</si>
  <si>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</si>
  <si>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</si>
  <si>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</si>
  <si>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</si>
  <si>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</si>
  <si>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</si>
  <si>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</si>
  <si>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</si>
  <si>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</si>
  <si>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</si>
  <si>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</si>
  <si>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</si>
  <si>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</si>
  <si>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</si>
  <si>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</si>
  <si>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</si>
  <si>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</si>
  <si>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</si>
  <si>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</si>
  <si>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</si>
  <si>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</si>
  <si>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</si>
  <si>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</si>
  <si>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</si>
  <si>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</si>
  <si>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</si>
  <si>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</si>
  <si>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</si>
  <si>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</si>
  <si>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</si>
  <si>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</si>
  <si>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</si>
  <si>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</si>
  <si>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</si>
  <si>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</si>
  <si>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</si>
  <si>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</si>
  <si>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</si>
  <si>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</si>
  <si>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</si>
  <si>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</si>
  <si>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</si>
  <si>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</si>
  <si>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</si>
  <si>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</si>
  <si>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</si>
  <si>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</si>
  <si>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</si>
  <si>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</si>
  <si>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</si>
  <si>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</si>
  <si>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</si>
  <si>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</si>
  <si>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</si>
  <si>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</si>
  <si>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</si>
  <si>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</si>
  <si>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</si>
  <si>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</si>
  <si>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</si>
  <si>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</si>
  <si>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</si>
  <si>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</si>
  <si>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</si>
  <si>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</si>
  <si>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</si>
  <si>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</si>
  <si>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</si>
  <si>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</si>
  <si>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</si>
  <si>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</si>
  <si>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</si>
  <si>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</si>
  <si>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</si>
  <si>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</si>
  <si>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</si>
  <si>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</si>
  <si>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</si>
  <si>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</si>
  <si>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</si>
  <si>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</si>
  <si>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</si>
  <si>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</si>
  <si>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</si>
  <si>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</si>
  <si>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</si>
  <si>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</si>
  <si>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</si>
  <si>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</si>
  <si>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</si>
  <si>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</si>
  <si>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</si>
  <si>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</si>
  <si>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</si>
  <si>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</si>
  <si>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</si>
  <si>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</si>
  <si>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</si>
  <si>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</si>
  <si>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</si>
  <si>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</si>
  <si>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</si>
  <si>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</si>
  <si>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</si>
  <si>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</si>
  <si>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</si>
  <si>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</si>
  <si>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</si>
  <si>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</si>
  <si>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</si>
  <si>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</si>
  <si>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</si>
  <si>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</si>
  <si>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</si>
  <si>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</si>
  <si>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</si>
  <si>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</si>
  <si>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</si>
  <si>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</si>
  <si>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</si>
  <si>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</si>
  <si>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</si>
  <si>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</si>
  <si>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</si>
  <si>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</si>
  <si>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</si>
  <si>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</si>
  <si>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</si>
  <si>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</si>
  <si>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</si>
  <si>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</si>
  <si>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</si>
  <si>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</si>
  <si>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</si>
  <si>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</si>
  <si>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</si>
  <si>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</si>
  <si>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</si>
  <si>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</si>
  <si>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</si>
  <si>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</si>
  <si>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</si>
  <si>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</si>
  <si>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</si>
  <si>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</si>
  <si>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</si>
  <si>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</si>
  <si>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</si>
  <si>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</si>
  <si>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</si>
  <si>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</si>
  <si>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</si>
  <si>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</si>
  <si>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</si>
  <si>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</si>
  <si>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</si>
  <si>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</si>
  <si>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</si>
  <si>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</si>
  <si>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</si>
  <si>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</si>
  <si>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</si>
  <si>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</si>
  <si>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</si>
  <si>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</si>
  <si>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</si>
  <si>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</si>
  <si>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</si>
  <si>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</si>
  <si>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</si>
  <si>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</si>
  <si>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</si>
  <si>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</si>
  <si>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</si>
  <si>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</si>
  <si>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</si>
  <si>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</si>
  <si>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</si>
  <si>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</si>
  <si>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</si>
  <si>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</si>
  <si>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</si>
  <si>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</si>
  <si>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</si>
  <si>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</si>
  <si>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</si>
  <si>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</si>
  <si>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</si>
  <si>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</si>
  <si>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</si>
  <si>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</si>
  <si>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</si>
  <si>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</si>
  <si>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</si>
  <si>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</si>
  <si>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</si>
  <si>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</si>
  <si>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</si>
  <si>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</si>
  <si>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</si>
  <si>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</si>
  <si>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</si>
  <si>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</si>
  <si>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</si>
  <si>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</si>
  <si>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</si>
  <si>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</si>
  <si>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</si>
  <si>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</si>
  <si>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</si>
  <si>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</si>
  <si>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</si>
  <si>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</si>
  <si>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</si>
  <si>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</si>
  <si>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</si>
  <si>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</si>
  <si>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</si>
  <si>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</si>
  <si>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</si>
  <si>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</si>
  <si>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</si>
  <si>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</si>
  <si>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</si>
  <si>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</si>
  <si>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</si>
  <si>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</si>
  <si>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</si>
  <si>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</si>
  <si>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</si>
  <si>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</si>
  <si>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</si>
  <si>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</si>
  <si>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</si>
  <si>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</si>
  <si>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</si>
  <si>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</si>
  <si>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</si>
  <si>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</si>
  <si>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</si>
  <si>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</si>
  <si>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</si>
  <si>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</si>
  <si>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</si>
  <si>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</si>
  <si>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</si>
  <si>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</si>
  <si>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</si>
  <si>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</si>
  <si>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</si>
  <si>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</si>
  <si>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</si>
  <si>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</si>
  <si>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</si>
  <si>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</si>
  <si>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</si>
  <si>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</si>
  <si>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</si>
  <si>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</si>
  <si>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</si>
  <si>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</si>
  <si>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</si>
  <si>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</si>
  <si>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</si>
  <si>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</si>
  <si>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</si>
  <si>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</si>
  <si>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</si>
  <si>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</si>
  <si>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</si>
  <si>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</si>
  <si>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</si>
  <si>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</si>
  <si>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</si>
  <si>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</si>
  <si>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</si>
  <si>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</si>
  <si>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</si>
  <si>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</si>
  <si>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</si>
  <si>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</si>
  <si>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</si>
  <si>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</si>
  <si>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</si>
  <si>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</si>
  <si>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</si>
  <si>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</si>
  <si>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</si>
  <si>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</si>
  <si>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</si>
  <si>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</si>
  <si>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</si>
  <si>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</si>
  <si>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</si>
  <si>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</si>
  <si>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</si>
  <si>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</si>
  <si>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</si>
  <si>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</si>
  <si>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</si>
  <si>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</si>
  <si>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</si>
  <si>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</si>
  <si>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</si>
  <si>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</si>
  <si>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</si>
  <si>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</si>
  <si>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</si>
  <si>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</si>
  <si>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</si>
  <si>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</si>
  <si>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</si>
  <si>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</si>
  <si>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</si>
  <si>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</si>
  <si>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</si>
  <si>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</si>
  <si>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</si>
  <si>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</si>
  <si>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</si>
  <si>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</si>
  <si>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</si>
  <si>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</si>
  <si>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</si>
  <si>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</si>
  <si>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</si>
  <si>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</si>
  <si>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</si>
  <si>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</si>
  <si>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</si>
  <si>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</si>
  <si>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</si>
  <si>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</si>
  <si>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</si>
  <si>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</si>
  <si>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</si>
  <si>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</si>
  <si>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</si>
  <si>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</si>
  <si>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</si>
  <si>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</si>
  <si>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</si>
  <si>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</si>
  <si>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</si>
  <si>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</si>
  <si>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</si>
  <si>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</si>
  <si>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</si>
  <si>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</si>
  <si>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</si>
  <si>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</si>
  <si>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</si>
  <si>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</si>
  <si>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</si>
  <si>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</si>
  <si>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</si>
  <si>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</si>
  <si>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</si>
  <si>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</si>
  <si>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</si>
  <si>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</si>
  <si>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</si>
  <si>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</si>
  <si>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</si>
  <si>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</si>
  <si>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</si>
  <si>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</si>
  <si>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</si>
  <si>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</si>
  <si>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</si>
  <si>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</si>
  <si>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</si>
  <si>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</si>
  <si>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</si>
  <si>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</si>
  <si>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</si>
  <si>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</si>
  <si>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</si>
  <si>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</si>
  <si>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</si>
  <si>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</si>
  <si>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</si>
  <si>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</si>
  <si>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</si>
  <si>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</si>
  <si>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</si>
  <si>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</si>
  <si>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</si>
  <si>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</si>
  <si>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</si>
  <si>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</si>
  <si>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</si>
  <si>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</si>
  <si>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</si>
  <si>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</si>
  <si>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</si>
  <si>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</si>
  <si>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</si>
  <si>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</si>
  <si>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</si>
  <si>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</si>
  <si>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</si>
  <si>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</si>
  <si>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</si>
  <si>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</si>
  <si>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</si>
  <si>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</si>
  <si>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</si>
  <si>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</si>
  <si>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</si>
  <si>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</si>
  <si>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</si>
  <si>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</si>
  <si>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</si>
  <si>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</si>
  <si>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</si>
  <si>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</si>
  <si>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</si>
  <si>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</si>
  <si>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</si>
  <si>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</si>
  <si>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</si>
  <si>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</si>
  <si>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</si>
  <si>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</si>
  <si>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</si>
  <si>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</si>
  <si>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</si>
  <si>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</si>
  <si>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</si>
  <si>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</si>
  <si>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</si>
  <si>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</si>
  <si>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</si>
  <si>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</si>
  <si>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</si>
  <si>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</si>
  <si>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</si>
  <si>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</si>
  <si>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</si>
  <si>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</si>
  <si>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</si>
  <si>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</si>
  <si>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</si>
  <si>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</si>
  <si>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</si>
  <si>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</si>
  <si>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</si>
  <si>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</si>
  <si>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</si>
  <si>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</si>
  <si>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</si>
  <si>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</si>
  <si>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</si>
  <si>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</si>
  <si>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</si>
  <si>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</si>
  <si>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</si>
  <si>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</si>
  <si>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</si>
  <si>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</si>
  <si>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</si>
  <si>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</si>
  <si>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</si>
  <si>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</si>
  <si>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</si>
  <si>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</si>
  <si>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</si>
  <si>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</si>
  <si>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</si>
  <si>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</si>
  <si>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</si>
  <si>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</si>
  <si>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</si>
  <si>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</si>
  <si>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</si>
  <si>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</si>
  <si>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</si>
  <si>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</si>
  <si>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</si>
  <si>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</si>
  <si>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</si>
  <si>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</si>
  <si>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</si>
  <si>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</si>
  <si>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</si>
  <si>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</si>
  <si>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</si>
  <si>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</si>
  <si>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</si>
  <si>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</si>
  <si>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</si>
  <si>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</si>
  <si>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</si>
  <si>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</si>
  <si>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</si>
  <si>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</si>
  <si>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</si>
  <si>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</si>
  <si>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</si>
  <si>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</si>
  <si>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</si>
  <si>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</si>
  <si>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</si>
  <si>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</si>
  <si>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</si>
  <si>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</si>
  <si>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</si>
  <si>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</si>
  <si>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</si>
  <si>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</si>
  <si>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</si>
  <si>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</si>
  <si>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</si>
  <si>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</si>
  <si>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</si>
  <si>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</si>
  <si>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</si>
  <si>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</si>
  <si>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</si>
  <si>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</si>
  <si>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</si>
  <si>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</si>
  <si>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</si>
  <si>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</si>
  <si>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</si>
  <si>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</si>
  <si>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</si>
  <si>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</si>
  <si>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</si>
  <si>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</si>
  <si>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</si>
  <si>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</si>
  <si>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</si>
  <si>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</si>
  <si>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</si>
  <si>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</si>
  <si>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</si>
  <si>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</si>
  <si>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</si>
  <si>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</si>
  <si>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</si>
  <si>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</si>
  <si>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</si>
  <si>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</si>
  <si>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</si>
  <si>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</si>
  <si>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</si>
  <si>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</si>
  <si>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</si>
  <si>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</si>
  <si>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</si>
  <si>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</si>
  <si>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</si>
  <si>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</si>
  <si>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</si>
  <si>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</si>
  <si>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</si>
  <si>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</si>
  <si>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</si>
  <si>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</si>
  <si>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</si>
  <si>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</si>
  <si>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</si>
  <si>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</si>
  <si>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</si>
  <si>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</si>
  <si>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</si>
  <si>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</si>
  <si>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</si>
  <si>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</si>
  <si>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</si>
  <si>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</si>
  <si>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</si>
  <si>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</si>
  <si>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</si>
  <si>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</si>
  <si>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</si>
  <si>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</si>
  <si>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</si>
  <si>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</si>
  <si>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</si>
  <si>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</si>
  <si>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</si>
  <si>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</si>
  <si>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</si>
  <si>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</si>
  <si>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</si>
  <si>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</si>
  <si>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</si>
  <si>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</si>
  <si>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</si>
  <si>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</si>
  <si>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</si>
  <si>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</si>
  <si>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</si>
  <si>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</si>
  <si>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</si>
  <si>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</si>
  <si>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</si>
  <si>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</si>
  <si>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</si>
  <si>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</si>
  <si>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</si>
  <si>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</si>
  <si>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</si>
  <si>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</si>
  <si>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</si>
  <si>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</si>
  <si>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</si>
  <si>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</si>
  <si>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</si>
  <si>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</si>
  <si>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</si>
  <si>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</si>
  <si>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</si>
  <si>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</si>
  <si>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</si>
  <si>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</si>
  <si>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</si>
  <si>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</si>
  <si>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</si>
  <si>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</si>
  <si>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</si>
  <si>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</si>
  <si>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</si>
  <si>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</si>
  <si>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</si>
  <si>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</si>
  <si>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</si>
  <si>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</si>
  <si>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</si>
  <si>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</si>
  <si>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</si>
  <si>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</si>
  <si>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</si>
  <si>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</si>
  <si>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</si>
  <si>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</si>
  <si>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</si>
  <si>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</si>
  <si>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</si>
  <si>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</si>
  <si>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</si>
  <si>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</si>
  <si>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</si>
  <si>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</si>
  <si>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</si>
  <si>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</si>
  <si>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</si>
  <si>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</si>
  <si>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</si>
  <si>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</si>
  <si>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</si>
  <si>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</si>
  <si>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</si>
  <si>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</si>
  <si>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</si>
  <si>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</si>
  <si>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</si>
  <si>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</si>
  <si>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</si>
  <si>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</si>
  <si>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</si>
  <si>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</si>
  <si>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</si>
  <si>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</si>
  <si>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</si>
  <si>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</si>
  <si>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</si>
  <si>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</si>
  <si>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</si>
  <si>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</si>
  <si>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</si>
  <si>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</si>
  <si>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</si>
  <si>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</si>
  <si>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</si>
  <si>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</si>
  <si>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</si>
  <si>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</si>
  <si>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</si>
  <si>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</si>
  <si>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</si>
  <si>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</si>
  <si>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</si>
  <si>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</si>
  <si>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</si>
  <si>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</si>
  <si>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</si>
  <si>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</si>
  <si>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</si>
  <si>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</si>
  <si>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</si>
  <si>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</si>
  <si>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</si>
  <si>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</si>
  <si>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</si>
  <si>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</si>
  <si>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</si>
  <si>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</si>
  <si>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</si>
  <si>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</si>
  <si>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</si>
  <si>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</si>
  <si>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</si>
  <si>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</si>
  <si>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</si>
  <si>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</si>
  <si>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</si>
  <si>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</si>
  <si>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</si>
  <si>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</si>
  <si>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</si>
  <si>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</si>
  <si>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</si>
  <si>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</si>
  <si>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</si>
  <si>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</si>
  <si>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</si>
  <si>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</si>
  <si>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</si>
  <si>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</si>
  <si>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</si>
  <si>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</si>
  <si>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</si>
  <si>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</si>
  <si>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</si>
  <si>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</si>
  <si>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</si>
  <si>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</si>
  <si>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</si>
  <si>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</si>
  <si>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</si>
  <si>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</si>
  <si>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</si>
  <si>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</si>
  <si>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</si>
  <si>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</si>
  <si>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</si>
  <si>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</si>
  <si>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</si>
  <si>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</si>
  <si>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</si>
  <si>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</si>
  <si>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</si>
  <si>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</si>
  <si>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</si>
  <si>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</si>
  <si>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</si>
  <si>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</si>
  <si>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</si>
  <si>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</si>
  <si>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</si>
  <si>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</si>
  <si>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</si>
  <si>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</si>
  <si>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</si>
  <si>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</si>
  <si>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</si>
  <si>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</si>
  <si>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</si>
  <si>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</si>
  <si>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</si>
  <si>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</si>
  <si>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</si>
  <si>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</si>
  <si>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</si>
  <si>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</si>
  <si>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</si>
  <si>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</si>
  <si>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</si>
  <si>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</si>
  <si>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</si>
  <si>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</si>
  <si>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</si>
  <si>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</si>
  <si>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</si>
  <si>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</si>
  <si>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</si>
  <si>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</si>
  <si>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</si>
  <si>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</si>
  <si>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</si>
  <si>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</si>
  <si>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</si>
  <si>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</si>
  <si>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</si>
  <si>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</si>
  <si>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</si>
  <si>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</si>
  <si>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</si>
  <si>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</si>
  <si>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</si>
  <si>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</si>
  <si>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</si>
  <si>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</si>
  <si>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</si>
  <si>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</si>
  <si>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</si>
  <si>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</si>
  <si>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</si>
  <si>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</si>
  <si>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</si>
  <si>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</si>
  <si>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</si>
  <si>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</si>
  <si>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</si>
  <si>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</si>
  <si>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</si>
  <si>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</si>
  <si>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</si>
  <si>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</si>
  <si>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</si>
  <si>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</si>
  <si>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</si>
  <si>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</si>
  <si>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</si>
  <si>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</si>
  <si>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</si>
  <si>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</si>
  <si>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</si>
  <si>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</si>
  <si>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</si>
  <si>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</si>
  <si>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</si>
  <si>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</si>
  <si>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</si>
  <si>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</si>
  <si>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</si>
  <si>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</si>
  <si>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</si>
  <si>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</si>
  <si>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</si>
  <si>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</si>
  <si>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</si>
  <si>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</si>
  <si>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</si>
  <si>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</si>
  <si>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</si>
  <si>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</si>
  <si>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</si>
  <si>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</si>
  <si>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</si>
  <si>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</si>
  <si>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</si>
  <si>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</si>
  <si>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</si>
  <si>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</si>
  <si>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</si>
  <si>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</si>
  <si>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</si>
  <si>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</si>
  <si>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</si>
  <si>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</si>
  <si>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</si>
  <si>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</si>
  <si>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</si>
  <si>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</si>
  <si>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</si>
  <si>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</si>
  <si>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</si>
  <si>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</si>
  <si>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</si>
  <si>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</si>
  <si>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</si>
  <si>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</si>
  <si>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</si>
  <si>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</si>
  <si>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</si>
  <si>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</si>
  <si>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</si>
  <si>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</si>
  <si>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</si>
  <si>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</si>
  <si>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</si>
  <si>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</si>
  <si>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</si>
  <si>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</si>
  <si>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</si>
  <si>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</si>
  <si>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</si>
  <si>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</si>
  <si>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</si>
  <si>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</si>
  <si>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</si>
  <si>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</si>
  <si>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</si>
  <si>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</si>
  <si>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</si>
  <si>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</si>
  <si>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</si>
  <si>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</si>
  <si>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</si>
  <si>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</si>
  <si>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</si>
  <si>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</si>
  <si>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</si>
  <si>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</si>
  <si>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</si>
  <si>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</si>
  <si>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</si>
  <si>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</si>
  <si>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</si>
  <si>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</si>
  <si>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</si>
  <si>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</si>
  <si>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</si>
  <si>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</si>
  <si>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</si>
  <si>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</si>
  <si>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</si>
  <si>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</si>
  <si>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</si>
  <si>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</si>
  <si>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</si>
  <si>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</si>
  <si>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</si>
  <si>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</si>
  <si>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</si>
  <si>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</si>
  <si>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</si>
  <si>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</si>
  <si>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</si>
  <si>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</si>
  <si>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</si>
  <si>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</si>
  <si>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</si>
  <si>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</si>
  <si>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</si>
  <si>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</si>
  <si>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</si>
  <si>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</si>
  <si>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</si>
  <si>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</si>
  <si>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</si>
  <si>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</si>
  <si>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</si>
  <si>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</si>
  <si>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</si>
  <si>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</si>
  <si>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</si>
  <si>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</si>
  <si>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</si>
  <si>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</si>
  <si>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</si>
  <si>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</si>
  <si>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</si>
  <si>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</si>
  <si>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</si>
  <si>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</si>
  <si>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</si>
  <si>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</si>
  <si>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</si>
  <si>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</si>
  <si>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</si>
  <si>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</si>
  <si>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</si>
  <si>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</si>
  <si>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</si>
  <si>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</si>
  <si>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</si>
  <si>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</si>
  <si>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</si>
  <si>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</si>
  <si>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</si>
  <si>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</si>
  <si>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</si>
  <si>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</si>
  <si>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</si>
  <si>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</si>
  <si>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</si>
  <si>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</si>
  <si>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</si>
  <si>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</si>
  <si>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</si>
  <si>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</si>
  <si>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</si>
  <si>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</si>
  <si>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</si>
  <si>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</si>
  <si>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</si>
  <si>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</si>
  <si>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</si>
  <si>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</si>
  <si>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</si>
  <si>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</si>
  <si>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</si>
  <si>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</si>
  <si>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</si>
  <si>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</si>
  <si>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</si>
  <si>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</si>
  <si>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</si>
  <si>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</si>
  <si>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</si>
  <si>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</si>
  <si>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</si>
  <si>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</si>
  <si>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</si>
  <si>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</si>
  <si>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</si>
  <si>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</si>
  <si>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</si>
  <si>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</si>
  <si>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</si>
  <si>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</si>
  <si>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</si>
  <si>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</si>
  <si>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</si>
  <si>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</si>
  <si>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</si>
  <si>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</si>
  <si>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</si>
  <si>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</si>
  <si>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</si>
  <si>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</si>
  <si>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</si>
  <si>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</si>
  <si>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</si>
  <si>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</si>
  <si>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</si>
  <si>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</si>
  <si>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</si>
  <si>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</si>
  <si>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</si>
  <si>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</si>
  <si>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</si>
  <si>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</si>
  <si>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</si>
  <si>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</si>
  <si>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</si>
  <si>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</si>
  <si>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</si>
  <si>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</si>
  <si>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</si>
  <si>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</si>
  <si>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</si>
  <si>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</si>
  <si>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</si>
  <si>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</si>
  <si>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</si>
  <si>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</si>
  <si>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</si>
  <si>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</si>
  <si>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</si>
  <si>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</si>
  <si>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</si>
  <si>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</si>
  <si>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</si>
  <si>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</si>
  <si>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</si>
  <si>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</si>
  <si>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</si>
  <si>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</si>
  <si>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</si>
  <si>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</si>
  <si>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</si>
  <si>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</si>
  <si>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</si>
  <si>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</si>
  <si>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</si>
  <si>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</si>
  <si>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</si>
  <si>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</si>
  <si>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</si>
  <si>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</si>
  <si>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</si>
  <si>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</si>
  <si>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</si>
  <si>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</si>
  <si>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</si>
  <si>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</si>
  <si>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</si>
  <si>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</si>
  <si>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</si>
  <si>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</si>
  <si>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</si>
  <si>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</si>
  <si>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</si>
  <si>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</si>
  <si>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</si>
  <si>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</si>
  <si>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</si>
  <si>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</si>
  <si>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</si>
  <si>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</si>
  <si>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</si>
  <si>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</si>
  <si>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</si>
  <si>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</si>
  <si>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</si>
  <si>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</si>
  <si>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</si>
  <si>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</si>
  <si>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</si>
  <si>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</si>
  <si>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</si>
  <si>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</si>
  <si>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</si>
  <si>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</si>
  <si>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</si>
  <si>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</si>
  <si>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</si>
  <si>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</si>
  <si>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</si>
  <si>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</si>
  <si>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</si>
  <si>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</si>
  <si>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</si>
  <si>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</si>
  <si>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</si>
  <si>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</si>
  <si>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</si>
  <si>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</si>
  <si>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</si>
  <si>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</si>
  <si>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</si>
  <si>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</si>
  <si>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</si>
  <si>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</si>
  <si>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</si>
  <si>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</si>
  <si>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</si>
  <si>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</si>
  <si>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</si>
  <si>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</si>
  <si>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</si>
  <si>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</si>
  <si>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</si>
  <si>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</si>
  <si>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</si>
  <si>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</si>
  <si>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</si>
  <si>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</si>
  <si>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</si>
  <si>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</si>
  <si>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</si>
  <si>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</si>
  <si>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</si>
  <si>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</si>
  <si>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</si>
  <si>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</si>
  <si>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</si>
  <si>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</si>
  <si>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</si>
  <si>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</si>
  <si>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</si>
  <si>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</si>
  <si>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</si>
  <si>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</si>
  <si>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</si>
  <si>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</si>
  <si>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</si>
  <si>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</si>
  <si>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</si>
  <si>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</si>
  <si>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</si>
  <si>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</si>
  <si>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</si>
  <si>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</si>
  <si>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</si>
  <si>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</si>
  <si>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</si>
  <si>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</si>
  <si>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</si>
  <si>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</si>
  <si>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</si>
  <si>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</si>
  <si>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</si>
  <si>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</si>
  <si>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</si>
  <si>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</si>
  <si>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</si>
  <si>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</si>
  <si>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</si>
  <si>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</si>
  <si>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</si>
  <si>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</si>
  <si>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</si>
  <si>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</si>
  <si>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</si>
  <si>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</si>
  <si>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</si>
  <si>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</si>
  <si>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</si>
  <si>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</si>
  <si>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</si>
  <si>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</si>
  <si>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</si>
  <si>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</si>
  <si>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</si>
  <si>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</si>
  <si>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</si>
  <si>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</si>
  <si>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</si>
  <si>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</si>
  <si>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</si>
  <si>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</si>
  <si>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</si>
  <si>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</si>
  <si>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</si>
  <si>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</si>
  <si>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</si>
  <si>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</si>
  <si>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</si>
  <si>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</si>
  <si>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</si>
  <si>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</si>
  <si>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</si>
  <si>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</si>
  <si>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</si>
  <si>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</si>
  <si>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</si>
  <si>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</si>
  <si>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</si>
  <si>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</si>
  <si>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</si>
  <si>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</si>
  <si>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</si>
  <si>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</si>
  <si>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</si>
  <si>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</si>
  <si>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</si>
  <si>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</si>
  <si>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</si>
  <si>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</si>
  <si>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</si>
  <si>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</si>
  <si>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</si>
  <si>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</si>
  <si>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</si>
  <si>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</si>
  <si>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</si>
  <si>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</si>
  <si>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</si>
  <si>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</si>
  <si>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</si>
  <si>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</si>
  <si>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</si>
  <si>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</si>
  <si>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</si>
  <si>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</si>
  <si>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</si>
  <si>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</si>
  <si>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</si>
  <si>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</si>
  <si>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</si>
  <si>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</si>
  <si>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</si>
  <si>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</si>
  <si>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</si>
  <si>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</si>
  <si>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</si>
  <si>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</si>
  <si>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</si>
  <si>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</si>
  <si>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</si>
  <si>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</si>
  <si>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</si>
  <si>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</si>
  <si>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</si>
  <si>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</si>
  <si>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</si>
  <si>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</si>
  <si>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</si>
  <si>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</si>
  <si>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</si>
  <si>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</si>
  <si>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</si>
  <si>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</si>
  <si>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</si>
  <si>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</si>
  <si>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</si>
  <si>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</si>
  <si>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</si>
  <si>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</si>
  <si>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</si>
  <si>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</si>
  <si>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</si>
  <si>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</si>
  <si>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</si>
  <si>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</si>
  <si>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</si>
  <si>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</si>
  <si>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</si>
  <si>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</si>
  <si>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</si>
  <si>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</si>
  <si>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</si>
  <si>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</si>
  <si>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</si>
  <si>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</si>
  <si>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</si>
  <si>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</si>
  <si>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</si>
  <si>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</si>
  <si>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</si>
  <si>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</si>
  <si>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</si>
  <si>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</si>
  <si>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</si>
  <si>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</si>
  <si>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</si>
  <si>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</si>
  <si>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</si>
  <si>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</si>
  <si>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</si>
  <si>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</si>
  <si>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</si>
  <si>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</si>
  <si>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</si>
  <si>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</si>
  <si>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</si>
  <si>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</si>
  <si>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</si>
  <si>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</si>
  <si>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</si>
  <si>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</si>
  <si>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</si>
  <si>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</si>
  <si>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</si>
  <si>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</si>
  <si>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</si>
  <si>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</si>
  <si>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</si>
  <si>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</si>
  <si>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</si>
  <si>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</si>
  <si>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</si>
  <si>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</si>
  <si>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</si>
  <si>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</si>
  <si>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</si>
  <si>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</si>
  <si>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</si>
  <si>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</si>
  <si>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</si>
  <si>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</si>
  <si>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</si>
  <si>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</si>
  <si>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</si>
  <si>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</si>
  <si>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</si>
  <si>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</si>
  <si>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</si>
  <si>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</si>
  <si>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</si>
  <si>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</si>
  <si>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</si>
  <si>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</si>
  <si>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</si>
  <si>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</si>
  <si>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</si>
  <si>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</si>
  <si>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</si>
  <si>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</si>
  <si>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</si>
  <si>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</si>
  <si>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</si>
  <si>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</si>
  <si>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</si>
  <si>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</si>
  <si>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</si>
  <si>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</si>
  <si>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</si>
  <si>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</si>
  <si>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</si>
  <si>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</si>
  <si>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</si>
  <si>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</si>
  <si>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</si>
  <si>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</si>
  <si>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</si>
  <si>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</si>
  <si>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</si>
  <si>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</si>
  <si>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</si>
  <si>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</si>
  <si>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</si>
  <si>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</si>
  <si>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</si>
  <si>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</si>
  <si>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</si>
  <si>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</si>
  <si>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</si>
  <si>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</si>
  <si>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</si>
  <si>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</si>
  <si>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</si>
  <si>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</si>
  <si>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</si>
  <si>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</si>
  <si>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</si>
  <si>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</si>
  <si>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</si>
  <si>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</si>
  <si>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</si>
  <si>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</si>
  <si>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</si>
  <si>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</si>
  <si>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</si>
  <si>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</si>
  <si>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</si>
  <si>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</si>
  <si>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</si>
  <si>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</si>
  <si>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</si>
  <si>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</si>
  <si>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</si>
  <si>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</si>
  <si>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</si>
  <si>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</si>
  <si>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</si>
  <si>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</si>
  <si>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</si>
  <si>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</si>
  <si>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</si>
  <si>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</si>
  <si>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</si>
  <si>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</si>
  <si>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</si>
  <si>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</si>
  <si>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</si>
  <si>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</si>
  <si>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</si>
  <si>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</si>
  <si>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</si>
  <si>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</si>
  <si>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</si>
  <si>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</si>
  <si>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</si>
  <si>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</si>
  <si>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</si>
  <si>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</si>
  <si>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</si>
  <si>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</si>
  <si>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</si>
  <si>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</si>
  <si>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</si>
  <si>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</si>
  <si>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</si>
  <si>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</si>
  <si>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</si>
  <si>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</si>
  <si>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</si>
  <si>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</si>
  <si>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</si>
  <si>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</si>
  <si>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</si>
  <si>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</si>
  <si>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</si>
  <si>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</si>
  <si>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</si>
  <si>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</si>
  <si>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</si>
  <si>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</si>
  <si>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</si>
  <si>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</si>
  <si>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</si>
  <si>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</si>
  <si>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</si>
  <si>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</si>
  <si>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</si>
  <si>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</si>
  <si>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</si>
  <si>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</si>
  <si>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</si>
  <si>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</si>
  <si>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</si>
  <si>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</si>
  <si>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</si>
  <si>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</si>
  <si>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</si>
  <si>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</si>
  <si>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</si>
  <si>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</si>
  <si>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</si>
  <si>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</si>
  <si>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</si>
  <si>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</si>
  <si>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</si>
  <si>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</si>
  <si>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</si>
  <si>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</si>
  <si>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</si>
  <si>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</si>
  <si>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</si>
  <si>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</si>
  <si>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</si>
  <si>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</si>
  <si>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</si>
  <si>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</si>
  <si>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</si>
  <si>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</si>
  <si>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</si>
  <si>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</si>
  <si>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</si>
  <si>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</si>
  <si>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</si>
  <si>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</si>
  <si>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</si>
  <si>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</si>
  <si>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</si>
  <si>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</si>
  <si>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</si>
  <si>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</si>
  <si>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</si>
  <si>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</si>
  <si>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</si>
  <si>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</si>
  <si>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</si>
  <si>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</si>
  <si>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</si>
  <si>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</si>
  <si>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</si>
  <si>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</si>
  <si>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</si>
  <si>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</si>
  <si>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</si>
  <si>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</si>
  <si>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</si>
  <si>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</si>
  <si>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</si>
  <si>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</si>
  <si>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</si>
  <si>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</si>
  <si>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</si>
  <si>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</si>
  <si>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</si>
  <si>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</si>
  <si>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</si>
  <si>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</si>
  <si>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</si>
  <si>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</si>
  <si>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</si>
  <si>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</si>
  <si>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</si>
  <si>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</si>
  <si>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</si>
  <si>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</si>
  <si>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</si>
  <si>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</si>
  <si>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</si>
  <si>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</si>
  <si>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</si>
  <si>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</si>
  <si>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</si>
  <si>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</si>
  <si>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</si>
  <si>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</si>
  <si>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</si>
  <si>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</si>
  <si>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</si>
  <si>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</si>
  <si>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</si>
  <si>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</si>
  <si>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</si>
  <si>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</si>
  <si>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</si>
  <si>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</si>
  <si>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</si>
  <si>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</si>
  <si>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</si>
  <si>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</si>
  <si>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</si>
  <si>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</si>
  <si>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</si>
  <si>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</si>
  <si>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</si>
  <si>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</si>
  <si>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</si>
  <si>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</si>
  <si>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</si>
  <si>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</si>
  <si>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</si>
  <si>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</si>
  <si>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</si>
  <si>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</si>
  <si>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</si>
  <si>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</si>
  <si>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</si>
  <si>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</si>
  <si>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</si>
  <si>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</si>
  <si>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</si>
  <si>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</si>
  <si>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</si>
  <si>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</si>
  <si>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</si>
  <si>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</si>
  <si>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</si>
  <si>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</si>
  <si>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</si>
  <si>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</si>
  <si>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</si>
  <si>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</si>
  <si>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</si>
  <si>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</si>
  <si>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</si>
  <si>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</si>
  <si>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</si>
  <si>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</si>
  <si>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</si>
  <si>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</si>
  <si>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</si>
  <si>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</si>
  <si>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</si>
  <si>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</si>
  <si>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</si>
  <si>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</si>
  <si>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</si>
  <si>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</si>
  <si>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</si>
  <si>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</si>
  <si>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</si>
  <si>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</si>
  <si>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</si>
  <si>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</si>
  <si>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</si>
  <si>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</si>
  <si>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</si>
  <si>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</si>
  <si>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</si>
  <si>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</si>
  <si>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</si>
  <si>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</si>
  <si>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</si>
  <si>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</si>
  <si>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</si>
  <si>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</si>
  <si>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</si>
  <si>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</si>
  <si>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</si>
  <si>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</si>
  <si>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</si>
  <si>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</si>
  <si>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</si>
  <si>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</si>
  <si>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</si>
  <si>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</si>
  <si>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</si>
  <si>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</si>
  <si>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</si>
  <si>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</si>
  <si>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</si>
  <si>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</si>
  <si>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</si>
  <si>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</si>
  <si>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</si>
  <si>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</si>
  <si>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</si>
  <si>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</si>
  <si>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</si>
  <si>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</si>
  <si>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</si>
  <si>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</si>
  <si>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</si>
  <si>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</si>
  <si>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</si>
  <si>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</si>
  <si>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</si>
  <si>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</si>
  <si>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</si>
  <si>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</si>
  <si>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</si>
  <si>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</si>
  <si>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</si>
  <si>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</si>
  <si>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</si>
  <si>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</si>
  <si>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</si>
  <si>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</si>
  <si>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</si>
  <si>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</si>
  <si>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</si>
  <si>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</si>
  <si>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</si>
  <si>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</si>
  <si>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</si>
  <si>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</si>
  <si>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</si>
  <si>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</si>
  <si>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</si>
  <si>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</si>
  <si>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</si>
  <si>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</si>
  <si>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</si>
  <si>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</si>
  <si>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</si>
  <si>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</si>
  <si>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</si>
  <si>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</si>
  <si>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</si>
  <si>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</si>
  <si>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</si>
  <si>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</si>
  <si>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</si>
  <si>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</si>
  <si>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</si>
  <si>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</si>
  <si>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</si>
  <si>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</si>
  <si>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</si>
  <si>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</si>
  <si>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</si>
  <si>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</si>
  <si>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</si>
  <si>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</si>
  <si>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</si>
  <si>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</si>
  <si>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</si>
  <si>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</si>
  <si>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</si>
  <si>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</si>
  <si>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</si>
  <si>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</si>
  <si>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</si>
  <si>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</si>
  <si>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</si>
  <si>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</si>
  <si>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</si>
  <si>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</si>
  <si>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</si>
  <si>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</si>
  <si>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</si>
  <si>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</si>
  <si>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</si>
  <si>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</si>
  <si>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</si>
  <si>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</si>
  <si>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</si>
  <si>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</si>
  <si>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</si>
  <si>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</si>
  <si>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</si>
  <si>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</si>
  <si>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</si>
  <si>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</si>
  <si>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</si>
  <si>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</si>
  <si>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</si>
  <si>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</si>
  <si>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</si>
  <si>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</si>
  <si>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</si>
  <si>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</si>
  <si>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</si>
  <si>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</si>
  <si>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</si>
  <si>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</si>
  <si>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</si>
  <si>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</si>
  <si>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</si>
  <si>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</si>
  <si>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</si>
  <si>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</si>
  <si>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</si>
  <si>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</si>
  <si>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</si>
  <si>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</si>
  <si>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</si>
  <si>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</si>
  <si>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</si>
  <si>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</si>
  <si>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</si>
  <si>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</si>
  <si>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</si>
  <si>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</si>
  <si>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</si>
  <si>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</si>
  <si>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</si>
  <si>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</si>
  <si>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</si>
  <si>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</si>
  <si>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</si>
  <si>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</si>
  <si>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</si>
  <si>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</si>
  <si>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</si>
  <si>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</si>
  <si>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</si>
  <si>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</si>
  <si>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</si>
  <si>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</si>
  <si>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</si>
  <si>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</si>
  <si>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</si>
  <si>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</si>
  <si>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</si>
  <si>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</si>
  <si>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</si>
  <si>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</si>
  <si>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</si>
  <si>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</si>
  <si>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</si>
  <si>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</si>
  <si>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</si>
  <si>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</si>
  <si>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</si>
  <si>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</si>
  <si>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</si>
  <si>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</si>
  <si>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</si>
  <si>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</si>
  <si>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</si>
  <si>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</si>
  <si>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</si>
  <si>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</si>
  <si>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</si>
  <si>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</si>
  <si>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</si>
  <si>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</si>
  <si>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</si>
  <si>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</si>
  <si>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</si>
  <si>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</si>
  <si>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</si>
  <si>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</si>
  <si>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</si>
  <si>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</si>
  <si>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</si>
  <si>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</si>
  <si>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</si>
  <si>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</si>
  <si>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</si>
  <si>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</si>
  <si>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</si>
  <si>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</si>
  <si>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</si>
  <si>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</si>
  <si>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</si>
  <si>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</si>
  <si>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</si>
  <si>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</si>
  <si>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</si>
  <si>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</si>
  <si>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</si>
  <si>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</si>
  <si>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</si>
  <si>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</si>
  <si>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</si>
  <si>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</si>
  <si>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</si>
  <si>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</si>
  <si>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</si>
  <si>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</si>
  <si>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</si>
  <si>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</si>
  <si>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</si>
  <si>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</si>
  <si>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</si>
  <si>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</si>
  <si>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</si>
  <si>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</si>
  <si>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</si>
  <si>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</si>
  <si>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</si>
  <si>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</si>
  <si>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</si>
  <si>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</si>
  <si>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</si>
  <si>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</si>
  <si>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</si>
  <si>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</si>
  <si>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</si>
  <si>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</si>
  <si>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</si>
  <si>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</si>
  <si>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</si>
  <si>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</si>
  <si>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</si>
  <si>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</si>
  <si>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</si>
  <si>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</si>
  <si>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</si>
  <si>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</si>
  <si>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</si>
  <si>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</si>
  <si>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</si>
  <si>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</si>
  <si>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</si>
  <si>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</si>
  <si>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</si>
  <si>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</si>
  <si>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</si>
  <si>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</si>
  <si>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</si>
  <si>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</si>
  <si>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</si>
  <si>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</si>
  <si>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</si>
  <si>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</si>
  <si>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</si>
  <si>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</si>
  <si>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</si>
  <si>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</si>
  <si>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</si>
  <si>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</si>
  <si>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</si>
  <si>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</si>
  <si>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</si>
  <si>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</si>
  <si>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</si>
  <si>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</si>
  <si>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</si>
  <si>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</si>
  <si>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</si>
  <si>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</si>
  <si>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</si>
  <si>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</si>
  <si>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</si>
  <si>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</si>
  <si>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</si>
  <si>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</si>
  <si>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</si>
  <si>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</si>
  <si>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</si>
  <si>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</si>
  <si>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</si>
  <si>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</si>
  <si>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</si>
  <si>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</si>
  <si>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</si>
  <si>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</si>
  <si>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</si>
  <si>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</si>
  <si>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</si>
  <si>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</si>
  <si>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</si>
  <si>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</si>
  <si>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</si>
  <si>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</si>
  <si>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</si>
  <si>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</si>
  <si>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</si>
  <si>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</si>
  <si>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</si>
  <si>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</si>
  <si>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</si>
  <si>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</si>
  <si>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</si>
  <si>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</si>
  <si>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</si>
  <si>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</si>
  <si>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</si>
  <si>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</si>
  <si>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</si>
  <si>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</si>
  <si>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</si>
  <si>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</si>
  <si>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</si>
  <si>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</si>
  <si>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</si>
  <si>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</si>
  <si>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</si>
  <si>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</si>
  <si>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</si>
  <si>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</si>
  <si>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</si>
  <si>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</si>
  <si>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</si>
  <si>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</si>
  <si>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</si>
  <si>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</si>
  <si>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</si>
  <si>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</si>
  <si>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</si>
  <si>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</si>
  <si>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</si>
  <si>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</si>
  <si>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</si>
  <si>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</si>
  <si>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</si>
  <si>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</si>
  <si>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</si>
  <si>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</si>
  <si>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</si>
  <si>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</si>
  <si>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</si>
  <si>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</si>
  <si>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</si>
  <si>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</si>
  <si>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</si>
  <si>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</si>
  <si>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</si>
  <si>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</si>
  <si>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</si>
  <si>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</si>
  <si>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</si>
  <si>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</si>
  <si>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</si>
  <si>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</si>
  <si>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</si>
  <si>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</si>
  <si>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</si>
  <si>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</si>
  <si>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</si>
  <si>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</si>
  <si>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</si>
  <si>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</si>
  <si>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</si>
  <si>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</si>
  <si>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</si>
  <si>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</si>
  <si>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</si>
  <si>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</si>
  <si>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</si>
  <si>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</si>
  <si>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</si>
  <si>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</si>
  <si>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</si>
  <si>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</si>
  <si>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</si>
  <si>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</si>
  <si>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</si>
  <si>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</si>
  <si>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</si>
  <si>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</si>
  <si>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</si>
  <si>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</si>
  <si>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</si>
  <si>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</si>
  <si>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</si>
  <si>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</si>
  <si>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</si>
  <si>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</si>
  <si>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</si>
  <si>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</si>
  <si>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</si>
  <si>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</si>
  <si>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</si>
  <si>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</si>
  <si>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</si>
  <si>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</si>
  <si>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</si>
  <si>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</si>
  <si>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</si>
  <si>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</si>
  <si>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</si>
  <si>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</si>
  <si>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</si>
  <si>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</si>
  <si>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</si>
  <si>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</si>
  <si>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</si>
  <si>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</si>
  <si>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</si>
  <si>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</si>
  <si>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</si>
  <si>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</si>
  <si>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</si>
  <si>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</si>
  <si>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</si>
  <si>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</si>
  <si>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</si>
  <si>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</si>
  <si>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</si>
  <si>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</si>
  <si>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</si>
  <si>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</si>
  <si>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</si>
  <si>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</si>
  <si>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</si>
  <si>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</si>
  <si>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</si>
  <si>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</si>
  <si>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</si>
  <si>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</si>
  <si>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</si>
  <si>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</si>
  <si>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</si>
  <si>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</si>
  <si>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</si>
  <si>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</si>
  <si>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</si>
  <si>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</si>
  <si>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</si>
  <si>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</si>
  <si>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</si>
  <si>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</si>
  <si>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</si>
  <si>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</si>
  <si>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</si>
  <si>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</si>
  <si>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</si>
  <si>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</si>
  <si>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</si>
  <si>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</si>
  <si>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</si>
  <si>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</si>
  <si>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</si>
  <si>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</si>
  <si>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</si>
  <si>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</si>
  <si>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</si>
  <si>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</si>
  <si>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</si>
  <si>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</si>
  <si>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</si>
  <si>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</si>
  <si>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</si>
  <si>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</si>
  <si>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</si>
  <si>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</si>
  <si>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</si>
  <si>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</si>
  <si>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</si>
  <si>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</si>
  <si>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</si>
  <si>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</si>
  <si>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</si>
  <si>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</si>
  <si>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</si>
  <si>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</si>
  <si>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</si>
  <si>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</si>
  <si>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</si>
  <si>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</si>
  <si>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</si>
  <si>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</si>
  <si>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</si>
  <si>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</si>
  <si>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</si>
  <si>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</si>
  <si>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</si>
  <si>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</si>
  <si>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</si>
  <si>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</si>
  <si>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</si>
  <si>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</si>
  <si>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</si>
  <si>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</si>
  <si>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</si>
  <si>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</si>
  <si>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</si>
  <si>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</si>
  <si>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</si>
  <si>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</si>
  <si>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</si>
  <si>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</si>
  <si>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</si>
  <si>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</si>
  <si>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</si>
  <si>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</si>
  <si>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</si>
  <si>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</si>
  <si>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</si>
  <si>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</si>
  <si>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</si>
  <si>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</si>
  <si>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</si>
  <si>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</si>
  <si>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</si>
  <si>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</si>
  <si>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</si>
  <si>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</si>
  <si>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</si>
  <si>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</si>
  <si>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</si>
  <si>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</si>
  <si>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</si>
  <si>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</si>
  <si>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</si>
  <si>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</si>
  <si>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</si>
  <si>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</si>
  <si>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</si>
  <si>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</si>
  <si>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</si>
  <si>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</si>
  <si>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</si>
  <si>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</si>
  <si>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</si>
  <si>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</si>
  <si>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</si>
  <si>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</si>
  <si>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</si>
  <si>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</si>
  <si>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</si>
  <si>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</si>
  <si>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</si>
  <si>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</si>
  <si>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</si>
  <si>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</si>
  <si>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</si>
  <si>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</si>
  <si>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</si>
  <si>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</si>
  <si>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</si>
  <si>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</si>
  <si>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</si>
  <si>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</si>
  <si>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</si>
  <si>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</si>
  <si>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</si>
  <si>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</si>
  <si>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</si>
  <si>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</si>
  <si>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</si>
  <si>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</si>
  <si>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</si>
  <si>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</si>
  <si>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</si>
  <si>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</si>
  <si>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</si>
  <si>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</si>
  <si>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</si>
  <si>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</si>
  <si>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</si>
  <si>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</si>
  <si>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</si>
  <si>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</si>
  <si>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</si>
  <si>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</si>
  <si>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</si>
  <si>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</si>
  <si>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</si>
  <si>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</si>
  <si>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</si>
  <si>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</si>
  <si>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</si>
  <si>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</si>
  <si>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</si>
  <si>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</si>
  <si>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</si>
  <si>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</si>
  <si>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</si>
  <si>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</si>
  <si>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</si>
  <si>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</si>
  <si>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</si>
  <si>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</si>
  <si>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</si>
  <si>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</si>
  <si>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</si>
  <si>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</si>
  <si>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</si>
  <si>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</si>
  <si>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</si>
  <si>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</si>
  <si>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</si>
  <si>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</si>
  <si>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</si>
  <si>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</si>
  <si>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</si>
  <si>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</si>
  <si>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</si>
  <si>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</si>
  <si>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</si>
  <si>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</si>
  <si>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</si>
  <si>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</si>
  <si>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</si>
  <si>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</si>
  <si>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</si>
  <si>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</si>
  <si>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</si>
  <si>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</si>
  <si>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</si>
  <si>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</si>
  <si>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</si>
  <si>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</si>
  <si>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</si>
  <si>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</si>
  <si>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</si>
  <si>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</si>
  <si>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</si>
  <si>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</si>
  <si>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</si>
  <si>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</si>
  <si>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</si>
  <si>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</si>
  <si>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</si>
  <si>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</si>
  <si>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</si>
  <si>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</si>
  <si>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</si>
  <si>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</si>
  <si>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</si>
  <si>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</si>
  <si>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</si>
  <si>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</si>
  <si>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</si>
  <si>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</si>
  <si>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</si>
  <si>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</si>
  <si>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</si>
  <si>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</si>
  <si>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</si>
  <si>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</si>
  <si>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</si>
  <si>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</si>
  <si>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</si>
  <si>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</si>
  <si>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</si>
  <si>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</si>
  <si>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</si>
  <si>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</si>
  <si>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</si>
  <si>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</si>
  <si>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</si>
  <si>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</si>
  <si>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</si>
  <si>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</si>
  <si>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</si>
  <si>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</si>
  <si>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</si>
  <si>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</si>
  <si>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</si>
  <si>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</si>
  <si>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</si>
  <si>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</si>
  <si>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</si>
  <si>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</si>
  <si>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</si>
  <si>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</si>
  <si>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</si>
  <si>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</si>
  <si>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</si>
  <si>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</si>
  <si>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</si>
  <si>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</si>
  <si>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</si>
  <si>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</si>
  <si>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</si>
  <si>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</si>
  <si>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</si>
  <si>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</si>
  <si>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</si>
  <si>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</si>
  <si>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</si>
  <si>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</si>
  <si>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</si>
  <si>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</si>
  <si>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</si>
  <si>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</si>
  <si>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</si>
  <si>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</si>
  <si>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</si>
  <si>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</si>
  <si>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</si>
  <si>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</si>
  <si>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</si>
  <si>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</si>
  <si>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</si>
  <si>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</si>
  <si>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</si>
  <si>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</si>
  <si>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</si>
  <si>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</si>
  <si>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</si>
  <si>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</si>
  <si>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</si>
  <si>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</si>
  <si>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</si>
  <si>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</si>
  <si>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</si>
  <si>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</si>
  <si>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</si>
  <si>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</si>
  <si>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</si>
  <si>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</si>
  <si>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</si>
  <si>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</si>
  <si>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</si>
  <si>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</si>
  <si>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</si>
  <si>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</si>
  <si>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</si>
  <si>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</si>
  <si>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</si>
  <si>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</si>
  <si>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</si>
  <si>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</si>
  <si>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</si>
  <si>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</si>
  <si>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</si>
  <si>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</si>
  <si>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</si>
  <si>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</si>
  <si>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</si>
  <si>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</si>
  <si>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</si>
  <si>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</si>
  <si>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</si>
  <si>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</si>
  <si>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</si>
  <si>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</si>
  <si>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</si>
  <si>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</si>
  <si>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</si>
  <si>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</si>
  <si>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</si>
  <si>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</si>
  <si>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</si>
  <si>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</si>
  <si>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</si>
  <si>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</si>
  <si>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</si>
  <si>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</si>
  <si>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</si>
  <si>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</si>
  <si>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</si>
  <si>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</si>
  <si>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</si>
  <si>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</si>
  <si>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</si>
  <si>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</si>
  <si>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</si>
  <si>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</si>
  <si>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</si>
  <si>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</si>
  <si>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</si>
  <si>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</si>
  <si>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</si>
  <si>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</si>
  <si>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</si>
  <si>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</si>
  <si>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</si>
  <si>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</si>
  <si>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</si>
  <si>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</si>
  <si>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</si>
  <si>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</si>
  <si>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</si>
  <si>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</si>
  <si>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</si>
  <si>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</si>
  <si>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</si>
  <si>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</si>
  <si>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</si>
  <si>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</si>
  <si>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</si>
  <si>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</si>
  <si>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</si>
  <si>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</si>
  <si>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</si>
  <si>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</si>
  <si>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</si>
  <si>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</si>
  <si>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</si>
  <si>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</si>
  <si>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</si>
  <si>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</si>
  <si>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</si>
  <si>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</si>
  <si>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</si>
  <si>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</si>
  <si>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</si>
  <si>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</si>
  <si>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</si>
  <si>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</si>
  <si>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</si>
  <si>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</si>
  <si>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</si>
  <si>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</si>
  <si>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</si>
  <si>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</si>
  <si>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</si>
  <si>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</si>
  <si>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</si>
  <si>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</si>
  <si>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</si>
  <si>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</si>
  <si>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</si>
  <si>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</si>
  <si>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</si>
  <si>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</si>
  <si>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</si>
  <si>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</si>
  <si>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</si>
  <si>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</si>
  <si>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</si>
  <si>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</si>
  <si>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</si>
  <si>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</si>
  <si>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</si>
  <si>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</si>
  <si>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</si>
  <si>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</si>
  <si>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</si>
  <si>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</si>
  <si>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</si>
  <si>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</si>
  <si>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</si>
  <si>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</si>
  <si>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</si>
  <si>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</si>
  <si>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</si>
  <si>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</si>
  <si>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</si>
  <si>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</si>
  <si>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</si>
  <si>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</si>
  <si>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</si>
  <si>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</si>
  <si>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</si>
  <si>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</si>
  <si>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</si>
  <si>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</si>
  <si>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</si>
  <si>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</si>
  <si>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</si>
  <si>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</si>
  <si>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</si>
  <si>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</si>
  <si>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</si>
  <si>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</si>
  <si>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</si>
  <si>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</si>
  <si>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</si>
  <si>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</si>
  <si>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</si>
  <si>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</si>
  <si>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</si>
  <si>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</si>
  <si>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</si>
  <si>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</si>
  <si>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</si>
  <si>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</si>
  <si>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</si>
  <si>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</si>
  <si>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</si>
  <si>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</si>
  <si>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</si>
  <si>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</si>
  <si>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</si>
  <si>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</si>
  <si>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</si>
  <si>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</si>
  <si>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</si>
  <si>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</si>
  <si>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</si>
  <si>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</si>
  <si>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</si>
  <si>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</si>
  <si>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</si>
  <si>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</si>
  <si>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</si>
  <si>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</si>
  <si>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</si>
  <si>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</si>
  <si>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</si>
  <si>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</si>
  <si>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</si>
  <si>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</si>
  <si>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</si>
  <si>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</si>
  <si>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</si>
  <si>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</si>
  <si>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</si>
  <si>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</si>
  <si>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</si>
  <si>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</si>
  <si>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</si>
  <si>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</si>
  <si>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</si>
  <si>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</si>
  <si>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</si>
  <si>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</si>
  <si>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</si>
  <si>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</si>
  <si>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</si>
  <si>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</si>
  <si>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</si>
  <si>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</si>
  <si>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</si>
  <si>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</si>
  <si>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</si>
  <si>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</si>
  <si>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</si>
  <si>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</si>
  <si>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</si>
  <si>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</si>
  <si>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</si>
  <si>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</si>
  <si>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</si>
  <si>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</si>
  <si>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</si>
  <si>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</si>
  <si>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</si>
  <si>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</si>
  <si>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</si>
  <si>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</si>
  <si>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</si>
  <si>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</si>
  <si>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</si>
  <si>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</si>
  <si>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</si>
  <si>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</si>
  <si>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</si>
  <si>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</si>
  <si>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</si>
  <si>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</si>
  <si>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</si>
  <si>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</si>
  <si>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</si>
  <si>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</si>
  <si>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</si>
  <si>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</si>
  <si>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</si>
  <si>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</si>
  <si>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</si>
  <si>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</si>
  <si>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</si>
  <si>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</si>
  <si>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</si>
  <si>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</si>
  <si>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</si>
  <si>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</si>
  <si>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</si>
  <si>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</si>
  <si>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</si>
  <si>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</si>
  <si>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</si>
  <si>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</si>
  <si>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</si>
  <si>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</si>
  <si>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</si>
  <si>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</si>
  <si>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</si>
  <si>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</si>
  <si>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</si>
  <si>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</si>
  <si>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</si>
  <si>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</si>
  <si>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</si>
  <si>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</si>
  <si>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</si>
  <si>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</si>
  <si>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</si>
  <si>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</si>
  <si>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</si>
  <si>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</si>
  <si>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</si>
  <si>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</si>
  <si>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</si>
  <si>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</si>
  <si>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</si>
  <si>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</si>
  <si>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</si>
  <si>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</si>
  <si>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</si>
  <si>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</si>
  <si>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</si>
  <si>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</si>
  <si>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</si>
  <si>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</si>
  <si>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</si>
  <si>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</si>
  <si>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</si>
  <si>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</si>
  <si>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</si>
  <si>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</si>
  <si>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</si>
  <si>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</si>
  <si>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</si>
  <si>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</si>
  <si>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</si>
  <si>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</si>
  <si>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</si>
  <si>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</si>
  <si>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</si>
  <si>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</si>
  <si>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</si>
  <si>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</si>
  <si>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</si>
  <si>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</si>
  <si>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</si>
  <si>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</si>
  <si>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</si>
  <si>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</si>
  <si>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</si>
  <si>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</si>
  <si>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</si>
  <si>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</si>
  <si>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</si>
  <si>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</si>
  <si>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</si>
  <si>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</si>
  <si>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</si>
  <si>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</si>
  <si>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</si>
  <si>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</si>
  <si>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</si>
  <si>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</si>
  <si>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</si>
  <si>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</si>
  <si>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</si>
  <si>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</si>
  <si>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</si>
  <si>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</si>
  <si>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</si>
  <si>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</si>
  <si>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</si>
  <si>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</si>
  <si>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</si>
  <si>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</si>
  <si>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</si>
  <si>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</si>
  <si>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</si>
  <si>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</si>
  <si>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</si>
  <si>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</si>
  <si>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</si>
  <si>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</si>
  <si>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</si>
  <si>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</si>
  <si>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</si>
  <si>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</si>
  <si>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</si>
  <si>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</si>
  <si>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</si>
  <si>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</si>
  <si>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</si>
  <si>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</si>
  <si>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</si>
  <si>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</si>
  <si>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</si>
  <si>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</si>
  <si>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</si>
  <si>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</si>
  <si>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</si>
  <si>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</si>
  <si>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</si>
  <si>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</si>
  <si>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</si>
  <si>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</si>
  <si>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</si>
  <si>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</si>
  <si>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</si>
  <si>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</si>
  <si>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</si>
  <si>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</si>
  <si>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</si>
  <si>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</si>
  <si>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</si>
  <si>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</si>
  <si>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</si>
  <si>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</si>
  <si>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</si>
  <si>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</si>
  <si>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</si>
  <si>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</si>
  <si>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</si>
  <si>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</si>
  <si>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</si>
  <si>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</si>
  <si>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</si>
  <si>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</si>
  <si>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</si>
  <si>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</si>
  <si>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</si>
  <si>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</si>
  <si>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</si>
  <si>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</si>
  <si>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</si>
  <si>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</si>
  <si>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</si>
  <si>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</si>
  <si>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</si>
  <si>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</si>
  <si>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</si>
  <si>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</si>
  <si>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</si>
  <si>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</si>
  <si>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</si>
  <si>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</si>
  <si>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</si>
  <si>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</si>
  <si>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</si>
  <si>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</si>
  <si>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</si>
  <si>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</si>
  <si>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</si>
  <si>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</si>
  <si>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</si>
  <si>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</si>
  <si>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</si>
  <si>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</si>
  <si>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</si>
  <si>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</si>
  <si>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</si>
  <si>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</si>
  <si>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</si>
  <si>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</si>
  <si>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</si>
  <si>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</si>
  <si>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</si>
  <si>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</si>
  <si>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</si>
  <si>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</si>
  <si>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</si>
  <si>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</si>
  <si>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</si>
  <si>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</si>
  <si>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</si>
  <si>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</si>
  <si>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</si>
  <si>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</si>
  <si>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</si>
  <si>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</si>
  <si>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</si>
  <si>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</si>
  <si>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</si>
  <si>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</si>
  <si>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</si>
  <si>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</si>
  <si>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</si>
  <si>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</si>
  <si>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</si>
  <si>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</si>
  <si>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</si>
  <si>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</si>
  <si>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</si>
  <si>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</si>
  <si>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</si>
  <si>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</si>
  <si>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</si>
  <si>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</si>
  <si>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</si>
  <si>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</si>
  <si>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</si>
  <si>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</si>
  <si>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</si>
  <si>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</si>
  <si>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</si>
  <si>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</si>
  <si>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</si>
  <si>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</si>
  <si>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</si>
  <si>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</si>
  <si>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</si>
  <si>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</si>
  <si>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</si>
  <si>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</si>
  <si>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</si>
  <si>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</si>
  <si>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</si>
  <si>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</si>
  <si>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</si>
  <si>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</si>
  <si>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</si>
  <si>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</si>
  <si>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</si>
  <si>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</si>
  <si>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</si>
  <si>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</si>
  <si>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</si>
  <si>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</si>
  <si>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</si>
  <si>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</si>
  <si>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</si>
  <si>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</si>
  <si>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</si>
  <si>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</si>
  <si>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</si>
  <si>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</si>
  <si>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</si>
  <si>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</si>
  <si>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</si>
  <si>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</si>
  <si>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</si>
  <si>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</si>
  <si>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</si>
  <si>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</si>
  <si>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</si>
  <si>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</si>
  <si>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</si>
  <si>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</si>
  <si>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</si>
  <si>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</si>
  <si>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</si>
  <si>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</si>
  <si>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</si>
  <si>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</si>
  <si>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</si>
  <si>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</si>
  <si>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</si>
  <si>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</si>
  <si>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</si>
  <si>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</si>
  <si>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</si>
  <si>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</si>
  <si>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</si>
  <si>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</si>
  <si>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</si>
  <si>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</si>
  <si>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</si>
  <si>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</si>
  <si>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</si>
  <si>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</si>
  <si>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</si>
  <si>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</si>
  <si>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</si>
  <si>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</si>
  <si>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</si>
  <si>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</si>
  <si>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</si>
  <si>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</si>
  <si>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</si>
  <si>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</si>
  <si>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</si>
  <si>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</si>
  <si>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</si>
  <si>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</si>
  <si>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</si>
  <si>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</si>
  <si>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</si>
  <si>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</si>
  <si>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</si>
  <si>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</si>
  <si>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</si>
  <si>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</si>
  <si>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</si>
  <si>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</si>
  <si>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</si>
  <si>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</si>
  <si>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</si>
  <si>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</si>
  <si>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</si>
  <si>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</si>
  <si>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</si>
  <si>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</si>
  <si>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</si>
  <si>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</si>
  <si>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</si>
  <si>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</si>
  <si>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</si>
  <si>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</si>
  <si>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</si>
  <si>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</si>
  <si>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</si>
  <si>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</si>
  <si>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</si>
  <si>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</si>
  <si>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</si>
  <si>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</si>
  <si>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</si>
  <si>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</si>
  <si>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</si>
  <si>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</si>
  <si>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</si>
  <si>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</si>
  <si>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</si>
  <si>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</si>
  <si>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</si>
  <si>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</si>
  <si>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</si>
  <si>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</si>
  <si>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</si>
  <si>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</si>
  <si>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</si>
  <si>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</si>
  <si>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</si>
  <si>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</si>
  <si>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</si>
  <si>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</si>
  <si>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</si>
  <si>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</si>
  <si>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</si>
  <si>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</si>
  <si>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</si>
  <si>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</si>
  <si>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</si>
  <si>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</si>
  <si>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</si>
  <si>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</si>
  <si>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</si>
  <si>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</si>
  <si>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</si>
  <si>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</si>
  <si>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</si>
  <si>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</si>
  <si>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</si>
  <si>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</si>
  <si>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</si>
  <si>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</si>
  <si>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</si>
  <si>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</si>
  <si>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</si>
  <si>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</si>
  <si>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</si>
  <si>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</si>
  <si>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</si>
  <si>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</si>
  <si>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</si>
  <si>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</si>
  <si>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</si>
  <si>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</si>
  <si>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</si>
  <si>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</si>
  <si>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</si>
  <si>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</si>
  <si>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</si>
  <si>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</si>
  <si>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</si>
  <si>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</si>
  <si>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</si>
  <si>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</si>
  <si>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</si>
  <si>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</si>
  <si>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</si>
  <si>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</si>
  <si>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</si>
  <si>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</si>
  <si>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</si>
  <si>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</si>
  <si>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</si>
  <si>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</si>
  <si>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</si>
  <si>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</si>
  <si>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</si>
  <si>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</si>
  <si>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</si>
  <si>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</si>
  <si>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</si>
  <si>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</si>
  <si>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</si>
  <si>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</si>
  <si>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</si>
  <si>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</si>
  <si>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</si>
  <si>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</si>
  <si>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</si>
  <si>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</si>
  <si>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</si>
  <si>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</si>
  <si>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</si>
  <si>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</si>
  <si>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</si>
  <si>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</si>
  <si>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</si>
  <si>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</si>
  <si>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</si>
  <si>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</si>
  <si>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</si>
  <si>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</si>
  <si>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</si>
  <si>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</si>
  <si>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</si>
  <si>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</si>
  <si>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</si>
  <si>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</si>
  <si>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</si>
  <si>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</si>
  <si>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</si>
  <si>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</si>
  <si>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</si>
  <si>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</si>
  <si>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</si>
  <si>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</si>
  <si>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</si>
  <si>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</si>
  <si>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</si>
  <si>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</si>
  <si>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</si>
  <si>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</si>
  <si>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</si>
  <si>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</si>
  <si>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</si>
  <si>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</si>
  <si>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</si>
  <si>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</si>
  <si>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</si>
  <si>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</si>
  <si>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</si>
  <si>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</si>
  <si>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</si>
  <si>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</si>
  <si>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</si>
  <si>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</si>
  <si>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</si>
  <si>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</si>
  <si>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</si>
  <si>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</si>
  <si>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</si>
  <si>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</si>
  <si>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</si>
  <si>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</si>
  <si>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</si>
  <si>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</si>
  <si>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</si>
  <si>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</si>
  <si>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</si>
  <si>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</si>
  <si>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</si>
  <si>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</si>
  <si>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</si>
  <si>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</si>
  <si>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</si>
  <si>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</si>
  <si>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</si>
  <si>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</si>
  <si>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</si>
  <si>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</si>
  <si>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</si>
  <si>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</si>
  <si>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</si>
  <si>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</si>
  <si>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</si>
  <si>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</si>
  <si>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</si>
  <si>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</si>
  <si>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</si>
  <si>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</si>
  <si>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</si>
  <si>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</si>
  <si>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</si>
  <si>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</si>
  <si>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</si>
  <si>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</si>
  <si>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</si>
  <si>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</si>
  <si>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</si>
  <si>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</si>
  <si>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</si>
  <si>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</si>
  <si>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</si>
  <si>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</si>
  <si>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</si>
  <si>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</si>
  <si>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</si>
  <si>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</si>
  <si>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</si>
  <si>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</si>
  <si>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</si>
  <si>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</si>
  <si>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</si>
  <si>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</si>
  <si>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</si>
  <si>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</si>
  <si>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</si>
  <si>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</si>
  <si>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</si>
  <si>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</si>
  <si>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</si>
  <si>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</si>
  <si>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</si>
  <si>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</si>
  <si>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</si>
  <si>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</si>
  <si>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</si>
  <si>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</si>
  <si>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</si>
  <si>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</si>
  <si>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</si>
  <si>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</si>
  <si>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</si>
  <si>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</si>
  <si>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</si>
  <si>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</si>
  <si>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</si>
  <si>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</si>
  <si>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</si>
  <si>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</si>
  <si>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</si>
  <si>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</si>
  <si>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</si>
  <si>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</si>
  <si>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</si>
  <si>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</si>
  <si>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</si>
  <si>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</si>
  <si>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</si>
  <si>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</si>
  <si>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</si>
  <si>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</si>
  <si>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</si>
  <si>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</si>
  <si>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</si>
  <si>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</si>
  <si>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</si>
  <si>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</si>
  <si>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</si>
  <si>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</si>
  <si>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</si>
  <si>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</si>
  <si>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</si>
  <si>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</si>
  <si>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</si>
  <si>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</si>
  <si>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</si>
  <si>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</si>
  <si>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</si>
  <si>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</si>
  <si>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</si>
  <si>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</si>
  <si>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</si>
  <si>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</si>
  <si>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</si>
  <si>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</si>
  <si>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</si>
  <si>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</si>
  <si>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</si>
  <si>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</si>
  <si>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</si>
  <si>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</si>
  <si>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</si>
  <si>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</si>
  <si>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</si>
  <si>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</si>
  <si>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</si>
  <si>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</si>
  <si>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</si>
  <si>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</si>
  <si>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</si>
  <si>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</si>
  <si>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</si>
  <si>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</si>
  <si>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</si>
  <si>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</si>
  <si>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</si>
  <si>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</si>
  <si>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</si>
  <si>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</si>
  <si>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</si>
  <si>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</si>
  <si>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</si>
  <si>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</si>
  <si>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</si>
  <si>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</si>
  <si>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</si>
  <si>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</si>
  <si>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</si>
  <si>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</si>
  <si>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</si>
  <si>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</si>
  <si>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</si>
  <si>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</si>
  <si>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</si>
  <si>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</si>
  <si>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</si>
  <si>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</si>
  <si>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</si>
  <si>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</si>
  <si>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</si>
  <si>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</si>
  <si>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</si>
  <si>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</si>
  <si>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</si>
  <si>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</si>
  <si>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</si>
  <si>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</si>
  <si>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</si>
  <si>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</si>
  <si>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</si>
  <si>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</si>
  <si>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</si>
  <si>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</si>
  <si>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</si>
  <si>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</si>
  <si>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</si>
  <si>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</si>
  <si>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</si>
  <si>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</si>
  <si>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</si>
  <si>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</si>
  <si>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</si>
  <si>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</si>
  <si>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</si>
  <si>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</si>
  <si>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</si>
  <si>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</si>
  <si>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</si>
  <si>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</si>
  <si>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</si>
  <si>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</si>
  <si>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</si>
  <si>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</si>
  <si>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</si>
  <si>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</si>
  <si>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</si>
  <si>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</si>
  <si>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</si>
  <si>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</si>
  <si>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</si>
  <si>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</si>
  <si>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</si>
  <si>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</si>
  <si>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</si>
  <si>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</si>
  <si>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</si>
  <si>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</si>
  <si>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</si>
  <si>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</si>
  <si>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</si>
  <si>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</si>
  <si>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</si>
  <si>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</si>
  <si>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</si>
  <si>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</si>
  <si>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</si>
  <si>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</si>
  <si>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</si>
  <si>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</si>
  <si>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</si>
  <si>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</si>
  <si>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</si>
  <si>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</si>
  <si>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</si>
  <si>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</si>
  <si>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</si>
  <si>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</si>
  <si>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</si>
  <si>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</si>
  <si>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</si>
  <si>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</si>
  <si>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</si>
  <si>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</si>
  <si>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</si>
  <si>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</si>
  <si>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</si>
  <si>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</si>
  <si>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</si>
  <si>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</si>
  <si>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</si>
  <si>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</si>
  <si>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</si>
  <si>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</si>
  <si>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</si>
  <si>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</si>
  <si>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</si>
  <si>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</si>
  <si>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</si>
  <si>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</si>
  <si>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</si>
  <si>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</si>
  <si>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</si>
  <si>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</si>
  <si>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</si>
  <si>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</si>
  <si>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</si>
  <si>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</si>
  <si>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</si>
  <si>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</si>
  <si>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</si>
  <si>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</si>
  <si>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</si>
  <si>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</si>
  <si>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</si>
  <si>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</si>
  <si>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</si>
  <si>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</si>
  <si>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</si>
  <si>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</si>
  <si>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</si>
  <si>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</si>
  <si>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</si>
  <si>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</si>
  <si>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</si>
  <si>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</si>
  <si>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</si>
  <si>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</si>
  <si>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</si>
  <si>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</si>
  <si>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</si>
  <si>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</si>
  <si>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</si>
  <si>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</si>
  <si>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</si>
  <si>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</si>
  <si>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</si>
  <si>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</si>
  <si>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</si>
  <si>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</si>
  <si>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</si>
  <si>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</si>
  <si>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</si>
  <si>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</si>
  <si>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</si>
  <si>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</si>
  <si>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</si>
  <si>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</si>
  <si>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</si>
  <si>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</si>
  <si>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</si>
  <si>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</si>
  <si>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</si>
  <si>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</si>
  <si>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</si>
  <si>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</si>
  <si>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</si>
  <si>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</si>
  <si>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</si>
  <si>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</si>
  <si>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</si>
  <si>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</si>
  <si>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</si>
  <si>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</si>
  <si>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</si>
  <si>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</si>
  <si>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</si>
  <si>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</si>
  <si>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</si>
  <si>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</si>
  <si>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</si>
  <si>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</si>
  <si>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</si>
  <si>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</si>
  <si>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</si>
  <si>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</si>
  <si>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</si>
  <si>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</si>
  <si>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</si>
  <si>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</si>
  <si>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</si>
  <si>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</si>
  <si>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</si>
  <si>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</si>
  <si>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</si>
  <si>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</si>
  <si>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</si>
  <si>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</si>
  <si>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</si>
  <si>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</si>
  <si>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</si>
  <si>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</si>
  <si>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</si>
  <si>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</si>
  <si>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</si>
  <si>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</si>
  <si>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</si>
  <si>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</si>
  <si>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</si>
  <si>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</si>
  <si>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</si>
  <si>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</si>
  <si>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</si>
  <si>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</si>
  <si>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</si>
  <si>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</si>
  <si>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</si>
  <si>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</si>
  <si>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</si>
  <si>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</si>
  <si>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</si>
  <si>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</si>
  <si>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</si>
  <si>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</si>
  <si>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</si>
  <si>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</si>
  <si>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</si>
  <si>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</si>
  <si>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</si>
  <si>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</si>
  <si>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</si>
  <si>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</si>
  <si>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</si>
  <si>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</si>
  <si>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</si>
  <si>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</si>
  <si>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</si>
  <si>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</si>
  <si>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</si>
  <si>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</si>
  <si>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</si>
  <si>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</si>
  <si>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</si>
  <si>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</si>
  <si>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</si>
  <si>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</si>
  <si>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</si>
  <si>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</si>
  <si>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</si>
  <si>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</si>
  <si>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</si>
  <si>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</si>
  <si>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</si>
  <si>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</si>
  <si>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</si>
  <si>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</si>
  <si>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</si>
  <si>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</si>
  <si>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</si>
  <si>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</si>
  <si>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</si>
  <si>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</si>
  <si>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</si>
  <si>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</si>
  <si>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</si>
  <si>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</si>
  <si>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</si>
  <si>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</si>
  <si>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</si>
  <si>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</si>
  <si>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</si>
  <si>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</si>
  <si>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</si>
  <si>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</si>
  <si>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</si>
  <si>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</si>
  <si>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</si>
  <si>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</si>
  <si>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</si>
  <si>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</si>
  <si>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</si>
  <si>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</si>
  <si>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</si>
  <si>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</si>
  <si>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</si>
  <si>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</si>
  <si>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</si>
  <si>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</si>
  <si>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</si>
  <si>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</si>
  <si>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</si>
  <si>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</si>
  <si>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</si>
  <si>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</si>
  <si>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</si>
  <si>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</si>
  <si>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</si>
  <si>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</si>
  <si>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</si>
  <si>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</si>
  <si>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</si>
  <si>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</si>
  <si>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</si>
  <si>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</si>
  <si>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</si>
  <si>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</si>
  <si>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</si>
  <si>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</si>
  <si>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</si>
  <si>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</si>
  <si>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</si>
  <si>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</si>
  <si>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</si>
  <si>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</si>
  <si>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</si>
  <si>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</si>
  <si>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</si>
  <si>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</si>
  <si>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</si>
  <si>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</si>
  <si>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</si>
  <si>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</si>
  <si>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</si>
  <si>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</si>
  <si>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</si>
  <si>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</si>
  <si>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</si>
  <si>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</si>
  <si>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</si>
  <si>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</si>
  <si>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</si>
  <si>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</si>
  <si>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</si>
  <si>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</si>
  <si>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</si>
  <si>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</si>
  <si>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</si>
  <si>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</si>
  <si>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</si>
  <si>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</si>
  <si>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</si>
  <si>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</si>
  <si>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</si>
  <si>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</si>
  <si>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</si>
  <si>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</si>
  <si>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</si>
  <si>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</si>
  <si>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</si>
  <si>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</si>
  <si>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</si>
  <si>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</si>
  <si>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</si>
  <si>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</si>
  <si>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</si>
  <si>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</si>
  <si>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</si>
  <si>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</si>
  <si>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</si>
  <si>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</si>
  <si>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</si>
  <si>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</si>
  <si>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</si>
  <si>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</si>
  <si>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</si>
  <si>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</si>
  <si>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</si>
  <si>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</si>
  <si>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</si>
  <si>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</si>
  <si>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</si>
  <si>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</si>
  <si>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</si>
  <si>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</si>
  <si>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</si>
  <si>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</si>
  <si>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</si>
  <si>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</si>
  <si>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</si>
  <si>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</si>
  <si>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</si>
  <si>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</si>
  <si>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</si>
  <si>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</si>
  <si>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</si>
  <si>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</si>
  <si>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</si>
  <si>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</si>
  <si>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</si>
  <si>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</si>
  <si>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</si>
  <si>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</si>
  <si>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</si>
  <si>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</si>
  <si>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</si>
  <si>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</si>
  <si>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</si>
  <si>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</si>
  <si>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</si>
  <si>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</si>
  <si>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</si>
  <si>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</si>
  <si>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</si>
  <si>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</si>
  <si>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</si>
  <si>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</si>
  <si>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</si>
  <si>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</si>
  <si>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</si>
  <si>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</si>
  <si>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</si>
  <si>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</si>
  <si>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</si>
  <si>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</si>
  <si>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</si>
  <si>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</si>
  <si>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</si>
  <si>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</si>
  <si>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</si>
  <si>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</si>
  <si>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</si>
  <si>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</si>
  <si>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</si>
  <si>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</si>
  <si>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</si>
  <si>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</si>
  <si>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</si>
  <si>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</si>
  <si>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</si>
  <si>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</si>
  <si>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</si>
  <si>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</si>
  <si>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</si>
  <si>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</si>
  <si>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</si>
  <si>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</si>
  <si>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</si>
  <si>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</si>
  <si>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</si>
  <si>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</si>
  <si>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</si>
  <si>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</si>
  <si>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</si>
  <si>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</si>
  <si>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</si>
  <si>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</si>
  <si>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</si>
  <si>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</si>
  <si>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</si>
  <si>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</si>
  <si>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</si>
  <si>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</si>
  <si>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</si>
  <si>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</si>
  <si>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</si>
  <si>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</si>
  <si>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</si>
  <si>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</si>
  <si>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</si>
  <si>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</si>
  <si>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</si>
  <si>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</si>
  <si>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</si>
  <si>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</si>
  <si>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</si>
  <si>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</si>
  <si>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</si>
  <si>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</si>
  <si>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</si>
  <si>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</si>
  <si>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</si>
  <si>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</si>
  <si>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</si>
  <si>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</si>
  <si>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</si>
  <si>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</si>
  <si>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</si>
  <si>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</si>
  <si>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</si>
  <si>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</si>
  <si>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</si>
  <si>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</si>
  <si>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</si>
  <si>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</si>
  <si>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</si>
  <si>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</si>
  <si>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</si>
  <si>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</si>
  <si>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</si>
  <si>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</si>
  <si>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</si>
  <si>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</si>
  <si>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</si>
  <si>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</si>
  <si>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</si>
  <si>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</si>
  <si>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</si>
  <si>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</si>
  <si>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</si>
  <si>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</si>
  <si>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</si>
  <si>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</si>
  <si>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</si>
  <si>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</si>
  <si>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</si>
  <si>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</si>
  <si>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</si>
  <si>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</si>
  <si>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</si>
  <si>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</si>
  <si>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</si>
  <si>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</si>
  <si>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</si>
  <si>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</si>
  <si>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</si>
  <si>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</si>
  <si>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</si>
  <si>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</si>
  <si>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</si>
  <si>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</si>
  <si>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</si>
  <si>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</si>
  <si>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</si>
  <si>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</si>
  <si>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</si>
  <si>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</si>
  <si>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</si>
  <si>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</si>
  <si>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</si>
  <si>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</si>
  <si>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</si>
  <si>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</si>
  <si>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</si>
  <si>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</si>
  <si>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</si>
  <si>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</si>
  <si>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</si>
  <si>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</si>
  <si>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</si>
  <si>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</si>
  <si>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</si>
  <si>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</si>
  <si>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</si>
  <si>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</si>
  <si>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</si>
  <si>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</si>
  <si>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</si>
  <si>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</si>
  <si>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</si>
  <si>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</si>
  <si>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</si>
  <si>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</si>
  <si>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</si>
  <si>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</si>
  <si>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</si>
  <si>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</si>
  <si>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</si>
  <si>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</si>
  <si>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</si>
  <si>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</si>
  <si>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</si>
  <si>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</si>
  <si>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</si>
  <si>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</si>
  <si>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</si>
  <si>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</si>
  <si>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</si>
  <si>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</si>
  <si>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</si>
  <si>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</si>
  <si>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</si>
  <si>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</si>
  <si>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</si>
  <si>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</si>
  <si>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</si>
  <si>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</si>
  <si>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</si>
  <si>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</si>
  <si>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</si>
  <si>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</si>
  <si>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</si>
  <si>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</si>
  <si>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</si>
  <si>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</si>
  <si>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</si>
  <si>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</si>
  <si>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</si>
  <si>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</si>
  <si>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</si>
  <si>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</si>
  <si>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</si>
  <si>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</si>
  <si>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</si>
  <si>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</si>
  <si>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</si>
  <si>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</si>
  <si>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</si>
  <si>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</si>
  <si>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</si>
  <si>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</si>
  <si>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</si>
  <si>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</si>
  <si>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</si>
  <si>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</si>
  <si>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</si>
  <si>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</si>
  <si>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</si>
  <si>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</si>
  <si>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</si>
  <si>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</si>
  <si>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</si>
  <si>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</si>
  <si>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</si>
  <si>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</si>
  <si>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</si>
  <si>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</si>
  <si>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</si>
  <si>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</si>
  <si>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</si>
  <si>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</si>
  <si>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</si>
  <si>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</si>
  <si>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</si>
  <si>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</si>
  <si>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</si>
  <si>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</si>
  <si>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</si>
  <si>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</si>
  <si>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</si>
  <si>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</si>
  <si>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</si>
  <si>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</si>
  <si>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</si>
  <si>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</si>
  <si>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</si>
  <si>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</si>
  <si>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</si>
  <si>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</si>
  <si>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</si>
  <si>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</si>
  <si>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</si>
  <si>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</si>
  <si>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</si>
  <si>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</si>
  <si>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</si>
  <si>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</si>
  <si>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</si>
  <si>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</si>
  <si>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</si>
  <si>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</si>
  <si>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</si>
  <si>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</si>
  <si>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</si>
  <si>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</si>
  <si>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</si>
  <si>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</si>
  <si>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</si>
  <si>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</si>
  <si>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</si>
  <si>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</si>
  <si>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</si>
  <si>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</si>
  <si>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</si>
  <si>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</si>
  <si>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</si>
  <si>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</si>
  <si>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</si>
  <si>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</si>
  <si>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</si>
  <si>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</si>
  <si>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</si>
  <si>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</si>
  <si>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</si>
  <si>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</si>
  <si>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</si>
  <si>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</si>
  <si>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</si>
  <si>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</si>
  <si>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</si>
  <si>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</si>
  <si>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</si>
  <si>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</si>
  <si>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</si>
  <si>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</si>
  <si>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</si>
  <si>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</si>
  <si>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</si>
  <si>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</si>
  <si>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</si>
  <si>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</si>
  <si>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</si>
  <si>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</si>
  <si>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</si>
  <si>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</si>
  <si>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</si>
  <si>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</si>
  <si>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</si>
  <si>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</si>
  <si>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</si>
  <si>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</si>
  <si>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</si>
  <si>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</si>
  <si>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</si>
  <si>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</si>
  <si>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</si>
  <si>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</si>
  <si>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</si>
  <si>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</si>
  <si>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</si>
  <si>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</si>
  <si>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</si>
  <si>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</si>
  <si>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</si>
  <si>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</si>
  <si>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</si>
  <si>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</si>
  <si>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</si>
  <si>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</si>
  <si>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</si>
  <si>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</si>
  <si>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</si>
  <si>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</si>
  <si>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</si>
  <si>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</si>
  <si>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</si>
  <si>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</si>
  <si>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</si>
  <si>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</si>
  <si>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</si>
  <si>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</si>
  <si>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</si>
  <si>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</si>
  <si>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</si>
  <si>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</si>
  <si>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</si>
  <si>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</si>
  <si>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</si>
  <si>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</si>
  <si>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</si>
  <si>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</si>
  <si>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</si>
  <si>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</si>
  <si>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</si>
  <si>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</si>
  <si>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</si>
  <si>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</si>
  <si>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</si>
  <si>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</si>
  <si>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</si>
  <si>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</si>
  <si>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</si>
  <si>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</si>
  <si>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</si>
  <si>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</si>
  <si>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</si>
  <si>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</si>
  <si>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</si>
  <si>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</si>
  <si>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</si>
  <si>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</si>
  <si>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</si>
  <si>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</si>
  <si>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</si>
  <si>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</si>
  <si>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</si>
  <si>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</si>
  <si>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</si>
  <si>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</si>
  <si>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</si>
  <si>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</si>
  <si>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</si>
  <si>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</si>
  <si>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</si>
  <si>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</si>
  <si>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</si>
  <si>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</si>
  <si>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</si>
  <si>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</si>
  <si>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</si>
  <si>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</si>
  <si>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</si>
  <si>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</si>
  <si>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</si>
  <si>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</si>
  <si>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</si>
  <si>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</si>
  <si>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</si>
  <si>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</si>
  <si>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</si>
  <si>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</si>
  <si>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</si>
  <si>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</si>
  <si>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</si>
  <si>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</si>
  <si>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</si>
  <si>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</si>
  <si>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</si>
  <si>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</si>
  <si>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</si>
  <si>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</si>
  <si>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</si>
  <si>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</si>
  <si>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</si>
  <si>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</si>
  <si>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</si>
  <si>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</si>
  <si>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</si>
  <si>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</si>
  <si>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</si>
  <si>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</si>
  <si>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</si>
  <si>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</si>
  <si>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</si>
  <si>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</si>
  <si>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</si>
  <si>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</si>
  <si>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</si>
  <si>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</si>
  <si>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</si>
  <si>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</si>
  <si>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</si>
  <si>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</si>
  <si>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</si>
  <si>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</si>
  <si>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</si>
  <si>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</si>
  <si>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</si>
  <si>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</si>
  <si>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</si>
  <si>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</si>
  <si>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</si>
  <si>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</si>
  <si>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</si>
  <si>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</si>
  <si>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</si>
  <si>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</si>
  <si>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</si>
  <si>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</si>
  <si>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</si>
  <si>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</si>
  <si>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</si>
  <si>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</si>
  <si>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</si>
  <si>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</si>
  <si>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</si>
  <si>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</si>
  <si>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</si>
  <si>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</si>
  <si>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</si>
  <si>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</si>
  <si>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</si>
  <si>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</si>
  <si>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</si>
  <si>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</si>
  <si>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</si>
  <si>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</si>
  <si>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</si>
  <si>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</si>
  <si>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</si>
  <si>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</si>
  <si>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</si>
  <si>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</si>
  <si>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</si>
  <si>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</si>
  <si>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</si>
  <si>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</si>
  <si>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</si>
  <si>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</si>
  <si>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</si>
  <si>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</si>
  <si>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</si>
  <si>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</si>
  <si>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</si>
  <si>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</si>
  <si>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</si>
  <si>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</si>
  <si>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</si>
  <si>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</si>
  <si>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</si>
  <si>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</si>
  <si>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</si>
  <si>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</si>
  <si>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</si>
  <si>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</si>
  <si>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</si>
  <si>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</si>
  <si>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</si>
  <si>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</si>
  <si>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</si>
  <si>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</si>
  <si>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</si>
  <si>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</si>
  <si>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</si>
  <si>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</si>
  <si>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</si>
  <si>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</si>
  <si>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</si>
  <si>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</si>
  <si>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</si>
  <si>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</si>
  <si>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</si>
  <si>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</si>
  <si>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</si>
  <si>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</si>
  <si>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</si>
  <si>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</si>
  <si>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</si>
  <si>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</si>
  <si>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</si>
  <si>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</si>
  <si>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</si>
  <si>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</si>
  <si>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</si>
  <si>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</si>
  <si>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</si>
  <si>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</si>
  <si>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</si>
  <si>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</si>
  <si>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</si>
  <si>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</si>
  <si>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</si>
  <si>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</si>
  <si>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</si>
  <si>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</si>
  <si>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</si>
  <si>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</si>
  <si>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</si>
  <si>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</si>
  <si>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</si>
  <si>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</si>
  <si>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</si>
  <si>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</si>
  <si>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</si>
  <si>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</si>
  <si>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</si>
  <si>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</si>
  <si>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</si>
  <si>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</si>
  <si>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</si>
  <si>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</si>
  <si>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</si>
  <si>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</si>
  <si>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</si>
  <si>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</si>
  <si>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</si>
  <si>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</si>
  <si>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</si>
  <si>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</si>
  <si>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</si>
  <si>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</si>
  <si>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</si>
  <si>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</si>
  <si>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</si>
  <si>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</si>
  <si>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</si>
  <si>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</si>
  <si>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</si>
  <si>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</si>
  <si>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</si>
  <si>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</si>
  <si>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</si>
  <si>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</si>
  <si>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</si>
  <si>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</si>
  <si>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</si>
  <si>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</si>
  <si>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</si>
  <si>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</si>
  <si>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</si>
  <si>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</si>
  <si>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</si>
  <si>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</si>
  <si>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</si>
  <si>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</si>
  <si>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</si>
  <si>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</si>
  <si>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</si>
  <si>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</si>
  <si>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</si>
  <si>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</si>
  <si>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</si>
  <si>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</si>
  <si>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</si>
  <si>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</si>
  <si>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</si>
  <si>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</si>
  <si>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</si>
  <si>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</si>
  <si>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</si>
  <si>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</si>
  <si>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</si>
  <si>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</si>
  <si>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</si>
  <si>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</si>
  <si>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</si>
  <si>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</si>
  <si>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</si>
  <si>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</si>
  <si>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</si>
  <si>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</si>
  <si>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</si>
  <si>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</si>
  <si>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</si>
  <si>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</si>
  <si>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</si>
  <si>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</si>
  <si>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</si>
  <si>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</si>
  <si>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</si>
  <si>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</si>
  <si>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</si>
  <si>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</si>
  <si>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</si>
  <si>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</si>
  <si>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</si>
  <si>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</si>
  <si>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</si>
  <si>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</si>
  <si>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</si>
  <si>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</si>
  <si>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</si>
  <si>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</si>
  <si>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</si>
  <si>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</si>
  <si>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</si>
  <si>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</si>
  <si>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</si>
  <si>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</si>
  <si>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</si>
  <si>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</si>
  <si>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</si>
  <si>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</si>
  <si>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</si>
  <si>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</si>
  <si>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</si>
  <si>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</si>
  <si>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</si>
  <si>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</si>
  <si>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</si>
  <si>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</si>
  <si>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</si>
  <si>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</si>
  <si>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</si>
  <si>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</si>
  <si>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</si>
  <si>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</si>
  <si>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</si>
  <si>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</si>
  <si>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</si>
  <si>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</si>
  <si>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</si>
  <si>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</si>
  <si>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</si>
  <si>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</si>
  <si>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</si>
  <si>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</si>
  <si>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</si>
  <si>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</si>
  <si>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</si>
  <si>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</si>
  <si>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</si>
  <si>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</si>
  <si>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</si>
  <si>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</si>
  <si>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</si>
  <si>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</si>
  <si>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</si>
  <si>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</si>
  <si>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</si>
  <si>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</si>
  <si>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</si>
  <si>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</si>
  <si>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</si>
  <si>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</si>
  <si>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</si>
  <si>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</si>
  <si>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</si>
  <si>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</si>
  <si>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</si>
  <si>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</si>
  <si>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</si>
  <si>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</si>
  <si>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</si>
  <si>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</si>
  <si>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</si>
  <si>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</si>
  <si>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</si>
  <si>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</si>
  <si>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</si>
  <si>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</si>
  <si>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</si>
  <si>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</si>
  <si>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</si>
  <si>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</si>
  <si>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</si>
  <si>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</si>
  <si>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</si>
  <si>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</si>
  <si>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</si>
  <si>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</si>
  <si>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</si>
  <si>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</si>
  <si>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</si>
  <si>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</si>
  <si>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</si>
  <si>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</si>
  <si>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</si>
  <si>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</si>
  <si>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</si>
  <si>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</si>
  <si>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</si>
  <si>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</si>
  <si>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</si>
  <si>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</si>
  <si>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</si>
  <si>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</si>
  <si>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</si>
  <si>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</si>
  <si>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</si>
  <si>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</si>
  <si>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</si>
  <si>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</si>
  <si>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</si>
  <si>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</si>
  <si>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</si>
  <si>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</si>
  <si>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</si>
  <si>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</si>
  <si>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</si>
  <si>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</si>
  <si>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</si>
  <si>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</si>
  <si>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</si>
  <si>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</si>
  <si>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</si>
  <si>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</si>
  <si>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</si>
  <si>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</si>
  <si>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</si>
  <si>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</si>
  <si>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</si>
  <si>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</si>
  <si>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</si>
  <si>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</si>
  <si>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</si>
  <si>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</si>
  <si>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</si>
  <si>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</si>
  <si>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</si>
  <si>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</si>
  <si>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</si>
  <si>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</si>
  <si>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</si>
  <si>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</si>
  <si>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</si>
  <si>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</si>
  <si>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</si>
  <si>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</si>
  <si>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</si>
  <si>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</si>
  <si>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</si>
  <si>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</si>
  <si>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</si>
  <si>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</si>
  <si>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</si>
  <si>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</si>
  <si>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</si>
  <si>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</si>
  <si>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</si>
  <si>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</si>
  <si>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</si>
  <si>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</si>
  <si>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</si>
  <si>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</si>
  <si>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</si>
  <si>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</si>
  <si>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</si>
  <si>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</si>
  <si>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</si>
  <si>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</si>
  <si>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</si>
  <si>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</si>
  <si>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</si>
  <si>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</si>
  <si>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</si>
  <si>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</si>
  <si>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</si>
  <si>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</si>
  <si>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</si>
  <si>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</si>
  <si>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</si>
  <si>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</si>
  <si>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</si>
  <si>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</si>
  <si>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</si>
  <si>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</si>
  <si>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</si>
  <si>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</si>
  <si>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</si>
  <si>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</si>
  <si>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</si>
  <si>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</si>
  <si>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</si>
  <si>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</si>
  <si>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</si>
  <si>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</si>
  <si>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</si>
  <si>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</si>
  <si>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</si>
  <si>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</si>
  <si>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</si>
  <si>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</si>
  <si>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</si>
  <si>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</si>
  <si>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</si>
  <si>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</si>
  <si>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</si>
  <si>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</si>
  <si>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</si>
  <si>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</si>
  <si>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</si>
  <si>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</si>
  <si>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</si>
  <si>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</si>
  <si>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</si>
  <si>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</si>
  <si>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</si>
  <si>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</si>
  <si>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</si>
  <si>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</si>
  <si>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</si>
  <si>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</si>
  <si>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</si>
  <si>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</si>
  <si>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</si>
  <si>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</si>
  <si>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</si>
  <si>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</si>
  <si>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</si>
  <si>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</si>
  <si>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</si>
  <si>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</si>
  <si>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</si>
  <si>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</si>
  <si>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</si>
  <si>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</si>
  <si>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</si>
  <si>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</si>
  <si>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</si>
  <si>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</si>
  <si>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</si>
  <si>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</si>
  <si>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</si>
  <si>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</si>
  <si>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</si>
  <si>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</si>
  <si>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</si>
  <si>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</si>
  <si>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</si>
  <si>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</si>
  <si>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</si>
  <si>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</si>
  <si>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</si>
  <si>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</si>
  <si>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</si>
  <si>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</si>
  <si>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</si>
  <si>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</si>
  <si>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</si>
  <si>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</si>
  <si>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</si>
  <si>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</si>
  <si>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</si>
  <si>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</si>
  <si>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</si>
  <si>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</si>
  <si>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</si>
  <si>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</si>
  <si>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</si>
  <si>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</si>
  <si>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</si>
  <si>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</si>
  <si>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</si>
  <si>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</si>
  <si>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</si>
  <si>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</si>
  <si>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</si>
  <si>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</si>
  <si>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</si>
  <si>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</si>
  <si>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</si>
  <si>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</si>
  <si>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</si>
  <si>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</si>
  <si>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</si>
  <si>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</si>
  <si>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</si>
  <si>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</si>
  <si>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</si>
  <si>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</si>
  <si>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</si>
  <si>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</si>
  <si>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</si>
  <si>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</si>
  <si>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</si>
  <si>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</si>
  <si>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</si>
  <si>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</si>
  <si>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</si>
  <si>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</si>
  <si>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</si>
  <si>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</si>
  <si>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</si>
  <si>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</si>
  <si>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</si>
  <si>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</si>
  <si>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</si>
  <si>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</si>
  <si>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</si>
  <si>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</si>
  <si>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</si>
  <si>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</si>
  <si>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</si>
  <si>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</si>
  <si>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</si>
  <si>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</si>
  <si>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</si>
  <si>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</si>
  <si>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</si>
  <si>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</si>
  <si>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</si>
  <si>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</si>
  <si>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</si>
  <si>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</si>
  <si>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</si>
  <si>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</si>
  <si>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</si>
  <si>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</si>
  <si>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</si>
  <si>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</si>
  <si>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</si>
  <si>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</si>
  <si>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</si>
  <si>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</si>
  <si>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</si>
  <si>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</si>
  <si>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</si>
  <si>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</si>
  <si>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</si>
  <si>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</si>
  <si>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</si>
  <si>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</si>
  <si>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</si>
  <si>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</si>
  <si>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</si>
  <si>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</si>
  <si>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</si>
  <si>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</si>
  <si>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</si>
  <si>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</si>
  <si>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</si>
  <si>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</si>
  <si>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</si>
  <si>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</si>
  <si>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</si>
  <si>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</si>
  <si>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</si>
  <si>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</si>
  <si>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</si>
  <si>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</si>
  <si>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</si>
  <si>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</si>
  <si>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</si>
  <si>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</si>
  <si>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</si>
  <si>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</si>
  <si>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</si>
  <si>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</si>
  <si>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</si>
  <si>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</si>
  <si>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</si>
  <si>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</si>
  <si>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</si>
  <si>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</si>
  <si>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</si>
  <si>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</si>
  <si>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</si>
  <si>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</si>
  <si>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</si>
  <si>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</si>
  <si>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</si>
  <si>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</si>
  <si>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</si>
  <si>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</si>
  <si>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</si>
  <si>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</si>
  <si>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</si>
  <si>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</si>
  <si>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</si>
  <si>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</si>
  <si>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</si>
  <si>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</si>
  <si>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</si>
  <si>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</si>
  <si>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</si>
  <si>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</si>
  <si>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</si>
  <si>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</si>
  <si>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</si>
  <si>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</si>
  <si>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</si>
  <si>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</si>
  <si>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</si>
  <si>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</si>
  <si>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</si>
  <si>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</si>
  <si>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</si>
  <si>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</si>
  <si>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</si>
  <si>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</si>
  <si>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</si>
  <si>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</si>
  <si>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</si>
  <si>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</si>
  <si>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</si>
  <si>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</si>
  <si>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</si>
  <si>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</si>
  <si>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</si>
  <si>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</si>
  <si>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</si>
  <si>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</si>
  <si>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</si>
  <si>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</si>
  <si>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</si>
  <si>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</si>
  <si>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</si>
  <si>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</si>
  <si>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</si>
  <si>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</si>
  <si>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</si>
  <si>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</si>
  <si>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</si>
  <si>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</si>
  <si>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</si>
  <si>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</si>
  <si>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</si>
  <si>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</si>
  <si>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</si>
  <si>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</si>
  <si>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</si>
  <si>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</si>
  <si>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</si>
  <si>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</si>
  <si>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</si>
  <si>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</si>
  <si>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</si>
  <si>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</si>
  <si>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</si>
  <si>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</si>
  <si>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</si>
  <si>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</si>
  <si>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</si>
  <si>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</si>
  <si>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</si>
  <si>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</si>
  <si>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</si>
  <si>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</si>
  <si>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</si>
  <si>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</si>
  <si>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</si>
  <si>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</si>
  <si>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</si>
  <si>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</si>
  <si>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</si>
  <si>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</si>
  <si>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</si>
  <si>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</si>
  <si>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</si>
  <si>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</si>
  <si>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</si>
  <si>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</si>
  <si>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</si>
  <si>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</si>
  <si>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</si>
  <si>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</si>
  <si>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</si>
  <si>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</si>
  <si>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</si>
  <si>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</si>
  <si>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</si>
  <si>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</si>
  <si>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</si>
  <si>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</si>
  <si>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</si>
  <si>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</si>
  <si>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</si>
  <si>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</si>
  <si>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</si>
  <si>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</si>
  <si>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</si>
  <si>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</si>
  <si>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</si>
  <si>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</si>
  <si>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</si>
  <si>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</si>
  <si>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</si>
  <si>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</si>
  <si>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</si>
  <si>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</si>
  <si>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</si>
  <si>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</si>
  <si>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</si>
  <si>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</si>
  <si>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</si>
  <si>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</si>
  <si>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</si>
  <si>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</si>
  <si>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</si>
  <si>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</si>
  <si>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</si>
  <si>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</si>
  <si>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</si>
  <si>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</si>
  <si>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</si>
  <si>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</si>
  <si>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</si>
  <si>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</si>
  <si>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</si>
  <si>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</si>
  <si>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</si>
  <si>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</si>
  <si>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</si>
  <si>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</si>
  <si>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</si>
  <si>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</si>
  <si>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</si>
  <si>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</si>
  <si>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</si>
  <si>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</si>
  <si>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</si>
  <si>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</si>
  <si>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</si>
  <si>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</si>
  <si>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</si>
  <si>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</si>
  <si>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</si>
  <si>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</si>
  <si>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</si>
  <si>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</si>
  <si>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</si>
  <si>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</si>
  <si>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</si>
  <si>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</si>
  <si>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</si>
  <si>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</si>
  <si>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</si>
  <si>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</si>
  <si>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</si>
  <si>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</si>
  <si>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</si>
  <si>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</si>
  <si>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</si>
  <si>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</si>
  <si>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</si>
  <si>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</si>
  <si>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</si>
  <si>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</si>
  <si>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</si>
  <si>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</si>
  <si>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</si>
  <si>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</si>
  <si>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</si>
  <si>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</si>
  <si>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</si>
  <si>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</si>
  <si>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</si>
  <si>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</si>
  <si>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</si>
  <si>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</si>
  <si>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</si>
  <si>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</si>
  <si>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</si>
  <si>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</si>
  <si>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</si>
  <si>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</si>
  <si>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</si>
  <si>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</si>
  <si>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</si>
  <si>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</si>
  <si>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</si>
  <si>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</si>
  <si>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</si>
  <si>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</si>
  <si>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</si>
  <si>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</si>
  <si>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</si>
  <si>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</si>
  <si>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</si>
  <si>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</si>
  <si>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</si>
  <si>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</si>
  <si>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</si>
  <si>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</si>
  <si>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</si>
  <si>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</si>
  <si>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</si>
  <si>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</si>
  <si>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</si>
  <si>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</si>
  <si>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</si>
  <si>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</si>
  <si>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</si>
  <si>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</si>
  <si>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</si>
  <si>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</si>
  <si>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</si>
  <si>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</si>
  <si>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</si>
  <si>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</si>
  <si>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</si>
  <si>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</si>
  <si>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</si>
  <si>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</si>
  <si>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</si>
  <si>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</si>
  <si>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</si>
  <si>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</si>
  <si>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</si>
  <si>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</si>
  <si>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</si>
  <si>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</si>
  <si>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</si>
  <si>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</si>
  <si>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</si>
  <si>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</si>
  <si>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</si>
  <si>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</si>
  <si>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</si>
  <si>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</si>
  <si>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</si>
  <si>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</si>
  <si>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</si>
  <si>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</si>
  <si>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</si>
  <si>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</si>
  <si>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</si>
  <si>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</si>
  <si>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</si>
  <si>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</si>
  <si>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</si>
  <si>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</si>
  <si>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</si>
  <si>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</si>
  <si>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</si>
  <si>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</si>
  <si>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</si>
  <si>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</si>
  <si>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</si>
  <si>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</si>
  <si>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</si>
  <si>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</si>
  <si>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</si>
  <si>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</si>
  <si>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</si>
  <si>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</si>
  <si>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</si>
  <si>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</si>
  <si>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</si>
  <si>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</si>
  <si>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</si>
  <si>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</si>
  <si>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</si>
  <si>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</si>
  <si>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</si>
  <si>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</si>
  <si>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</si>
  <si>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</si>
  <si>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</si>
  <si>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</si>
  <si>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</si>
  <si>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</si>
  <si>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</si>
  <si>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</si>
  <si>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</si>
  <si>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</si>
  <si>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</si>
  <si>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</si>
  <si>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</si>
  <si>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</si>
  <si>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</si>
  <si>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</si>
  <si>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</si>
  <si>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</si>
  <si>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</si>
  <si>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</si>
  <si>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</si>
  <si>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</si>
  <si>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</si>
  <si>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</si>
  <si>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</si>
  <si>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</si>
  <si>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</si>
  <si>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</si>
  <si>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</si>
  <si>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</si>
  <si>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</si>
  <si>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</si>
  <si>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</si>
  <si>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</si>
  <si>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</si>
  <si>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</si>
  <si>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</si>
  <si>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</si>
  <si>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</si>
  <si>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</si>
  <si>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</si>
  <si>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</si>
  <si>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</si>
  <si>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</si>
  <si>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</si>
  <si>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</si>
  <si>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</si>
  <si>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</si>
  <si>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</si>
  <si>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</si>
  <si>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</si>
  <si>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</si>
  <si>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</si>
  <si>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</si>
  <si>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</si>
  <si>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</si>
  <si>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</si>
  <si>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</si>
  <si>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</si>
  <si>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</si>
  <si>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</si>
  <si>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</si>
  <si>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2019</t>
  </si>
  <si>
    <t>Feb</t>
  </si>
  <si>
    <t>Mar</t>
  </si>
  <si>
    <t>Apr</t>
  </si>
  <si>
    <t>May</t>
  </si>
  <si>
    <t>Jun</t>
  </si>
  <si>
    <t>Jul</t>
  </si>
  <si>
    <t>Aug</t>
  </si>
  <si>
    <t>Sep</t>
  </si>
  <si>
    <t>Oct</t>
  </si>
  <si>
    <t>Nov</t>
  </si>
  <si>
    <t>Dec</t>
  </si>
  <si>
    <t>Years (Order Date)</t>
  </si>
  <si>
    <t>Months (Order Date)</t>
  </si>
  <si>
    <t>Arabica</t>
  </si>
  <si>
    <t>Excelsa</t>
  </si>
  <si>
    <t>Liberica</t>
  </si>
  <si>
    <t>Robusta</t>
  </si>
  <si>
    <t>Sum of Sales</t>
  </si>
  <si>
    <t>Jan</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</si>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</sst>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 &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val="0"/>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2"/>
        <name val="Calibri"/>
        <family val="2"/>
        <scheme val="minor"/>
      </font>
      <fill>
        <patternFill>
          <bgColor rgb="FFF88E7C"/>
        </patternFill>
      </fill>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dxf>
      <font>
        <b/>
        <i val="0"/>
        <sz val="11"/>
        <color auto="1"/>
        <name val="Calibri"/>
        <family val="2"/>
        <scheme val="minor"/>
      </font>
      <fill>
        <patternFill patternType="solid">
          <fgColor theme="0"/>
          <bgColor rgb="FFF88E7C"/>
        </patternFill>
      </fill>
      <border diagonalUp="0" diagonalDown="0">
        <left/>
        <right/>
        <top/>
        <bottom/>
        <vertical/>
        <horizontal/>
      </border>
    </dxf>
    <dxf>
      <numFmt numFmtId="0" formatCode="General"/>
    </dxf>
    <dxf>
      <numFmt numFmtId="166" formatCode="_-[$$-409]* #,##0.00_ ;_-[$$-409]* \-#,##0.00\ ;_-[$$-409]* &quot;-&quot;??_ ;_-@_ "/>
    </dxf>
    <dxf>
      <numFmt numFmtId="166"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8CFE70E1-2D1B-4892-A15C-0A381DD48368}">
      <tableStyleElement type="wholeTable" dxfId="1"/>
      <tableStyleElement type="headerRow" dxfId="0"/>
    </tableStyle>
    <tableStyle name="Timeline Style 1" pivot="0" table="0" count="9" xr9:uid="{6EA9CA0A-323E-42B8-A0B8-9A3D90B04862}">
      <tableStyleElement type="wholeTable" dxfId="3"/>
      <tableStyleElement type="headerRow" dxfId="2"/>
    </tableStyle>
  </tableStyles>
  <colors>
    <mruColors>
      <color rgb="FFF88E7C"/>
      <color rgb="FFF77D69"/>
      <color rgb="FF1C3158"/>
    </mruColors>
  </colors>
  <extLst>
    <ext xmlns:x14="http://schemas.microsoft.com/office/spreadsheetml/2009/9/main" uri="{46F421CA-312F-682f-3DD2-61675219B42D}">
      <x14:dxfs count="4">
        <dxf>
          <font>
            <b val="0"/>
            <i val="0"/>
            <strike/>
            <sz val="10"/>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border>
            <left style="thin">
              <color auto="1"/>
            </left>
            <right style="thin">
              <color auto="1"/>
            </right>
            <top style="thin">
              <color auto="1"/>
            </top>
            <bottom style="thin">
              <color auto="1"/>
            </bottom>
          </border>
        </dxf>
        <dxf>
          <font>
            <b val="0"/>
            <i val="0"/>
            <strike/>
            <sz val="1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3" tint="0.39994506668294322"/>
            </patternFill>
          </fill>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theme="8" tint="0.39994506668294322"/>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[Coffee.xlsx]Sales by Country!PivotTable1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a:t>
            </a:r>
            <a:r>
              <a:rPr lang="en-US" baseline="0">
                <a:solidFill>
                  <a:schemeClr val="bg1"/>
                </a:solidFill>
              </a:rPr>
              <a:t>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C79-4612-A07E-BB5DC39C8BEE}"/>
            </c:ext>
          </c:extLst>
        </c:ser>
        <c:dLbls>
          <c:dLblPos val="outEnd"/>
          <c:showLegendKey val="0"/>
          <c:showVal val="1"/>
          <c:showCatName val="0"/>
          <c:showSerName val="0"/>
          <c:showPercent val="0"/>
          <c:showBubbleSize val="0"/>
        </c:dLbls>
        <c:gapWidth val="182"/>
        <c:axId val="214572992"/>
        <c:axId val="14316192"/>
      </c:barChart>
      <c:catAx>
        <c:axId val="21457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4316192"/>
        <c:crosses val="autoZero"/>
        <c:auto val="1"/>
        <c:lblAlgn val="ctr"/>
        <c:lblOffset val="100"/>
        <c:noMultiLvlLbl val="0"/>
      </c:catAx>
      <c:valAx>
        <c:axId val="1431619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45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8E7C"/>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[Coffee.xlsx]Top 5 Customers!PivotTable1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43D-4151-8A8F-14F55F3C5021}"/>
            </c:ext>
          </c:extLst>
        </c:ser>
        <c:dLbls>
          <c:showLegendKey val="0"/>
          <c:showVal val="0"/>
          <c:showCatName val="0"/>
          <c:showSerName val="0"/>
          <c:showPercent val="0"/>
          <c:showBubbleSize val="0"/>
        </c:dLbls>
        <c:gapWidth val="182"/>
        <c:axId val="215637728"/>
        <c:axId val="262134000"/>
      </c:barChart>
      <c:catAx>
        <c:axId val="21563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62134000"/>
        <c:crosses val="autoZero"/>
        <c:auto val="1"/>
        <c:lblAlgn val="ctr"/>
        <c:lblOffset val="100"/>
        <c:noMultiLvlLbl val="0"/>
      </c:catAx>
      <c:valAx>
        <c:axId val="2621340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563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8E7C"/>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bg1"/>
                </a:solidFill>
              </a:rPr>
              <a:t>Sales Over Time</a:t>
            </a:r>
          </a:p>
        </c:rich>
      </c:tx>
      <c:layout>
        <c:manualLayout>
          <c:xMode val="edge"/>
          <c:yMode val="edge"/>
          <c:x val="0.430456788699035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ln w="28575" cap="rnd">
            <a:solidFill>
              <a:srgbClr val="1C31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78460639704382E-2"/>
          <c:y val="8.3001328021248336E-2"/>
          <c:w val="0.92983824306306762"/>
          <c:h val="0.73815839006180006"/>
        </c:manualLayout>
      </c:layout>
      <c:lineChart>
        <c:grouping val="standard"/>
        <c:varyColors val="0"/>
        <c:ser>
          <c:idx val="0"/>
          <c:order val="0"/>
          <c:tx>
            <c:strRef>
              <c:f>'Pivot Tables'!$C$3:$C$4</c:f>
              <c:strCache>
                <c:ptCount val="1"/>
                <c:pt idx="0">
                  <c:v>Arabica</c:v>
                </c:pt>
              </c:strCache>
            </c:strRef>
          </c:tx>
          <c:spPr>
            <a:ln w="28575" cap="rnd">
              <a:solidFill>
                <a:srgbClr val="1C3158"/>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ED8-4046-ADCA-A4C739485D9A}"/>
            </c:ext>
          </c:extLst>
        </c:ser>
        <c:ser>
          <c:idx val="1"/>
          <c:order val="1"/>
          <c:tx>
            <c:strRef>
              <c:f>'Pivot Tables'!$D$3:$D$4</c:f>
              <c:strCache>
                <c:ptCount val="1"/>
                <c:pt idx="0">
                  <c:v>Excelsa</c:v>
                </c:pt>
              </c:strCache>
            </c:strRef>
          </c:tx>
          <c:spPr>
            <a:ln w="28575" cap="rnd">
              <a:solidFill>
                <a:schemeClr val="accent6"/>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ED8-4046-ADCA-A4C739485D9A}"/>
            </c:ext>
          </c:extLst>
        </c:ser>
        <c:ser>
          <c:idx val="2"/>
          <c:order val="2"/>
          <c:tx>
            <c:strRef>
              <c:f>'Pivot Tables'!$E$3:$E$4</c:f>
              <c:strCache>
                <c:ptCount val="1"/>
                <c:pt idx="0">
                  <c:v>Liberica</c:v>
                </c:pt>
              </c:strCache>
            </c:strRef>
          </c:tx>
          <c:spPr>
            <a:ln w="28575" cap="rnd">
              <a:solidFill>
                <a:srgbClr val="FF00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ED8-4046-ADCA-A4C739485D9A}"/>
            </c:ext>
          </c:extLst>
        </c:ser>
        <c:ser>
          <c:idx val="3"/>
          <c:order val="3"/>
          <c:tx>
            <c:strRef>
              <c:f>'Pivot Tables'!$F$3:$F$4</c:f>
              <c:strCache>
                <c:ptCount val="1"/>
                <c:pt idx="0">
                  <c:v>Robusta</c:v>
                </c:pt>
              </c:strCache>
            </c:strRef>
          </c:tx>
          <c:spPr>
            <a:ln w="28575" cap="rnd">
              <a:solidFill>
                <a:schemeClr val="accent4"/>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ED8-4046-ADCA-A4C739485D9A}"/>
            </c:ext>
          </c:extLst>
        </c:ser>
        <c:dLbls>
          <c:showLegendKey val="0"/>
          <c:showVal val="0"/>
          <c:showCatName val="0"/>
          <c:showSerName val="0"/>
          <c:showPercent val="0"/>
          <c:showBubbleSize val="0"/>
        </c:dLbls>
        <c:smooth val="0"/>
        <c:axId val="207531008"/>
        <c:axId val="2134956576"/>
      </c:lineChart>
      <c:catAx>
        <c:axId val="20753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34956576"/>
        <c:crosses val="autoZero"/>
        <c:auto val="1"/>
        <c:lblAlgn val="ctr"/>
        <c:lblOffset val="100"/>
        <c:noMultiLvlLbl val="0"/>
      </c:catAx>
      <c:valAx>
        <c:axId val="2134956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solidFill>
              <a:schemeClr val="bg2"/>
            </a:solid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07531008"/>
        <c:crosses val="autoZero"/>
        <c:crossBetween val="between"/>
      </c:valAx>
      <c:spPr>
        <a:noFill/>
        <a:ln>
          <a:noFill/>
        </a:ln>
        <a:effectLst/>
      </c:spPr>
    </c:plotArea>
    <c:legend>
      <c:legendPos val="r"/>
      <c:layout>
        <c:manualLayout>
          <c:xMode val="edge"/>
          <c:yMode val="edge"/>
          <c:x val="0.87971255914992053"/>
          <c:y val="0.13974778781279035"/>
          <c:w val="8.2851974163998088E-2"/>
          <c:h val="0.24647200330524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8E7C"/>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[Coffee.xlsx]Sales by Country!PivotTable1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a:t>
            </a:r>
            <a:r>
              <a:rPr lang="en-US" baseline="0">
                <a:solidFill>
                  <a:schemeClr val="bg1"/>
                </a:solidFill>
              </a:rPr>
              <a:t>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15E-46D3-A3BF-13F86F777F52}"/>
            </c:ext>
          </c:extLst>
        </c:ser>
        <c:dLbls>
          <c:dLblPos val="outEnd"/>
          <c:showLegendKey val="0"/>
          <c:showVal val="1"/>
          <c:showCatName val="0"/>
          <c:showSerName val="0"/>
          <c:showPercent val="0"/>
          <c:showBubbleSize val="0"/>
        </c:dLbls>
        <c:gapWidth val="182"/>
        <c:axId val="214572992"/>
        <c:axId val="14316192"/>
      </c:barChart>
      <c:catAx>
        <c:axId val="21457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4316192"/>
        <c:crosses val="autoZero"/>
        <c:auto val="1"/>
        <c:lblAlgn val="ctr"/>
        <c:lblOffset val="100"/>
        <c:noMultiLvlLbl val="0"/>
      </c:catAx>
      <c:valAx>
        <c:axId val="1431619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45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8E7C"/>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[Coffee.xlsx]Top 5 Customers!PivotTable1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82F-423B-8BA2-5E7A8EC4A44D}"/>
            </c:ext>
          </c:extLst>
        </c:ser>
        <c:dLbls>
          <c:showLegendKey val="0"/>
          <c:showVal val="0"/>
          <c:showCatName val="0"/>
          <c:showSerName val="0"/>
          <c:showPercent val="0"/>
          <c:showBubbleSize val="0"/>
        </c:dLbls>
        <c:gapWidth val="182"/>
        <c:axId val="215637728"/>
        <c:axId val="262134000"/>
      </c:barChart>
      <c:catAx>
        <c:axId val="21563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62134000"/>
        <c:crosses val="autoZero"/>
        <c:auto val="1"/>
        <c:lblAlgn val="ctr"/>
        <c:lblOffset val="100"/>
        <c:noMultiLvlLbl val="0"/>
      </c:catAx>
      <c:valAx>
        <c:axId val="2621340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563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8E7C"/>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bg1"/>
                </a:solidFill>
              </a:rPr>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rgbClr val="1C31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C31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C31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78460639704382E-2"/>
          <c:y val="8.3001328021248336E-2"/>
          <c:w val="0.92983824306306762"/>
          <c:h val="0.73815839006180006"/>
        </c:manualLayout>
      </c:layout>
      <c:lineChart>
        <c:grouping val="standard"/>
        <c:varyColors val="0"/>
        <c:ser>
          <c:idx val="0"/>
          <c:order val="0"/>
          <c:tx>
            <c:strRef>
              <c:f>'Pivot Tables'!$C$3:$C$4</c:f>
              <c:strCache>
                <c:ptCount val="1"/>
                <c:pt idx="0">
                  <c:v>Arabica</c:v>
                </c:pt>
              </c:strCache>
            </c:strRef>
          </c:tx>
          <c:spPr>
            <a:ln w="28575" cap="rnd">
              <a:solidFill>
                <a:srgbClr val="1C3158"/>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8DBE-4446-8EE3-7C5438B35111}"/>
            </c:ext>
          </c:extLst>
        </c:ser>
        <c:ser>
          <c:idx val="1"/>
          <c:order val="1"/>
          <c:tx>
            <c:strRef>
              <c:f>'Pivot Tables'!$D$3:$D$4</c:f>
              <c:strCache>
                <c:ptCount val="1"/>
                <c:pt idx="0">
                  <c:v>Excelsa</c:v>
                </c:pt>
              </c:strCache>
            </c:strRef>
          </c:tx>
          <c:spPr>
            <a:ln w="28575" cap="rnd">
              <a:solidFill>
                <a:schemeClr val="accent6"/>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8DBE-4446-8EE3-7C5438B35111}"/>
            </c:ext>
          </c:extLst>
        </c:ser>
        <c:ser>
          <c:idx val="2"/>
          <c:order val="2"/>
          <c:tx>
            <c:strRef>
              <c:f>'Pivot Tables'!$E$3:$E$4</c:f>
              <c:strCache>
                <c:ptCount val="1"/>
                <c:pt idx="0">
                  <c:v>Liberica</c:v>
                </c:pt>
              </c:strCache>
            </c:strRef>
          </c:tx>
          <c:spPr>
            <a:ln w="28575" cap="rnd">
              <a:solidFill>
                <a:srgbClr val="FF00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8DBE-4446-8EE3-7C5438B35111}"/>
            </c:ext>
          </c:extLst>
        </c:ser>
        <c:ser>
          <c:idx val="3"/>
          <c:order val="3"/>
          <c:tx>
            <c:strRef>
              <c:f>'Pivot Tables'!$F$3:$F$4</c:f>
              <c:strCache>
                <c:ptCount val="1"/>
                <c:pt idx="0">
                  <c:v>Robusta</c:v>
                </c:pt>
              </c:strCache>
            </c:strRef>
          </c:tx>
          <c:spPr>
            <a:ln w="28575" cap="rnd">
              <a:solidFill>
                <a:schemeClr val="accent4"/>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8DBE-4446-8EE3-7C5438B35111}"/>
            </c:ext>
          </c:extLst>
        </c:ser>
        <c:dLbls>
          <c:dLblPos val="t"/>
          <c:showLegendKey val="0"/>
          <c:showVal val="0"/>
          <c:showCatName val="0"/>
          <c:showSerName val="0"/>
          <c:showPercent val="0"/>
          <c:showBubbleSize val="0"/>
        </c:dLbls>
        <c:smooth val="0"/>
        <c:axId val="207531008"/>
        <c:axId val="2134956576"/>
      </c:lineChart>
      <c:catAx>
        <c:axId val="2075310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34956576"/>
        <c:crosses val="autoZero"/>
        <c:auto val="1"/>
        <c:lblAlgn val="ctr"/>
        <c:lblOffset val="100"/>
        <c:noMultiLvlLbl val="0"/>
      </c:catAx>
      <c:valAx>
        <c:axId val="2134956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07531008"/>
        <c:crosses val="autoZero"/>
        <c:crossBetween val="between"/>
      </c:valAx>
      <c:spPr>
        <a:noFill/>
        <a:ln>
          <a:noFill/>
        </a:ln>
        <a:effectLst/>
      </c:spPr>
    </c:plotArea>
    <c:legend>
      <c:legendPos val="r"/>
      <c:layout>
        <c:manualLayout>
          <c:xMode val="edge"/>
          <c:yMode val="edge"/>
          <c:x val="0.88953134589519589"/>
          <c:y val="9.5590492594675683E-2"/>
          <c:w val="8.5923208057439873E-2"/>
          <c:h val="0.20862459857233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8E7C"/>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129540</xdr:colOff>
      <xdr:row>3</xdr:row>
      <xdr:rowOff>99060</xdr:rowOff>
    </xdr:from>
    <xdr:to>
      <xdr:col>13</xdr:col>
      <xdr:colOff>76200</xdr:colOff>
      <xdr:row>18</xdr:row>
      <xdr:rowOff>129540</xdr:rowOff>
    </xdr:to>
    <xdr:graphicFrame macro="">
      <xdr:nvGraphicFramePr>
        <xdr:cNvPr id="7" name="Chart 6">
          <a:extLst>
            <a:ext uri="{FF2B5EF4-FFF2-40B4-BE49-F238E27FC236}">
              <a16:creationId xmlns:a16="http://schemas.microsoft.com/office/drawing/2014/main" id="{1C48B2D1-5509-F63D-5DFF-E77258CE4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3</xdr:row>
      <xdr:rowOff>152400</xdr:rowOff>
    </xdr:from>
    <xdr:to>
      <xdr:col>16</xdr:col>
      <xdr:colOff>15240</xdr:colOff>
      <xdr:row>15</xdr:row>
      <xdr:rowOff>91440</xdr:rowOff>
    </xdr:to>
    <xdr:graphicFrame macro="">
      <xdr:nvGraphicFramePr>
        <xdr:cNvPr id="3" name="Chart 2">
          <a:extLst>
            <a:ext uri="{FF2B5EF4-FFF2-40B4-BE49-F238E27FC236}">
              <a16:creationId xmlns:a16="http://schemas.microsoft.com/office/drawing/2014/main" id="{019CBAD1-6FAB-231F-9DC1-69265525C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247226</xdr:colOff>
      <xdr:row>12</xdr:row>
      <xdr:rowOff>108373</xdr:rowOff>
    </xdr:from>
    <xdr:to>
      <xdr:col>22</xdr:col>
      <xdr:colOff>290406</xdr:colOff>
      <xdr:row>31</xdr:row>
      <xdr:rowOff>47413</xdr:rowOff>
    </xdr:to>
    <xdr:graphicFrame macro="">
      <xdr:nvGraphicFramePr>
        <xdr:cNvPr id="2" name="Chart 1">
          <a:extLst>
            <a:ext uri="{FF2B5EF4-FFF2-40B4-BE49-F238E27FC236}">
              <a16:creationId xmlns:a16="http://schemas.microsoft.com/office/drawing/2014/main" id="{CE52D980-903E-AE20-5143-635D6A228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266700</xdr:colOff>
      <xdr:row>0</xdr:row>
      <xdr:rowOff>99060</xdr:rowOff>
    </xdr:from>
    <xdr:to>
      <xdr:col>16</xdr:col>
      <xdr:colOff>152400</xdr:colOff>
      <xdr:row>8</xdr:row>
      <xdr:rowOff>68580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156E3F2-20FE-B8D1-FA47-F25054D1140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76900" y="99060"/>
              <a:ext cx="5372100" cy="143256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16</xdr:col>
      <xdr:colOff>271781</xdr:colOff>
      <xdr:row>1</xdr:row>
      <xdr:rowOff>41487</xdr:rowOff>
    </xdr:from>
    <xdr:to>
      <xdr:col>19</xdr:col>
      <xdr:colOff>271781</xdr:colOff>
      <xdr:row>6</xdr:row>
      <xdr:rowOff>22859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ECFA7A8-3FED-DE98-5021-A2B1D7183FB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68381" y="227754"/>
              <a:ext cx="1828800" cy="91270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328507</xdr:colOff>
      <xdr:row>3</xdr:row>
      <xdr:rowOff>25402</xdr:rowOff>
    </xdr:from>
    <xdr:to>
      <xdr:col>23</xdr:col>
      <xdr:colOff>524933</xdr:colOff>
      <xdr:row>6</xdr:row>
      <xdr:rowOff>147321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D3C25A2-95AE-B87A-65F6-A8D3D44AF0D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53907" y="584202"/>
              <a:ext cx="2634826" cy="6807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6</xdr:row>
      <xdr:rowOff>170182</xdr:rowOff>
    </xdr:from>
    <xdr:to>
      <xdr:col>19</xdr:col>
      <xdr:colOff>297180</xdr:colOff>
      <xdr:row>11</xdr:row>
      <xdr:rowOff>147323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56E158A-45B8-BE30-94E7-6C6D2A4434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93780" y="1287782"/>
              <a:ext cx="1828800" cy="9084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2177</xdr:colOff>
      <xdr:row>6</xdr:row>
      <xdr:rowOff>37010</xdr:rowOff>
    </xdr:from>
    <xdr:to>
      <xdr:col>18</xdr:col>
      <xdr:colOff>203835</xdr:colOff>
      <xdr:row>15</xdr:row>
      <xdr:rowOff>54429</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22AEBA38-F33E-4288-B8AE-E7E42CE8241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6002" y="999035"/>
              <a:ext cx="10564858" cy="1646194"/>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15</xdr:col>
      <xdr:colOff>373379</xdr:colOff>
      <xdr:row>24</xdr:row>
      <xdr:rowOff>142875</xdr:rowOff>
    </xdr:from>
    <xdr:to>
      <xdr:col>26</xdr:col>
      <xdr:colOff>9524</xdr:colOff>
      <xdr:row>38</xdr:row>
      <xdr:rowOff>15240</xdr:rowOff>
    </xdr:to>
    <xdr:graphicFrame macro="">
      <xdr:nvGraphicFramePr>
        <xdr:cNvPr id="7" name="Chart 6">
          <a:extLst>
            <a:ext uri="{FF2B5EF4-FFF2-40B4-BE49-F238E27FC236}">
              <a16:creationId xmlns:a16="http://schemas.microsoft.com/office/drawing/2014/main" id="{81614E37-8CA0-418C-BB71-419EF3C8B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360317</xdr:colOff>
      <xdr:row>15</xdr:row>
      <xdr:rowOff>99059</xdr:rowOff>
    </xdr:from>
    <xdr:to>
      <xdr:col>26</xdr:col>
      <xdr:colOff>9525</xdr:colOff>
      <xdr:row>24</xdr:row>
      <xdr:rowOff>104502</xdr:rowOff>
    </xdr:to>
    <xdr:graphicFrame macro="">
      <xdr:nvGraphicFramePr>
        <xdr:cNvPr id="8" name="Chart 7">
          <a:extLst>
            <a:ext uri="{FF2B5EF4-FFF2-40B4-BE49-F238E27FC236}">
              <a16:creationId xmlns:a16="http://schemas.microsoft.com/office/drawing/2014/main" id="{51AF9EE6-33EF-4FD4-819E-7C0C755C9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2177</xdr:colOff>
      <xdr:row>15</xdr:row>
      <xdr:rowOff>76201</xdr:rowOff>
    </xdr:from>
    <xdr:to>
      <xdr:col>15</xdr:col>
      <xdr:colOff>326571</xdr:colOff>
      <xdr:row>38</xdr:row>
      <xdr:rowOff>22860</xdr:rowOff>
    </xdr:to>
    <xdr:graphicFrame macro="">
      <xdr:nvGraphicFramePr>
        <xdr:cNvPr id="10" name="Chart 9">
          <a:extLst>
            <a:ext uri="{FF2B5EF4-FFF2-40B4-BE49-F238E27FC236}">
              <a16:creationId xmlns:a16="http://schemas.microsoft.com/office/drawing/2014/main" id="{55AFB020-98E1-404B-B01F-8DFFDFAE5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276225</xdr:colOff>
      <xdr:row>10</xdr:row>
      <xdr:rowOff>19050</xdr:rowOff>
    </xdr:from>
    <xdr:to>
      <xdr:col>22</xdr:col>
      <xdr:colOff>180975</xdr:colOff>
      <xdr:row>15</xdr:row>
      <xdr:rowOff>47625</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0818169F-73D5-4935-A49E-CB19ADDE160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63250" y="1704975"/>
              <a:ext cx="2343150"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280034</xdr:colOff>
      <xdr:row>6</xdr:row>
      <xdr:rowOff>41910</xdr:rowOff>
    </xdr:from>
    <xdr:to>
      <xdr:col>26</xdr:col>
      <xdr:colOff>0</xdr:colOff>
      <xdr:row>9</xdr:row>
      <xdr:rowOff>169544</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8A289F13-76B6-4824-A771-479D1AB4575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767059" y="1003935"/>
              <a:ext cx="4596766" cy="6705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219075</xdr:colOff>
      <xdr:row>10</xdr:row>
      <xdr:rowOff>19050</xdr:rowOff>
    </xdr:from>
    <xdr:to>
      <xdr:col>25</xdr:col>
      <xdr:colOff>600074</xdr:colOff>
      <xdr:row>15</xdr:row>
      <xdr:rowOff>66675</xdr:rowOff>
    </xdr:to>
    <mc:AlternateContent xmlns:mc="http://schemas.openxmlformats.org/markup-compatibility/2006">
      <mc:Choice xmlns:a14="http://schemas.microsoft.com/office/drawing/2010/main" Requires="a14">
        <xdr:graphicFrame macro="">
          <xdr:nvGraphicFramePr>
            <xdr:cNvPr id="13" name="Loyalty Card 1">
              <a:extLst>
                <a:ext uri="{FF2B5EF4-FFF2-40B4-BE49-F238E27FC236}">
                  <a16:creationId xmlns:a16="http://schemas.microsoft.com/office/drawing/2014/main" id="{1E03E3FF-56CE-4B83-886D-A9EE049965C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44500" y="1704975"/>
              <a:ext cx="2209799" cy="952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123824</xdr:colOff>
      <xdr:row>1</xdr:row>
      <xdr:rowOff>0</xdr:rowOff>
    </xdr:from>
    <xdr:to>
      <xdr:col>26</xdr:col>
      <xdr:colOff>0</xdr:colOff>
      <xdr:row>6</xdr:row>
      <xdr:rowOff>0</xdr:rowOff>
    </xdr:to>
    <xdr:sp macro="" textlink="">
      <xdr:nvSpPr>
        <xdr:cNvPr id="17" name="Rectangle 16">
          <a:extLst>
            <a:ext uri="{FF2B5EF4-FFF2-40B4-BE49-F238E27FC236}">
              <a16:creationId xmlns:a16="http://schemas.microsoft.com/office/drawing/2014/main" id="{ABB817F6-C1EF-725F-1A35-1F4B2D1683AC}"/>
            </a:ext>
          </a:extLst>
        </xdr:cNvPr>
        <xdr:cNvSpPr/>
      </xdr:nvSpPr>
      <xdr:spPr>
        <a:xfrm>
          <a:off x="123824" y="57150"/>
          <a:ext cx="15240001" cy="904875"/>
        </a:xfrm>
        <a:prstGeom prst="rect">
          <a:avLst/>
        </a:prstGeom>
        <a:solidFill>
          <a:srgbClr val="F88E7C"/>
        </a:solidFill>
        <a:ln>
          <a:solidFill>
            <a:srgbClr val="F88E7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COFFEE</a:t>
          </a:r>
          <a:r>
            <a:rPr lang="en-US" sz="4000" baseline="0"/>
            <a:t> SALES DASHBOARD</a:t>
          </a:r>
          <a:endParaRPr lang="en-NG" sz="4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cy" refreshedDate="45185.840788541667" createdVersion="8" refreshedVersion="8" minRefreshableVersion="3" recordCount="1000" xr:uid="{CB4165EA-FD20-469B-A3F0-BFF12201778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92359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E29838-F355-422A-A13D-D3893BEFD0A2}"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6" name="Order Date">
      <autoFilter ref="A1">
        <filterColumn colId="0">
          <customFilters and="1">
            <customFilter operator="greaterThanOrEqual" val="4349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00D8A-CF3B-4069-9E70-71446C62F8C2}"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5">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3">
    <filter fld="1" type="dateBetween" evalOrder="-1" id="26" name="Order Date">
      <autoFilter ref="A1">
        <filterColumn colId="0">
          <customFilters and="1">
            <customFilter operator="greaterThanOrEqual" val="43497"/>
            <customFilter operator="lessThanOrEqual" val="43830"/>
          </customFilters>
        </filterColumn>
      </autoFilter>
      <extLst>
        <ext xmlns:x15="http://schemas.microsoft.com/office/spreadsheetml/2010/11/main" uri="{0605FD5F-26C8-4aeb-8148-2DB25E43C511}">
          <x15:pivotFilter useWholeDay="1"/>
        </ext>
      </extLst>
    </filter>
    <filter fld="2" type="count" evalOrder="-1" id="28" iMeasureFld="0">
      <autoFilter ref="A1">
        <filterColumn colId="0">
          <top10 val="5" filterVal="5"/>
        </filterColumn>
      </autoFilter>
    </filter>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700B8-C978-482A-97F9-12F645D9813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22A21F-0008-49A2-AB0E-20A7DDF08CB0}" sourceName="Size">
  <pivotTables>
    <pivotTable tabId="18" name="PivotTable1"/>
    <pivotTable tabId="19" name="PivotTable1"/>
    <pivotTable tabId="20" name="PivotTable1"/>
  </pivotTables>
  <data>
    <tabular pivotCacheId="4923593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E448DC-E538-40D7-AC60-D39B4D261DBA}" sourceName="Roast Type Name">
  <pivotTables>
    <pivotTable tabId="18" name="PivotTable1"/>
    <pivotTable tabId="19" name="PivotTable1"/>
    <pivotTable tabId="20" name="PivotTable1"/>
  </pivotTables>
  <data>
    <tabular pivotCacheId="4923593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1ACA826-0926-40A8-B299-A79086534138}" sourceName="Loyalty Card">
  <pivotTables>
    <pivotTable tabId="18" name="PivotTable1"/>
    <pivotTable tabId="19" name="PivotTable1"/>
    <pivotTable tabId="20" name="PivotTable1"/>
  </pivotTables>
  <data>
    <tabular pivotCacheId="4923593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CEFE301-C731-4261-B7ED-92DC200014FF}" cache="Slicer_Size" caption="Size" columnCount="2" style="Slicer Style 1" rowHeight="234950"/>
  <slicer name="Roast Type Name" xr10:uid="{4395A631-C5C3-41EE-8524-36F191DB23AA}" cache="Slicer_Roast_Type_Name" caption="Roast Type Name" columnCount="3" style="Slicer Style 1" rowHeight="234950"/>
  <slicer name="Loyalty Card" xr10:uid="{F342C30C-E7A2-4E1A-B513-64A8452847AB}"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385AA6E-4B38-4EFC-B169-EFB0FE3C873C}" cache="Slicer_Size" caption="Size" columnCount="2" style="Slicer Style 1" rowHeight="234950"/>
  <slicer name="Roast Type Name 1" xr10:uid="{DF2500FF-3F41-4D29-9140-644B7FDBD139}" cache="Slicer_Roast_Type_Name" caption="Roast Type Name" columnCount="3" style="Slicer Style 1" rowHeight="234950"/>
  <slicer name="Loyalty Card 1" xr10:uid="{CC2DB6D6-2D15-4C54-988D-BB316820B51D}"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75B989-D6B2-44AA-BF47-460B4722A8CD}" name="Orders" displayName="Orders" ref="A1:P1001" totalsRowShown="0" headerRowDxfId="15">
  <autoFilter ref="A1:P1001" xr:uid="{2F75B989-D6B2-44AA-BF47-460B4722A8CD}"/>
  <tableColumns count="16">
    <tableColumn id="1" xr3:uid="{EBC07BA9-6460-44A3-994D-DB952CE65DDF}" name="Order ID" dataDxfId="14"/>
    <tableColumn id="2" xr3:uid="{D475DA82-72C9-41C4-BC73-DB181522DBC3}" name="Order Date" dataDxfId="13"/>
    <tableColumn id="3" xr3:uid="{14B07C40-1F7E-476F-88C3-ED6F8B71B263}" name="Customer ID" dataDxfId="12"/>
    <tableColumn id="4" xr3:uid="{6A07DAFB-0611-4D58-9CCC-451809E8A469}" name="Product ID"/>
    <tableColumn id="5" xr3:uid="{0112F9A4-E602-4536-B9D7-3B4058C456FC}" name="Quantity" dataDxfId="11"/>
    <tableColumn id="6" xr3:uid="{D43CB70E-C291-4209-809D-D723D860F64D}" name="Customer Name" dataDxfId="10">
      <calculatedColumnFormula>VLOOKUP(C2,customers!$A$1:$B$1001,2,FALSE)</calculatedColumnFormula>
    </tableColumn>
    <tableColumn id="7" xr3:uid="{1D7632E7-E8F4-4F9F-828A-4450D9A7A10E}" name="Email" dataDxfId="9">
      <calculatedColumnFormula>IF(VLOOKUP(C2,customers!$A$1:$C$1001,3,FALSE)=0,"",VLOOKUP(C2,customers!$A$1:$C$1001,3,FALSE))</calculatedColumnFormula>
    </tableColumn>
    <tableColumn id="8" xr3:uid="{E4D3D05C-9EFB-4D84-9CD0-BD0426F65627}" name="Country" dataDxfId="8">
      <calculatedColumnFormula>VLOOKUP(C2,customers!$A$1:$G$1001,7,FALSE)</calculatedColumnFormula>
    </tableColumn>
    <tableColumn id="9" xr3:uid="{FEB5E12B-6127-4F7A-B616-C075C268FE86}" name="Coffee Type">
      <calculatedColumnFormula>INDEX(products!$A$1:$G$49,MATCH(orders!$D2,products!$A$1:$A$49,0),MATCH(orders!I$1,products!$A$1:$G$1,0))</calculatedColumnFormula>
    </tableColumn>
    <tableColumn id="10" xr3:uid="{798F9236-2CDB-4E3B-A61F-4333446BDE70}" name="Roast Type">
      <calculatedColumnFormula>INDEX(products!$A$1:$G$49,MATCH(orders!$D2,products!$A$1:$A$49,0),MATCH(orders!J$1,products!$A$1:$G$1,0))</calculatedColumnFormula>
    </tableColumn>
    <tableColumn id="11" xr3:uid="{9EBA8695-1041-4C87-B5FD-E0E6C0B58B46}" name="Size" dataDxfId="7">
      <calculatedColumnFormula>INDEX(products!$A$1:$G$49,MATCH(orders!$D2,products!$A$1:$A$49,0),MATCH(orders!K$1,products!$A$1:$G$1,0))</calculatedColumnFormula>
    </tableColumn>
    <tableColumn id="12" xr3:uid="{97DE676F-6B02-448D-9BEA-8A3CAB420795}" name="Unit Price" dataDxfId="6">
      <calculatedColumnFormula>INDEX(products!$A$1:$G$49,MATCH(orders!$D2,products!$A$1:$A$49,0),MATCH(orders!L$1,products!$A$1:$G$1,0))</calculatedColumnFormula>
    </tableColumn>
    <tableColumn id="13" xr3:uid="{04B97D57-7748-41FD-94F5-7CBF57EFB721}" name="Sales" dataDxfId="5">
      <calculatedColumnFormula>Orders[[#This Row],[Quantity]]*Orders[[#This Row],[Unit Price]]</calculatedColumnFormula>
    </tableColumn>
    <tableColumn id="14" xr3:uid="{CAA0D333-F004-48F1-B0E5-5AAD79D8B192}" name="Coffee Name">
      <calculatedColumnFormula>IF(I2="Rob","Robusta",IF(I2="Exc","Excelsa",IF(I2="Ara","Arabica","Liberica")))</calculatedColumnFormula>
    </tableColumn>
    <tableColumn id="15" xr3:uid="{1F15DCC8-211C-4574-9151-C4C70A47FD4D}" name="Roast Type Name">
      <calculatedColumnFormula>IF(J2="M","Medium",IF(J2="L","Light","Dark"))</calculatedColumnFormula>
    </tableColumn>
    <tableColumn id="16" xr3:uid="{179D184A-8DB2-4301-8682-0D3E8BD10343}" name="Loyalty Card" dataDxfId="4">
      <calculatedColumnFormula>VLOOKUP(Orders[[#This Row],[Customer ID]],customers!$A$1:$I$1001,9,0)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4923AC-74AF-4B81-BC1C-C7F37A181D2D}" sourceName="Order Date">
  <pivotTables>
    <pivotTable tabId="18" name="PivotTable1"/>
  </pivotTables>
  <state minimalRefreshVersion="6" lastRefreshVersion="6" pivotCacheId="4923593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93071D-9998-4275-B08E-04EF62F15B2E}"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67FD4E7-EED2-40C0-A842-3E30A9C69F4E}" cache="NativeTimeline_Order_Date" caption="Order Date" level="2" selectionLevel="2" scrollPosition="2021-03-16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3" sqref="P3"/>
    </sheetView>
  </sheetViews>
  <sheetFormatPr defaultRowHeight="14.4" x14ac:dyDescent="0.3"/>
  <cols>
    <col min="1" max="1" width="16.5546875" bestFit="1" customWidth="1"/>
    <col min="2" max="2" width="12.109375" bestFit="1" customWidth="1"/>
    <col min="3" max="3" width="17.44140625" bestFit="1" customWidth="1"/>
    <col min="4" max="4" width="11.77734375" customWidth="1"/>
    <col min="5" max="5" width="10.21875" customWidth="1"/>
    <col min="6" max="6" width="16.44140625"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7.6640625" bestFit="1" customWidth="1"/>
    <col min="14" max="14" width="13.8867187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Orders[[#This Row],[Quantity]]*Orders[[#This Row],[Unit Price]]</f>
        <v>19.899999999999999</v>
      </c>
      <c r="N2" t="str">
        <f>IF(I2="Rob","Robusta",IF(I2="Exc","Excelsa",IF(I2="Ara","Arabica","Liberica")))</f>
        <v>Robusta</v>
      </c>
      <c r="O2" t="str">
        <f>IF(J2="M","Medium",IF(J2="L","Light","Dark"))</f>
        <v>Medium</v>
      </c>
      <c r="P2" t="str">
        <f>VLOOKUP(Orders[[#This Row],[Customer ID]],customers!$A$1:$I$1001,9,0)</f>
        <v>Yes</v>
      </c>
    </row>
    <row r="3" spans="1:16" x14ac:dyDescent="0.3">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Orders[[#This Row],[Quantity]]*Orders[[#This Row],[Unit Price]]</f>
        <v>41.25</v>
      </c>
      <c r="N3" t="str">
        <f t="shared" ref="N3:N66" si="0">IF(I3="Rob","Robusta",IF(I3="Exc","Excelsa",IF(I3="Ara","Arabica","Liberica")))</f>
        <v>Excelsa</v>
      </c>
      <c r="O3" t="str">
        <f t="shared" ref="O3:O66" si="1">IF(J3="M","Medium",IF(J3="L","Light","Dark"))</f>
        <v>Medium</v>
      </c>
      <c r="P3" t="str">
        <f>VLOOKUP(Orders[[#This Row],[Customer ID]],customers!$A$1:$I$1001,9,0)</f>
        <v>Yes</v>
      </c>
    </row>
    <row r="4" spans="1:16" x14ac:dyDescent="0.3">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Orders[[#This Row],[Quantity]]*Orders[[#This Row],[Unit Price]]</f>
        <v>12.95</v>
      </c>
      <c r="N4" t="str">
        <f t="shared" si="0"/>
        <v>Arabica</v>
      </c>
      <c r="O4" t="str">
        <f t="shared" si="1"/>
        <v>Light</v>
      </c>
      <c r="P4" t="str">
        <f>VLOOKUP(Orders[[#This Row],[Customer ID]],customers!$A$1:$I$1001,9,0)</f>
        <v>Yes</v>
      </c>
    </row>
    <row r="5" spans="1:16" x14ac:dyDescent="0.3">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Orders[[#This Row],[Quantity]]*Orders[[#This Row],[Unit Price]]</f>
        <v>27.5</v>
      </c>
      <c r="N5" t="str">
        <f t="shared" si="0"/>
        <v>Excelsa</v>
      </c>
      <c r="O5" t="str">
        <f t="shared" si="1"/>
        <v>Medium</v>
      </c>
      <c r="P5" t="str">
        <f>VLOOKUP(Orders[[#This Row],[Customer ID]],customers!$A$1:$I$1001,9,0)</f>
        <v>No</v>
      </c>
    </row>
    <row r="6" spans="1:16" x14ac:dyDescent="0.3">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Orders[[#This Row],[Quantity]]*Orders[[#This Row],[Unit Price]]</f>
        <v>54.969999999999992</v>
      </c>
      <c r="N6" t="str">
        <f t="shared" si="0"/>
        <v>Robusta</v>
      </c>
      <c r="O6" t="str">
        <f t="shared" si="1"/>
        <v>Light</v>
      </c>
      <c r="P6" t="str">
        <f>VLOOKUP(Orders[[#This Row],[Customer ID]],customers!$A$1:$I$1001,9,0)</f>
        <v>No</v>
      </c>
    </row>
    <row r="7" spans="1:16" x14ac:dyDescent="0.3">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Orders[[#This Row],[Quantity]]*Orders[[#This Row],[Unit Price]]</f>
        <v>38.849999999999994</v>
      </c>
      <c r="N7" t="str">
        <f t="shared" si="0"/>
        <v>Liberica</v>
      </c>
      <c r="O7" t="str">
        <f t="shared" si="1"/>
        <v>Dark</v>
      </c>
      <c r="P7" t="str">
        <f>VLOOKUP(Orders[[#This Row],[Customer ID]],customers!$A$1:$I$1001,9,0)</f>
        <v>No</v>
      </c>
    </row>
    <row r="8" spans="1:16" x14ac:dyDescent="0.3">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Orders[[#This Row],[Quantity]]*Orders[[#This Row],[Unit Price]]</f>
        <v>21.87</v>
      </c>
      <c r="N8" t="str">
        <f t="shared" si="0"/>
        <v>Excelsa</v>
      </c>
      <c r="O8" t="str">
        <f t="shared" si="1"/>
        <v>Dark</v>
      </c>
      <c r="P8" t="str">
        <f>VLOOKUP(Orders[[#This Row],[Customer ID]],customers!$A$1:$I$1001,9,0)</f>
        <v>Yes</v>
      </c>
    </row>
    <row r="9" spans="1:16" x14ac:dyDescent="0.3">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Orders[[#This Row],[Quantity]]*Orders[[#This Row],[Unit Price]]</f>
        <v>4.7549999999999999</v>
      </c>
      <c r="N9" t="str">
        <f t="shared" si="0"/>
        <v>Liberica</v>
      </c>
      <c r="O9" t="str">
        <f t="shared" si="1"/>
        <v>Light</v>
      </c>
      <c r="P9" t="str">
        <f>VLOOKUP(Orders[[#This Row],[Customer ID]],customers!$A$1:$I$1001,9,0)</f>
        <v>Yes</v>
      </c>
    </row>
    <row r="10" spans="1:16" x14ac:dyDescent="0.3">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Orders[[#This Row],[Quantity]]*Orders[[#This Row],[Unit Price]]</f>
        <v>17.91</v>
      </c>
      <c r="N10" t="str">
        <f t="shared" si="0"/>
        <v>Robusta</v>
      </c>
      <c r="O10" t="str">
        <f t="shared" si="1"/>
        <v>Medium</v>
      </c>
      <c r="P10" t="str">
        <f>VLOOKUP(Orders[[#This Row],[Customer ID]],customers!$A$1:$I$1001,9,0)</f>
        <v>No</v>
      </c>
    </row>
    <row r="11" spans="1:16" x14ac:dyDescent="0.3">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Orders[[#This Row],[Quantity]]*Orders[[#This Row],[Unit Price]]</f>
        <v>5.97</v>
      </c>
      <c r="N11" t="str">
        <f t="shared" si="0"/>
        <v>Robusta</v>
      </c>
      <c r="O11" t="str">
        <f t="shared" si="1"/>
        <v>Medium</v>
      </c>
      <c r="P11" t="str">
        <f>VLOOKUP(Orders[[#This Row],[Customer ID]],customers!$A$1:$I$1001,9,0)</f>
        <v>No</v>
      </c>
    </row>
    <row r="12" spans="1:16" x14ac:dyDescent="0.3">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Orders[[#This Row],[Quantity]]*Orders[[#This Row],[Unit Price]]</f>
        <v>39.799999999999997</v>
      </c>
      <c r="N12" t="str">
        <f t="shared" si="0"/>
        <v>Arabica</v>
      </c>
      <c r="O12" t="str">
        <f t="shared" si="1"/>
        <v>Dark</v>
      </c>
      <c r="P12" t="str">
        <f>VLOOKUP(Orders[[#This Row],[Customer ID]],customers!$A$1:$I$1001,9,0)</f>
        <v>No</v>
      </c>
    </row>
    <row r="13" spans="1:16" x14ac:dyDescent="0.3">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Orders[[#This Row],[Quantity]]*Orders[[#This Row],[Unit Price]]</f>
        <v>170.77499999999998</v>
      </c>
      <c r="N13" t="str">
        <f t="shared" si="0"/>
        <v>Excelsa</v>
      </c>
      <c r="O13" t="str">
        <f t="shared" si="1"/>
        <v>Light</v>
      </c>
      <c r="P13" t="str">
        <f>VLOOKUP(Orders[[#This Row],[Customer ID]],customers!$A$1:$I$1001,9,0)</f>
        <v>Yes</v>
      </c>
    </row>
    <row r="14" spans="1:16" x14ac:dyDescent="0.3">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Orders[[#This Row],[Quantity]]*Orders[[#This Row],[Unit Price]]</f>
        <v>49.75</v>
      </c>
      <c r="N14" t="str">
        <f t="shared" si="0"/>
        <v>Robusta</v>
      </c>
      <c r="O14" t="str">
        <f t="shared" si="1"/>
        <v>Medium</v>
      </c>
      <c r="P14" t="str">
        <f>VLOOKUP(Orders[[#This Row],[Customer ID]],customers!$A$1:$I$1001,9,0)</f>
        <v>No</v>
      </c>
    </row>
    <row r="15" spans="1:16" x14ac:dyDescent="0.3">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Orders[[#This Row],[Quantity]]*Orders[[#This Row],[Unit Price]]</f>
        <v>41.169999999999995</v>
      </c>
      <c r="N15" t="str">
        <f t="shared" si="0"/>
        <v>Robusta</v>
      </c>
      <c r="O15" t="str">
        <f t="shared" si="1"/>
        <v>Dark</v>
      </c>
      <c r="P15" t="str">
        <f>VLOOKUP(Orders[[#This Row],[Customer ID]],customers!$A$1:$I$1001,9,0)</f>
        <v>No</v>
      </c>
    </row>
    <row r="16" spans="1:16" x14ac:dyDescent="0.3">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Orders[[#This Row],[Quantity]]*Orders[[#This Row],[Unit Price]]</f>
        <v>11.654999999999999</v>
      </c>
      <c r="N16" t="str">
        <f t="shared" si="0"/>
        <v>Liberica</v>
      </c>
      <c r="O16" t="str">
        <f t="shared" si="1"/>
        <v>Dark</v>
      </c>
      <c r="P16" t="str">
        <f>VLOOKUP(Orders[[#This Row],[Customer ID]],customers!$A$1:$I$1001,9,0)</f>
        <v>Yes</v>
      </c>
    </row>
    <row r="17" spans="1:16" x14ac:dyDescent="0.3">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Orders[[#This Row],[Quantity]]*Orders[[#This Row],[Unit Price]]</f>
        <v>114.42499999999998</v>
      </c>
      <c r="N17" t="str">
        <f t="shared" si="0"/>
        <v>Robusta</v>
      </c>
      <c r="O17" t="str">
        <f t="shared" si="1"/>
        <v>Medium</v>
      </c>
      <c r="P17" t="str">
        <f>VLOOKUP(Orders[[#This Row],[Customer ID]],customers!$A$1:$I$1001,9,0)</f>
        <v>No</v>
      </c>
    </row>
    <row r="18" spans="1:16" x14ac:dyDescent="0.3">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Orders[[#This Row],[Quantity]]*Orders[[#This Row],[Unit Price]]</f>
        <v>20.25</v>
      </c>
      <c r="N18" t="str">
        <f t="shared" si="0"/>
        <v>Arabica</v>
      </c>
      <c r="O18" t="str">
        <f t="shared" si="1"/>
        <v>Medium</v>
      </c>
      <c r="P18" t="str">
        <f>VLOOKUP(Orders[[#This Row],[Customer ID]],customers!$A$1:$I$1001,9,0)</f>
        <v>No</v>
      </c>
    </row>
    <row r="19" spans="1:16" x14ac:dyDescent="0.3">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Orders[[#This Row],[Quantity]]*Orders[[#This Row],[Unit Price]]</f>
        <v>77.699999999999989</v>
      </c>
      <c r="N19" t="str">
        <f t="shared" si="0"/>
        <v>Arabica</v>
      </c>
      <c r="O19" t="str">
        <f t="shared" si="1"/>
        <v>Light</v>
      </c>
      <c r="P19" t="str">
        <f>VLOOKUP(Orders[[#This Row],[Customer ID]],customers!$A$1:$I$1001,9,0)</f>
        <v>No</v>
      </c>
    </row>
    <row r="20" spans="1:16" x14ac:dyDescent="0.3">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Orders[[#This Row],[Quantity]]*Orders[[#This Row],[Unit Price]]</f>
        <v>82.339999999999989</v>
      </c>
      <c r="N20" t="str">
        <f t="shared" si="0"/>
        <v>Robusta</v>
      </c>
      <c r="O20" t="str">
        <f t="shared" si="1"/>
        <v>Dark</v>
      </c>
      <c r="P20" t="str">
        <f>VLOOKUP(Orders[[#This Row],[Customer ID]],customers!$A$1:$I$1001,9,0)</f>
        <v>Yes</v>
      </c>
    </row>
    <row r="21" spans="1:16" x14ac:dyDescent="0.3">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Orders[[#This Row],[Quantity]]*Orders[[#This Row],[Unit Price]]</f>
        <v>16.875</v>
      </c>
      <c r="N21" t="str">
        <f t="shared" si="0"/>
        <v>Arabica</v>
      </c>
      <c r="O21" t="str">
        <f t="shared" si="1"/>
        <v>Medium</v>
      </c>
      <c r="P21" t="str">
        <f>VLOOKUP(Orders[[#This Row],[Customer ID]],customers!$A$1:$I$1001,9,0)</f>
        <v>Yes</v>
      </c>
    </row>
    <row r="22" spans="1:16" x14ac:dyDescent="0.3">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Orders[[#This Row],[Quantity]]*Orders[[#This Row],[Unit Price]]</f>
        <v>14.58</v>
      </c>
      <c r="N22" t="str">
        <f t="shared" si="0"/>
        <v>Excelsa</v>
      </c>
      <c r="O22" t="str">
        <f t="shared" si="1"/>
        <v>Dark</v>
      </c>
      <c r="P22" t="str">
        <f>VLOOKUP(Orders[[#This Row],[Customer ID]],customers!$A$1:$I$1001,9,0)</f>
        <v>Yes</v>
      </c>
    </row>
    <row r="23" spans="1:16" x14ac:dyDescent="0.3">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Orders[[#This Row],[Quantity]]*Orders[[#This Row],[Unit Price]]</f>
        <v>17.91</v>
      </c>
      <c r="N23" t="str">
        <f t="shared" si="0"/>
        <v>Arabica</v>
      </c>
      <c r="O23" t="str">
        <f t="shared" si="1"/>
        <v>Dark</v>
      </c>
      <c r="P23" t="str">
        <f>VLOOKUP(Orders[[#This Row],[Customer ID]],customers!$A$1:$I$1001,9,0)</f>
        <v>No</v>
      </c>
    </row>
    <row r="24" spans="1:16" x14ac:dyDescent="0.3">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Orders[[#This Row],[Quantity]]*Orders[[#This Row],[Unit Price]]</f>
        <v>91.539999999999992</v>
      </c>
      <c r="N24" t="str">
        <f t="shared" si="0"/>
        <v>Robusta</v>
      </c>
      <c r="O24" t="str">
        <f t="shared" si="1"/>
        <v>Medium</v>
      </c>
      <c r="P24" t="str">
        <f>VLOOKUP(Orders[[#This Row],[Customer ID]],customers!$A$1:$I$1001,9,0)</f>
        <v>Yes</v>
      </c>
    </row>
    <row r="25" spans="1:16" x14ac:dyDescent="0.3">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Orders[[#This Row],[Quantity]]*Orders[[#This Row],[Unit Price]]</f>
        <v>11.94</v>
      </c>
      <c r="N25" t="str">
        <f t="shared" si="0"/>
        <v>Arabica</v>
      </c>
      <c r="O25" t="str">
        <f t="shared" si="1"/>
        <v>Dark</v>
      </c>
      <c r="P25" t="str">
        <f>VLOOKUP(Orders[[#This Row],[Customer ID]],customers!$A$1:$I$1001,9,0)</f>
        <v>Yes</v>
      </c>
    </row>
    <row r="26" spans="1:16" x14ac:dyDescent="0.3">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Orders[[#This Row],[Quantity]]*Orders[[#This Row],[Unit Price]]</f>
        <v>11.25</v>
      </c>
      <c r="N26" t="str">
        <f t="shared" si="0"/>
        <v>Arabica</v>
      </c>
      <c r="O26" t="str">
        <f t="shared" si="1"/>
        <v>Medium</v>
      </c>
      <c r="P26" t="str">
        <f>VLOOKUP(Orders[[#This Row],[Customer ID]],customers!$A$1:$I$1001,9,0)</f>
        <v>No</v>
      </c>
    </row>
    <row r="27" spans="1:16" x14ac:dyDescent="0.3">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Orders[[#This Row],[Quantity]]*Orders[[#This Row],[Unit Price]]</f>
        <v>12.375</v>
      </c>
      <c r="N27" t="str">
        <f t="shared" si="0"/>
        <v>Excelsa</v>
      </c>
      <c r="O27" t="str">
        <f t="shared" si="1"/>
        <v>Medium</v>
      </c>
      <c r="P27" t="str">
        <f>VLOOKUP(Orders[[#This Row],[Customer ID]],customers!$A$1:$I$1001,9,0)</f>
        <v>Yes</v>
      </c>
    </row>
    <row r="28" spans="1:16" x14ac:dyDescent="0.3">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Orders[[#This Row],[Quantity]]*Orders[[#This Row],[Unit Price]]</f>
        <v>27</v>
      </c>
      <c r="N28" t="str">
        <f t="shared" si="0"/>
        <v>Arabica</v>
      </c>
      <c r="O28" t="str">
        <f t="shared" si="1"/>
        <v>Medium</v>
      </c>
      <c r="P28" t="str">
        <f>VLOOKUP(Orders[[#This Row],[Customer ID]],customers!$A$1:$I$1001,9,0)</f>
        <v>Yes</v>
      </c>
    </row>
    <row r="29" spans="1:16" x14ac:dyDescent="0.3">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Orders[[#This Row],[Quantity]]*Orders[[#This Row],[Unit Price]]</f>
        <v>16.875</v>
      </c>
      <c r="N29" t="str">
        <f t="shared" si="0"/>
        <v>Arabica</v>
      </c>
      <c r="O29" t="str">
        <f t="shared" si="1"/>
        <v>Medium</v>
      </c>
      <c r="P29" t="str">
        <f>VLOOKUP(Orders[[#This Row],[Customer ID]],customers!$A$1:$I$1001,9,0)</f>
        <v>No</v>
      </c>
    </row>
    <row r="30" spans="1:16" x14ac:dyDescent="0.3">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Orders[[#This Row],[Quantity]]*Orders[[#This Row],[Unit Price]]</f>
        <v>17.91</v>
      </c>
      <c r="N30" t="str">
        <f t="shared" si="0"/>
        <v>Arabica</v>
      </c>
      <c r="O30" t="str">
        <f t="shared" si="1"/>
        <v>Dark</v>
      </c>
      <c r="P30" t="str">
        <f>VLOOKUP(Orders[[#This Row],[Customer ID]],customers!$A$1:$I$1001,9,0)</f>
        <v>No</v>
      </c>
    </row>
    <row r="31" spans="1:16" x14ac:dyDescent="0.3">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Orders[[#This Row],[Quantity]]*Orders[[#This Row],[Unit Price]]</f>
        <v>39.799999999999997</v>
      </c>
      <c r="N31" t="str">
        <f t="shared" si="0"/>
        <v>Arabica</v>
      </c>
      <c r="O31" t="str">
        <f t="shared" si="1"/>
        <v>Dark</v>
      </c>
      <c r="P31" t="str">
        <f>VLOOKUP(Orders[[#This Row],[Customer ID]],customers!$A$1:$I$1001,9,0)</f>
        <v>Yes</v>
      </c>
    </row>
    <row r="32" spans="1:16" x14ac:dyDescent="0.3">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Orders[[#This Row],[Quantity]]*Orders[[#This Row],[Unit Price]]</f>
        <v>21.825000000000003</v>
      </c>
      <c r="N32" t="str">
        <f t="shared" si="0"/>
        <v>Liberica</v>
      </c>
      <c r="O32" t="str">
        <f t="shared" si="1"/>
        <v>Medium</v>
      </c>
      <c r="P32" t="str">
        <f>VLOOKUP(Orders[[#This Row],[Customer ID]],customers!$A$1:$I$1001,9,0)</f>
        <v>No</v>
      </c>
    </row>
    <row r="33" spans="1:16" x14ac:dyDescent="0.3">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Orders[[#This Row],[Quantity]]*Orders[[#This Row],[Unit Price]]</f>
        <v>35.82</v>
      </c>
      <c r="N33" t="str">
        <f t="shared" si="0"/>
        <v>Arabica</v>
      </c>
      <c r="O33" t="str">
        <f t="shared" si="1"/>
        <v>Dark</v>
      </c>
      <c r="P33" t="str">
        <f>VLOOKUP(Orders[[#This Row],[Customer ID]],customers!$A$1:$I$1001,9,0)</f>
        <v>No</v>
      </c>
    </row>
    <row r="34" spans="1:16" x14ac:dyDescent="0.3">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Orders[[#This Row],[Quantity]]*Orders[[#This Row],[Unit Price]]</f>
        <v>52.38</v>
      </c>
      <c r="N34" t="str">
        <f t="shared" si="0"/>
        <v>Liberica</v>
      </c>
      <c r="O34" t="str">
        <f t="shared" si="1"/>
        <v>Medium</v>
      </c>
      <c r="P34" t="str">
        <f>VLOOKUP(Orders[[#This Row],[Customer ID]],customers!$A$1:$I$1001,9,0)</f>
        <v>No</v>
      </c>
    </row>
    <row r="35" spans="1:16" x14ac:dyDescent="0.3">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Orders[[#This Row],[Quantity]]*Orders[[#This Row],[Unit Price]]</f>
        <v>23.774999999999999</v>
      </c>
      <c r="N35" t="str">
        <f t="shared" si="0"/>
        <v>Liberica</v>
      </c>
      <c r="O35" t="str">
        <f t="shared" si="1"/>
        <v>Light</v>
      </c>
      <c r="P35" t="str">
        <f>VLOOKUP(Orders[[#This Row],[Customer ID]],customers!$A$1:$I$1001,9,0)</f>
        <v>No</v>
      </c>
    </row>
    <row r="36" spans="1:16" x14ac:dyDescent="0.3">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Orders[[#This Row],[Quantity]]*Orders[[#This Row],[Unit Price]]</f>
        <v>57.06</v>
      </c>
      <c r="N36" t="str">
        <f t="shared" si="0"/>
        <v>Liberica</v>
      </c>
      <c r="O36" t="str">
        <f t="shared" si="1"/>
        <v>Light</v>
      </c>
      <c r="P36" t="str">
        <f>VLOOKUP(Orders[[#This Row],[Customer ID]],customers!$A$1:$I$1001,9,0)</f>
        <v>Yes</v>
      </c>
    </row>
    <row r="37" spans="1:16" x14ac:dyDescent="0.3">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Orders[[#This Row],[Quantity]]*Orders[[#This Row],[Unit Price]]</f>
        <v>35.82</v>
      </c>
      <c r="N37" t="str">
        <f t="shared" si="0"/>
        <v>Arabica</v>
      </c>
      <c r="O37" t="str">
        <f t="shared" si="1"/>
        <v>Dark</v>
      </c>
      <c r="P37" t="str">
        <f>VLOOKUP(Orders[[#This Row],[Customer ID]],customers!$A$1:$I$1001,9,0)</f>
        <v>No</v>
      </c>
    </row>
    <row r="38" spans="1:16" x14ac:dyDescent="0.3">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Orders[[#This Row],[Quantity]]*Orders[[#This Row],[Unit Price]]</f>
        <v>8.73</v>
      </c>
      <c r="N38" t="str">
        <f t="shared" si="0"/>
        <v>Liberica</v>
      </c>
      <c r="O38" t="str">
        <f t="shared" si="1"/>
        <v>Medium</v>
      </c>
      <c r="P38" t="str">
        <f>VLOOKUP(Orders[[#This Row],[Customer ID]],customers!$A$1:$I$1001,9,0)</f>
        <v>No</v>
      </c>
    </row>
    <row r="39" spans="1:16" x14ac:dyDescent="0.3">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Orders[[#This Row],[Quantity]]*Orders[[#This Row],[Unit Price]]</f>
        <v>28.53</v>
      </c>
      <c r="N39" t="str">
        <f t="shared" si="0"/>
        <v>Liberica</v>
      </c>
      <c r="O39" t="str">
        <f t="shared" si="1"/>
        <v>Light</v>
      </c>
      <c r="P39" t="str">
        <f>VLOOKUP(Orders[[#This Row],[Customer ID]],customers!$A$1:$I$1001,9,0)</f>
        <v>No</v>
      </c>
    </row>
    <row r="40" spans="1:16" x14ac:dyDescent="0.3">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Orders[[#This Row],[Quantity]]*Orders[[#This Row],[Unit Price]]</f>
        <v>114.42499999999998</v>
      </c>
      <c r="N40" t="str">
        <f t="shared" si="0"/>
        <v>Robusta</v>
      </c>
      <c r="O40" t="str">
        <f t="shared" si="1"/>
        <v>Medium</v>
      </c>
      <c r="P40" t="str">
        <f>VLOOKUP(Orders[[#This Row],[Customer ID]],customers!$A$1:$I$1001,9,0)</f>
        <v>No</v>
      </c>
    </row>
    <row r="41" spans="1:16" x14ac:dyDescent="0.3">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Orders[[#This Row],[Quantity]]*Orders[[#This Row],[Unit Price]]</f>
        <v>59.699999999999996</v>
      </c>
      <c r="N41" t="str">
        <f t="shared" si="0"/>
        <v>Robusta</v>
      </c>
      <c r="O41" t="str">
        <f t="shared" si="1"/>
        <v>Medium</v>
      </c>
      <c r="P41" t="str">
        <f>VLOOKUP(Orders[[#This Row],[Customer ID]],customers!$A$1:$I$1001,9,0)</f>
        <v>Yes</v>
      </c>
    </row>
    <row r="42" spans="1:16" x14ac:dyDescent="0.3">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Orders[[#This Row],[Quantity]]*Orders[[#This Row],[Unit Price]]</f>
        <v>43.650000000000006</v>
      </c>
      <c r="N42" t="str">
        <f t="shared" si="0"/>
        <v>Liberica</v>
      </c>
      <c r="O42" t="str">
        <f t="shared" si="1"/>
        <v>Medium</v>
      </c>
      <c r="P42" t="str">
        <f>VLOOKUP(Orders[[#This Row],[Customer ID]],customers!$A$1:$I$1001,9,0)</f>
        <v>No</v>
      </c>
    </row>
    <row r="43" spans="1:16" x14ac:dyDescent="0.3">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Orders[[#This Row],[Quantity]]*Orders[[#This Row],[Unit Price]]</f>
        <v>7.29</v>
      </c>
      <c r="N43" t="str">
        <f t="shared" si="0"/>
        <v>Excelsa</v>
      </c>
      <c r="O43" t="str">
        <f t="shared" si="1"/>
        <v>Dark</v>
      </c>
      <c r="P43" t="str">
        <f>VLOOKUP(Orders[[#This Row],[Customer ID]],customers!$A$1:$I$1001,9,0)</f>
        <v>Yes</v>
      </c>
    </row>
    <row r="44" spans="1:16" x14ac:dyDescent="0.3">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Orders[[#This Row],[Quantity]]*Orders[[#This Row],[Unit Price]]</f>
        <v>8.0549999999999997</v>
      </c>
      <c r="N44" t="str">
        <f t="shared" si="0"/>
        <v>Robusta</v>
      </c>
      <c r="O44" t="str">
        <f t="shared" si="1"/>
        <v>Dark</v>
      </c>
      <c r="P44" t="str">
        <f>VLOOKUP(Orders[[#This Row],[Customer ID]],customers!$A$1:$I$1001,9,0)</f>
        <v>Yes</v>
      </c>
    </row>
    <row r="45" spans="1:16" x14ac:dyDescent="0.3">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Orders[[#This Row],[Quantity]]*Orders[[#This Row],[Unit Price]]</f>
        <v>72.91</v>
      </c>
      <c r="N45" t="str">
        <f t="shared" si="0"/>
        <v>Liberica</v>
      </c>
      <c r="O45" t="str">
        <f t="shared" si="1"/>
        <v>Light</v>
      </c>
      <c r="P45" t="str">
        <f>VLOOKUP(Orders[[#This Row],[Customer ID]],customers!$A$1:$I$1001,9,0)</f>
        <v>No</v>
      </c>
    </row>
    <row r="46" spans="1:16" x14ac:dyDescent="0.3">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Orders[[#This Row],[Quantity]]*Orders[[#This Row],[Unit Price]]</f>
        <v>16.5</v>
      </c>
      <c r="N46" t="str">
        <f t="shared" si="0"/>
        <v>Excelsa</v>
      </c>
      <c r="O46" t="str">
        <f t="shared" si="1"/>
        <v>Medium</v>
      </c>
      <c r="P46" t="str">
        <f>VLOOKUP(Orders[[#This Row],[Customer ID]],customers!$A$1:$I$1001,9,0)</f>
        <v>Yes</v>
      </c>
    </row>
    <row r="47" spans="1:16" x14ac:dyDescent="0.3">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Orders[[#This Row],[Quantity]]*Orders[[#This Row],[Unit Price]]</f>
        <v>178.70999999999998</v>
      </c>
      <c r="N47" t="str">
        <f t="shared" si="0"/>
        <v>Liberica</v>
      </c>
      <c r="O47" t="str">
        <f t="shared" si="1"/>
        <v>Dark</v>
      </c>
      <c r="P47" t="str">
        <f>VLOOKUP(Orders[[#This Row],[Customer ID]],customers!$A$1:$I$1001,9,0)</f>
        <v>No</v>
      </c>
    </row>
    <row r="48" spans="1:16" x14ac:dyDescent="0.3">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Orders[[#This Row],[Quantity]]*Orders[[#This Row],[Unit Price]]</f>
        <v>63.249999999999993</v>
      </c>
      <c r="N48" t="str">
        <f t="shared" si="0"/>
        <v>Excelsa</v>
      </c>
      <c r="O48" t="str">
        <f t="shared" si="1"/>
        <v>Medium</v>
      </c>
      <c r="P48" t="str">
        <f>VLOOKUP(Orders[[#This Row],[Customer ID]],customers!$A$1:$I$1001,9,0)</f>
        <v>Yes</v>
      </c>
    </row>
    <row r="49" spans="1:16" x14ac:dyDescent="0.3">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Orders[[#This Row],[Quantity]]*Orders[[#This Row],[Unit Price]]</f>
        <v>7.77</v>
      </c>
      <c r="N49" t="str">
        <f t="shared" si="0"/>
        <v>Arabica</v>
      </c>
      <c r="O49" t="str">
        <f t="shared" si="1"/>
        <v>Light</v>
      </c>
      <c r="P49" t="str">
        <f>VLOOKUP(Orders[[#This Row],[Customer ID]],customers!$A$1:$I$1001,9,0)</f>
        <v>Yes</v>
      </c>
    </row>
    <row r="50" spans="1:16" x14ac:dyDescent="0.3">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Orders[[#This Row],[Quantity]]*Orders[[#This Row],[Unit Price]]</f>
        <v>91.539999999999992</v>
      </c>
      <c r="N50" t="str">
        <f t="shared" si="0"/>
        <v>Arabica</v>
      </c>
      <c r="O50" t="str">
        <f t="shared" si="1"/>
        <v>Dark</v>
      </c>
      <c r="P50" t="str">
        <f>VLOOKUP(Orders[[#This Row],[Customer ID]],customers!$A$1:$I$1001,9,0)</f>
        <v>No</v>
      </c>
    </row>
    <row r="51" spans="1:16" x14ac:dyDescent="0.3">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Orders[[#This Row],[Quantity]]*Orders[[#This Row],[Unit Price]]</f>
        <v>38.849999999999994</v>
      </c>
      <c r="N51" t="str">
        <f t="shared" si="0"/>
        <v>Arabica</v>
      </c>
      <c r="O51" t="str">
        <f t="shared" si="1"/>
        <v>Light</v>
      </c>
      <c r="P51" t="str">
        <f>VLOOKUP(Orders[[#This Row],[Customer ID]],customers!$A$1:$I$1001,9,0)</f>
        <v>No</v>
      </c>
    </row>
    <row r="52" spans="1:16" x14ac:dyDescent="0.3">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Orders[[#This Row],[Quantity]]*Orders[[#This Row],[Unit Price]]</f>
        <v>15.54</v>
      </c>
      <c r="N52" t="str">
        <f t="shared" si="0"/>
        <v>Liberica</v>
      </c>
      <c r="O52" t="str">
        <f t="shared" si="1"/>
        <v>Dark</v>
      </c>
      <c r="P52" t="str">
        <f>VLOOKUP(Orders[[#This Row],[Customer ID]],customers!$A$1:$I$1001,9,0)</f>
        <v>No</v>
      </c>
    </row>
    <row r="53" spans="1:16" x14ac:dyDescent="0.3">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Orders[[#This Row],[Quantity]]*Orders[[#This Row],[Unit Price]]</f>
        <v>145.82</v>
      </c>
      <c r="N53" t="str">
        <f t="shared" si="0"/>
        <v>Liberica</v>
      </c>
      <c r="O53" t="str">
        <f t="shared" si="1"/>
        <v>Light</v>
      </c>
      <c r="P53" t="str">
        <f>VLOOKUP(Orders[[#This Row],[Customer ID]],customers!$A$1:$I$1001,9,0)</f>
        <v>Yes</v>
      </c>
    </row>
    <row r="54" spans="1:16" x14ac:dyDescent="0.3">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Orders[[#This Row],[Quantity]]*Orders[[#This Row],[Unit Price]]</f>
        <v>29.849999999999998</v>
      </c>
      <c r="N54" t="str">
        <f t="shared" si="0"/>
        <v>Robusta</v>
      </c>
      <c r="O54" t="str">
        <f t="shared" si="1"/>
        <v>Medium</v>
      </c>
      <c r="P54" t="str">
        <f>VLOOKUP(Orders[[#This Row],[Customer ID]],customers!$A$1:$I$1001,9,0)</f>
        <v>No</v>
      </c>
    </row>
    <row r="55" spans="1:16" x14ac:dyDescent="0.3">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Orders[[#This Row],[Quantity]]*Orders[[#This Row],[Unit Price]]</f>
        <v>72.91</v>
      </c>
      <c r="N55" t="str">
        <f t="shared" si="0"/>
        <v>Liberica</v>
      </c>
      <c r="O55" t="str">
        <f t="shared" si="1"/>
        <v>Light</v>
      </c>
      <c r="P55" t="str">
        <f>VLOOKUP(Orders[[#This Row],[Customer ID]],customers!$A$1:$I$1001,9,0)</f>
        <v>No</v>
      </c>
    </row>
    <row r="56" spans="1:16" x14ac:dyDescent="0.3">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Orders[[#This Row],[Quantity]]*Orders[[#This Row],[Unit Price]]</f>
        <v>72.75</v>
      </c>
      <c r="N56" t="str">
        <f t="shared" si="0"/>
        <v>Liberica</v>
      </c>
      <c r="O56" t="str">
        <f t="shared" si="1"/>
        <v>Medium</v>
      </c>
      <c r="P56" t="str">
        <f>VLOOKUP(Orders[[#This Row],[Customer ID]],customers!$A$1:$I$1001,9,0)</f>
        <v>No</v>
      </c>
    </row>
    <row r="57" spans="1:16" x14ac:dyDescent="0.3">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Orders[[#This Row],[Quantity]]*Orders[[#This Row],[Unit Price]]</f>
        <v>47.55</v>
      </c>
      <c r="N57" t="str">
        <f t="shared" si="0"/>
        <v>Liberica</v>
      </c>
      <c r="O57" t="str">
        <f t="shared" si="1"/>
        <v>Light</v>
      </c>
      <c r="P57" t="str">
        <f>VLOOKUP(Orders[[#This Row],[Customer ID]],customers!$A$1:$I$1001,9,0)</f>
        <v>No</v>
      </c>
    </row>
    <row r="58" spans="1:16" x14ac:dyDescent="0.3">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Orders[[#This Row],[Quantity]]*Orders[[#This Row],[Unit Price]]</f>
        <v>10.935</v>
      </c>
      <c r="N58" t="str">
        <f t="shared" si="0"/>
        <v>Excelsa</v>
      </c>
      <c r="O58" t="str">
        <f t="shared" si="1"/>
        <v>Dark</v>
      </c>
      <c r="P58" t="str">
        <f>VLOOKUP(Orders[[#This Row],[Customer ID]],customers!$A$1:$I$1001,9,0)</f>
        <v>Yes</v>
      </c>
    </row>
    <row r="59" spans="1:16" x14ac:dyDescent="0.3">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Orders[[#This Row],[Quantity]]*Orders[[#This Row],[Unit Price]]</f>
        <v>59.4</v>
      </c>
      <c r="N59" t="str">
        <f t="shared" si="0"/>
        <v>Excelsa</v>
      </c>
      <c r="O59" t="str">
        <f t="shared" si="1"/>
        <v>Light</v>
      </c>
      <c r="P59" t="str">
        <f>VLOOKUP(Orders[[#This Row],[Customer ID]],customers!$A$1:$I$1001,9,0)</f>
        <v>No</v>
      </c>
    </row>
    <row r="60" spans="1:16" x14ac:dyDescent="0.3">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Orders[[#This Row],[Quantity]]*Orders[[#This Row],[Unit Price]]</f>
        <v>89.35499999999999</v>
      </c>
      <c r="N60" t="str">
        <f t="shared" si="0"/>
        <v>Liberica</v>
      </c>
      <c r="O60" t="str">
        <f t="shared" si="1"/>
        <v>Dark</v>
      </c>
      <c r="P60" t="str">
        <f>VLOOKUP(Orders[[#This Row],[Customer ID]],customers!$A$1:$I$1001,9,0)</f>
        <v>Yes</v>
      </c>
    </row>
    <row r="61" spans="1:16" x14ac:dyDescent="0.3">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Orders[[#This Row],[Quantity]]*Orders[[#This Row],[Unit Price]]</f>
        <v>26.19</v>
      </c>
      <c r="N61" t="str">
        <f t="shared" si="0"/>
        <v>Liberica</v>
      </c>
      <c r="O61" t="str">
        <f t="shared" si="1"/>
        <v>Medium</v>
      </c>
      <c r="P61" t="str">
        <f>VLOOKUP(Orders[[#This Row],[Customer ID]],customers!$A$1:$I$1001,9,0)</f>
        <v>Yes</v>
      </c>
    </row>
    <row r="62" spans="1:16" x14ac:dyDescent="0.3">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Orders[[#This Row],[Quantity]]*Orders[[#This Row],[Unit Price]]</f>
        <v>114.42499999999998</v>
      </c>
      <c r="N62" t="str">
        <f t="shared" si="0"/>
        <v>Arabica</v>
      </c>
      <c r="O62" t="str">
        <f t="shared" si="1"/>
        <v>Dark</v>
      </c>
      <c r="P62" t="str">
        <f>VLOOKUP(Orders[[#This Row],[Customer ID]],customers!$A$1:$I$1001,9,0)</f>
        <v>No</v>
      </c>
    </row>
    <row r="63" spans="1:16" x14ac:dyDescent="0.3">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Orders[[#This Row],[Quantity]]*Orders[[#This Row],[Unit Price]]</f>
        <v>26.849999999999994</v>
      </c>
      <c r="N63" t="str">
        <f t="shared" si="0"/>
        <v>Robusta</v>
      </c>
      <c r="O63" t="str">
        <f t="shared" si="1"/>
        <v>Dark</v>
      </c>
      <c r="P63" t="str">
        <f>VLOOKUP(Orders[[#This Row],[Customer ID]],customers!$A$1:$I$1001,9,0)</f>
        <v>Yes</v>
      </c>
    </row>
    <row r="64" spans="1:16" x14ac:dyDescent="0.3">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Orders[[#This Row],[Quantity]]*Orders[[#This Row],[Unit Price]]</f>
        <v>23.774999999999999</v>
      </c>
      <c r="N64" t="str">
        <f t="shared" si="0"/>
        <v>Liberica</v>
      </c>
      <c r="O64" t="str">
        <f t="shared" si="1"/>
        <v>Light</v>
      </c>
      <c r="P64" t="str">
        <f>VLOOKUP(Orders[[#This Row],[Customer ID]],customers!$A$1:$I$1001,9,0)</f>
        <v>Yes</v>
      </c>
    </row>
    <row r="65" spans="1:16" x14ac:dyDescent="0.3">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Orders[[#This Row],[Quantity]]*Orders[[#This Row],[Unit Price]]</f>
        <v>6.75</v>
      </c>
      <c r="N65" t="str">
        <f t="shared" si="0"/>
        <v>Arabica</v>
      </c>
      <c r="O65" t="str">
        <f t="shared" si="1"/>
        <v>Medium</v>
      </c>
      <c r="P65" t="str">
        <f>VLOOKUP(Orders[[#This Row],[Customer ID]],customers!$A$1:$I$1001,9,0)</f>
        <v>No</v>
      </c>
    </row>
    <row r="66" spans="1:16" x14ac:dyDescent="0.3">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Orders[[#This Row],[Quantity]]*Orders[[#This Row],[Unit Price]]</f>
        <v>35.82</v>
      </c>
      <c r="N66" t="str">
        <f t="shared" si="0"/>
        <v>Robusta</v>
      </c>
      <c r="O66" t="str">
        <f t="shared" si="1"/>
        <v>Medium</v>
      </c>
      <c r="P66" t="str">
        <f>VLOOKUP(Orders[[#This Row],[Customer ID]],customers!$A$1:$I$1001,9,0)</f>
        <v>Yes</v>
      </c>
    </row>
    <row r="67" spans="1:16" x14ac:dyDescent="0.3">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Orders[[#This Row],[Quantity]]*Orders[[#This Row],[Unit Price]]</f>
        <v>82.339999999999989</v>
      </c>
      <c r="N67" t="str">
        <f t="shared" ref="N67:N130" si="2">IF(I67="Rob","Robusta",IF(I67="Exc","Excelsa",IF(I67="Ara","Arabica","Liberica")))</f>
        <v>Robusta</v>
      </c>
      <c r="O67" t="str">
        <f t="shared" ref="O67:O130" si="3">IF(J67="M","Medium",IF(J67="L","Light","Dark"))</f>
        <v>Dark</v>
      </c>
      <c r="P67" t="str">
        <f>VLOOKUP(Orders[[#This Row],[Customer ID]],customers!$A$1:$I$1001,9,0)</f>
        <v>Yes</v>
      </c>
    </row>
    <row r="68" spans="1:16" x14ac:dyDescent="0.3">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Orders[[#This Row],[Quantity]]*Orders[[#This Row],[Unit Price]]</f>
        <v>7.169999999999999</v>
      </c>
      <c r="N68" t="str">
        <f t="shared" si="2"/>
        <v>Robusta</v>
      </c>
      <c r="O68" t="str">
        <f t="shared" si="3"/>
        <v>Light</v>
      </c>
      <c r="P68" t="str">
        <f>VLOOKUP(Orders[[#This Row],[Customer ID]],customers!$A$1:$I$1001,9,0)</f>
        <v>Yes</v>
      </c>
    </row>
    <row r="69" spans="1:16" x14ac:dyDescent="0.3">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Orders[[#This Row],[Quantity]]*Orders[[#This Row],[Unit Price]]</f>
        <v>9.51</v>
      </c>
      <c r="N69" t="str">
        <f t="shared" si="2"/>
        <v>Liberica</v>
      </c>
      <c r="O69" t="str">
        <f t="shared" si="3"/>
        <v>Light</v>
      </c>
      <c r="P69" t="str">
        <f>VLOOKUP(Orders[[#This Row],[Customer ID]],customers!$A$1:$I$1001,9,0)</f>
        <v>No</v>
      </c>
    </row>
    <row r="70" spans="1:16" x14ac:dyDescent="0.3">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Orders[[#This Row],[Quantity]]*Orders[[#This Row],[Unit Price]]</f>
        <v>2.9849999999999999</v>
      </c>
      <c r="N70" t="str">
        <f t="shared" si="2"/>
        <v>Robusta</v>
      </c>
      <c r="O70" t="str">
        <f t="shared" si="3"/>
        <v>Medium</v>
      </c>
      <c r="P70" t="str">
        <f>VLOOKUP(Orders[[#This Row],[Customer ID]],customers!$A$1:$I$1001,9,0)</f>
        <v>No</v>
      </c>
    </row>
    <row r="71" spans="1:16" x14ac:dyDescent="0.3">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Orders[[#This Row],[Quantity]]*Orders[[#This Row],[Unit Price]]</f>
        <v>59.699999999999996</v>
      </c>
      <c r="N71" t="str">
        <f t="shared" si="2"/>
        <v>Robusta</v>
      </c>
      <c r="O71" t="str">
        <f t="shared" si="3"/>
        <v>Medium</v>
      </c>
      <c r="P71" t="str">
        <f>VLOOKUP(Orders[[#This Row],[Customer ID]],customers!$A$1:$I$1001,9,0)</f>
        <v>Yes</v>
      </c>
    </row>
    <row r="72" spans="1:16" x14ac:dyDescent="0.3">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Orders[[#This Row],[Quantity]]*Orders[[#This Row],[Unit Price]]</f>
        <v>136.61999999999998</v>
      </c>
      <c r="N72" t="str">
        <f t="shared" si="2"/>
        <v>Excelsa</v>
      </c>
      <c r="O72" t="str">
        <f t="shared" si="3"/>
        <v>Light</v>
      </c>
      <c r="P72" t="str">
        <f>VLOOKUP(Orders[[#This Row],[Customer ID]],customers!$A$1:$I$1001,9,0)</f>
        <v>No</v>
      </c>
    </row>
    <row r="73" spans="1:16" x14ac:dyDescent="0.3">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Orders[[#This Row],[Quantity]]*Orders[[#This Row],[Unit Price]]</f>
        <v>9.51</v>
      </c>
      <c r="N73" t="str">
        <f t="shared" si="2"/>
        <v>Liberica</v>
      </c>
      <c r="O73" t="str">
        <f t="shared" si="3"/>
        <v>Light</v>
      </c>
      <c r="P73" t="str">
        <f>VLOOKUP(Orders[[#This Row],[Customer ID]],customers!$A$1:$I$1001,9,0)</f>
        <v>No</v>
      </c>
    </row>
    <row r="74" spans="1:16" x14ac:dyDescent="0.3">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Orders[[#This Row],[Quantity]]*Orders[[#This Row],[Unit Price]]</f>
        <v>77.624999999999986</v>
      </c>
      <c r="N74" t="str">
        <f t="shared" si="2"/>
        <v>Arabica</v>
      </c>
      <c r="O74" t="str">
        <f t="shared" si="3"/>
        <v>Medium</v>
      </c>
      <c r="P74" t="str">
        <f>VLOOKUP(Orders[[#This Row],[Customer ID]],customers!$A$1:$I$1001,9,0)</f>
        <v>No</v>
      </c>
    </row>
    <row r="75" spans="1:16" x14ac:dyDescent="0.3">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Orders[[#This Row],[Quantity]]*Orders[[#This Row],[Unit Price]]</f>
        <v>21.825000000000003</v>
      </c>
      <c r="N75" t="str">
        <f t="shared" si="2"/>
        <v>Liberica</v>
      </c>
      <c r="O75" t="str">
        <f t="shared" si="3"/>
        <v>Medium</v>
      </c>
      <c r="P75" t="str">
        <f>VLOOKUP(Orders[[#This Row],[Customer ID]],customers!$A$1:$I$1001,9,0)</f>
        <v>Yes</v>
      </c>
    </row>
    <row r="76" spans="1:16" x14ac:dyDescent="0.3">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Orders[[#This Row],[Quantity]]*Orders[[#This Row],[Unit Price]]</f>
        <v>17.82</v>
      </c>
      <c r="N76" t="str">
        <f t="shared" si="2"/>
        <v>Excelsa</v>
      </c>
      <c r="O76" t="str">
        <f t="shared" si="3"/>
        <v>Light</v>
      </c>
      <c r="P76" t="str">
        <f>VLOOKUP(Orders[[#This Row],[Customer ID]],customers!$A$1:$I$1001,9,0)</f>
        <v>Yes</v>
      </c>
    </row>
    <row r="77" spans="1:16" x14ac:dyDescent="0.3">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Orders[[#This Row],[Quantity]]*Orders[[#This Row],[Unit Price]]</f>
        <v>53.699999999999996</v>
      </c>
      <c r="N77" t="str">
        <f t="shared" si="2"/>
        <v>Robusta</v>
      </c>
      <c r="O77" t="str">
        <f t="shared" si="3"/>
        <v>Dark</v>
      </c>
      <c r="P77" t="str">
        <f>VLOOKUP(Orders[[#This Row],[Customer ID]],customers!$A$1:$I$1001,9,0)</f>
        <v>Yes</v>
      </c>
    </row>
    <row r="78" spans="1:16" x14ac:dyDescent="0.3">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Orders[[#This Row],[Quantity]]*Orders[[#This Row],[Unit Price]]</f>
        <v>3.5849999999999995</v>
      </c>
      <c r="N78" t="str">
        <f t="shared" si="2"/>
        <v>Robusta</v>
      </c>
      <c r="O78" t="str">
        <f t="shared" si="3"/>
        <v>Light</v>
      </c>
      <c r="P78" t="str">
        <f>VLOOKUP(Orders[[#This Row],[Customer ID]],customers!$A$1:$I$1001,9,0)</f>
        <v>Yes</v>
      </c>
    </row>
    <row r="79" spans="1:16" x14ac:dyDescent="0.3">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Orders[[#This Row],[Quantity]]*Orders[[#This Row],[Unit Price]]</f>
        <v>7.29</v>
      </c>
      <c r="N79" t="str">
        <f t="shared" si="2"/>
        <v>Excelsa</v>
      </c>
      <c r="O79" t="str">
        <f t="shared" si="3"/>
        <v>Dark</v>
      </c>
      <c r="P79" t="str">
        <f>VLOOKUP(Orders[[#This Row],[Customer ID]],customers!$A$1:$I$1001,9,0)</f>
        <v>No</v>
      </c>
    </row>
    <row r="80" spans="1:16" x14ac:dyDescent="0.3">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Orders[[#This Row],[Quantity]]*Orders[[#This Row],[Unit Price]]</f>
        <v>40.5</v>
      </c>
      <c r="N80" t="str">
        <f t="shared" si="2"/>
        <v>Arabica</v>
      </c>
      <c r="O80" t="str">
        <f t="shared" si="3"/>
        <v>Medium</v>
      </c>
      <c r="P80" t="str">
        <f>VLOOKUP(Orders[[#This Row],[Customer ID]],customers!$A$1:$I$1001,9,0)</f>
        <v>Yes</v>
      </c>
    </row>
    <row r="81" spans="1:16" x14ac:dyDescent="0.3">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Orders[[#This Row],[Quantity]]*Orders[[#This Row],[Unit Price]]</f>
        <v>47.8</v>
      </c>
      <c r="N81" t="str">
        <f t="shared" si="2"/>
        <v>Robusta</v>
      </c>
      <c r="O81" t="str">
        <f t="shared" si="3"/>
        <v>Light</v>
      </c>
      <c r="P81" t="str">
        <f>VLOOKUP(Orders[[#This Row],[Customer ID]],customers!$A$1:$I$1001,9,0)</f>
        <v>No</v>
      </c>
    </row>
    <row r="82" spans="1:16" x14ac:dyDescent="0.3">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Orders[[#This Row],[Quantity]]*Orders[[#This Row],[Unit Price]]</f>
        <v>38.849999999999994</v>
      </c>
      <c r="N82" t="str">
        <f t="shared" si="2"/>
        <v>Arabica</v>
      </c>
      <c r="O82" t="str">
        <f t="shared" si="3"/>
        <v>Light</v>
      </c>
      <c r="P82" t="str">
        <f>VLOOKUP(Orders[[#This Row],[Customer ID]],customers!$A$1:$I$1001,9,0)</f>
        <v>Yes</v>
      </c>
    </row>
    <row r="83" spans="1:16" x14ac:dyDescent="0.3">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Orders[[#This Row],[Quantity]]*Orders[[#This Row],[Unit Price]]</f>
        <v>109.36499999999999</v>
      </c>
      <c r="N83" t="str">
        <f t="shared" si="2"/>
        <v>Liberica</v>
      </c>
      <c r="O83" t="str">
        <f t="shared" si="3"/>
        <v>Light</v>
      </c>
      <c r="P83" t="str">
        <f>VLOOKUP(Orders[[#This Row],[Customer ID]],customers!$A$1:$I$1001,9,0)</f>
        <v>Yes</v>
      </c>
    </row>
    <row r="84" spans="1:16" x14ac:dyDescent="0.3">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Orders[[#This Row],[Quantity]]*Orders[[#This Row],[Unit Price]]</f>
        <v>100.39499999999998</v>
      </c>
      <c r="N84" t="str">
        <f t="shared" si="2"/>
        <v>Liberica</v>
      </c>
      <c r="O84" t="str">
        <f t="shared" si="3"/>
        <v>Medium</v>
      </c>
      <c r="P84" t="str">
        <f>VLOOKUP(Orders[[#This Row],[Customer ID]],customers!$A$1:$I$1001,9,0)</f>
        <v>Yes</v>
      </c>
    </row>
    <row r="85" spans="1:16" x14ac:dyDescent="0.3">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Orders[[#This Row],[Quantity]]*Orders[[#This Row],[Unit Price]]</f>
        <v>82.339999999999989</v>
      </c>
      <c r="N85" t="str">
        <f t="shared" si="2"/>
        <v>Robusta</v>
      </c>
      <c r="O85" t="str">
        <f t="shared" si="3"/>
        <v>Dark</v>
      </c>
      <c r="P85" t="str">
        <f>VLOOKUP(Orders[[#This Row],[Customer ID]],customers!$A$1:$I$1001,9,0)</f>
        <v>Yes</v>
      </c>
    </row>
    <row r="86" spans="1:16" x14ac:dyDescent="0.3">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Orders[[#This Row],[Quantity]]*Orders[[#This Row],[Unit Price]]</f>
        <v>9.51</v>
      </c>
      <c r="N86" t="str">
        <f t="shared" si="2"/>
        <v>Liberica</v>
      </c>
      <c r="O86" t="str">
        <f t="shared" si="3"/>
        <v>Light</v>
      </c>
      <c r="P86" t="str">
        <f>VLOOKUP(Orders[[#This Row],[Customer ID]],customers!$A$1:$I$1001,9,0)</f>
        <v>No</v>
      </c>
    </row>
    <row r="87" spans="1:16" x14ac:dyDescent="0.3">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Orders[[#This Row],[Quantity]]*Orders[[#This Row],[Unit Price]]</f>
        <v>89.35499999999999</v>
      </c>
      <c r="N87" t="str">
        <f t="shared" si="2"/>
        <v>Arabica</v>
      </c>
      <c r="O87" t="str">
        <f t="shared" si="3"/>
        <v>Light</v>
      </c>
      <c r="P87" t="str">
        <f>VLOOKUP(Orders[[#This Row],[Customer ID]],customers!$A$1:$I$1001,9,0)</f>
        <v>No</v>
      </c>
    </row>
    <row r="88" spans="1:16" x14ac:dyDescent="0.3">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Orders[[#This Row],[Quantity]]*Orders[[#This Row],[Unit Price]]</f>
        <v>11.94</v>
      </c>
      <c r="N88" t="str">
        <f t="shared" si="2"/>
        <v>Arabica</v>
      </c>
      <c r="O88" t="str">
        <f t="shared" si="3"/>
        <v>Dark</v>
      </c>
      <c r="P88" t="str">
        <f>VLOOKUP(Orders[[#This Row],[Customer ID]],customers!$A$1:$I$1001,9,0)</f>
        <v>No</v>
      </c>
    </row>
    <row r="89" spans="1:16" x14ac:dyDescent="0.3">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Orders[[#This Row],[Quantity]]*Orders[[#This Row],[Unit Price]]</f>
        <v>33.75</v>
      </c>
      <c r="N89" t="str">
        <f t="shared" si="2"/>
        <v>Arabica</v>
      </c>
      <c r="O89" t="str">
        <f t="shared" si="3"/>
        <v>Medium</v>
      </c>
      <c r="P89" t="str">
        <f>VLOOKUP(Orders[[#This Row],[Customer ID]],customers!$A$1:$I$1001,9,0)</f>
        <v>No</v>
      </c>
    </row>
    <row r="90" spans="1:16" x14ac:dyDescent="0.3">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Orders[[#This Row],[Quantity]]*Orders[[#This Row],[Unit Price]]</f>
        <v>35.849999999999994</v>
      </c>
      <c r="N90" t="str">
        <f t="shared" si="2"/>
        <v>Robusta</v>
      </c>
      <c r="O90" t="str">
        <f t="shared" si="3"/>
        <v>Light</v>
      </c>
      <c r="P90" t="str">
        <f>VLOOKUP(Orders[[#This Row],[Customer ID]],customers!$A$1:$I$1001,9,0)</f>
        <v>No</v>
      </c>
    </row>
    <row r="91" spans="1:16" x14ac:dyDescent="0.3">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Orders[[#This Row],[Quantity]]*Orders[[#This Row],[Unit Price]]</f>
        <v>77.699999999999989</v>
      </c>
      <c r="N91" t="str">
        <f t="shared" si="2"/>
        <v>Arabica</v>
      </c>
      <c r="O91" t="str">
        <f t="shared" si="3"/>
        <v>Light</v>
      </c>
      <c r="P91" t="str">
        <f>VLOOKUP(Orders[[#This Row],[Customer ID]],customers!$A$1:$I$1001,9,0)</f>
        <v>No</v>
      </c>
    </row>
    <row r="92" spans="1:16" x14ac:dyDescent="0.3">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Orders[[#This Row],[Quantity]]*Orders[[#This Row],[Unit Price]]</f>
        <v>51.8</v>
      </c>
      <c r="N92" t="str">
        <f t="shared" si="2"/>
        <v>Arabica</v>
      </c>
      <c r="O92" t="str">
        <f t="shared" si="3"/>
        <v>Light</v>
      </c>
      <c r="P92" t="str">
        <f>VLOOKUP(Orders[[#This Row],[Customer ID]],customers!$A$1:$I$1001,9,0)</f>
        <v>Yes</v>
      </c>
    </row>
    <row r="93" spans="1:16" x14ac:dyDescent="0.3">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Orders[[#This Row],[Quantity]]*Orders[[#This Row],[Unit Price]]</f>
        <v>103.49999999999999</v>
      </c>
      <c r="N93" t="str">
        <f t="shared" si="2"/>
        <v>Arabica</v>
      </c>
      <c r="O93" t="str">
        <f t="shared" si="3"/>
        <v>Medium</v>
      </c>
      <c r="P93" t="str">
        <f>VLOOKUP(Orders[[#This Row],[Customer ID]],customers!$A$1:$I$1001,9,0)</f>
        <v>No</v>
      </c>
    </row>
    <row r="94" spans="1:16" x14ac:dyDescent="0.3">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Orders[[#This Row],[Quantity]]*Orders[[#This Row],[Unit Price]]</f>
        <v>44.55</v>
      </c>
      <c r="N94" t="str">
        <f t="shared" si="2"/>
        <v>Excelsa</v>
      </c>
      <c r="O94" t="str">
        <f t="shared" si="3"/>
        <v>Light</v>
      </c>
      <c r="P94" t="str">
        <f>VLOOKUP(Orders[[#This Row],[Customer ID]],customers!$A$1:$I$1001,9,0)</f>
        <v>Yes</v>
      </c>
    </row>
    <row r="95" spans="1:16" x14ac:dyDescent="0.3">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Orders[[#This Row],[Quantity]]*Orders[[#This Row],[Unit Price]]</f>
        <v>35.64</v>
      </c>
      <c r="N95" t="str">
        <f t="shared" si="2"/>
        <v>Excelsa</v>
      </c>
      <c r="O95" t="str">
        <f t="shared" si="3"/>
        <v>Light</v>
      </c>
      <c r="P95" t="str">
        <f>VLOOKUP(Orders[[#This Row],[Customer ID]],customers!$A$1:$I$1001,9,0)</f>
        <v>Yes</v>
      </c>
    </row>
    <row r="96" spans="1:16" x14ac:dyDescent="0.3">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Orders[[#This Row],[Quantity]]*Orders[[#This Row],[Unit Price]]</f>
        <v>17.91</v>
      </c>
      <c r="N96" t="str">
        <f t="shared" si="2"/>
        <v>Arabica</v>
      </c>
      <c r="O96" t="str">
        <f t="shared" si="3"/>
        <v>Dark</v>
      </c>
      <c r="P96" t="str">
        <f>VLOOKUP(Orders[[#This Row],[Customer ID]],customers!$A$1:$I$1001,9,0)</f>
        <v>Yes</v>
      </c>
    </row>
    <row r="97" spans="1:16" x14ac:dyDescent="0.3">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Orders[[#This Row],[Quantity]]*Orders[[#This Row],[Unit Price]]</f>
        <v>155.24999999999997</v>
      </c>
      <c r="N97" t="str">
        <f t="shared" si="2"/>
        <v>Arabica</v>
      </c>
      <c r="O97" t="str">
        <f t="shared" si="3"/>
        <v>Medium</v>
      </c>
      <c r="P97" t="str">
        <f>VLOOKUP(Orders[[#This Row],[Customer ID]],customers!$A$1:$I$1001,9,0)</f>
        <v>No</v>
      </c>
    </row>
    <row r="98" spans="1:16" x14ac:dyDescent="0.3">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Orders[[#This Row],[Quantity]]*Orders[[#This Row],[Unit Price]]</f>
        <v>5.97</v>
      </c>
      <c r="N98" t="str">
        <f t="shared" si="2"/>
        <v>Arabica</v>
      </c>
      <c r="O98" t="str">
        <f t="shared" si="3"/>
        <v>Dark</v>
      </c>
      <c r="P98" t="str">
        <f>VLOOKUP(Orders[[#This Row],[Customer ID]],customers!$A$1:$I$1001,9,0)</f>
        <v>No</v>
      </c>
    </row>
    <row r="99" spans="1:16" x14ac:dyDescent="0.3">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Orders[[#This Row],[Quantity]]*Orders[[#This Row],[Unit Price]]</f>
        <v>13.5</v>
      </c>
      <c r="N99" t="str">
        <f t="shared" si="2"/>
        <v>Arabica</v>
      </c>
      <c r="O99" t="str">
        <f t="shared" si="3"/>
        <v>Medium</v>
      </c>
      <c r="P99" t="str">
        <f>VLOOKUP(Orders[[#This Row],[Customer ID]],customers!$A$1:$I$1001,9,0)</f>
        <v>No</v>
      </c>
    </row>
    <row r="100" spans="1:16" x14ac:dyDescent="0.3">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Orders[[#This Row],[Quantity]]*Orders[[#This Row],[Unit Price]]</f>
        <v>2.9849999999999999</v>
      </c>
      <c r="N100" t="str">
        <f t="shared" si="2"/>
        <v>Arabica</v>
      </c>
      <c r="O100" t="str">
        <f t="shared" si="3"/>
        <v>Dark</v>
      </c>
      <c r="P100" t="str">
        <f>VLOOKUP(Orders[[#This Row],[Customer ID]],customers!$A$1:$I$1001,9,0)</f>
        <v>No</v>
      </c>
    </row>
    <row r="101" spans="1:16" x14ac:dyDescent="0.3">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Orders[[#This Row],[Quantity]]*Orders[[#This Row],[Unit Price]]</f>
        <v>13.095000000000001</v>
      </c>
      <c r="N101" t="str">
        <f t="shared" si="2"/>
        <v>Liberica</v>
      </c>
      <c r="O101" t="str">
        <f t="shared" si="3"/>
        <v>Medium</v>
      </c>
      <c r="P101" t="str">
        <f>VLOOKUP(Orders[[#This Row],[Customer ID]],customers!$A$1:$I$1001,9,0)</f>
        <v>Yes</v>
      </c>
    </row>
    <row r="102" spans="1:16" x14ac:dyDescent="0.3">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Orders[[#This Row],[Quantity]]*Orders[[#This Row],[Unit Price]]</f>
        <v>7.77</v>
      </c>
      <c r="N102" t="str">
        <f t="shared" si="2"/>
        <v>Arabica</v>
      </c>
      <c r="O102" t="str">
        <f t="shared" si="3"/>
        <v>Light</v>
      </c>
      <c r="P102" t="str">
        <f>VLOOKUP(Orders[[#This Row],[Customer ID]],customers!$A$1:$I$1001,9,0)</f>
        <v>Yes</v>
      </c>
    </row>
    <row r="103" spans="1:16" x14ac:dyDescent="0.3">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Orders[[#This Row],[Quantity]]*Orders[[#This Row],[Unit Price]]</f>
        <v>148.92499999999998</v>
      </c>
      <c r="N103" t="str">
        <f t="shared" si="2"/>
        <v>Liberica</v>
      </c>
      <c r="O103" t="str">
        <f t="shared" si="3"/>
        <v>Dark</v>
      </c>
      <c r="P103" t="str">
        <f>VLOOKUP(Orders[[#This Row],[Customer ID]],customers!$A$1:$I$1001,9,0)</f>
        <v>Yes</v>
      </c>
    </row>
    <row r="104" spans="1:16" x14ac:dyDescent="0.3">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Orders[[#This Row],[Quantity]]*Orders[[#This Row],[Unit Price]]</f>
        <v>38.849999999999994</v>
      </c>
      <c r="N104" t="str">
        <f t="shared" si="2"/>
        <v>Liberica</v>
      </c>
      <c r="O104" t="str">
        <f t="shared" si="3"/>
        <v>Dark</v>
      </c>
      <c r="P104" t="str">
        <f>VLOOKUP(Orders[[#This Row],[Customer ID]],customers!$A$1:$I$1001,9,0)</f>
        <v>Yes</v>
      </c>
    </row>
    <row r="105" spans="1:16" x14ac:dyDescent="0.3">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Orders[[#This Row],[Quantity]]*Orders[[#This Row],[Unit Price]]</f>
        <v>11.94</v>
      </c>
      <c r="N105" t="str">
        <f t="shared" si="2"/>
        <v>Robusta</v>
      </c>
      <c r="O105" t="str">
        <f t="shared" si="3"/>
        <v>Medium</v>
      </c>
      <c r="P105" t="str">
        <f>VLOOKUP(Orders[[#This Row],[Customer ID]],customers!$A$1:$I$1001,9,0)</f>
        <v>No</v>
      </c>
    </row>
    <row r="106" spans="1:16" x14ac:dyDescent="0.3">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Orders[[#This Row],[Quantity]]*Orders[[#This Row],[Unit Price]]</f>
        <v>87.300000000000011</v>
      </c>
      <c r="N106" t="str">
        <f t="shared" si="2"/>
        <v>Liberica</v>
      </c>
      <c r="O106" t="str">
        <f t="shared" si="3"/>
        <v>Medium</v>
      </c>
      <c r="P106" t="str">
        <f>VLOOKUP(Orders[[#This Row],[Customer ID]],customers!$A$1:$I$1001,9,0)</f>
        <v>No</v>
      </c>
    </row>
    <row r="107" spans="1:16" x14ac:dyDescent="0.3">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Orders[[#This Row],[Quantity]]*Orders[[#This Row],[Unit Price]]</f>
        <v>40.5</v>
      </c>
      <c r="N107" t="str">
        <f t="shared" si="2"/>
        <v>Arabica</v>
      </c>
      <c r="O107" t="str">
        <f t="shared" si="3"/>
        <v>Medium</v>
      </c>
      <c r="P107" t="str">
        <f>VLOOKUP(Orders[[#This Row],[Customer ID]],customers!$A$1:$I$1001,9,0)</f>
        <v>Yes</v>
      </c>
    </row>
    <row r="108" spans="1:16" x14ac:dyDescent="0.3">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Orders[[#This Row],[Quantity]]*Orders[[#This Row],[Unit Price]]</f>
        <v>24.3</v>
      </c>
      <c r="N108" t="str">
        <f t="shared" si="2"/>
        <v>Excelsa</v>
      </c>
      <c r="O108" t="str">
        <f t="shared" si="3"/>
        <v>Dark</v>
      </c>
      <c r="P108" t="str">
        <f>VLOOKUP(Orders[[#This Row],[Customer ID]],customers!$A$1:$I$1001,9,0)</f>
        <v>No</v>
      </c>
    </row>
    <row r="109" spans="1:16" x14ac:dyDescent="0.3">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Orders[[#This Row],[Quantity]]*Orders[[#This Row],[Unit Price]]</f>
        <v>17.91</v>
      </c>
      <c r="N109" t="str">
        <f t="shared" si="2"/>
        <v>Robusta</v>
      </c>
      <c r="O109" t="str">
        <f t="shared" si="3"/>
        <v>Medium</v>
      </c>
      <c r="P109" t="str">
        <f>VLOOKUP(Orders[[#This Row],[Customer ID]],customers!$A$1:$I$1001,9,0)</f>
        <v>Yes</v>
      </c>
    </row>
    <row r="110" spans="1:16" x14ac:dyDescent="0.3">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Orders[[#This Row],[Quantity]]*Orders[[#This Row],[Unit Price]]</f>
        <v>27</v>
      </c>
      <c r="N110" t="str">
        <f t="shared" si="2"/>
        <v>Arabica</v>
      </c>
      <c r="O110" t="str">
        <f t="shared" si="3"/>
        <v>Medium</v>
      </c>
      <c r="P110" t="str">
        <f>VLOOKUP(Orders[[#This Row],[Customer ID]],customers!$A$1:$I$1001,9,0)</f>
        <v>No</v>
      </c>
    </row>
    <row r="111" spans="1:16" x14ac:dyDescent="0.3">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Orders[[#This Row],[Quantity]]*Orders[[#This Row],[Unit Price]]</f>
        <v>7.77</v>
      </c>
      <c r="N111" t="str">
        <f t="shared" si="2"/>
        <v>Liberica</v>
      </c>
      <c r="O111" t="str">
        <f t="shared" si="3"/>
        <v>Dark</v>
      </c>
      <c r="P111" t="str">
        <f>VLOOKUP(Orders[[#This Row],[Customer ID]],customers!$A$1:$I$1001,9,0)</f>
        <v>Yes</v>
      </c>
    </row>
    <row r="112" spans="1:16" x14ac:dyDescent="0.3">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Orders[[#This Row],[Quantity]]*Orders[[#This Row],[Unit Price]]</f>
        <v>13.365</v>
      </c>
      <c r="N112" t="str">
        <f t="shared" si="2"/>
        <v>Excelsa</v>
      </c>
      <c r="O112" t="str">
        <f t="shared" si="3"/>
        <v>Light</v>
      </c>
      <c r="P112" t="str">
        <f>VLOOKUP(Orders[[#This Row],[Customer ID]],customers!$A$1:$I$1001,9,0)</f>
        <v>Yes</v>
      </c>
    </row>
    <row r="113" spans="1:16" x14ac:dyDescent="0.3">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Orders[[#This Row],[Quantity]]*Orders[[#This Row],[Unit Price]]</f>
        <v>26.849999999999994</v>
      </c>
      <c r="N113" t="str">
        <f t="shared" si="2"/>
        <v>Robusta</v>
      </c>
      <c r="O113" t="str">
        <f t="shared" si="3"/>
        <v>Dark</v>
      </c>
      <c r="P113" t="str">
        <f>VLOOKUP(Orders[[#This Row],[Customer ID]],customers!$A$1:$I$1001,9,0)</f>
        <v>No</v>
      </c>
    </row>
    <row r="114" spans="1:16" x14ac:dyDescent="0.3">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Orders[[#This Row],[Quantity]]*Orders[[#This Row],[Unit Price]]</f>
        <v>11.25</v>
      </c>
      <c r="N114" t="str">
        <f t="shared" si="2"/>
        <v>Arabica</v>
      </c>
      <c r="O114" t="str">
        <f t="shared" si="3"/>
        <v>Medium</v>
      </c>
      <c r="P114" t="str">
        <f>VLOOKUP(Orders[[#This Row],[Customer ID]],customers!$A$1:$I$1001,9,0)</f>
        <v>No</v>
      </c>
    </row>
    <row r="115" spans="1:16" x14ac:dyDescent="0.3">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Orders[[#This Row],[Quantity]]*Orders[[#This Row],[Unit Price]]</f>
        <v>14.55</v>
      </c>
      <c r="N115" t="str">
        <f t="shared" si="2"/>
        <v>Liberica</v>
      </c>
      <c r="O115" t="str">
        <f t="shared" si="3"/>
        <v>Medium</v>
      </c>
      <c r="P115" t="str">
        <f>VLOOKUP(Orders[[#This Row],[Customer ID]],customers!$A$1:$I$1001,9,0)</f>
        <v>No</v>
      </c>
    </row>
    <row r="116" spans="1:16" x14ac:dyDescent="0.3">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Orders[[#This Row],[Quantity]]*Orders[[#This Row],[Unit Price]]</f>
        <v>14.339999999999998</v>
      </c>
      <c r="N116" t="str">
        <f t="shared" si="2"/>
        <v>Robusta</v>
      </c>
      <c r="O116" t="str">
        <f t="shared" si="3"/>
        <v>Light</v>
      </c>
      <c r="P116" t="str">
        <f>VLOOKUP(Orders[[#This Row],[Customer ID]],customers!$A$1:$I$1001,9,0)</f>
        <v>No</v>
      </c>
    </row>
    <row r="117" spans="1:16" x14ac:dyDescent="0.3">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Orders[[#This Row],[Quantity]]*Orders[[#This Row],[Unit Price]]</f>
        <v>15.85</v>
      </c>
      <c r="N117" t="str">
        <f t="shared" si="2"/>
        <v>Liberica</v>
      </c>
      <c r="O117" t="str">
        <f t="shared" si="3"/>
        <v>Light</v>
      </c>
      <c r="P117" t="str">
        <f>VLOOKUP(Orders[[#This Row],[Customer ID]],customers!$A$1:$I$1001,9,0)</f>
        <v>No</v>
      </c>
    </row>
    <row r="118" spans="1:16" x14ac:dyDescent="0.3">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Orders[[#This Row],[Quantity]]*Orders[[#This Row],[Unit Price]]</f>
        <v>19.02</v>
      </c>
      <c r="N118" t="str">
        <f t="shared" si="2"/>
        <v>Liberica</v>
      </c>
      <c r="O118" t="str">
        <f t="shared" si="3"/>
        <v>Light</v>
      </c>
      <c r="P118" t="str">
        <f>VLOOKUP(Orders[[#This Row],[Customer ID]],customers!$A$1:$I$1001,9,0)</f>
        <v>Yes</v>
      </c>
    </row>
    <row r="119" spans="1:16" x14ac:dyDescent="0.3">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Orders[[#This Row],[Quantity]]*Orders[[#This Row],[Unit Price]]</f>
        <v>38.04</v>
      </c>
      <c r="N119" t="str">
        <f t="shared" si="2"/>
        <v>Liberica</v>
      </c>
      <c r="O119" t="str">
        <f t="shared" si="3"/>
        <v>Light</v>
      </c>
      <c r="P119" t="str">
        <f>VLOOKUP(Orders[[#This Row],[Customer ID]],customers!$A$1:$I$1001,9,0)</f>
        <v>No</v>
      </c>
    </row>
    <row r="120" spans="1:16" x14ac:dyDescent="0.3">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Orders[[#This Row],[Quantity]]*Orders[[#This Row],[Unit Price]]</f>
        <v>21.87</v>
      </c>
      <c r="N120" t="str">
        <f t="shared" si="2"/>
        <v>Excelsa</v>
      </c>
      <c r="O120" t="str">
        <f t="shared" si="3"/>
        <v>Dark</v>
      </c>
      <c r="P120" t="str">
        <f>VLOOKUP(Orders[[#This Row],[Customer ID]],customers!$A$1:$I$1001,9,0)</f>
        <v>Yes</v>
      </c>
    </row>
    <row r="121" spans="1:16" x14ac:dyDescent="0.3">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Orders[[#This Row],[Quantity]]*Orders[[#This Row],[Unit Price]]</f>
        <v>4.125</v>
      </c>
      <c r="N121" t="str">
        <f t="shared" si="2"/>
        <v>Excelsa</v>
      </c>
      <c r="O121" t="str">
        <f t="shared" si="3"/>
        <v>Medium</v>
      </c>
      <c r="P121" t="str">
        <f>VLOOKUP(Orders[[#This Row],[Customer ID]],customers!$A$1:$I$1001,9,0)</f>
        <v>No</v>
      </c>
    </row>
    <row r="122" spans="1:16" x14ac:dyDescent="0.3">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Orders[[#This Row],[Quantity]]*Orders[[#This Row],[Unit Price]]</f>
        <v>3.8849999999999998</v>
      </c>
      <c r="N122" t="str">
        <f t="shared" si="2"/>
        <v>Arabica</v>
      </c>
      <c r="O122" t="str">
        <f t="shared" si="3"/>
        <v>Light</v>
      </c>
      <c r="P122" t="str">
        <f>VLOOKUP(Orders[[#This Row],[Customer ID]],customers!$A$1:$I$1001,9,0)</f>
        <v>No</v>
      </c>
    </row>
    <row r="123" spans="1:16" x14ac:dyDescent="0.3">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Orders[[#This Row],[Quantity]]*Orders[[#This Row],[Unit Price]]</f>
        <v>68.75</v>
      </c>
      <c r="N123" t="str">
        <f t="shared" si="2"/>
        <v>Excelsa</v>
      </c>
      <c r="O123" t="str">
        <f t="shared" si="3"/>
        <v>Medium</v>
      </c>
      <c r="P123" t="str">
        <f>VLOOKUP(Orders[[#This Row],[Customer ID]],customers!$A$1:$I$1001,9,0)</f>
        <v>No</v>
      </c>
    </row>
    <row r="124" spans="1:16" x14ac:dyDescent="0.3">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Orders[[#This Row],[Quantity]]*Orders[[#This Row],[Unit Price]]</f>
        <v>23.88</v>
      </c>
      <c r="N124" t="str">
        <f t="shared" si="2"/>
        <v>Arabica</v>
      </c>
      <c r="O124" t="str">
        <f t="shared" si="3"/>
        <v>Dark</v>
      </c>
      <c r="P124" t="str">
        <f>VLOOKUP(Orders[[#This Row],[Customer ID]],customers!$A$1:$I$1001,9,0)</f>
        <v>Yes</v>
      </c>
    </row>
    <row r="125" spans="1:16" x14ac:dyDescent="0.3">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Orders[[#This Row],[Quantity]]*Orders[[#This Row],[Unit Price]]</f>
        <v>145.82</v>
      </c>
      <c r="N125" t="str">
        <f t="shared" si="2"/>
        <v>Liberica</v>
      </c>
      <c r="O125" t="str">
        <f t="shared" si="3"/>
        <v>Light</v>
      </c>
      <c r="P125" t="str">
        <f>VLOOKUP(Orders[[#This Row],[Customer ID]],customers!$A$1:$I$1001,9,0)</f>
        <v>No</v>
      </c>
    </row>
    <row r="126" spans="1:16" x14ac:dyDescent="0.3">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Orders[[#This Row],[Quantity]]*Orders[[#This Row],[Unit Price]]</f>
        <v>21.825000000000003</v>
      </c>
      <c r="N126" t="str">
        <f t="shared" si="2"/>
        <v>Liberica</v>
      </c>
      <c r="O126" t="str">
        <f t="shared" si="3"/>
        <v>Medium</v>
      </c>
      <c r="P126" t="str">
        <f>VLOOKUP(Orders[[#This Row],[Customer ID]],customers!$A$1:$I$1001,9,0)</f>
        <v>Yes</v>
      </c>
    </row>
    <row r="127" spans="1:16" x14ac:dyDescent="0.3">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Orders[[#This Row],[Quantity]]*Orders[[#This Row],[Unit Price]]</f>
        <v>26.19</v>
      </c>
      <c r="N127" t="str">
        <f t="shared" si="2"/>
        <v>Liberica</v>
      </c>
      <c r="O127" t="str">
        <f t="shared" si="3"/>
        <v>Medium</v>
      </c>
      <c r="P127" t="str">
        <f>VLOOKUP(Orders[[#This Row],[Customer ID]],customers!$A$1:$I$1001,9,0)</f>
        <v>Yes</v>
      </c>
    </row>
    <row r="128" spans="1:16" x14ac:dyDescent="0.3">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Orders[[#This Row],[Quantity]]*Orders[[#This Row],[Unit Price]]</f>
        <v>11.25</v>
      </c>
      <c r="N128" t="str">
        <f t="shared" si="2"/>
        <v>Arabica</v>
      </c>
      <c r="O128" t="str">
        <f t="shared" si="3"/>
        <v>Medium</v>
      </c>
      <c r="P128" t="str">
        <f>VLOOKUP(Orders[[#This Row],[Customer ID]],customers!$A$1:$I$1001,9,0)</f>
        <v>No</v>
      </c>
    </row>
    <row r="129" spans="1:16" x14ac:dyDescent="0.3">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Orders[[#This Row],[Quantity]]*Orders[[#This Row],[Unit Price]]</f>
        <v>77.699999999999989</v>
      </c>
      <c r="N129" t="str">
        <f t="shared" si="2"/>
        <v>Liberica</v>
      </c>
      <c r="O129" t="str">
        <f t="shared" si="3"/>
        <v>Dark</v>
      </c>
      <c r="P129" t="str">
        <f>VLOOKUP(Orders[[#This Row],[Customer ID]],customers!$A$1:$I$1001,9,0)</f>
        <v>No</v>
      </c>
    </row>
    <row r="130" spans="1:16" x14ac:dyDescent="0.3">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Orders[[#This Row],[Quantity]]*Orders[[#This Row],[Unit Price]]</f>
        <v>6.75</v>
      </c>
      <c r="N130" t="str">
        <f t="shared" si="2"/>
        <v>Arabica</v>
      </c>
      <c r="O130" t="str">
        <f t="shared" si="3"/>
        <v>Medium</v>
      </c>
      <c r="P130" t="str">
        <f>VLOOKUP(Orders[[#This Row],[Customer ID]],customers!$A$1:$I$1001,9,0)</f>
        <v>No</v>
      </c>
    </row>
    <row r="131" spans="1:16" x14ac:dyDescent="0.3">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Orders[[#This Row],[Quantity]]*Orders[[#This Row],[Unit Price]]</f>
        <v>12.15</v>
      </c>
      <c r="N131" t="str">
        <f t="shared" ref="N131:N194" si="4">IF(I131="Rob","Robusta",IF(I131="Exc","Excelsa",IF(I131="Ara","Arabica","Liberica")))</f>
        <v>Excelsa</v>
      </c>
      <c r="O131" t="str">
        <f t="shared" ref="O131:O194" si="5">IF(J131="M","Medium",IF(J131="L","Light","Dark"))</f>
        <v>Dark</v>
      </c>
      <c r="P131" t="str">
        <f>VLOOKUP(Orders[[#This Row],[Customer ID]],customers!$A$1:$I$1001,9,0)</f>
        <v>Yes</v>
      </c>
    </row>
    <row r="132" spans="1:16" x14ac:dyDescent="0.3">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Orders[[#This Row],[Quantity]]*Orders[[#This Row],[Unit Price]]</f>
        <v>148.92499999999998</v>
      </c>
      <c r="N132" t="str">
        <f t="shared" si="4"/>
        <v>Arabica</v>
      </c>
      <c r="O132" t="str">
        <f t="shared" si="5"/>
        <v>Light</v>
      </c>
      <c r="P132" t="str">
        <f>VLOOKUP(Orders[[#This Row],[Customer ID]],customers!$A$1:$I$1001,9,0)</f>
        <v>Yes</v>
      </c>
    </row>
    <row r="133" spans="1:16" x14ac:dyDescent="0.3">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Orders[[#This Row],[Quantity]]*Orders[[#This Row],[Unit Price]]</f>
        <v>14.58</v>
      </c>
      <c r="N133" t="str">
        <f t="shared" si="4"/>
        <v>Excelsa</v>
      </c>
      <c r="O133" t="str">
        <f t="shared" si="5"/>
        <v>Dark</v>
      </c>
      <c r="P133" t="str">
        <f>VLOOKUP(Orders[[#This Row],[Customer ID]],customers!$A$1:$I$1001,9,0)</f>
        <v>Yes</v>
      </c>
    </row>
    <row r="134" spans="1:16" x14ac:dyDescent="0.3">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Orders[[#This Row],[Quantity]]*Orders[[#This Row],[Unit Price]]</f>
        <v>148.92499999999998</v>
      </c>
      <c r="N134" t="str">
        <f t="shared" si="4"/>
        <v>Arabica</v>
      </c>
      <c r="O134" t="str">
        <f t="shared" si="5"/>
        <v>Light</v>
      </c>
      <c r="P134" t="str">
        <f>VLOOKUP(Orders[[#This Row],[Customer ID]],customers!$A$1:$I$1001,9,0)</f>
        <v>Yes</v>
      </c>
    </row>
    <row r="135" spans="1:16" x14ac:dyDescent="0.3">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Orders[[#This Row],[Quantity]]*Orders[[#This Row],[Unit Price]]</f>
        <v>12.95</v>
      </c>
      <c r="N135" t="str">
        <f t="shared" si="4"/>
        <v>Liberica</v>
      </c>
      <c r="O135" t="str">
        <f t="shared" si="5"/>
        <v>Dark</v>
      </c>
      <c r="P135" t="str">
        <f>VLOOKUP(Orders[[#This Row],[Customer ID]],customers!$A$1:$I$1001,9,0)</f>
        <v>No</v>
      </c>
    </row>
    <row r="136" spans="1:16" x14ac:dyDescent="0.3">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Orders[[#This Row],[Quantity]]*Orders[[#This Row],[Unit Price]]</f>
        <v>94.874999999999986</v>
      </c>
      <c r="N136" t="str">
        <f t="shared" si="4"/>
        <v>Excelsa</v>
      </c>
      <c r="O136" t="str">
        <f t="shared" si="5"/>
        <v>Medium</v>
      </c>
      <c r="P136" t="str">
        <f>VLOOKUP(Orders[[#This Row],[Customer ID]],customers!$A$1:$I$1001,9,0)</f>
        <v>Yes</v>
      </c>
    </row>
    <row r="137" spans="1:16" x14ac:dyDescent="0.3">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Orders[[#This Row],[Quantity]]*Orders[[#This Row],[Unit Price]]</f>
        <v>38.849999999999994</v>
      </c>
      <c r="N137" t="str">
        <f t="shared" si="4"/>
        <v>Arabica</v>
      </c>
      <c r="O137" t="str">
        <f t="shared" si="5"/>
        <v>Light</v>
      </c>
      <c r="P137" t="str">
        <f>VLOOKUP(Orders[[#This Row],[Customer ID]],customers!$A$1:$I$1001,9,0)</f>
        <v>Yes</v>
      </c>
    </row>
    <row r="138" spans="1:16" x14ac:dyDescent="0.3">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Orders[[#This Row],[Quantity]]*Orders[[#This Row],[Unit Price]]</f>
        <v>11.94</v>
      </c>
      <c r="N138" t="str">
        <f t="shared" si="4"/>
        <v>Arabica</v>
      </c>
      <c r="O138" t="str">
        <f t="shared" si="5"/>
        <v>Dark</v>
      </c>
      <c r="P138" t="str">
        <f>VLOOKUP(Orders[[#This Row],[Customer ID]],customers!$A$1:$I$1001,9,0)</f>
        <v>No</v>
      </c>
    </row>
    <row r="139" spans="1:16" x14ac:dyDescent="0.3">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Orders[[#This Row],[Quantity]]*Orders[[#This Row],[Unit Price]]</f>
        <v>102.46499999999997</v>
      </c>
      <c r="N139" t="str">
        <f t="shared" si="4"/>
        <v>Excelsa</v>
      </c>
      <c r="O139" t="str">
        <f t="shared" si="5"/>
        <v>Light</v>
      </c>
      <c r="P139" t="str">
        <f>VLOOKUP(Orders[[#This Row],[Customer ID]],customers!$A$1:$I$1001,9,0)</f>
        <v>No</v>
      </c>
    </row>
    <row r="140" spans="1:16" x14ac:dyDescent="0.3">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Orders[[#This Row],[Quantity]]*Orders[[#This Row],[Unit Price]]</f>
        <v>48.6</v>
      </c>
      <c r="N140" t="str">
        <f t="shared" si="4"/>
        <v>Excelsa</v>
      </c>
      <c r="O140" t="str">
        <f t="shared" si="5"/>
        <v>Dark</v>
      </c>
      <c r="P140" t="str">
        <f>VLOOKUP(Orders[[#This Row],[Customer ID]],customers!$A$1:$I$1001,9,0)</f>
        <v>No</v>
      </c>
    </row>
    <row r="141" spans="1:16" x14ac:dyDescent="0.3">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Orders[[#This Row],[Quantity]]*Orders[[#This Row],[Unit Price]]</f>
        <v>77.699999999999989</v>
      </c>
      <c r="N141" t="str">
        <f t="shared" si="4"/>
        <v>Liberica</v>
      </c>
      <c r="O141" t="str">
        <f t="shared" si="5"/>
        <v>Dark</v>
      </c>
      <c r="P141" t="str">
        <f>VLOOKUP(Orders[[#This Row],[Customer ID]],customers!$A$1:$I$1001,9,0)</f>
        <v>Yes</v>
      </c>
    </row>
    <row r="142" spans="1:16" x14ac:dyDescent="0.3">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Orders[[#This Row],[Quantity]]*Orders[[#This Row],[Unit Price]]</f>
        <v>29.784999999999997</v>
      </c>
      <c r="N142" t="str">
        <f t="shared" si="4"/>
        <v>Liberica</v>
      </c>
      <c r="O142" t="str">
        <f t="shared" si="5"/>
        <v>Dark</v>
      </c>
      <c r="P142" t="str">
        <f>VLOOKUP(Orders[[#This Row],[Customer ID]],customers!$A$1:$I$1001,9,0)</f>
        <v>Yes</v>
      </c>
    </row>
    <row r="143" spans="1:16" x14ac:dyDescent="0.3">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Orders[[#This Row],[Quantity]]*Orders[[#This Row],[Unit Price]]</f>
        <v>15.54</v>
      </c>
      <c r="N143" t="str">
        <f t="shared" si="4"/>
        <v>Arabica</v>
      </c>
      <c r="O143" t="str">
        <f t="shared" si="5"/>
        <v>Light</v>
      </c>
      <c r="P143" t="str">
        <f>VLOOKUP(Orders[[#This Row],[Customer ID]],customers!$A$1:$I$1001,9,0)</f>
        <v>Yes</v>
      </c>
    </row>
    <row r="144" spans="1:16" x14ac:dyDescent="0.3">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Orders[[#This Row],[Quantity]]*Orders[[#This Row],[Unit Price]]</f>
        <v>136.61999999999998</v>
      </c>
      <c r="N144" t="str">
        <f t="shared" si="4"/>
        <v>Excelsa</v>
      </c>
      <c r="O144" t="str">
        <f t="shared" si="5"/>
        <v>Light</v>
      </c>
      <c r="P144" t="str">
        <f>VLOOKUP(Orders[[#This Row],[Customer ID]],customers!$A$1:$I$1001,9,0)</f>
        <v>Yes</v>
      </c>
    </row>
    <row r="145" spans="1:16" x14ac:dyDescent="0.3">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Orders[[#This Row],[Quantity]]*Orders[[#This Row],[Unit Price]]</f>
        <v>17.46</v>
      </c>
      <c r="N145" t="str">
        <f t="shared" si="4"/>
        <v>Liberica</v>
      </c>
      <c r="O145" t="str">
        <f t="shared" si="5"/>
        <v>Medium</v>
      </c>
      <c r="P145" t="str">
        <f>VLOOKUP(Orders[[#This Row],[Customer ID]],customers!$A$1:$I$1001,9,0)</f>
        <v>No</v>
      </c>
    </row>
    <row r="146" spans="1:16" x14ac:dyDescent="0.3">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Orders[[#This Row],[Quantity]]*Orders[[#This Row],[Unit Price]]</f>
        <v>68.309999999999988</v>
      </c>
      <c r="N146" t="str">
        <f t="shared" si="4"/>
        <v>Excelsa</v>
      </c>
      <c r="O146" t="str">
        <f t="shared" si="5"/>
        <v>Light</v>
      </c>
      <c r="P146" t="str">
        <f>VLOOKUP(Orders[[#This Row],[Customer ID]],customers!$A$1:$I$1001,9,0)</f>
        <v>Yes</v>
      </c>
    </row>
    <row r="147" spans="1:16" x14ac:dyDescent="0.3">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Orders[[#This Row],[Quantity]]*Orders[[#This Row],[Unit Price]]</f>
        <v>17.46</v>
      </c>
      <c r="N147" t="str">
        <f t="shared" si="4"/>
        <v>Liberica</v>
      </c>
      <c r="O147" t="str">
        <f t="shared" si="5"/>
        <v>Medium</v>
      </c>
      <c r="P147" t="str">
        <f>VLOOKUP(Orders[[#This Row],[Customer ID]],customers!$A$1:$I$1001,9,0)</f>
        <v>No</v>
      </c>
    </row>
    <row r="148" spans="1:16" x14ac:dyDescent="0.3">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Orders[[#This Row],[Quantity]]*Orders[[#This Row],[Unit Price]]</f>
        <v>43.650000000000006</v>
      </c>
      <c r="N148" t="str">
        <f t="shared" si="4"/>
        <v>Liberica</v>
      </c>
      <c r="O148" t="str">
        <f t="shared" si="5"/>
        <v>Medium</v>
      </c>
      <c r="P148" t="str">
        <f>VLOOKUP(Orders[[#This Row],[Customer ID]],customers!$A$1:$I$1001,9,0)</f>
        <v>No</v>
      </c>
    </row>
    <row r="149" spans="1:16" x14ac:dyDescent="0.3">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Orders[[#This Row],[Quantity]]*Orders[[#This Row],[Unit Price]]</f>
        <v>27.5</v>
      </c>
      <c r="N149" t="str">
        <f t="shared" si="4"/>
        <v>Excelsa</v>
      </c>
      <c r="O149" t="str">
        <f t="shared" si="5"/>
        <v>Medium</v>
      </c>
      <c r="P149" t="str">
        <f>VLOOKUP(Orders[[#This Row],[Customer ID]],customers!$A$1:$I$1001,9,0)</f>
        <v>No</v>
      </c>
    </row>
    <row r="150" spans="1:16" x14ac:dyDescent="0.3">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Orders[[#This Row],[Quantity]]*Orders[[#This Row],[Unit Price]]</f>
        <v>18.225000000000001</v>
      </c>
      <c r="N150" t="str">
        <f t="shared" si="4"/>
        <v>Excelsa</v>
      </c>
      <c r="O150" t="str">
        <f t="shared" si="5"/>
        <v>Dark</v>
      </c>
      <c r="P150" t="str">
        <f>VLOOKUP(Orders[[#This Row],[Customer ID]],customers!$A$1:$I$1001,9,0)</f>
        <v>Yes</v>
      </c>
    </row>
    <row r="151" spans="1:16" x14ac:dyDescent="0.3">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Orders[[#This Row],[Quantity]]*Orders[[#This Row],[Unit Price]]</f>
        <v>51.749999999999993</v>
      </c>
      <c r="N151" t="str">
        <f t="shared" si="4"/>
        <v>Arabica</v>
      </c>
      <c r="O151" t="str">
        <f t="shared" si="5"/>
        <v>Medium</v>
      </c>
      <c r="P151" t="str">
        <f>VLOOKUP(Orders[[#This Row],[Customer ID]],customers!$A$1:$I$1001,9,0)</f>
        <v>Yes</v>
      </c>
    </row>
    <row r="152" spans="1:16" x14ac:dyDescent="0.3">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Orders[[#This Row],[Quantity]]*Orders[[#This Row],[Unit Price]]</f>
        <v>12.95</v>
      </c>
      <c r="N152" t="str">
        <f t="shared" si="4"/>
        <v>Liberica</v>
      </c>
      <c r="O152" t="str">
        <f t="shared" si="5"/>
        <v>Dark</v>
      </c>
      <c r="P152" t="str">
        <f>VLOOKUP(Orders[[#This Row],[Customer ID]],customers!$A$1:$I$1001,9,0)</f>
        <v>Yes</v>
      </c>
    </row>
    <row r="153" spans="1:16" x14ac:dyDescent="0.3">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Orders[[#This Row],[Quantity]]*Orders[[#This Row],[Unit Price]]</f>
        <v>33.75</v>
      </c>
      <c r="N153" t="str">
        <f t="shared" si="4"/>
        <v>Arabica</v>
      </c>
      <c r="O153" t="str">
        <f t="shared" si="5"/>
        <v>Medium</v>
      </c>
      <c r="P153" t="str">
        <f>VLOOKUP(Orders[[#This Row],[Customer ID]],customers!$A$1:$I$1001,9,0)</f>
        <v>Yes</v>
      </c>
    </row>
    <row r="154" spans="1:16" x14ac:dyDescent="0.3">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Orders[[#This Row],[Quantity]]*Orders[[#This Row],[Unit Price]]</f>
        <v>68.655000000000001</v>
      </c>
      <c r="N154" t="str">
        <f t="shared" si="4"/>
        <v>Robusta</v>
      </c>
      <c r="O154" t="str">
        <f t="shared" si="5"/>
        <v>Medium</v>
      </c>
      <c r="P154" t="str">
        <f>VLOOKUP(Orders[[#This Row],[Customer ID]],customers!$A$1:$I$1001,9,0)</f>
        <v>Yes</v>
      </c>
    </row>
    <row r="155" spans="1:16" x14ac:dyDescent="0.3">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Orders[[#This Row],[Quantity]]*Orders[[#This Row],[Unit Price]]</f>
        <v>2.6849999999999996</v>
      </c>
      <c r="N155" t="str">
        <f t="shared" si="4"/>
        <v>Robusta</v>
      </c>
      <c r="O155" t="str">
        <f t="shared" si="5"/>
        <v>Dark</v>
      </c>
      <c r="P155" t="str">
        <f>VLOOKUP(Orders[[#This Row],[Customer ID]],customers!$A$1:$I$1001,9,0)</f>
        <v>No</v>
      </c>
    </row>
    <row r="156" spans="1:16" x14ac:dyDescent="0.3">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Orders[[#This Row],[Quantity]]*Orders[[#This Row],[Unit Price]]</f>
        <v>114.42499999999998</v>
      </c>
      <c r="N156" t="str">
        <f t="shared" si="4"/>
        <v>Arabica</v>
      </c>
      <c r="O156" t="str">
        <f t="shared" si="5"/>
        <v>Dark</v>
      </c>
      <c r="P156" t="str">
        <f>VLOOKUP(Orders[[#This Row],[Customer ID]],customers!$A$1:$I$1001,9,0)</f>
        <v>No</v>
      </c>
    </row>
    <row r="157" spans="1:16" x14ac:dyDescent="0.3">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Orders[[#This Row],[Quantity]]*Orders[[#This Row],[Unit Price]]</f>
        <v>155.24999999999997</v>
      </c>
      <c r="N157" t="str">
        <f t="shared" si="4"/>
        <v>Arabica</v>
      </c>
      <c r="O157" t="str">
        <f t="shared" si="5"/>
        <v>Medium</v>
      </c>
      <c r="P157" t="str">
        <f>VLOOKUP(Orders[[#This Row],[Customer ID]],customers!$A$1:$I$1001,9,0)</f>
        <v>Yes</v>
      </c>
    </row>
    <row r="158" spans="1:16" x14ac:dyDescent="0.3">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Orders[[#This Row],[Quantity]]*Orders[[#This Row],[Unit Price]]</f>
        <v>77.624999999999986</v>
      </c>
      <c r="N158" t="str">
        <f t="shared" si="4"/>
        <v>Arabica</v>
      </c>
      <c r="O158" t="str">
        <f t="shared" si="5"/>
        <v>Medium</v>
      </c>
      <c r="P158" t="str">
        <f>VLOOKUP(Orders[[#This Row],[Customer ID]],customers!$A$1:$I$1001,9,0)</f>
        <v>Yes</v>
      </c>
    </row>
    <row r="159" spans="1:16" x14ac:dyDescent="0.3">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Orders[[#This Row],[Quantity]]*Orders[[#This Row],[Unit Price]]</f>
        <v>61.754999999999995</v>
      </c>
      <c r="N159" t="str">
        <f t="shared" si="4"/>
        <v>Robusta</v>
      </c>
      <c r="O159" t="str">
        <f t="shared" si="5"/>
        <v>Dark</v>
      </c>
      <c r="P159" t="str">
        <f>VLOOKUP(Orders[[#This Row],[Customer ID]],customers!$A$1:$I$1001,9,0)</f>
        <v>No</v>
      </c>
    </row>
    <row r="160" spans="1:16" x14ac:dyDescent="0.3">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Orders[[#This Row],[Quantity]]*Orders[[#This Row],[Unit Price]]</f>
        <v>123.50999999999999</v>
      </c>
      <c r="N160" t="str">
        <f t="shared" si="4"/>
        <v>Robusta</v>
      </c>
      <c r="O160" t="str">
        <f t="shared" si="5"/>
        <v>Dark</v>
      </c>
      <c r="P160" t="str">
        <f>VLOOKUP(Orders[[#This Row],[Customer ID]],customers!$A$1:$I$1001,9,0)</f>
        <v>Yes</v>
      </c>
    </row>
    <row r="161" spans="1:16" x14ac:dyDescent="0.3">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Orders[[#This Row],[Quantity]]*Orders[[#This Row],[Unit Price]]</f>
        <v>218.73</v>
      </c>
      <c r="N161" t="str">
        <f t="shared" si="4"/>
        <v>Liberica</v>
      </c>
      <c r="O161" t="str">
        <f t="shared" si="5"/>
        <v>Light</v>
      </c>
      <c r="P161" t="str">
        <f>VLOOKUP(Orders[[#This Row],[Customer ID]],customers!$A$1:$I$1001,9,0)</f>
        <v>No</v>
      </c>
    </row>
    <row r="162" spans="1:16" x14ac:dyDescent="0.3">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Orders[[#This Row],[Quantity]]*Orders[[#This Row],[Unit Price]]</f>
        <v>33</v>
      </c>
      <c r="N162" t="str">
        <f t="shared" si="4"/>
        <v>Excelsa</v>
      </c>
      <c r="O162" t="str">
        <f t="shared" si="5"/>
        <v>Medium</v>
      </c>
      <c r="P162" t="str">
        <f>VLOOKUP(Orders[[#This Row],[Customer ID]],customers!$A$1:$I$1001,9,0)</f>
        <v>No</v>
      </c>
    </row>
    <row r="163" spans="1:16" x14ac:dyDescent="0.3">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Orders[[#This Row],[Quantity]]*Orders[[#This Row],[Unit Price]]</f>
        <v>23.31</v>
      </c>
      <c r="N163" t="str">
        <f t="shared" si="4"/>
        <v>Arabica</v>
      </c>
      <c r="O163" t="str">
        <f t="shared" si="5"/>
        <v>Light</v>
      </c>
      <c r="P163" t="str">
        <f>VLOOKUP(Orders[[#This Row],[Customer ID]],customers!$A$1:$I$1001,9,0)</f>
        <v>No</v>
      </c>
    </row>
    <row r="164" spans="1:16" x14ac:dyDescent="0.3">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Orders[[#This Row],[Quantity]]*Orders[[#This Row],[Unit Price]]</f>
        <v>21.87</v>
      </c>
      <c r="N164" t="str">
        <f t="shared" si="4"/>
        <v>Excelsa</v>
      </c>
      <c r="O164" t="str">
        <f t="shared" si="5"/>
        <v>Dark</v>
      </c>
      <c r="P164" t="str">
        <f>VLOOKUP(Orders[[#This Row],[Customer ID]],customers!$A$1:$I$1001,9,0)</f>
        <v>Yes</v>
      </c>
    </row>
    <row r="165" spans="1:16" x14ac:dyDescent="0.3">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Orders[[#This Row],[Quantity]]*Orders[[#This Row],[Unit Price]]</f>
        <v>16.11</v>
      </c>
      <c r="N165" t="str">
        <f t="shared" si="4"/>
        <v>Robusta</v>
      </c>
      <c r="O165" t="str">
        <f t="shared" si="5"/>
        <v>Dark</v>
      </c>
      <c r="P165" t="str">
        <f>VLOOKUP(Orders[[#This Row],[Customer ID]],customers!$A$1:$I$1001,9,0)</f>
        <v>No</v>
      </c>
    </row>
    <row r="166" spans="1:16" x14ac:dyDescent="0.3">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Orders[[#This Row],[Quantity]]*Orders[[#This Row],[Unit Price]]</f>
        <v>29.16</v>
      </c>
      <c r="N166" t="str">
        <f t="shared" si="4"/>
        <v>Excelsa</v>
      </c>
      <c r="O166" t="str">
        <f t="shared" si="5"/>
        <v>Dark</v>
      </c>
      <c r="P166" t="str">
        <f>VLOOKUP(Orders[[#This Row],[Customer ID]],customers!$A$1:$I$1001,9,0)</f>
        <v>No</v>
      </c>
    </row>
    <row r="167" spans="1:16" x14ac:dyDescent="0.3">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Orders[[#This Row],[Quantity]]*Orders[[#This Row],[Unit Price]]</f>
        <v>53.699999999999996</v>
      </c>
      <c r="N167" t="str">
        <f t="shared" si="4"/>
        <v>Robusta</v>
      </c>
      <c r="O167" t="str">
        <f t="shared" si="5"/>
        <v>Dark</v>
      </c>
      <c r="P167" t="str">
        <f>VLOOKUP(Orders[[#This Row],[Customer ID]],customers!$A$1:$I$1001,9,0)</f>
        <v>Yes</v>
      </c>
    </row>
    <row r="168" spans="1:16" x14ac:dyDescent="0.3">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Orders[[#This Row],[Quantity]]*Orders[[#This Row],[Unit Price]]</f>
        <v>26.849999999999994</v>
      </c>
      <c r="N168" t="str">
        <f t="shared" si="4"/>
        <v>Robusta</v>
      </c>
      <c r="O168" t="str">
        <f t="shared" si="5"/>
        <v>Dark</v>
      </c>
      <c r="P168" t="str">
        <f>VLOOKUP(Orders[[#This Row],[Customer ID]],customers!$A$1:$I$1001,9,0)</f>
        <v>Yes</v>
      </c>
    </row>
    <row r="169" spans="1:16" x14ac:dyDescent="0.3">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Orders[[#This Row],[Quantity]]*Orders[[#This Row],[Unit Price]]</f>
        <v>41.25</v>
      </c>
      <c r="N169" t="str">
        <f t="shared" si="4"/>
        <v>Excelsa</v>
      </c>
      <c r="O169" t="str">
        <f t="shared" si="5"/>
        <v>Medium</v>
      </c>
      <c r="P169" t="str">
        <f>VLOOKUP(Orders[[#This Row],[Customer ID]],customers!$A$1:$I$1001,9,0)</f>
        <v>Yes</v>
      </c>
    </row>
    <row r="170" spans="1:16" x14ac:dyDescent="0.3">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Orders[[#This Row],[Quantity]]*Orders[[#This Row],[Unit Price]]</f>
        <v>40.5</v>
      </c>
      <c r="N170" t="str">
        <f t="shared" si="4"/>
        <v>Arabica</v>
      </c>
      <c r="O170" t="str">
        <f t="shared" si="5"/>
        <v>Medium</v>
      </c>
      <c r="P170" t="str">
        <f>VLOOKUP(Orders[[#This Row],[Customer ID]],customers!$A$1:$I$1001,9,0)</f>
        <v>No</v>
      </c>
    </row>
    <row r="171" spans="1:16" x14ac:dyDescent="0.3">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Orders[[#This Row],[Quantity]]*Orders[[#This Row],[Unit Price]]</f>
        <v>17.899999999999999</v>
      </c>
      <c r="N171" t="str">
        <f t="shared" si="4"/>
        <v>Robusta</v>
      </c>
      <c r="O171" t="str">
        <f t="shared" si="5"/>
        <v>Dark</v>
      </c>
      <c r="P171" t="str">
        <f>VLOOKUP(Orders[[#This Row],[Customer ID]],customers!$A$1:$I$1001,9,0)</f>
        <v>No</v>
      </c>
    </row>
    <row r="172" spans="1:16" x14ac:dyDescent="0.3">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Orders[[#This Row],[Quantity]]*Orders[[#This Row],[Unit Price]]</f>
        <v>68.309999999999988</v>
      </c>
      <c r="N172" t="str">
        <f t="shared" si="4"/>
        <v>Excelsa</v>
      </c>
      <c r="O172" t="str">
        <f t="shared" si="5"/>
        <v>Light</v>
      </c>
      <c r="P172" t="str">
        <f>VLOOKUP(Orders[[#This Row],[Customer ID]],customers!$A$1:$I$1001,9,0)</f>
        <v>No</v>
      </c>
    </row>
    <row r="173" spans="1:16" x14ac:dyDescent="0.3">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Orders[[#This Row],[Quantity]]*Orders[[#This Row],[Unit Price]]</f>
        <v>63.249999999999993</v>
      </c>
      <c r="N173" t="str">
        <f t="shared" si="4"/>
        <v>Excelsa</v>
      </c>
      <c r="O173" t="str">
        <f t="shared" si="5"/>
        <v>Medium</v>
      </c>
      <c r="P173" t="str">
        <f>VLOOKUP(Orders[[#This Row],[Customer ID]],customers!$A$1:$I$1001,9,0)</f>
        <v>Yes</v>
      </c>
    </row>
    <row r="174" spans="1:16" x14ac:dyDescent="0.3">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Orders[[#This Row],[Quantity]]*Orders[[#This Row],[Unit Price]]</f>
        <v>21.87</v>
      </c>
      <c r="N174" t="str">
        <f t="shared" si="4"/>
        <v>Excelsa</v>
      </c>
      <c r="O174" t="str">
        <f t="shared" si="5"/>
        <v>Dark</v>
      </c>
      <c r="P174" t="str">
        <f>VLOOKUP(Orders[[#This Row],[Customer ID]],customers!$A$1:$I$1001,9,0)</f>
        <v>No</v>
      </c>
    </row>
    <row r="175" spans="1:16" x14ac:dyDescent="0.3">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Orders[[#This Row],[Quantity]]*Orders[[#This Row],[Unit Price]]</f>
        <v>91.539999999999992</v>
      </c>
      <c r="N175" t="str">
        <f t="shared" si="4"/>
        <v>Robusta</v>
      </c>
      <c r="O175" t="str">
        <f t="shared" si="5"/>
        <v>Medium</v>
      </c>
      <c r="P175" t="str">
        <f>VLOOKUP(Orders[[#This Row],[Customer ID]],customers!$A$1:$I$1001,9,0)</f>
        <v>No</v>
      </c>
    </row>
    <row r="176" spans="1:16" x14ac:dyDescent="0.3">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Orders[[#This Row],[Quantity]]*Orders[[#This Row],[Unit Price]]</f>
        <v>204.92999999999995</v>
      </c>
      <c r="N176" t="str">
        <f t="shared" si="4"/>
        <v>Excelsa</v>
      </c>
      <c r="O176" t="str">
        <f t="shared" si="5"/>
        <v>Light</v>
      </c>
      <c r="P176" t="str">
        <f>VLOOKUP(Orders[[#This Row],[Customer ID]],customers!$A$1:$I$1001,9,0)</f>
        <v>Yes</v>
      </c>
    </row>
    <row r="177" spans="1:16" x14ac:dyDescent="0.3">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Orders[[#This Row],[Quantity]]*Orders[[#This Row],[Unit Price]]</f>
        <v>63.249999999999993</v>
      </c>
      <c r="N177" t="str">
        <f t="shared" si="4"/>
        <v>Excelsa</v>
      </c>
      <c r="O177" t="str">
        <f t="shared" si="5"/>
        <v>Medium</v>
      </c>
      <c r="P177" t="str">
        <f>VLOOKUP(Orders[[#This Row],[Customer ID]],customers!$A$1:$I$1001,9,0)</f>
        <v>Yes</v>
      </c>
    </row>
    <row r="178" spans="1:16" x14ac:dyDescent="0.3">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Orders[[#This Row],[Quantity]]*Orders[[#This Row],[Unit Price]]</f>
        <v>34.154999999999994</v>
      </c>
      <c r="N178" t="str">
        <f t="shared" si="4"/>
        <v>Excelsa</v>
      </c>
      <c r="O178" t="str">
        <f t="shared" si="5"/>
        <v>Light</v>
      </c>
      <c r="P178" t="str">
        <f>VLOOKUP(Orders[[#This Row],[Customer ID]],customers!$A$1:$I$1001,9,0)</f>
        <v>Yes</v>
      </c>
    </row>
    <row r="179" spans="1:16" x14ac:dyDescent="0.3">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Orders[[#This Row],[Quantity]]*Orders[[#This Row],[Unit Price]]</f>
        <v>109.93999999999998</v>
      </c>
      <c r="N179" t="str">
        <f t="shared" si="4"/>
        <v>Robusta</v>
      </c>
      <c r="O179" t="str">
        <f t="shared" si="5"/>
        <v>Light</v>
      </c>
      <c r="P179" t="str">
        <f>VLOOKUP(Orders[[#This Row],[Customer ID]],customers!$A$1:$I$1001,9,0)</f>
        <v>Yes</v>
      </c>
    </row>
    <row r="180" spans="1:16" x14ac:dyDescent="0.3">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Orders[[#This Row],[Quantity]]*Orders[[#This Row],[Unit Price]]</f>
        <v>25.9</v>
      </c>
      <c r="N180" t="str">
        <f t="shared" si="4"/>
        <v>Arabica</v>
      </c>
      <c r="O180" t="str">
        <f t="shared" si="5"/>
        <v>Light</v>
      </c>
      <c r="P180" t="str">
        <f>VLOOKUP(Orders[[#This Row],[Customer ID]],customers!$A$1:$I$1001,9,0)</f>
        <v>No</v>
      </c>
    </row>
    <row r="181" spans="1:16" x14ac:dyDescent="0.3">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Orders[[#This Row],[Quantity]]*Orders[[#This Row],[Unit Price]]</f>
        <v>2.9849999999999999</v>
      </c>
      <c r="N181" t="str">
        <f t="shared" si="4"/>
        <v>Arabica</v>
      </c>
      <c r="O181" t="str">
        <f t="shared" si="5"/>
        <v>Dark</v>
      </c>
      <c r="P181" t="str">
        <f>VLOOKUP(Orders[[#This Row],[Customer ID]],customers!$A$1:$I$1001,9,0)</f>
        <v>No</v>
      </c>
    </row>
    <row r="182" spans="1:16" x14ac:dyDescent="0.3">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Orders[[#This Row],[Quantity]]*Orders[[#This Row],[Unit Price]]</f>
        <v>22.274999999999999</v>
      </c>
      <c r="N182" t="str">
        <f t="shared" si="4"/>
        <v>Excelsa</v>
      </c>
      <c r="O182" t="str">
        <f t="shared" si="5"/>
        <v>Light</v>
      </c>
      <c r="P182" t="str">
        <f>VLOOKUP(Orders[[#This Row],[Customer ID]],customers!$A$1:$I$1001,9,0)</f>
        <v>No</v>
      </c>
    </row>
    <row r="183" spans="1:16" x14ac:dyDescent="0.3">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Orders[[#This Row],[Quantity]]*Orders[[#This Row],[Unit Price]]</f>
        <v>29.849999999999998</v>
      </c>
      <c r="N183" t="str">
        <f t="shared" si="4"/>
        <v>Arabica</v>
      </c>
      <c r="O183" t="str">
        <f t="shared" si="5"/>
        <v>Dark</v>
      </c>
      <c r="P183" t="str">
        <f>VLOOKUP(Orders[[#This Row],[Customer ID]],customers!$A$1:$I$1001,9,0)</f>
        <v>No</v>
      </c>
    </row>
    <row r="184" spans="1:16" x14ac:dyDescent="0.3">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Orders[[#This Row],[Quantity]]*Orders[[#This Row],[Unit Price]]</f>
        <v>32.22</v>
      </c>
      <c r="N184" t="str">
        <f t="shared" si="4"/>
        <v>Robusta</v>
      </c>
      <c r="O184" t="str">
        <f t="shared" si="5"/>
        <v>Dark</v>
      </c>
      <c r="P184" t="str">
        <f>VLOOKUP(Orders[[#This Row],[Customer ID]],customers!$A$1:$I$1001,9,0)</f>
        <v>No</v>
      </c>
    </row>
    <row r="185" spans="1:16" x14ac:dyDescent="0.3">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Orders[[#This Row],[Quantity]]*Orders[[#This Row],[Unit Price]]</f>
        <v>8.25</v>
      </c>
      <c r="N185" t="str">
        <f t="shared" si="4"/>
        <v>Excelsa</v>
      </c>
      <c r="O185" t="str">
        <f t="shared" si="5"/>
        <v>Medium</v>
      </c>
      <c r="P185" t="str">
        <f>VLOOKUP(Orders[[#This Row],[Customer ID]],customers!$A$1:$I$1001,9,0)</f>
        <v>No</v>
      </c>
    </row>
    <row r="186" spans="1:16" x14ac:dyDescent="0.3">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Orders[[#This Row],[Quantity]]*Orders[[#This Row],[Unit Price]]</f>
        <v>31.08</v>
      </c>
      <c r="N186" t="str">
        <f t="shared" si="4"/>
        <v>Arabica</v>
      </c>
      <c r="O186" t="str">
        <f t="shared" si="5"/>
        <v>Light</v>
      </c>
      <c r="P186" t="str">
        <f>VLOOKUP(Orders[[#This Row],[Customer ID]],customers!$A$1:$I$1001,9,0)</f>
        <v>No</v>
      </c>
    </row>
    <row r="187" spans="1:16" x14ac:dyDescent="0.3">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Orders[[#This Row],[Quantity]]*Orders[[#This Row],[Unit Price]]</f>
        <v>36.450000000000003</v>
      </c>
      <c r="N187" t="str">
        <f t="shared" si="4"/>
        <v>Excelsa</v>
      </c>
      <c r="O187" t="str">
        <f t="shared" si="5"/>
        <v>Dark</v>
      </c>
      <c r="P187" t="str">
        <f>VLOOKUP(Orders[[#This Row],[Customer ID]],customers!$A$1:$I$1001,9,0)</f>
        <v>Yes</v>
      </c>
    </row>
    <row r="188" spans="1:16" x14ac:dyDescent="0.3">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Orders[[#This Row],[Quantity]]*Orders[[#This Row],[Unit Price]]</f>
        <v>68.655000000000001</v>
      </c>
      <c r="N188" t="str">
        <f t="shared" si="4"/>
        <v>Robusta</v>
      </c>
      <c r="O188" t="str">
        <f t="shared" si="5"/>
        <v>Medium</v>
      </c>
      <c r="P188" t="str">
        <f>VLOOKUP(Orders[[#This Row],[Customer ID]],customers!$A$1:$I$1001,9,0)</f>
        <v>No</v>
      </c>
    </row>
    <row r="189" spans="1:16" x14ac:dyDescent="0.3">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Orders[[#This Row],[Quantity]]*Orders[[#This Row],[Unit Price]]</f>
        <v>43.650000000000006</v>
      </c>
      <c r="N189" t="str">
        <f t="shared" si="4"/>
        <v>Liberica</v>
      </c>
      <c r="O189" t="str">
        <f t="shared" si="5"/>
        <v>Medium</v>
      </c>
      <c r="P189" t="str">
        <f>VLOOKUP(Orders[[#This Row],[Customer ID]],customers!$A$1:$I$1001,9,0)</f>
        <v>Yes</v>
      </c>
    </row>
    <row r="190" spans="1:16" x14ac:dyDescent="0.3">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Orders[[#This Row],[Quantity]]*Orders[[#This Row],[Unit Price]]</f>
        <v>4.4550000000000001</v>
      </c>
      <c r="N190" t="str">
        <f t="shared" si="4"/>
        <v>Excelsa</v>
      </c>
      <c r="O190" t="str">
        <f t="shared" si="5"/>
        <v>Light</v>
      </c>
      <c r="P190" t="str">
        <f>VLOOKUP(Orders[[#This Row],[Customer ID]],customers!$A$1:$I$1001,9,0)</f>
        <v>Yes</v>
      </c>
    </row>
    <row r="191" spans="1:16" x14ac:dyDescent="0.3">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Orders[[#This Row],[Quantity]]*Orders[[#This Row],[Unit Price]]</f>
        <v>43.650000000000006</v>
      </c>
      <c r="N191" t="str">
        <f t="shared" si="4"/>
        <v>Liberica</v>
      </c>
      <c r="O191" t="str">
        <f t="shared" si="5"/>
        <v>Medium</v>
      </c>
      <c r="P191" t="str">
        <f>VLOOKUP(Orders[[#This Row],[Customer ID]],customers!$A$1:$I$1001,9,0)</f>
        <v>Yes</v>
      </c>
    </row>
    <row r="192" spans="1:16" x14ac:dyDescent="0.3">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Orders[[#This Row],[Quantity]]*Orders[[#This Row],[Unit Price]]</f>
        <v>33.464999999999996</v>
      </c>
      <c r="N192" t="str">
        <f t="shared" si="4"/>
        <v>Liberica</v>
      </c>
      <c r="O192" t="str">
        <f t="shared" si="5"/>
        <v>Medium</v>
      </c>
      <c r="P192" t="str">
        <f>VLOOKUP(Orders[[#This Row],[Customer ID]],customers!$A$1:$I$1001,9,0)</f>
        <v>Yes</v>
      </c>
    </row>
    <row r="193" spans="1:16" x14ac:dyDescent="0.3">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Orders[[#This Row],[Quantity]]*Orders[[#This Row],[Unit Price]]</f>
        <v>19.424999999999997</v>
      </c>
      <c r="N193" t="str">
        <f t="shared" si="4"/>
        <v>Liberica</v>
      </c>
      <c r="O193" t="str">
        <f t="shared" si="5"/>
        <v>Dark</v>
      </c>
      <c r="P193" t="str">
        <f>VLOOKUP(Orders[[#This Row],[Customer ID]],customers!$A$1:$I$1001,9,0)</f>
        <v>Yes</v>
      </c>
    </row>
    <row r="194" spans="1:16" x14ac:dyDescent="0.3">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Orders[[#This Row],[Quantity]]*Orders[[#This Row],[Unit Price]]</f>
        <v>72.900000000000006</v>
      </c>
      <c r="N194" t="str">
        <f t="shared" si="4"/>
        <v>Excelsa</v>
      </c>
      <c r="O194" t="str">
        <f t="shared" si="5"/>
        <v>Dark</v>
      </c>
      <c r="P194" t="str">
        <f>VLOOKUP(Orders[[#This Row],[Customer ID]],customers!$A$1:$I$1001,9,0)</f>
        <v>Yes</v>
      </c>
    </row>
    <row r="195" spans="1:16" x14ac:dyDescent="0.3">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Orders[[#This Row],[Quantity]]*Orders[[#This Row],[Unit Price]]</f>
        <v>44.55</v>
      </c>
      <c r="N195" t="str">
        <f t="shared" ref="N195:N258" si="6">IF(I195="Rob","Robusta",IF(I195="Exc","Excelsa",IF(I195="Ara","Arabica","Liberica")))</f>
        <v>Excelsa</v>
      </c>
      <c r="O195" t="str">
        <f t="shared" ref="O195:O258" si="7">IF(J195="M","Medium",IF(J195="L","Light","Dark"))</f>
        <v>Light</v>
      </c>
      <c r="P195" t="str">
        <f>VLOOKUP(Orders[[#This Row],[Customer ID]],customers!$A$1:$I$1001,9,0)</f>
        <v>No</v>
      </c>
    </row>
    <row r="196" spans="1:16" x14ac:dyDescent="0.3">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Orders[[#This Row],[Quantity]]*Orders[[#This Row],[Unit Price]]</f>
        <v>36.450000000000003</v>
      </c>
      <c r="N196" t="str">
        <f t="shared" si="6"/>
        <v>Excelsa</v>
      </c>
      <c r="O196" t="str">
        <f t="shared" si="7"/>
        <v>Dark</v>
      </c>
      <c r="P196" t="str">
        <f>VLOOKUP(Orders[[#This Row],[Customer ID]],customers!$A$1:$I$1001,9,0)</f>
        <v>No</v>
      </c>
    </row>
    <row r="197" spans="1:16" x14ac:dyDescent="0.3">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Orders[[#This Row],[Quantity]]*Orders[[#This Row],[Unit Price]]</f>
        <v>38.849999999999994</v>
      </c>
      <c r="N197" t="str">
        <f t="shared" si="6"/>
        <v>Arabica</v>
      </c>
      <c r="O197" t="str">
        <f t="shared" si="7"/>
        <v>Light</v>
      </c>
      <c r="P197" t="str">
        <f>VLOOKUP(Orders[[#This Row],[Customer ID]],customers!$A$1:$I$1001,9,0)</f>
        <v>No</v>
      </c>
    </row>
    <row r="198" spans="1:16" x14ac:dyDescent="0.3">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Orders[[#This Row],[Quantity]]*Orders[[#This Row],[Unit Price]]</f>
        <v>53.46</v>
      </c>
      <c r="N198" t="str">
        <f t="shared" si="6"/>
        <v>Excelsa</v>
      </c>
      <c r="O198" t="str">
        <f t="shared" si="7"/>
        <v>Light</v>
      </c>
      <c r="P198" t="str">
        <f>VLOOKUP(Orders[[#This Row],[Customer ID]],customers!$A$1:$I$1001,9,0)</f>
        <v>No</v>
      </c>
    </row>
    <row r="199" spans="1:16" x14ac:dyDescent="0.3">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Orders[[#This Row],[Quantity]]*Orders[[#This Row],[Unit Price]]</f>
        <v>59.569999999999993</v>
      </c>
      <c r="N199" t="str">
        <f t="shared" si="6"/>
        <v>Liberica</v>
      </c>
      <c r="O199" t="str">
        <f t="shared" si="7"/>
        <v>Dark</v>
      </c>
      <c r="P199" t="str">
        <f>VLOOKUP(Orders[[#This Row],[Customer ID]],customers!$A$1:$I$1001,9,0)</f>
        <v>No</v>
      </c>
    </row>
    <row r="200" spans="1:16" x14ac:dyDescent="0.3">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Orders[[#This Row],[Quantity]]*Orders[[#This Row],[Unit Price]]</f>
        <v>89.35499999999999</v>
      </c>
      <c r="N200" t="str">
        <f t="shared" si="6"/>
        <v>Liberica</v>
      </c>
      <c r="O200" t="str">
        <f t="shared" si="7"/>
        <v>Dark</v>
      </c>
      <c r="P200" t="str">
        <f>VLOOKUP(Orders[[#This Row],[Customer ID]],customers!$A$1:$I$1001,9,0)</f>
        <v>No</v>
      </c>
    </row>
    <row r="201" spans="1:16" x14ac:dyDescent="0.3">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Orders[[#This Row],[Quantity]]*Orders[[#This Row],[Unit Price]]</f>
        <v>38.04</v>
      </c>
      <c r="N201" t="str">
        <f t="shared" si="6"/>
        <v>Liberica</v>
      </c>
      <c r="O201" t="str">
        <f t="shared" si="7"/>
        <v>Light</v>
      </c>
      <c r="P201" t="str">
        <f>VLOOKUP(Orders[[#This Row],[Customer ID]],customers!$A$1:$I$1001,9,0)</f>
        <v>No</v>
      </c>
    </row>
    <row r="202" spans="1:16" x14ac:dyDescent="0.3">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Orders[[#This Row],[Quantity]]*Orders[[#This Row],[Unit Price]]</f>
        <v>41.25</v>
      </c>
      <c r="N202" t="str">
        <f t="shared" si="6"/>
        <v>Excelsa</v>
      </c>
      <c r="O202" t="str">
        <f t="shared" si="7"/>
        <v>Medium</v>
      </c>
      <c r="P202" t="str">
        <f>VLOOKUP(Orders[[#This Row],[Customer ID]],customers!$A$1:$I$1001,9,0)</f>
        <v>No</v>
      </c>
    </row>
    <row r="203" spans="1:16" x14ac:dyDescent="0.3">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Orders[[#This Row],[Quantity]]*Orders[[#This Row],[Unit Price]]</f>
        <v>57.06</v>
      </c>
      <c r="N203" t="str">
        <f t="shared" si="6"/>
        <v>Liberica</v>
      </c>
      <c r="O203" t="str">
        <f t="shared" si="7"/>
        <v>Light</v>
      </c>
      <c r="P203" t="str">
        <f>VLOOKUP(Orders[[#This Row],[Customer ID]],customers!$A$1:$I$1001,9,0)</f>
        <v>No</v>
      </c>
    </row>
    <row r="204" spans="1:16" x14ac:dyDescent="0.3">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Orders[[#This Row],[Quantity]]*Orders[[#This Row],[Unit Price]]</f>
        <v>178.70999999999998</v>
      </c>
      <c r="N204" t="str">
        <f t="shared" si="6"/>
        <v>Liberica</v>
      </c>
      <c r="O204" t="str">
        <f t="shared" si="7"/>
        <v>Dark</v>
      </c>
      <c r="P204" t="str">
        <f>VLOOKUP(Orders[[#This Row],[Customer ID]],customers!$A$1:$I$1001,9,0)</f>
        <v>Yes</v>
      </c>
    </row>
    <row r="205" spans="1:16" x14ac:dyDescent="0.3">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Orders[[#This Row],[Quantity]]*Orders[[#This Row],[Unit Price]]</f>
        <v>4.7549999999999999</v>
      </c>
      <c r="N205" t="str">
        <f t="shared" si="6"/>
        <v>Liberica</v>
      </c>
      <c r="O205" t="str">
        <f t="shared" si="7"/>
        <v>Light</v>
      </c>
      <c r="P205" t="str">
        <f>VLOOKUP(Orders[[#This Row],[Customer ID]],customers!$A$1:$I$1001,9,0)</f>
        <v>No</v>
      </c>
    </row>
    <row r="206" spans="1:16" x14ac:dyDescent="0.3">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Orders[[#This Row],[Quantity]]*Orders[[#This Row],[Unit Price]]</f>
        <v>82.5</v>
      </c>
      <c r="N206" t="str">
        <f t="shared" si="6"/>
        <v>Excelsa</v>
      </c>
      <c r="O206" t="str">
        <f t="shared" si="7"/>
        <v>Medium</v>
      </c>
      <c r="P206" t="str">
        <f>VLOOKUP(Orders[[#This Row],[Customer ID]],customers!$A$1:$I$1001,9,0)</f>
        <v>No</v>
      </c>
    </row>
    <row r="207" spans="1:16" x14ac:dyDescent="0.3">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Orders[[#This Row],[Quantity]]*Orders[[#This Row],[Unit Price]]</f>
        <v>8.0549999999999997</v>
      </c>
      <c r="N207" t="str">
        <f t="shared" si="6"/>
        <v>Robusta</v>
      </c>
      <c r="O207" t="str">
        <f t="shared" si="7"/>
        <v>Dark</v>
      </c>
      <c r="P207" t="str">
        <f>VLOOKUP(Orders[[#This Row],[Customer ID]],customers!$A$1:$I$1001,9,0)</f>
        <v>Yes</v>
      </c>
    </row>
    <row r="208" spans="1:16" x14ac:dyDescent="0.3">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Orders[[#This Row],[Quantity]]*Orders[[#This Row],[Unit Price]]</f>
        <v>22.5</v>
      </c>
      <c r="N208" t="str">
        <f t="shared" si="6"/>
        <v>Arabica</v>
      </c>
      <c r="O208" t="str">
        <f t="shared" si="7"/>
        <v>Medium</v>
      </c>
      <c r="P208" t="str">
        <f>VLOOKUP(Orders[[#This Row],[Customer ID]],customers!$A$1:$I$1001,9,0)</f>
        <v>No</v>
      </c>
    </row>
    <row r="209" spans="1:16" x14ac:dyDescent="0.3">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Orders[[#This Row],[Quantity]]*Orders[[#This Row],[Unit Price]]</f>
        <v>40.5</v>
      </c>
      <c r="N209" t="str">
        <f t="shared" si="6"/>
        <v>Arabica</v>
      </c>
      <c r="O209" t="str">
        <f t="shared" si="7"/>
        <v>Medium</v>
      </c>
      <c r="P209" t="str">
        <f>VLOOKUP(Orders[[#This Row],[Customer ID]],customers!$A$1:$I$1001,9,0)</f>
        <v>Yes</v>
      </c>
    </row>
    <row r="210" spans="1:16" x14ac:dyDescent="0.3">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Orders[[#This Row],[Quantity]]*Orders[[#This Row],[Unit Price]]</f>
        <v>29.16</v>
      </c>
      <c r="N210" t="str">
        <f t="shared" si="6"/>
        <v>Excelsa</v>
      </c>
      <c r="O210" t="str">
        <f t="shared" si="7"/>
        <v>Dark</v>
      </c>
      <c r="P210" t="str">
        <f>VLOOKUP(Orders[[#This Row],[Customer ID]],customers!$A$1:$I$1001,9,0)</f>
        <v>Yes</v>
      </c>
    </row>
    <row r="211" spans="1:16" x14ac:dyDescent="0.3">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Orders[[#This Row],[Quantity]]*Orders[[#This Row],[Unit Price]]</f>
        <v>6.75</v>
      </c>
      <c r="N211" t="str">
        <f t="shared" si="6"/>
        <v>Arabica</v>
      </c>
      <c r="O211" t="str">
        <f t="shared" si="7"/>
        <v>Medium</v>
      </c>
      <c r="P211" t="str">
        <f>VLOOKUP(Orders[[#This Row],[Customer ID]],customers!$A$1:$I$1001,9,0)</f>
        <v>No</v>
      </c>
    </row>
    <row r="212" spans="1:16" x14ac:dyDescent="0.3">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Orders[[#This Row],[Quantity]]*Orders[[#This Row],[Unit Price]]</f>
        <v>51.8</v>
      </c>
      <c r="N212" t="str">
        <f t="shared" si="6"/>
        <v>Liberica</v>
      </c>
      <c r="O212" t="str">
        <f t="shared" si="7"/>
        <v>Dark</v>
      </c>
      <c r="P212" t="str">
        <f>VLOOKUP(Orders[[#This Row],[Customer ID]],customers!$A$1:$I$1001,9,0)</f>
        <v>Yes</v>
      </c>
    </row>
    <row r="213" spans="1:16" x14ac:dyDescent="0.3">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Orders[[#This Row],[Quantity]]*Orders[[#This Row],[Unit Price]]</f>
        <v>53.46</v>
      </c>
      <c r="N213" t="str">
        <f t="shared" si="6"/>
        <v>Excelsa</v>
      </c>
      <c r="O213" t="str">
        <f t="shared" si="7"/>
        <v>Light</v>
      </c>
      <c r="P213" t="str">
        <f>VLOOKUP(Orders[[#This Row],[Customer ID]],customers!$A$1:$I$1001,9,0)</f>
        <v>No</v>
      </c>
    </row>
    <row r="214" spans="1:16" x14ac:dyDescent="0.3">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Orders[[#This Row],[Quantity]]*Orders[[#This Row],[Unit Price]]</f>
        <v>14.58</v>
      </c>
      <c r="N214" t="str">
        <f t="shared" si="6"/>
        <v>Excelsa</v>
      </c>
      <c r="O214" t="str">
        <f t="shared" si="7"/>
        <v>Dark</v>
      </c>
      <c r="P214" t="str">
        <f>VLOOKUP(Orders[[#This Row],[Customer ID]],customers!$A$1:$I$1001,9,0)</f>
        <v>Yes</v>
      </c>
    </row>
    <row r="215" spans="1:16" x14ac:dyDescent="0.3">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Orders[[#This Row],[Quantity]]*Orders[[#This Row],[Unit Price]]</f>
        <v>20.584999999999997</v>
      </c>
      <c r="N215" t="str">
        <f t="shared" si="6"/>
        <v>Robusta</v>
      </c>
      <c r="O215" t="str">
        <f t="shared" si="7"/>
        <v>Dark</v>
      </c>
      <c r="P215" t="str">
        <f>VLOOKUP(Orders[[#This Row],[Customer ID]],customers!$A$1:$I$1001,9,0)</f>
        <v>No</v>
      </c>
    </row>
    <row r="216" spans="1:16" x14ac:dyDescent="0.3">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Orders[[#This Row],[Quantity]]*Orders[[#This Row],[Unit Price]]</f>
        <v>31.7</v>
      </c>
      <c r="N216" t="str">
        <f t="shared" si="6"/>
        <v>Liberica</v>
      </c>
      <c r="O216" t="str">
        <f t="shared" si="7"/>
        <v>Light</v>
      </c>
      <c r="P216" t="str">
        <f>VLOOKUP(Orders[[#This Row],[Customer ID]],customers!$A$1:$I$1001,9,0)</f>
        <v>No</v>
      </c>
    </row>
    <row r="217" spans="1:16" x14ac:dyDescent="0.3">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Orders[[#This Row],[Quantity]]*Orders[[#This Row],[Unit Price]]</f>
        <v>23.31</v>
      </c>
      <c r="N217" t="str">
        <f t="shared" si="6"/>
        <v>Liberica</v>
      </c>
      <c r="O217" t="str">
        <f t="shared" si="7"/>
        <v>Dark</v>
      </c>
      <c r="P217" t="str">
        <f>VLOOKUP(Orders[[#This Row],[Customer ID]],customers!$A$1:$I$1001,9,0)</f>
        <v>No</v>
      </c>
    </row>
    <row r="218" spans="1:16" x14ac:dyDescent="0.3">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Orders[[#This Row],[Quantity]]*Orders[[#This Row],[Unit Price]]</f>
        <v>58.2</v>
      </c>
      <c r="N218" t="str">
        <f t="shared" si="6"/>
        <v>Liberica</v>
      </c>
      <c r="O218" t="str">
        <f t="shared" si="7"/>
        <v>Medium</v>
      </c>
      <c r="P218" t="str">
        <f>VLOOKUP(Orders[[#This Row],[Customer ID]],customers!$A$1:$I$1001,9,0)</f>
        <v>Yes</v>
      </c>
    </row>
    <row r="219" spans="1:16" x14ac:dyDescent="0.3">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Orders[[#This Row],[Quantity]]*Orders[[#This Row],[Unit Price]]</f>
        <v>35.64</v>
      </c>
      <c r="N219" t="str">
        <f t="shared" si="6"/>
        <v>Excelsa</v>
      </c>
      <c r="O219" t="str">
        <f t="shared" si="7"/>
        <v>Light</v>
      </c>
      <c r="P219" t="str">
        <f>VLOOKUP(Orders[[#This Row],[Customer ID]],customers!$A$1:$I$1001,9,0)</f>
        <v>No</v>
      </c>
    </row>
    <row r="220" spans="1:16" x14ac:dyDescent="0.3">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Orders[[#This Row],[Quantity]]*Orders[[#This Row],[Unit Price]]</f>
        <v>56.25</v>
      </c>
      <c r="N220" t="str">
        <f t="shared" si="6"/>
        <v>Arabica</v>
      </c>
      <c r="O220" t="str">
        <f t="shared" si="7"/>
        <v>Medium</v>
      </c>
      <c r="P220" t="str">
        <f>VLOOKUP(Orders[[#This Row],[Customer ID]],customers!$A$1:$I$1001,9,0)</f>
        <v>Yes</v>
      </c>
    </row>
    <row r="221" spans="1:16" x14ac:dyDescent="0.3">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Orders[[#This Row],[Quantity]]*Orders[[#This Row],[Unit Price]]</f>
        <v>10.754999999999999</v>
      </c>
      <c r="N221" t="str">
        <f t="shared" si="6"/>
        <v>Robusta</v>
      </c>
      <c r="O221" t="str">
        <f t="shared" si="7"/>
        <v>Light</v>
      </c>
      <c r="P221" t="str">
        <f>VLOOKUP(Orders[[#This Row],[Customer ID]],customers!$A$1:$I$1001,9,0)</f>
        <v>No</v>
      </c>
    </row>
    <row r="222" spans="1:16" x14ac:dyDescent="0.3">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Orders[[#This Row],[Quantity]]*Orders[[#This Row],[Unit Price]]</f>
        <v>14.924999999999999</v>
      </c>
      <c r="N222" t="str">
        <f t="shared" si="6"/>
        <v>Robusta</v>
      </c>
      <c r="O222" t="str">
        <f t="shared" si="7"/>
        <v>Medium</v>
      </c>
      <c r="P222" t="str">
        <f>VLOOKUP(Orders[[#This Row],[Customer ID]],customers!$A$1:$I$1001,9,0)</f>
        <v>No</v>
      </c>
    </row>
    <row r="223" spans="1:16" x14ac:dyDescent="0.3">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Orders[[#This Row],[Quantity]]*Orders[[#This Row],[Unit Price]]</f>
        <v>77.699999999999989</v>
      </c>
      <c r="N223" t="str">
        <f t="shared" si="6"/>
        <v>Arabica</v>
      </c>
      <c r="O223" t="str">
        <f t="shared" si="7"/>
        <v>Light</v>
      </c>
      <c r="P223" t="str">
        <f>VLOOKUP(Orders[[#This Row],[Customer ID]],customers!$A$1:$I$1001,9,0)</f>
        <v>Yes</v>
      </c>
    </row>
    <row r="224" spans="1:16" x14ac:dyDescent="0.3">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Orders[[#This Row],[Quantity]]*Orders[[#This Row],[Unit Price]]</f>
        <v>23.31</v>
      </c>
      <c r="N224" t="str">
        <f t="shared" si="6"/>
        <v>Liberica</v>
      </c>
      <c r="O224" t="str">
        <f t="shared" si="7"/>
        <v>Dark</v>
      </c>
      <c r="P224" t="str">
        <f>VLOOKUP(Orders[[#This Row],[Customer ID]],customers!$A$1:$I$1001,9,0)</f>
        <v>No</v>
      </c>
    </row>
    <row r="225" spans="1:16" x14ac:dyDescent="0.3">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Orders[[#This Row],[Quantity]]*Orders[[#This Row],[Unit Price]]</f>
        <v>59.4</v>
      </c>
      <c r="N225" t="str">
        <f t="shared" si="6"/>
        <v>Excelsa</v>
      </c>
      <c r="O225" t="str">
        <f t="shared" si="7"/>
        <v>Light</v>
      </c>
      <c r="P225" t="str">
        <f>VLOOKUP(Orders[[#This Row],[Customer ID]],customers!$A$1:$I$1001,9,0)</f>
        <v>Yes</v>
      </c>
    </row>
    <row r="226" spans="1:16" x14ac:dyDescent="0.3">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Orders[[#This Row],[Quantity]]*Orders[[#This Row],[Unit Price]]</f>
        <v>119.13999999999999</v>
      </c>
      <c r="N226" t="str">
        <f t="shared" si="6"/>
        <v>Liberica</v>
      </c>
      <c r="O226" t="str">
        <f t="shared" si="7"/>
        <v>Dark</v>
      </c>
      <c r="P226" t="str">
        <f>VLOOKUP(Orders[[#This Row],[Customer ID]],customers!$A$1:$I$1001,9,0)</f>
        <v>Yes</v>
      </c>
    </row>
    <row r="227" spans="1:16" x14ac:dyDescent="0.3">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Orders[[#This Row],[Quantity]]*Orders[[#This Row],[Unit Price]]</f>
        <v>14.339999999999998</v>
      </c>
      <c r="N227" t="str">
        <f t="shared" si="6"/>
        <v>Robusta</v>
      </c>
      <c r="O227" t="str">
        <f t="shared" si="7"/>
        <v>Light</v>
      </c>
      <c r="P227" t="str">
        <f>VLOOKUP(Orders[[#This Row],[Customer ID]],customers!$A$1:$I$1001,9,0)</f>
        <v>No</v>
      </c>
    </row>
    <row r="228" spans="1:16" x14ac:dyDescent="0.3">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Orders[[#This Row],[Quantity]]*Orders[[#This Row],[Unit Price]]</f>
        <v>129.37499999999997</v>
      </c>
      <c r="N228" t="str">
        <f t="shared" si="6"/>
        <v>Arabica</v>
      </c>
      <c r="O228" t="str">
        <f t="shared" si="7"/>
        <v>Medium</v>
      </c>
      <c r="P228" t="str">
        <f>VLOOKUP(Orders[[#This Row],[Customer ID]],customers!$A$1:$I$1001,9,0)</f>
        <v>No</v>
      </c>
    </row>
    <row r="229" spans="1:16" x14ac:dyDescent="0.3">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Orders[[#This Row],[Quantity]]*Orders[[#This Row],[Unit Price]]</f>
        <v>16.11</v>
      </c>
      <c r="N229" t="str">
        <f t="shared" si="6"/>
        <v>Robusta</v>
      </c>
      <c r="O229" t="str">
        <f t="shared" si="7"/>
        <v>Dark</v>
      </c>
      <c r="P229" t="str">
        <f>VLOOKUP(Orders[[#This Row],[Customer ID]],customers!$A$1:$I$1001,9,0)</f>
        <v>Yes</v>
      </c>
    </row>
    <row r="230" spans="1:16" x14ac:dyDescent="0.3">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Orders[[#This Row],[Quantity]]*Orders[[#This Row],[Unit Price]]</f>
        <v>17.924999999999997</v>
      </c>
      <c r="N230" t="str">
        <f t="shared" si="6"/>
        <v>Robusta</v>
      </c>
      <c r="O230" t="str">
        <f t="shared" si="7"/>
        <v>Light</v>
      </c>
      <c r="P230" t="str">
        <f>VLOOKUP(Orders[[#This Row],[Customer ID]],customers!$A$1:$I$1001,9,0)</f>
        <v>No</v>
      </c>
    </row>
    <row r="231" spans="1:16" x14ac:dyDescent="0.3">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Orders[[#This Row],[Quantity]]*Orders[[#This Row],[Unit Price]]</f>
        <v>8.73</v>
      </c>
      <c r="N231" t="str">
        <f t="shared" si="6"/>
        <v>Liberica</v>
      </c>
      <c r="O231" t="str">
        <f t="shared" si="7"/>
        <v>Medium</v>
      </c>
      <c r="P231" t="str">
        <f>VLOOKUP(Orders[[#This Row],[Customer ID]],customers!$A$1:$I$1001,9,0)</f>
        <v>No</v>
      </c>
    </row>
    <row r="232" spans="1:16" x14ac:dyDescent="0.3">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Orders[[#This Row],[Quantity]]*Orders[[#This Row],[Unit Price]]</f>
        <v>51.749999999999993</v>
      </c>
      <c r="N232" t="str">
        <f t="shared" si="6"/>
        <v>Arabica</v>
      </c>
      <c r="O232" t="str">
        <f t="shared" si="7"/>
        <v>Medium</v>
      </c>
      <c r="P232" t="str">
        <f>VLOOKUP(Orders[[#This Row],[Customer ID]],customers!$A$1:$I$1001,9,0)</f>
        <v>No</v>
      </c>
    </row>
    <row r="233" spans="1:16" x14ac:dyDescent="0.3">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Orders[[#This Row],[Quantity]]*Orders[[#This Row],[Unit Price]]</f>
        <v>8.73</v>
      </c>
      <c r="N233" t="str">
        <f t="shared" si="6"/>
        <v>Liberica</v>
      </c>
      <c r="O233" t="str">
        <f t="shared" si="7"/>
        <v>Medium</v>
      </c>
      <c r="P233" t="str">
        <f>VLOOKUP(Orders[[#This Row],[Customer ID]],customers!$A$1:$I$1001,9,0)</f>
        <v>Yes</v>
      </c>
    </row>
    <row r="234" spans="1:16" x14ac:dyDescent="0.3">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Orders[[#This Row],[Quantity]]*Orders[[#This Row],[Unit Price]]</f>
        <v>23.774999999999999</v>
      </c>
      <c r="N234" t="str">
        <f t="shared" si="6"/>
        <v>Liberica</v>
      </c>
      <c r="O234" t="str">
        <f t="shared" si="7"/>
        <v>Light</v>
      </c>
      <c r="P234" t="str">
        <f>VLOOKUP(Orders[[#This Row],[Customer ID]],customers!$A$1:$I$1001,9,0)</f>
        <v>No</v>
      </c>
    </row>
    <row r="235" spans="1:16" x14ac:dyDescent="0.3">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Orders[[#This Row],[Quantity]]*Orders[[#This Row],[Unit Price]]</f>
        <v>20.625</v>
      </c>
      <c r="N235" t="str">
        <f t="shared" si="6"/>
        <v>Excelsa</v>
      </c>
      <c r="O235" t="str">
        <f t="shared" si="7"/>
        <v>Medium</v>
      </c>
      <c r="P235" t="str">
        <f>VLOOKUP(Orders[[#This Row],[Customer ID]],customers!$A$1:$I$1001,9,0)</f>
        <v>No</v>
      </c>
    </row>
    <row r="236" spans="1:16" x14ac:dyDescent="0.3">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Orders[[#This Row],[Quantity]]*Orders[[#This Row],[Unit Price]]</f>
        <v>36.454999999999998</v>
      </c>
      <c r="N236" t="str">
        <f t="shared" si="6"/>
        <v>Liberica</v>
      </c>
      <c r="O236" t="str">
        <f t="shared" si="7"/>
        <v>Light</v>
      </c>
      <c r="P236" t="str">
        <f>VLOOKUP(Orders[[#This Row],[Customer ID]],customers!$A$1:$I$1001,9,0)</f>
        <v>No</v>
      </c>
    </row>
    <row r="237" spans="1:16" x14ac:dyDescent="0.3">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Orders[[#This Row],[Quantity]]*Orders[[#This Row],[Unit Price]]</f>
        <v>182.27499999999998</v>
      </c>
      <c r="N237" t="str">
        <f t="shared" si="6"/>
        <v>Liberica</v>
      </c>
      <c r="O237" t="str">
        <f t="shared" si="7"/>
        <v>Light</v>
      </c>
      <c r="P237" t="str">
        <f>VLOOKUP(Orders[[#This Row],[Customer ID]],customers!$A$1:$I$1001,9,0)</f>
        <v>No</v>
      </c>
    </row>
    <row r="238" spans="1:16" x14ac:dyDescent="0.3">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Orders[[#This Row],[Quantity]]*Orders[[#This Row],[Unit Price]]</f>
        <v>89.35499999999999</v>
      </c>
      <c r="N238" t="str">
        <f t="shared" si="6"/>
        <v>Liberica</v>
      </c>
      <c r="O238" t="str">
        <f t="shared" si="7"/>
        <v>Dark</v>
      </c>
      <c r="P238" t="str">
        <f>VLOOKUP(Orders[[#This Row],[Customer ID]],customers!$A$1:$I$1001,9,0)</f>
        <v>No</v>
      </c>
    </row>
    <row r="239" spans="1:16" x14ac:dyDescent="0.3">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Orders[[#This Row],[Quantity]]*Orders[[#This Row],[Unit Price]]</f>
        <v>3.5849999999999995</v>
      </c>
      <c r="N239" t="str">
        <f t="shared" si="6"/>
        <v>Robusta</v>
      </c>
      <c r="O239" t="str">
        <f t="shared" si="7"/>
        <v>Light</v>
      </c>
      <c r="P239" t="str">
        <f>VLOOKUP(Orders[[#This Row],[Customer ID]],customers!$A$1:$I$1001,9,0)</f>
        <v>Yes</v>
      </c>
    </row>
    <row r="240" spans="1:16" x14ac:dyDescent="0.3">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Orders[[#This Row],[Quantity]]*Orders[[#This Row],[Unit Price]]</f>
        <v>45.769999999999996</v>
      </c>
      <c r="N240" t="str">
        <f t="shared" si="6"/>
        <v>Robusta</v>
      </c>
      <c r="O240" t="str">
        <f t="shared" si="7"/>
        <v>Medium</v>
      </c>
      <c r="P240" t="str">
        <f>VLOOKUP(Orders[[#This Row],[Customer ID]],customers!$A$1:$I$1001,9,0)</f>
        <v>Yes</v>
      </c>
    </row>
    <row r="241" spans="1:16" x14ac:dyDescent="0.3">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Orders[[#This Row],[Quantity]]*Orders[[#This Row],[Unit Price]]</f>
        <v>59.4</v>
      </c>
      <c r="N241" t="str">
        <f t="shared" si="6"/>
        <v>Excelsa</v>
      </c>
      <c r="O241" t="str">
        <f t="shared" si="7"/>
        <v>Light</v>
      </c>
      <c r="P241" t="str">
        <f>VLOOKUP(Orders[[#This Row],[Customer ID]],customers!$A$1:$I$1001,9,0)</f>
        <v>No</v>
      </c>
    </row>
    <row r="242" spans="1:16" x14ac:dyDescent="0.3">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Orders[[#This Row],[Quantity]]*Orders[[#This Row],[Unit Price]]</f>
        <v>155.24999999999997</v>
      </c>
      <c r="N242" t="str">
        <f t="shared" si="6"/>
        <v>Arabica</v>
      </c>
      <c r="O242" t="str">
        <f t="shared" si="7"/>
        <v>Medium</v>
      </c>
      <c r="P242" t="str">
        <f>VLOOKUP(Orders[[#This Row],[Customer ID]],customers!$A$1:$I$1001,9,0)</f>
        <v>Yes</v>
      </c>
    </row>
    <row r="243" spans="1:16" x14ac:dyDescent="0.3">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Orders[[#This Row],[Quantity]]*Orders[[#This Row],[Unit Price]]</f>
        <v>45.769999999999996</v>
      </c>
      <c r="N243" t="str">
        <f t="shared" si="6"/>
        <v>Robusta</v>
      </c>
      <c r="O243" t="str">
        <f t="shared" si="7"/>
        <v>Medium</v>
      </c>
      <c r="P243" t="str">
        <f>VLOOKUP(Orders[[#This Row],[Customer ID]],customers!$A$1:$I$1001,9,0)</f>
        <v>No</v>
      </c>
    </row>
    <row r="244" spans="1:16" x14ac:dyDescent="0.3">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Orders[[#This Row],[Quantity]]*Orders[[#This Row],[Unit Price]]</f>
        <v>36.450000000000003</v>
      </c>
      <c r="N244" t="str">
        <f t="shared" si="6"/>
        <v>Excelsa</v>
      </c>
      <c r="O244" t="str">
        <f t="shared" si="7"/>
        <v>Dark</v>
      </c>
      <c r="P244" t="str">
        <f>VLOOKUP(Orders[[#This Row],[Customer ID]],customers!$A$1:$I$1001,9,0)</f>
        <v>Yes</v>
      </c>
    </row>
    <row r="245" spans="1:16" x14ac:dyDescent="0.3">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Orders[[#This Row],[Quantity]]*Orders[[#This Row],[Unit Price]]</f>
        <v>29.16</v>
      </c>
      <c r="N245" t="str">
        <f t="shared" si="6"/>
        <v>Excelsa</v>
      </c>
      <c r="O245" t="str">
        <f t="shared" si="7"/>
        <v>Dark</v>
      </c>
      <c r="P245" t="str">
        <f>VLOOKUP(Orders[[#This Row],[Customer ID]],customers!$A$1:$I$1001,9,0)</f>
        <v>Yes</v>
      </c>
    </row>
    <row r="246" spans="1:16" x14ac:dyDescent="0.3">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Orders[[#This Row],[Quantity]]*Orders[[#This Row],[Unit Price]]</f>
        <v>133.85999999999999</v>
      </c>
      <c r="N246" t="str">
        <f t="shared" si="6"/>
        <v>Liberica</v>
      </c>
      <c r="O246" t="str">
        <f t="shared" si="7"/>
        <v>Medium</v>
      </c>
      <c r="P246" t="str">
        <f>VLOOKUP(Orders[[#This Row],[Customer ID]],customers!$A$1:$I$1001,9,0)</f>
        <v>No</v>
      </c>
    </row>
    <row r="247" spans="1:16" x14ac:dyDescent="0.3">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Orders[[#This Row],[Quantity]]*Orders[[#This Row],[Unit Price]]</f>
        <v>23.774999999999999</v>
      </c>
      <c r="N247" t="str">
        <f t="shared" si="6"/>
        <v>Liberica</v>
      </c>
      <c r="O247" t="str">
        <f t="shared" si="7"/>
        <v>Light</v>
      </c>
      <c r="P247" t="str">
        <f>VLOOKUP(Orders[[#This Row],[Customer ID]],customers!$A$1:$I$1001,9,0)</f>
        <v>Yes</v>
      </c>
    </row>
    <row r="248" spans="1:16" x14ac:dyDescent="0.3">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Orders[[#This Row],[Quantity]]*Orders[[#This Row],[Unit Price]]</f>
        <v>38.849999999999994</v>
      </c>
      <c r="N248" t="str">
        <f t="shared" si="6"/>
        <v>Liberica</v>
      </c>
      <c r="O248" t="str">
        <f t="shared" si="7"/>
        <v>Dark</v>
      </c>
      <c r="P248" t="str">
        <f>VLOOKUP(Orders[[#This Row],[Customer ID]],customers!$A$1:$I$1001,9,0)</f>
        <v>No</v>
      </c>
    </row>
    <row r="249" spans="1:16" x14ac:dyDescent="0.3">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Orders[[#This Row],[Quantity]]*Orders[[#This Row],[Unit Price]]</f>
        <v>21.509999999999998</v>
      </c>
      <c r="N249" t="str">
        <f t="shared" si="6"/>
        <v>Robusta</v>
      </c>
      <c r="O249" t="str">
        <f t="shared" si="7"/>
        <v>Light</v>
      </c>
      <c r="P249" t="str">
        <f>VLOOKUP(Orders[[#This Row],[Customer ID]],customers!$A$1:$I$1001,9,0)</f>
        <v>Yes</v>
      </c>
    </row>
    <row r="250" spans="1:16" x14ac:dyDescent="0.3">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Orders[[#This Row],[Quantity]]*Orders[[#This Row],[Unit Price]]</f>
        <v>9.9499999999999993</v>
      </c>
      <c r="N250" t="str">
        <f t="shared" si="6"/>
        <v>Arabica</v>
      </c>
      <c r="O250" t="str">
        <f t="shared" si="7"/>
        <v>Dark</v>
      </c>
      <c r="P250" t="str">
        <f>VLOOKUP(Orders[[#This Row],[Customer ID]],customers!$A$1:$I$1001,9,0)</f>
        <v>Yes</v>
      </c>
    </row>
    <row r="251" spans="1:16" x14ac:dyDescent="0.3">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Orders[[#This Row],[Quantity]]*Orders[[#This Row],[Unit Price]]</f>
        <v>15.85</v>
      </c>
      <c r="N251" t="str">
        <f t="shared" si="6"/>
        <v>Liberica</v>
      </c>
      <c r="O251" t="str">
        <f t="shared" si="7"/>
        <v>Light</v>
      </c>
      <c r="P251" t="str">
        <f>VLOOKUP(Orders[[#This Row],[Customer ID]],customers!$A$1:$I$1001,9,0)</f>
        <v>Yes</v>
      </c>
    </row>
    <row r="252" spans="1:16" x14ac:dyDescent="0.3">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Orders[[#This Row],[Quantity]]*Orders[[#This Row],[Unit Price]]</f>
        <v>2.9849999999999999</v>
      </c>
      <c r="N252" t="str">
        <f t="shared" si="6"/>
        <v>Robusta</v>
      </c>
      <c r="O252" t="str">
        <f t="shared" si="7"/>
        <v>Medium</v>
      </c>
      <c r="P252" t="str">
        <f>VLOOKUP(Orders[[#This Row],[Customer ID]],customers!$A$1:$I$1001,9,0)</f>
        <v>Yes</v>
      </c>
    </row>
    <row r="253" spans="1:16" x14ac:dyDescent="0.3">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Orders[[#This Row],[Quantity]]*Orders[[#This Row],[Unit Price]]</f>
        <v>68.75</v>
      </c>
      <c r="N253" t="str">
        <f t="shared" si="6"/>
        <v>Excelsa</v>
      </c>
      <c r="O253" t="str">
        <f t="shared" si="7"/>
        <v>Medium</v>
      </c>
      <c r="P253" t="str">
        <f>VLOOKUP(Orders[[#This Row],[Customer ID]],customers!$A$1:$I$1001,9,0)</f>
        <v>Yes</v>
      </c>
    </row>
    <row r="254" spans="1:16" x14ac:dyDescent="0.3">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Orders[[#This Row],[Quantity]]*Orders[[#This Row],[Unit Price]]</f>
        <v>29.849999999999998</v>
      </c>
      <c r="N254" t="str">
        <f t="shared" si="6"/>
        <v>Arabica</v>
      </c>
      <c r="O254" t="str">
        <f t="shared" si="7"/>
        <v>Dark</v>
      </c>
      <c r="P254" t="str">
        <f>VLOOKUP(Orders[[#This Row],[Customer ID]],customers!$A$1:$I$1001,9,0)</f>
        <v>No</v>
      </c>
    </row>
    <row r="255" spans="1:16" x14ac:dyDescent="0.3">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Orders[[#This Row],[Quantity]]*Orders[[#This Row],[Unit Price]]</f>
        <v>58.2</v>
      </c>
      <c r="N255" t="str">
        <f t="shared" si="6"/>
        <v>Liberica</v>
      </c>
      <c r="O255" t="str">
        <f t="shared" si="7"/>
        <v>Medium</v>
      </c>
      <c r="P255" t="str">
        <f>VLOOKUP(Orders[[#This Row],[Customer ID]],customers!$A$1:$I$1001,9,0)</f>
        <v>No</v>
      </c>
    </row>
    <row r="256" spans="1:16" x14ac:dyDescent="0.3">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Orders[[#This Row],[Quantity]]*Orders[[#This Row],[Unit Price]]</f>
        <v>28.679999999999996</v>
      </c>
      <c r="N256" t="str">
        <f t="shared" si="6"/>
        <v>Robusta</v>
      </c>
      <c r="O256" t="str">
        <f t="shared" si="7"/>
        <v>Light</v>
      </c>
      <c r="P256" t="str">
        <f>VLOOKUP(Orders[[#This Row],[Customer ID]],customers!$A$1:$I$1001,9,0)</f>
        <v>No</v>
      </c>
    </row>
    <row r="257" spans="1:16" x14ac:dyDescent="0.3">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Orders[[#This Row],[Quantity]]*Orders[[#This Row],[Unit Price]]</f>
        <v>21.509999999999998</v>
      </c>
      <c r="N257" t="str">
        <f t="shared" si="6"/>
        <v>Robusta</v>
      </c>
      <c r="O257" t="str">
        <f t="shared" si="7"/>
        <v>Light</v>
      </c>
      <c r="P257" t="str">
        <f>VLOOKUP(Orders[[#This Row],[Customer ID]],customers!$A$1:$I$1001,9,0)</f>
        <v>No</v>
      </c>
    </row>
    <row r="258" spans="1:16" x14ac:dyDescent="0.3">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Orders[[#This Row],[Quantity]]*Orders[[#This Row],[Unit Price]]</f>
        <v>17.46</v>
      </c>
      <c r="N258" t="str">
        <f t="shared" si="6"/>
        <v>Liberica</v>
      </c>
      <c r="O258" t="str">
        <f t="shared" si="7"/>
        <v>Medium</v>
      </c>
      <c r="P258" t="str">
        <f>VLOOKUP(Orders[[#This Row],[Customer ID]],customers!$A$1:$I$1001,9,0)</f>
        <v>Yes</v>
      </c>
    </row>
    <row r="259" spans="1:16" x14ac:dyDescent="0.3">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Orders[[#This Row],[Quantity]]*Orders[[#This Row],[Unit Price]]</f>
        <v>27.945</v>
      </c>
      <c r="N259" t="str">
        <f t="shared" ref="N259:N322" si="8">IF(I259="Rob","Robusta",IF(I259="Exc","Excelsa",IF(I259="Ara","Arabica","Liberica")))</f>
        <v>Excelsa</v>
      </c>
      <c r="O259" t="str">
        <f t="shared" ref="O259:O322" si="9">IF(J259="M","Medium",IF(J259="L","Light","Dark"))</f>
        <v>Dark</v>
      </c>
      <c r="P259" t="str">
        <f>VLOOKUP(Orders[[#This Row],[Customer ID]],customers!$A$1:$I$1001,9,0)</f>
        <v>Yes</v>
      </c>
    </row>
    <row r="260" spans="1:16" x14ac:dyDescent="0.3">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Orders[[#This Row],[Quantity]]*Orders[[#This Row],[Unit Price]]</f>
        <v>139.72499999999999</v>
      </c>
      <c r="N260" t="str">
        <f t="shared" si="8"/>
        <v>Excelsa</v>
      </c>
      <c r="O260" t="str">
        <f t="shared" si="9"/>
        <v>Dark</v>
      </c>
      <c r="P260" t="str">
        <f>VLOOKUP(Orders[[#This Row],[Customer ID]],customers!$A$1:$I$1001,9,0)</f>
        <v>No</v>
      </c>
    </row>
    <row r="261" spans="1:16" x14ac:dyDescent="0.3">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Orders[[#This Row],[Quantity]]*Orders[[#This Row],[Unit Price]]</f>
        <v>5.97</v>
      </c>
      <c r="N261" t="str">
        <f t="shared" si="8"/>
        <v>Robusta</v>
      </c>
      <c r="O261" t="str">
        <f t="shared" si="9"/>
        <v>Medium</v>
      </c>
      <c r="P261" t="str">
        <f>VLOOKUP(Orders[[#This Row],[Customer ID]],customers!$A$1:$I$1001,9,0)</f>
        <v>No</v>
      </c>
    </row>
    <row r="262" spans="1:16" x14ac:dyDescent="0.3">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Orders[[#This Row],[Quantity]]*Orders[[#This Row],[Unit Price]]</f>
        <v>27.484999999999996</v>
      </c>
      <c r="N262" t="str">
        <f t="shared" si="8"/>
        <v>Robusta</v>
      </c>
      <c r="O262" t="str">
        <f t="shared" si="9"/>
        <v>Light</v>
      </c>
      <c r="P262" t="str">
        <f>VLOOKUP(Orders[[#This Row],[Customer ID]],customers!$A$1:$I$1001,9,0)</f>
        <v>Yes</v>
      </c>
    </row>
    <row r="263" spans="1:16" x14ac:dyDescent="0.3">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Orders[[#This Row],[Quantity]]*Orders[[#This Row],[Unit Price]]</f>
        <v>59.75</v>
      </c>
      <c r="N263" t="str">
        <f t="shared" si="8"/>
        <v>Robusta</v>
      </c>
      <c r="O263" t="str">
        <f t="shared" si="9"/>
        <v>Light</v>
      </c>
      <c r="P263" t="str">
        <f>VLOOKUP(Orders[[#This Row],[Customer ID]],customers!$A$1:$I$1001,9,0)</f>
        <v>Yes</v>
      </c>
    </row>
    <row r="264" spans="1:16" x14ac:dyDescent="0.3">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Orders[[#This Row],[Quantity]]*Orders[[#This Row],[Unit Price]]</f>
        <v>41.25</v>
      </c>
      <c r="N264" t="str">
        <f t="shared" si="8"/>
        <v>Excelsa</v>
      </c>
      <c r="O264" t="str">
        <f t="shared" si="9"/>
        <v>Medium</v>
      </c>
      <c r="P264" t="str">
        <f>VLOOKUP(Orders[[#This Row],[Customer ID]],customers!$A$1:$I$1001,9,0)</f>
        <v>No</v>
      </c>
    </row>
    <row r="265" spans="1:16" x14ac:dyDescent="0.3">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Orders[[#This Row],[Quantity]]*Orders[[#This Row],[Unit Price]]</f>
        <v>133.85999999999999</v>
      </c>
      <c r="N265" t="str">
        <f t="shared" si="8"/>
        <v>Liberica</v>
      </c>
      <c r="O265" t="str">
        <f t="shared" si="9"/>
        <v>Medium</v>
      </c>
      <c r="P265" t="str">
        <f>VLOOKUP(Orders[[#This Row],[Customer ID]],customers!$A$1:$I$1001,9,0)</f>
        <v>No</v>
      </c>
    </row>
    <row r="266" spans="1:16" x14ac:dyDescent="0.3">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Orders[[#This Row],[Quantity]]*Orders[[#This Row],[Unit Price]]</f>
        <v>59.75</v>
      </c>
      <c r="N266" t="str">
        <f t="shared" si="8"/>
        <v>Robusta</v>
      </c>
      <c r="O266" t="str">
        <f t="shared" si="9"/>
        <v>Light</v>
      </c>
      <c r="P266" t="str">
        <f>VLOOKUP(Orders[[#This Row],[Customer ID]],customers!$A$1:$I$1001,9,0)</f>
        <v>Yes</v>
      </c>
    </row>
    <row r="267" spans="1:16" x14ac:dyDescent="0.3">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Orders[[#This Row],[Quantity]]*Orders[[#This Row],[Unit Price]]</f>
        <v>5.97</v>
      </c>
      <c r="N267" t="str">
        <f t="shared" si="8"/>
        <v>Arabica</v>
      </c>
      <c r="O267" t="str">
        <f t="shared" si="9"/>
        <v>Dark</v>
      </c>
      <c r="P267" t="str">
        <f>VLOOKUP(Orders[[#This Row],[Customer ID]],customers!$A$1:$I$1001,9,0)</f>
        <v>Yes</v>
      </c>
    </row>
    <row r="268" spans="1:16" x14ac:dyDescent="0.3">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Orders[[#This Row],[Quantity]]*Orders[[#This Row],[Unit Price]]</f>
        <v>24.3</v>
      </c>
      <c r="N268" t="str">
        <f t="shared" si="8"/>
        <v>Excelsa</v>
      </c>
      <c r="O268" t="str">
        <f t="shared" si="9"/>
        <v>Dark</v>
      </c>
      <c r="P268" t="str">
        <f>VLOOKUP(Orders[[#This Row],[Customer ID]],customers!$A$1:$I$1001,9,0)</f>
        <v>No</v>
      </c>
    </row>
    <row r="269" spans="1:16" x14ac:dyDescent="0.3">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Orders[[#This Row],[Quantity]]*Orders[[#This Row],[Unit Price]]</f>
        <v>21.87</v>
      </c>
      <c r="N269" t="str">
        <f t="shared" si="8"/>
        <v>Excelsa</v>
      </c>
      <c r="O269" t="str">
        <f t="shared" si="9"/>
        <v>Dark</v>
      </c>
      <c r="P269" t="str">
        <f>VLOOKUP(Orders[[#This Row],[Customer ID]],customers!$A$1:$I$1001,9,0)</f>
        <v>Yes</v>
      </c>
    </row>
    <row r="270" spans="1:16" x14ac:dyDescent="0.3">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Orders[[#This Row],[Quantity]]*Orders[[#This Row],[Unit Price]]</f>
        <v>19.899999999999999</v>
      </c>
      <c r="N270" t="str">
        <f t="shared" si="8"/>
        <v>Arabica</v>
      </c>
      <c r="O270" t="str">
        <f t="shared" si="9"/>
        <v>Dark</v>
      </c>
      <c r="P270" t="str">
        <f>VLOOKUP(Orders[[#This Row],[Customer ID]],customers!$A$1:$I$1001,9,0)</f>
        <v>Yes</v>
      </c>
    </row>
    <row r="271" spans="1:16" x14ac:dyDescent="0.3">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Orders[[#This Row],[Quantity]]*Orders[[#This Row],[Unit Price]]</f>
        <v>5.97</v>
      </c>
      <c r="N271" t="str">
        <f t="shared" si="8"/>
        <v>Arabica</v>
      </c>
      <c r="O271" t="str">
        <f t="shared" si="9"/>
        <v>Dark</v>
      </c>
      <c r="P271" t="str">
        <f>VLOOKUP(Orders[[#This Row],[Customer ID]],customers!$A$1:$I$1001,9,0)</f>
        <v>No</v>
      </c>
    </row>
    <row r="272" spans="1:16" x14ac:dyDescent="0.3">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Orders[[#This Row],[Quantity]]*Orders[[#This Row],[Unit Price]]</f>
        <v>7.29</v>
      </c>
      <c r="N272" t="str">
        <f t="shared" si="8"/>
        <v>Excelsa</v>
      </c>
      <c r="O272" t="str">
        <f t="shared" si="9"/>
        <v>Dark</v>
      </c>
      <c r="P272" t="str">
        <f>VLOOKUP(Orders[[#This Row],[Customer ID]],customers!$A$1:$I$1001,9,0)</f>
        <v>Yes</v>
      </c>
    </row>
    <row r="273" spans="1:16" x14ac:dyDescent="0.3">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Orders[[#This Row],[Quantity]]*Orders[[#This Row],[Unit Price]]</f>
        <v>11.94</v>
      </c>
      <c r="N273" t="str">
        <f t="shared" si="8"/>
        <v>Arabica</v>
      </c>
      <c r="O273" t="str">
        <f t="shared" si="9"/>
        <v>Dark</v>
      </c>
      <c r="P273" t="str">
        <f>VLOOKUP(Orders[[#This Row],[Customer ID]],customers!$A$1:$I$1001,9,0)</f>
        <v>Yes</v>
      </c>
    </row>
    <row r="274" spans="1:16" x14ac:dyDescent="0.3">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Orders[[#This Row],[Quantity]]*Orders[[#This Row],[Unit Price]]</f>
        <v>71.699999999999989</v>
      </c>
      <c r="N274" t="str">
        <f t="shared" si="8"/>
        <v>Robusta</v>
      </c>
      <c r="O274" t="str">
        <f t="shared" si="9"/>
        <v>Light</v>
      </c>
      <c r="P274" t="str">
        <f>VLOOKUP(Orders[[#This Row],[Customer ID]],customers!$A$1:$I$1001,9,0)</f>
        <v>Yes</v>
      </c>
    </row>
    <row r="275" spans="1:16" x14ac:dyDescent="0.3">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Orders[[#This Row],[Quantity]]*Orders[[#This Row],[Unit Price]]</f>
        <v>7.77</v>
      </c>
      <c r="N275" t="str">
        <f t="shared" si="8"/>
        <v>Arabica</v>
      </c>
      <c r="O275" t="str">
        <f t="shared" si="9"/>
        <v>Light</v>
      </c>
      <c r="P275" t="str">
        <f>VLOOKUP(Orders[[#This Row],[Customer ID]],customers!$A$1:$I$1001,9,0)</f>
        <v>No</v>
      </c>
    </row>
    <row r="276" spans="1:16" x14ac:dyDescent="0.3">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Orders[[#This Row],[Quantity]]*Orders[[#This Row],[Unit Price]]</f>
        <v>25.874999999999996</v>
      </c>
      <c r="N276" t="str">
        <f t="shared" si="8"/>
        <v>Arabica</v>
      </c>
      <c r="O276" t="str">
        <f t="shared" si="9"/>
        <v>Medium</v>
      </c>
      <c r="P276" t="str">
        <f>VLOOKUP(Orders[[#This Row],[Customer ID]],customers!$A$1:$I$1001,9,0)</f>
        <v>No</v>
      </c>
    </row>
    <row r="277" spans="1:16" x14ac:dyDescent="0.3">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Orders[[#This Row],[Quantity]]*Orders[[#This Row],[Unit Price]]</f>
        <v>204.92999999999995</v>
      </c>
      <c r="N277" t="str">
        <f t="shared" si="8"/>
        <v>Excelsa</v>
      </c>
      <c r="O277" t="str">
        <f t="shared" si="9"/>
        <v>Light</v>
      </c>
      <c r="P277" t="str">
        <f>VLOOKUP(Orders[[#This Row],[Customer ID]],customers!$A$1:$I$1001,9,0)</f>
        <v>No</v>
      </c>
    </row>
    <row r="278" spans="1:16" x14ac:dyDescent="0.3">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Orders[[#This Row],[Quantity]]*Orders[[#This Row],[Unit Price]]</f>
        <v>109.93999999999998</v>
      </c>
      <c r="N278" t="str">
        <f t="shared" si="8"/>
        <v>Robusta</v>
      </c>
      <c r="O278" t="str">
        <f t="shared" si="9"/>
        <v>Light</v>
      </c>
      <c r="P278" t="str">
        <f>VLOOKUP(Orders[[#This Row],[Customer ID]],customers!$A$1:$I$1001,9,0)</f>
        <v>Yes</v>
      </c>
    </row>
    <row r="279" spans="1:16" x14ac:dyDescent="0.3">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Orders[[#This Row],[Quantity]]*Orders[[#This Row],[Unit Price]]</f>
        <v>89.1</v>
      </c>
      <c r="N279" t="str">
        <f t="shared" si="8"/>
        <v>Excelsa</v>
      </c>
      <c r="O279" t="str">
        <f t="shared" si="9"/>
        <v>Light</v>
      </c>
      <c r="P279" t="str">
        <f>VLOOKUP(Orders[[#This Row],[Customer ID]],customers!$A$1:$I$1001,9,0)</f>
        <v>No</v>
      </c>
    </row>
    <row r="280" spans="1:16" x14ac:dyDescent="0.3">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Orders[[#This Row],[Quantity]]*Orders[[#This Row],[Unit Price]]</f>
        <v>7.77</v>
      </c>
      <c r="N280" t="str">
        <f t="shared" si="8"/>
        <v>Arabica</v>
      </c>
      <c r="O280" t="str">
        <f t="shared" si="9"/>
        <v>Light</v>
      </c>
      <c r="P280" t="str">
        <f>VLOOKUP(Orders[[#This Row],[Customer ID]],customers!$A$1:$I$1001,9,0)</f>
        <v>Yes</v>
      </c>
    </row>
    <row r="281" spans="1:16" x14ac:dyDescent="0.3">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Orders[[#This Row],[Quantity]]*Orders[[#This Row],[Unit Price]]</f>
        <v>33.464999999999996</v>
      </c>
      <c r="N281" t="str">
        <f t="shared" si="8"/>
        <v>Liberica</v>
      </c>
      <c r="O281" t="str">
        <f t="shared" si="9"/>
        <v>Medium</v>
      </c>
      <c r="P281" t="str">
        <f>VLOOKUP(Orders[[#This Row],[Customer ID]],customers!$A$1:$I$1001,9,0)</f>
        <v>Yes</v>
      </c>
    </row>
    <row r="282" spans="1:16" x14ac:dyDescent="0.3">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Orders[[#This Row],[Quantity]]*Orders[[#This Row],[Unit Price]]</f>
        <v>41.25</v>
      </c>
      <c r="N282" t="str">
        <f t="shared" si="8"/>
        <v>Excelsa</v>
      </c>
      <c r="O282" t="str">
        <f t="shared" si="9"/>
        <v>Medium</v>
      </c>
      <c r="P282" t="str">
        <f>VLOOKUP(Orders[[#This Row],[Customer ID]],customers!$A$1:$I$1001,9,0)</f>
        <v>Yes</v>
      </c>
    </row>
    <row r="283" spans="1:16" x14ac:dyDescent="0.3">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Orders[[#This Row],[Quantity]]*Orders[[#This Row],[Unit Price]]</f>
        <v>59.4</v>
      </c>
      <c r="N283" t="str">
        <f t="shared" si="8"/>
        <v>Excelsa</v>
      </c>
      <c r="O283" t="str">
        <f t="shared" si="9"/>
        <v>Light</v>
      </c>
      <c r="P283" t="str">
        <f>VLOOKUP(Orders[[#This Row],[Customer ID]],customers!$A$1:$I$1001,9,0)</f>
        <v>Yes</v>
      </c>
    </row>
    <row r="284" spans="1:16" x14ac:dyDescent="0.3">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Orders[[#This Row],[Quantity]]*Orders[[#This Row],[Unit Price]]</f>
        <v>7.77</v>
      </c>
      <c r="N284" t="str">
        <f t="shared" si="8"/>
        <v>Arabica</v>
      </c>
      <c r="O284" t="str">
        <f t="shared" si="9"/>
        <v>Light</v>
      </c>
      <c r="P284" t="str">
        <f>VLOOKUP(Orders[[#This Row],[Customer ID]],customers!$A$1:$I$1001,9,0)</f>
        <v>No</v>
      </c>
    </row>
    <row r="285" spans="1:16" x14ac:dyDescent="0.3">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Orders[[#This Row],[Quantity]]*Orders[[#This Row],[Unit Price]]</f>
        <v>5.3699999999999992</v>
      </c>
      <c r="N285" t="str">
        <f t="shared" si="8"/>
        <v>Robusta</v>
      </c>
      <c r="O285" t="str">
        <f t="shared" si="9"/>
        <v>Dark</v>
      </c>
      <c r="P285" t="str">
        <f>VLOOKUP(Orders[[#This Row],[Customer ID]],customers!$A$1:$I$1001,9,0)</f>
        <v>Yes</v>
      </c>
    </row>
    <row r="286" spans="1:16" x14ac:dyDescent="0.3">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Orders[[#This Row],[Quantity]]*Orders[[#This Row],[Unit Price]]</f>
        <v>94.874999999999986</v>
      </c>
      <c r="N286" t="str">
        <f t="shared" si="8"/>
        <v>Excelsa</v>
      </c>
      <c r="O286" t="str">
        <f t="shared" si="9"/>
        <v>Medium</v>
      </c>
      <c r="P286" t="str">
        <f>VLOOKUP(Orders[[#This Row],[Customer ID]],customers!$A$1:$I$1001,9,0)</f>
        <v>No</v>
      </c>
    </row>
    <row r="287" spans="1:16" x14ac:dyDescent="0.3">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Orders[[#This Row],[Quantity]]*Orders[[#This Row],[Unit Price]]</f>
        <v>36.454999999999998</v>
      </c>
      <c r="N287" t="str">
        <f t="shared" si="8"/>
        <v>Liberica</v>
      </c>
      <c r="O287" t="str">
        <f t="shared" si="9"/>
        <v>Light</v>
      </c>
      <c r="P287" t="str">
        <f>VLOOKUP(Orders[[#This Row],[Customer ID]],customers!$A$1:$I$1001,9,0)</f>
        <v>No</v>
      </c>
    </row>
    <row r="288" spans="1:16" x14ac:dyDescent="0.3">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Orders[[#This Row],[Quantity]]*Orders[[#This Row],[Unit Price]]</f>
        <v>13.5</v>
      </c>
      <c r="N288" t="str">
        <f t="shared" si="8"/>
        <v>Arabica</v>
      </c>
      <c r="O288" t="str">
        <f t="shared" si="9"/>
        <v>Medium</v>
      </c>
      <c r="P288" t="str">
        <f>VLOOKUP(Orders[[#This Row],[Customer ID]],customers!$A$1:$I$1001,9,0)</f>
        <v>Yes</v>
      </c>
    </row>
    <row r="289" spans="1:16" x14ac:dyDescent="0.3">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Orders[[#This Row],[Quantity]]*Orders[[#This Row],[Unit Price]]</f>
        <v>14.339999999999998</v>
      </c>
      <c r="N289" t="str">
        <f t="shared" si="8"/>
        <v>Robusta</v>
      </c>
      <c r="O289" t="str">
        <f t="shared" si="9"/>
        <v>Light</v>
      </c>
      <c r="P289" t="str">
        <f>VLOOKUP(Orders[[#This Row],[Customer ID]],customers!$A$1:$I$1001,9,0)</f>
        <v>No</v>
      </c>
    </row>
    <row r="290" spans="1:16" x14ac:dyDescent="0.3">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Orders[[#This Row],[Quantity]]*Orders[[#This Row],[Unit Price]]</f>
        <v>8.25</v>
      </c>
      <c r="N290" t="str">
        <f t="shared" si="8"/>
        <v>Excelsa</v>
      </c>
      <c r="O290" t="str">
        <f t="shared" si="9"/>
        <v>Medium</v>
      </c>
      <c r="P290" t="str">
        <f>VLOOKUP(Orders[[#This Row],[Customer ID]],customers!$A$1:$I$1001,9,0)</f>
        <v>Yes</v>
      </c>
    </row>
    <row r="291" spans="1:16" x14ac:dyDescent="0.3">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Orders[[#This Row],[Quantity]]*Orders[[#This Row],[Unit Price]]</f>
        <v>13.424999999999997</v>
      </c>
      <c r="N291" t="str">
        <f t="shared" si="8"/>
        <v>Robusta</v>
      </c>
      <c r="O291" t="str">
        <f t="shared" si="9"/>
        <v>Dark</v>
      </c>
      <c r="P291" t="str">
        <f>VLOOKUP(Orders[[#This Row],[Customer ID]],customers!$A$1:$I$1001,9,0)</f>
        <v>Yes</v>
      </c>
    </row>
    <row r="292" spans="1:16" x14ac:dyDescent="0.3">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Orders[[#This Row],[Quantity]]*Orders[[#This Row],[Unit Price]]</f>
        <v>49.75</v>
      </c>
      <c r="N292" t="str">
        <f t="shared" si="8"/>
        <v>Arabica</v>
      </c>
      <c r="O292" t="str">
        <f t="shared" si="9"/>
        <v>Dark</v>
      </c>
      <c r="P292" t="str">
        <f>VLOOKUP(Orders[[#This Row],[Customer ID]],customers!$A$1:$I$1001,9,0)</f>
        <v>No</v>
      </c>
    </row>
    <row r="293" spans="1:16" x14ac:dyDescent="0.3">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Orders[[#This Row],[Quantity]]*Orders[[#This Row],[Unit Price]]</f>
        <v>16.5</v>
      </c>
      <c r="N293" t="str">
        <f t="shared" si="8"/>
        <v>Excelsa</v>
      </c>
      <c r="O293" t="str">
        <f t="shared" si="9"/>
        <v>Medium</v>
      </c>
      <c r="P293" t="str">
        <f>VLOOKUP(Orders[[#This Row],[Customer ID]],customers!$A$1:$I$1001,9,0)</f>
        <v>No</v>
      </c>
    </row>
    <row r="294" spans="1:16" x14ac:dyDescent="0.3">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Orders[[#This Row],[Quantity]]*Orders[[#This Row],[Unit Price]]</f>
        <v>17.91</v>
      </c>
      <c r="N294" t="str">
        <f t="shared" si="8"/>
        <v>Arabica</v>
      </c>
      <c r="O294" t="str">
        <f t="shared" si="9"/>
        <v>Dark</v>
      </c>
      <c r="P294" t="str">
        <f>VLOOKUP(Orders[[#This Row],[Customer ID]],customers!$A$1:$I$1001,9,0)</f>
        <v>No</v>
      </c>
    </row>
    <row r="295" spans="1:16" x14ac:dyDescent="0.3">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Orders[[#This Row],[Quantity]]*Orders[[#This Row],[Unit Price]]</f>
        <v>29.849999999999998</v>
      </c>
      <c r="N295" t="str">
        <f t="shared" si="8"/>
        <v>Arabica</v>
      </c>
      <c r="O295" t="str">
        <f t="shared" si="9"/>
        <v>Dark</v>
      </c>
      <c r="P295" t="str">
        <f>VLOOKUP(Orders[[#This Row],[Customer ID]],customers!$A$1:$I$1001,9,0)</f>
        <v>No</v>
      </c>
    </row>
    <row r="296" spans="1:16" x14ac:dyDescent="0.3">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Orders[[#This Row],[Quantity]]*Orders[[#This Row],[Unit Price]]</f>
        <v>44.55</v>
      </c>
      <c r="N296" t="str">
        <f t="shared" si="8"/>
        <v>Excelsa</v>
      </c>
      <c r="O296" t="str">
        <f t="shared" si="9"/>
        <v>Light</v>
      </c>
      <c r="P296" t="str">
        <f>VLOOKUP(Orders[[#This Row],[Customer ID]],customers!$A$1:$I$1001,9,0)</f>
        <v>No</v>
      </c>
    </row>
    <row r="297" spans="1:16" x14ac:dyDescent="0.3">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Orders[[#This Row],[Quantity]]*Orders[[#This Row],[Unit Price]]</f>
        <v>27.5</v>
      </c>
      <c r="N297" t="str">
        <f t="shared" si="8"/>
        <v>Excelsa</v>
      </c>
      <c r="O297" t="str">
        <f t="shared" si="9"/>
        <v>Medium</v>
      </c>
      <c r="P297" t="str">
        <f>VLOOKUP(Orders[[#This Row],[Customer ID]],customers!$A$1:$I$1001,9,0)</f>
        <v>No</v>
      </c>
    </row>
    <row r="298" spans="1:16" x14ac:dyDescent="0.3">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Orders[[#This Row],[Quantity]]*Orders[[#This Row],[Unit Price]]</f>
        <v>35.82</v>
      </c>
      <c r="N298" t="str">
        <f t="shared" si="8"/>
        <v>Robusta</v>
      </c>
      <c r="O298" t="str">
        <f t="shared" si="9"/>
        <v>Medium</v>
      </c>
      <c r="P298" t="str">
        <f>VLOOKUP(Orders[[#This Row],[Customer ID]],customers!$A$1:$I$1001,9,0)</f>
        <v>Yes</v>
      </c>
    </row>
    <row r="299" spans="1:16" x14ac:dyDescent="0.3">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Orders[[#This Row],[Quantity]]*Orders[[#This Row],[Unit Price]]</f>
        <v>16.11</v>
      </c>
      <c r="N299" t="str">
        <f t="shared" si="8"/>
        <v>Robusta</v>
      </c>
      <c r="O299" t="str">
        <f t="shared" si="9"/>
        <v>Dark</v>
      </c>
      <c r="P299" t="str">
        <f>VLOOKUP(Orders[[#This Row],[Customer ID]],customers!$A$1:$I$1001,9,0)</f>
        <v>Yes</v>
      </c>
    </row>
    <row r="300" spans="1:16" x14ac:dyDescent="0.3">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Orders[[#This Row],[Quantity]]*Orders[[#This Row],[Unit Price]]</f>
        <v>26.73</v>
      </c>
      <c r="N300" t="str">
        <f t="shared" si="8"/>
        <v>Excelsa</v>
      </c>
      <c r="O300" t="str">
        <f t="shared" si="9"/>
        <v>Light</v>
      </c>
      <c r="P300" t="str">
        <f>VLOOKUP(Orders[[#This Row],[Customer ID]],customers!$A$1:$I$1001,9,0)</f>
        <v>Yes</v>
      </c>
    </row>
    <row r="301" spans="1:16" x14ac:dyDescent="0.3">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Orders[[#This Row],[Quantity]]*Orders[[#This Row],[Unit Price]]</f>
        <v>204.92999999999995</v>
      </c>
      <c r="N301" t="str">
        <f t="shared" si="8"/>
        <v>Excelsa</v>
      </c>
      <c r="O301" t="str">
        <f t="shared" si="9"/>
        <v>Light</v>
      </c>
      <c r="P301" t="str">
        <f>VLOOKUP(Orders[[#This Row],[Customer ID]],customers!$A$1:$I$1001,9,0)</f>
        <v>Yes</v>
      </c>
    </row>
    <row r="302" spans="1:16" x14ac:dyDescent="0.3">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Orders[[#This Row],[Quantity]]*Orders[[#This Row],[Unit Price]]</f>
        <v>38.849999999999994</v>
      </c>
      <c r="N302" t="str">
        <f t="shared" si="8"/>
        <v>Arabica</v>
      </c>
      <c r="O302" t="str">
        <f t="shared" si="9"/>
        <v>Light</v>
      </c>
      <c r="P302" t="str">
        <f>VLOOKUP(Orders[[#This Row],[Customer ID]],customers!$A$1:$I$1001,9,0)</f>
        <v>Yes</v>
      </c>
    </row>
    <row r="303" spans="1:16" x14ac:dyDescent="0.3">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Orders[[#This Row],[Quantity]]*Orders[[#This Row],[Unit Price]]</f>
        <v>15.54</v>
      </c>
      <c r="N303" t="str">
        <f t="shared" si="8"/>
        <v>Liberica</v>
      </c>
      <c r="O303" t="str">
        <f t="shared" si="9"/>
        <v>Dark</v>
      </c>
      <c r="P303" t="str">
        <f>VLOOKUP(Orders[[#This Row],[Customer ID]],customers!$A$1:$I$1001,9,0)</f>
        <v>Yes</v>
      </c>
    </row>
    <row r="304" spans="1:16" x14ac:dyDescent="0.3">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Orders[[#This Row],[Quantity]]*Orders[[#This Row],[Unit Price]]</f>
        <v>6.75</v>
      </c>
      <c r="N304" t="str">
        <f t="shared" si="8"/>
        <v>Arabica</v>
      </c>
      <c r="O304" t="str">
        <f t="shared" si="9"/>
        <v>Medium</v>
      </c>
      <c r="P304" t="str">
        <f>VLOOKUP(Orders[[#This Row],[Customer ID]],customers!$A$1:$I$1001,9,0)</f>
        <v>No</v>
      </c>
    </row>
    <row r="305" spans="1:16" x14ac:dyDescent="0.3">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Orders[[#This Row],[Quantity]]*Orders[[#This Row],[Unit Price]]</f>
        <v>111.78</v>
      </c>
      <c r="N305" t="str">
        <f t="shared" si="8"/>
        <v>Excelsa</v>
      </c>
      <c r="O305" t="str">
        <f t="shared" si="9"/>
        <v>Dark</v>
      </c>
      <c r="P305" t="str">
        <f>VLOOKUP(Orders[[#This Row],[Customer ID]],customers!$A$1:$I$1001,9,0)</f>
        <v>Yes</v>
      </c>
    </row>
    <row r="306" spans="1:16" x14ac:dyDescent="0.3">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Orders[[#This Row],[Quantity]]*Orders[[#This Row],[Unit Price]]</f>
        <v>3.8849999999999998</v>
      </c>
      <c r="N306" t="str">
        <f t="shared" si="8"/>
        <v>Arabica</v>
      </c>
      <c r="O306" t="str">
        <f t="shared" si="9"/>
        <v>Light</v>
      </c>
      <c r="P306" t="str">
        <f>VLOOKUP(Orders[[#This Row],[Customer ID]],customers!$A$1:$I$1001,9,0)</f>
        <v>Yes</v>
      </c>
    </row>
    <row r="307" spans="1:16" x14ac:dyDescent="0.3">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Orders[[#This Row],[Quantity]]*Orders[[#This Row],[Unit Price]]</f>
        <v>21.825000000000003</v>
      </c>
      <c r="N307" t="str">
        <f t="shared" si="8"/>
        <v>Liberica</v>
      </c>
      <c r="O307" t="str">
        <f t="shared" si="9"/>
        <v>Medium</v>
      </c>
      <c r="P307" t="str">
        <f>VLOOKUP(Orders[[#This Row],[Customer ID]],customers!$A$1:$I$1001,9,0)</f>
        <v>No</v>
      </c>
    </row>
    <row r="308" spans="1:16" x14ac:dyDescent="0.3">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Orders[[#This Row],[Quantity]]*Orders[[#This Row],[Unit Price]]</f>
        <v>14.924999999999999</v>
      </c>
      <c r="N308" t="str">
        <f t="shared" si="8"/>
        <v>Robusta</v>
      </c>
      <c r="O308" t="str">
        <f t="shared" si="9"/>
        <v>Medium</v>
      </c>
      <c r="P308" t="str">
        <f>VLOOKUP(Orders[[#This Row],[Customer ID]],customers!$A$1:$I$1001,9,0)</f>
        <v>No</v>
      </c>
    </row>
    <row r="309" spans="1:16" x14ac:dyDescent="0.3">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Orders[[#This Row],[Quantity]]*Orders[[#This Row],[Unit Price]]</f>
        <v>33.75</v>
      </c>
      <c r="N309" t="str">
        <f t="shared" si="8"/>
        <v>Arabica</v>
      </c>
      <c r="O309" t="str">
        <f t="shared" si="9"/>
        <v>Medium</v>
      </c>
      <c r="P309" t="str">
        <f>VLOOKUP(Orders[[#This Row],[Customer ID]],customers!$A$1:$I$1001,9,0)</f>
        <v>Yes</v>
      </c>
    </row>
    <row r="310" spans="1:16" x14ac:dyDescent="0.3">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Orders[[#This Row],[Quantity]]*Orders[[#This Row],[Unit Price]]</f>
        <v>33.75</v>
      </c>
      <c r="N310" t="str">
        <f t="shared" si="8"/>
        <v>Arabica</v>
      </c>
      <c r="O310" t="str">
        <f t="shared" si="9"/>
        <v>Medium</v>
      </c>
      <c r="P310" t="str">
        <f>VLOOKUP(Orders[[#This Row],[Customer ID]],customers!$A$1:$I$1001,9,0)</f>
        <v>No</v>
      </c>
    </row>
    <row r="311" spans="1:16" x14ac:dyDescent="0.3">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Orders[[#This Row],[Quantity]]*Orders[[#This Row],[Unit Price]]</f>
        <v>26.19</v>
      </c>
      <c r="N311" t="str">
        <f t="shared" si="8"/>
        <v>Liberica</v>
      </c>
      <c r="O311" t="str">
        <f t="shared" si="9"/>
        <v>Medium</v>
      </c>
      <c r="P311" t="str">
        <f>VLOOKUP(Orders[[#This Row],[Customer ID]],customers!$A$1:$I$1001,9,0)</f>
        <v>Yes</v>
      </c>
    </row>
    <row r="312" spans="1:16" x14ac:dyDescent="0.3">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Orders[[#This Row],[Quantity]]*Orders[[#This Row],[Unit Price]]</f>
        <v>14.85</v>
      </c>
      <c r="N312" t="str">
        <f t="shared" si="8"/>
        <v>Excelsa</v>
      </c>
      <c r="O312" t="str">
        <f t="shared" si="9"/>
        <v>Light</v>
      </c>
      <c r="P312" t="str">
        <f>VLOOKUP(Orders[[#This Row],[Customer ID]],customers!$A$1:$I$1001,9,0)</f>
        <v>No</v>
      </c>
    </row>
    <row r="313" spans="1:16" x14ac:dyDescent="0.3">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Orders[[#This Row],[Quantity]]*Orders[[#This Row],[Unit Price]]</f>
        <v>189.74999999999997</v>
      </c>
      <c r="N313" t="str">
        <f t="shared" si="8"/>
        <v>Excelsa</v>
      </c>
      <c r="O313" t="str">
        <f t="shared" si="9"/>
        <v>Medium</v>
      </c>
      <c r="P313" t="str">
        <f>VLOOKUP(Orders[[#This Row],[Customer ID]],customers!$A$1:$I$1001,9,0)</f>
        <v>Yes</v>
      </c>
    </row>
    <row r="314" spans="1:16" x14ac:dyDescent="0.3">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Orders[[#This Row],[Quantity]]*Orders[[#This Row],[Unit Price]]</f>
        <v>5.97</v>
      </c>
      <c r="N314" t="str">
        <f t="shared" si="8"/>
        <v>Robusta</v>
      </c>
      <c r="O314" t="str">
        <f t="shared" si="9"/>
        <v>Medium</v>
      </c>
      <c r="P314" t="str">
        <f>VLOOKUP(Orders[[#This Row],[Customer ID]],customers!$A$1:$I$1001,9,0)</f>
        <v>Yes</v>
      </c>
    </row>
    <row r="315" spans="1:16" x14ac:dyDescent="0.3">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Orders[[#This Row],[Quantity]]*Orders[[#This Row],[Unit Price]]</f>
        <v>29.849999999999998</v>
      </c>
      <c r="N315" t="str">
        <f t="shared" si="8"/>
        <v>Robusta</v>
      </c>
      <c r="O315" t="str">
        <f t="shared" si="9"/>
        <v>Medium</v>
      </c>
      <c r="P315" t="str">
        <f>VLOOKUP(Orders[[#This Row],[Customer ID]],customers!$A$1:$I$1001,9,0)</f>
        <v>Yes</v>
      </c>
    </row>
    <row r="316" spans="1:16" x14ac:dyDescent="0.3">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Orders[[#This Row],[Quantity]]*Orders[[#This Row],[Unit Price]]</f>
        <v>44.75</v>
      </c>
      <c r="N316" t="str">
        <f t="shared" si="8"/>
        <v>Robusta</v>
      </c>
      <c r="O316" t="str">
        <f t="shared" si="9"/>
        <v>Dark</v>
      </c>
      <c r="P316" t="str">
        <f>VLOOKUP(Orders[[#This Row],[Customer ID]],customers!$A$1:$I$1001,9,0)</f>
        <v>No</v>
      </c>
    </row>
    <row r="317" spans="1:16" x14ac:dyDescent="0.3">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Orders[[#This Row],[Quantity]]*Orders[[#This Row],[Unit Price]]</f>
        <v>34.154999999999994</v>
      </c>
      <c r="N317" t="str">
        <f t="shared" si="8"/>
        <v>Excelsa</v>
      </c>
      <c r="O317" t="str">
        <f t="shared" si="9"/>
        <v>Light</v>
      </c>
      <c r="P317" t="str">
        <f>VLOOKUP(Orders[[#This Row],[Customer ID]],customers!$A$1:$I$1001,9,0)</f>
        <v>Yes</v>
      </c>
    </row>
    <row r="318" spans="1:16" x14ac:dyDescent="0.3">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Orders[[#This Row],[Quantity]]*Orders[[#This Row],[Unit Price]]</f>
        <v>204.92999999999995</v>
      </c>
      <c r="N318" t="str">
        <f t="shared" si="8"/>
        <v>Excelsa</v>
      </c>
      <c r="O318" t="str">
        <f t="shared" si="9"/>
        <v>Light</v>
      </c>
      <c r="P318" t="str">
        <f>VLOOKUP(Orders[[#This Row],[Customer ID]],customers!$A$1:$I$1001,9,0)</f>
        <v>No</v>
      </c>
    </row>
    <row r="319" spans="1:16" x14ac:dyDescent="0.3">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Orders[[#This Row],[Quantity]]*Orders[[#This Row],[Unit Price]]</f>
        <v>21.87</v>
      </c>
      <c r="N319" t="str">
        <f t="shared" si="8"/>
        <v>Excelsa</v>
      </c>
      <c r="O319" t="str">
        <f t="shared" si="9"/>
        <v>Dark</v>
      </c>
      <c r="P319" t="str">
        <f>VLOOKUP(Orders[[#This Row],[Customer ID]],customers!$A$1:$I$1001,9,0)</f>
        <v>No</v>
      </c>
    </row>
    <row r="320" spans="1:16" x14ac:dyDescent="0.3">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Orders[[#This Row],[Quantity]]*Orders[[#This Row],[Unit Price]]</f>
        <v>51.749999999999993</v>
      </c>
      <c r="N320" t="str">
        <f t="shared" si="8"/>
        <v>Arabica</v>
      </c>
      <c r="O320" t="str">
        <f t="shared" si="9"/>
        <v>Medium</v>
      </c>
      <c r="P320" t="str">
        <f>VLOOKUP(Orders[[#This Row],[Customer ID]],customers!$A$1:$I$1001,9,0)</f>
        <v>Yes</v>
      </c>
    </row>
    <row r="321" spans="1:16" x14ac:dyDescent="0.3">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Orders[[#This Row],[Quantity]]*Orders[[#This Row],[Unit Price]]</f>
        <v>8.25</v>
      </c>
      <c r="N321" t="str">
        <f t="shared" si="8"/>
        <v>Excelsa</v>
      </c>
      <c r="O321" t="str">
        <f t="shared" si="9"/>
        <v>Medium</v>
      </c>
      <c r="P321" t="str">
        <f>VLOOKUP(Orders[[#This Row],[Customer ID]],customers!$A$1:$I$1001,9,0)</f>
        <v>Yes</v>
      </c>
    </row>
    <row r="322" spans="1:16" x14ac:dyDescent="0.3">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Orders[[#This Row],[Quantity]]*Orders[[#This Row],[Unit Price]]</f>
        <v>19.424999999999997</v>
      </c>
      <c r="N322" t="str">
        <f t="shared" si="8"/>
        <v>Arabica</v>
      </c>
      <c r="O322" t="str">
        <f t="shared" si="9"/>
        <v>Light</v>
      </c>
      <c r="P322" t="str">
        <f>VLOOKUP(Orders[[#This Row],[Customer ID]],customers!$A$1:$I$1001,9,0)</f>
        <v>Yes</v>
      </c>
    </row>
    <row r="323" spans="1:16" x14ac:dyDescent="0.3">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Orders[[#This Row],[Quantity]]*Orders[[#This Row],[Unit Price]]</f>
        <v>20.25</v>
      </c>
      <c r="N323" t="str">
        <f t="shared" ref="N323:N386" si="10">IF(I323="Rob","Robusta",IF(I323="Exc","Excelsa",IF(I323="Ara","Arabica","Liberica")))</f>
        <v>Arabica</v>
      </c>
      <c r="O323" t="str">
        <f t="shared" ref="O323:O386" si="11">IF(J323="M","Medium",IF(J323="L","Light","Dark"))</f>
        <v>Medium</v>
      </c>
      <c r="P323" t="str">
        <f>VLOOKUP(Orders[[#This Row],[Customer ID]],customers!$A$1:$I$1001,9,0)</f>
        <v>Yes</v>
      </c>
    </row>
    <row r="324" spans="1:16" x14ac:dyDescent="0.3">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Orders[[#This Row],[Quantity]]*Orders[[#This Row],[Unit Price]]</f>
        <v>23.31</v>
      </c>
      <c r="N324" t="str">
        <f t="shared" si="10"/>
        <v>Liberica</v>
      </c>
      <c r="O324" t="str">
        <f t="shared" si="11"/>
        <v>Dark</v>
      </c>
      <c r="P324" t="str">
        <f>VLOOKUP(Orders[[#This Row],[Customer ID]],customers!$A$1:$I$1001,9,0)</f>
        <v>No</v>
      </c>
    </row>
    <row r="325" spans="1:16" x14ac:dyDescent="0.3">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Orders[[#This Row],[Quantity]]*Orders[[#This Row],[Unit Price]]</f>
        <v>18.225000000000001</v>
      </c>
      <c r="N325" t="str">
        <f t="shared" si="10"/>
        <v>Excelsa</v>
      </c>
      <c r="O325" t="str">
        <f t="shared" si="11"/>
        <v>Dark</v>
      </c>
      <c r="P325" t="str">
        <f>VLOOKUP(Orders[[#This Row],[Customer ID]],customers!$A$1:$I$1001,9,0)</f>
        <v>Yes</v>
      </c>
    </row>
    <row r="326" spans="1:16" x14ac:dyDescent="0.3">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Orders[[#This Row],[Quantity]]*Orders[[#This Row],[Unit Price]]</f>
        <v>13.75</v>
      </c>
      <c r="N326" t="str">
        <f t="shared" si="10"/>
        <v>Excelsa</v>
      </c>
      <c r="O326" t="str">
        <f t="shared" si="11"/>
        <v>Medium</v>
      </c>
      <c r="P326" t="str">
        <f>VLOOKUP(Orders[[#This Row],[Customer ID]],customers!$A$1:$I$1001,9,0)</f>
        <v>No</v>
      </c>
    </row>
    <row r="327" spans="1:16" x14ac:dyDescent="0.3">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Orders[[#This Row],[Quantity]]*Orders[[#This Row],[Unit Price]]</f>
        <v>29.784999999999997</v>
      </c>
      <c r="N327" t="str">
        <f t="shared" si="10"/>
        <v>Arabica</v>
      </c>
      <c r="O327" t="str">
        <f t="shared" si="11"/>
        <v>Light</v>
      </c>
      <c r="P327" t="str">
        <f>VLOOKUP(Orders[[#This Row],[Customer ID]],customers!$A$1:$I$1001,9,0)</f>
        <v>Yes</v>
      </c>
    </row>
    <row r="328" spans="1:16" x14ac:dyDescent="0.3">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Orders[[#This Row],[Quantity]]*Orders[[#This Row],[Unit Price]]</f>
        <v>44.75</v>
      </c>
      <c r="N328" t="str">
        <f t="shared" si="10"/>
        <v>Robusta</v>
      </c>
      <c r="O328" t="str">
        <f t="shared" si="11"/>
        <v>Dark</v>
      </c>
      <c r="P328" t="str">
        <f>VLOOKUP(Orders[[#This Row],[Customer ID]],customers!$A$1:$I$1001,9,0)</f>
        <v>No</v>
      </c>
    </row>
    <row r="329" spans="1:16" x14ac:dyDescent="0.3">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Orders[[#This Row],[Quantity]]*Orders[[#This Row],[Unit Price]]</f>
        <v>44.75</v>
      </c>
      <c r="N329" t="str">
        <f t="shared" si="10"/>
        <v>Robusta</v>
      </c>
      <c r="O329" t="str">
        <f t="shared" si="11"/>
        <v>Dark</v>
      </c>
      <c r="P329" t="str">
        <f>VLOOKUP(Orders[[#This Row],[Customer ID]],customers!$A$1:$I$1001,9,0)</f>
        <v>Yes</v>
      </c>
    </row>
    <row r="330" spans="1:16" x14ac:dyDescent="0.3">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Orders[[#This Row],[Quantity]]*Orders[[#This Row],[Unit Price]]</f>
        <v>38.04</v>
      </c>
      <c r="N330" t="str">
        <f t="shared" si="10"/>
        <v>Liberica</v>
      </c>
      <c r="O330" t="str">
        <f t="shared" si="11"/>
        <v>Light</v>
      </c>
      <c r="P330" t="str">
        <f>VLOOKUP(Orders[[#This Row],[Customer ID]],customers!$A$1:$I$1001,9,0)</f>
        <v>Yes</v>
      </c>
    </row>
    <row r="331" spans="1:16" x14ac:dyDescent="0.3">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Orders[[#This Row],[Quantity]]*Orders[[#This Row],[Unit Price]]</f>
        <v>21.479999999999997</v>
      </c>
      <c r="N331" t="str">
        <f t="shared" si="10"/>
        <v>Robusta</v>
      </c>
      <c r="O331" t="str">
        <f t="shared" si="11"/>
        <v>Dark</v>
      </c>
      <c r="P331" t="str">
        <f>VLOOKUP(Orders[[#This Row],[Customer ID]],customers!$A$1:$I$1001,9,0)</f>
        <v>Yes</v>
      </c>
    </row>
    <row r="332" spans="1:16" x14ac:dyDescent="0.3">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Orders[[#This Row],[Quantity]]*Orders[[#This Row],[Unit Price]]</f>
        <v>16.11</v>
      </c>
      <c r="N332" t="str">
        <f t="shared" si="10"/>
        <v>Robusta</v>
      </c>
      <c r="O332" t="str">
        <f t="shared" si="11"/>
        <v>Dark</v>
      </c>
      <c r="P332" t="str">
        <f>VLOOKUP(Orders[[#This Row],[Customer ID]],customers!$A$1:$I$1001,9,0)</f>
        <v>No</v>
      </c>
    </row>
    <row r="333" spans="1:16" x14ac:dyDescent="0.3">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Orders[[#This Row],[Quantity]]*Orders[[#This Row],[Unit Price]]</f>
        <v>22.884999999999998</v>
      </c>
      <c r="N333" t="str">
        <f t="shared" si="10"/>
        <v>Robusta</v>
      </c>
      <c r="O333" t="str">
        <f t="shared" si="11"/>
        <v>Medium</v>
      </c>
      <c r="P333" t="str">
        <f>VLOOKUP(Orders[[#This Row],[Customer ID]],customers!$A$1:$I$1001,9,0)</f>
        <v>Yes</v>
      </c>
    </row>
    <row r="334" spans="1:16" x14ac:dyDescent="0.3">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Orders[[#This Row],[Quantity]]*Orders[[#This Row],[Unit Price]]</f>
        <v>17.91</v>
      </c>
      <c r="N334" t="str">
        <f t="shared" si="10"/>
        <v>Arabica</v>
      </c>
      <c r="O334" t="str">
        <f t="shared" si="11"/>
        <v>Dark</v>
      </c>
      <c r="P334" t="str">
        <f>VLOOKUP(Orders[[#This Row],[Customer ID]],customers!$A$1:$I$1001,9,0)</f>
        <v>Yes</v>
      </c>
    </row>
    <row r="335" spans="1:16" x14ac:dyDescent="0.3">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Orders[[#This Row],[Quantity]]*Orders[[#This Row],[Unit Price]]</f>
        <v>23.88</v>
      </c>
      <c r="N335" t="str">
        <f t="shared" si="10"/>
        <v>Robusta</v>
      </c>
      <c r="O335" t="str">
        <f t="shared" si="11"/>
        <v>Medium</v>
      </c>
      <c r="P335" t="str">
        <f>VLOOKUP(Orders[[#This Row],[Customer ID]],customers!$A$1:$I$1001,9,0)</f>
        <v>Yes</v>
      </c>
    </row>
    <row r="336" spans="1:16" x14ac:dyDescent="0.3">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Orders[[#This Row],[Quantity]]*Orders[[#This Row],[Unit Price]]</f>
        <v>59.75</v>
      </c>
      <c r="N336" t="str">
        <f t="shared" si="10"/>
        <v>Robusta</v>
      </c>
      <c r="O336" t="str">
        <f t="shared" si="11"/>
        <v>Light</v>
      </c>
      <c r="P336" t="str">
        <f>VLOOKUP(Orders[[#This Row],[Customer ID]],customers!$A$1:$I$1001,9,0)</f>
        <v>No</v>
      </c>
    </row>
    <row r="337" spans="1:16" x14ac:dyDescent="0.3">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Orders[[#This Row],[Quantity]]*Orders[[#This Row],[Unit Price]]</f>
        <v>28.53</v>
      </c>
      <c r="N337" t="str">
        <f t="shared" si="10"/>
        <v>Liberica</v>
      </c>
      <c r="O337" t="str">
        <f t="shared" si="11"/>
        <v>Light</v>
      </c>
      <c r="P337" t="str">
        <f>VLOOKUP(Orders[[#This Row],[Customer ID]],customers!$A$1:$I$1001,9,0)</f>
        <v>Yes</v>
      </c>
    </row>
    <row r="338" spans="1:16" x14ac:dyDescent="0.3">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Orders[[#This Row],[Quantity]]*Orders[[#This Row],[Unit Price]]</f>
        <v>45</v>
      </c>
      <c r="N338" t="str">
        <f t="shared" si="10"/>
        <v>Arabica</v>
      </c>
      <c r="O338" t="str">
        <f t="shared" si="11"/>
        <v>Medium</v>
      </c>
      <c r="P338" t="str">
        <f>VLOOKUP(Orders[[#This Row],[Customer ID]],customers!$A$1:$I$1001,9,0)</f>
        <v>No</v>
      </c>
    </row>
    <row r="339" spans="1:16" x14ac:dyDescent="0.3">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Orders[[#This Row],[Quantity]]*Orders[[#This Row],[Unit Price]]</f>
        <v>55.89</v>
      </c>
      <c r="N339" t="str">
        <f t="shared" si="10"/>
        <v>Excelsa</v>
      </c>
      <c r="O339" t="str">
        <f t="shared" si="11"/>
        <v>Dark</v>
      </c>
      <c r="P339" t="str">
        <f>VLOOKUP(Orders[[#This Row],[Customer ID]],customers!$A$1:$I$1001,9,0)</f>
        <v>No</v>
      </c>
    </row>
    <row r="340" spans="1:16" x14ac:dyDescent="0.3">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Orders[[#This Row],[Quantity]]*Orders[[#This Row],[Unit Price]]</f>
        <v>59.4</v>
      </c>
      <c r="N340" t="str">
        <f t="shared" si="10"/>
        <v>Excelsa</v>
      </c>
      <c r="O340" t="str">
        <f t="shared" si="11"/>
        <v>Light</v>
      </c>
      <c r="P340" t="str">
        <f>VLOOKUP(Orders[[#This Row],[Customer ID]],customers!$A$1:$I$1001,9,0)</f>
        <v>No</v>
      </c>
    </row>
    <row r="341" spans="1:16" x14ac:dyDescent="0.3">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Orders[[#This Row],[Quantity]]*Orders[[#This Row],[Unit Price]]</f>
        <v>7.29</v>
      </c>
      <c r="N341" t="str">
        <f t="shared" si="10"/>
        <v>Excelsa</v>
      </c>
      <c r="O341" t="str">
        <f t="shared" si="11"/>
        <v>Dark</v>
      </c>
      <c r="P341" t="str">
        <f>VLOOKUP(Orders[[#This Row],[Customer ID]],customers!$A$1:$I$1001,9,0)</f>
        <v>Yes</v>
      </c>
    </row>
    <row r="342" spans="1:16" x14ac:dyDescent="0.3">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Orders[[#This Row],[Quantity]]*Orders[[#This Row],[Unit Price]]</f>
        <v>7.29</v>
      </c>
      <c r="N342" t="str">
        <f t="shared" si="10"/>
        <v>Excelsa</v>
      </c>
      <c r="O342" t="str">
        <f t="shared" si="11"/>
        <v>Dark</v>
      </c>
      <c r="P342" t="str">
        <f>VLOOKUP(Orders[[#This Row],[Customer ID]],customers!$A$1:$I$1001,9,0)</f>
        <v>Yes</v>
      </c>
    </row>
    <row r="343" spans="1:16" x14ac:dyDescent="0.3">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Orders[[#This Row],[Quantity]]*Orders[[#This Row],[Unit Price]]</f>
        <v>17.82</v>
      </c>
      <c r="N343" t="str">
        <f t="shared" si="10"/>
        <v>Excelsa</v>
      </c>
      <c r="O343" t="str">
        <f t="shared" si="11"/>
        <v>Light</v>
      </c>
      <c r="P343" t="str">
        <f>VLOOKUP(Orders[[#This Row],[Customer ID]],customers!$A$1:$I$1001,9,0)</f>
        <v>No</v>
      </c>
    </row>
    <row r="344" spans="1:16" x14ac:dyDescent="0.3">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Orders[[#This Row],[Quantity]]*Orders[[#This Row],[Unit Price]]</f>
        <v>38.849999999999994</v>
      </c>
      <c r="N344" t="str">
        <f t="shared" si="10"/>
        <v>Liberica</v>
      </c>
      <c r="O344" t="str">
        <f t="shared" si="11"/>
        <v>Dark</v>
      </c>
      <c r="P344" t="str">
        <f>VLOOKUP(Orders[[#This Row],[Customer ID]],customers!$A$1:$I$1001,9,0)</f>
        <v>No</v>
      </c>
    </row>
    <row r="345" spans="1:16" x14ac:dyDescent="0.3">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Orders[[#This Row],[Quantity]]*Orders[[#This Row],[Unit Price]]</f>
        <v>32.22</v>
      </c>
      <c r="N345" t="str">
        <f t="shared" si="10"/>
        <v>Robusta</v>
      </c>
      <c r="O345" t="str">
        <f t="shared" si="11"/>
        <v>Dark</v>
      </c>
      <c r="P345" t="str">
        <f>VLOOKUP(Orders[[#This Row],[Customer ID]],customers!$A$1:$I$1001,9,0)</f>
        <v>No</v>
      </c>
    </row>
    <row r="346" spans="1:16" x14ac:dyDescent="0.3">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Orders[[#This Row],[Quantity]]*Orders[[#This Row],[Unit Price]]</f>
        <v>19.899999999999999</v>
      </c>
      <c r="N346" t="str">
        <f t="shared" si="10"/>
        <v>Robusta</v>
      </c>
      <c r="O346" t="str">
        <f t="shared" si="11"/>
        <v>Medium</v>
      </c>
      <c r="P346" t="str">
        <f>VLOOKUP(Orders[[#This Row],[Customer ID]],customers!$A$1:$I$1001,9,0)</f>
        <v>Yes</v>
      </c>
    </row>
    <row r="347" spans="1:16" x14ac:dyDescent="0.3">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Orders[[#This Row],[Quantity]]*Orders[[#This Row],[Unit Price]]</f>
        <v>59.75</v>
      </c>
      <c r="N347" t="str">
        <f t="shared" si="10"/>
        <v>Robusta</v>
      </c>
      <c r="O347" t="str">
        <f t="shared" si="11"/>
        <v>Light</v>
      </c>
      <c r="P347" t="str">
        <f>VLOOKUP(Orders[[#This Row],[Customer ID]],customers!$A$1:$I$1001,9,0)</f>
        <v>No</v>
      </c>
    </row>
    <row r="348" spans="1:16" x14ac:dyDescent="0.3">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Orders[[#This Row],[Quantity]]*Orders[[#This Row],[Unit Price]]</f>
        <v>23.31</v>
      </c>
      <c r="N348" t="str">
        <f t="shared" si="10"/>
        <v>Arabica</v>
      </c>
      <c r="O348" t="str">
        <f t="shared" si="11"/>
        <v>Light</v>
      </c>
      <c r="P348" t="str">
        <f>VLOOKUP(Orders[[#This Row],[Customer ID]],customers!$A$1:$I$1001,9,0)</f>
        <v>Yes</v>
      </c>
    </row>
    <row r="349" spans="1:16" x14ac:dyDescent="0.3">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Orders[[#This Row],[Quantity]]*Orders[[#This Row],[Unit Price]]</f>
        <v>43.650000000000006</v>
      </c>
      <c r="N349" t="str">
        <f t="shared" si="10"/>
        <v>Liberica</v>
      </c>
      <c r="O349" t="str">
        <f t="shared" si="11"/>
        <v>Medium</v>
      </c>
      <c r="P349" t="str">
        <f>VLOOKUP(Orders[[#This Row],[Customer ID]],customers!$A$1:$I$1001,9,0)</f>
        <v>No</v>
      </c>
    </row>
    <row r="350" spans="1:16" x14ac:dyDescent="0.3">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Orders[[#This Row],[Quantity]]*Orders[[#This Row],[Unit Price]]</f>
        <v>204.92999999999995</v>
      </c>
      <c r="N350" t="str">
        <f t="shared" si="10"/>
        <v>Excelsa</v>
      </c>
      <c r="O350" t="str">
        <f t="shared" si="11"/>
        <v>Light</v>
      </c>
      <c r="P350" t="str">
        <f>VLOOKUP(Orders[[#This Row],[Customer ID]],customers!$A$1:$I$1001,9,0)</f>
        <v>No</v>
      </c>
    </row>
    <row r="351" spans="1:16" x14ac:dyDescent="0.3">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Orders[[#This Row],[Quantity]]*Orders[[#This Row],[Unit Price]]</f>
        <v>14.339999999999998</v>
      </c>
      <c r="N351" t="str">
        <f t="shared" si="10"/>
        <v>Robusta</v>
      </c>
      <c r="O351" t="str">
        <f t="shared" si="11"/>
        <v>Light</v>
      </c>
      <c r="P351" t="str">
        <f>VLOOKUP(Orders[[#This Row],[Customer ID]],customers!$A$1:$I$1001,9,0)</f>
        <v>No</v>
      </c>
    </row>
    <row r="352" spans="1:16" x14ac:dyDescent="0.3">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Orders[[#This Row],[Quantity]]*Orders[[#This Row],[Unit Price]]</f>
        <v>23.88</v>
      </c>
      <c r="N352" t="str">
        <f t="shared" si="10"/>
        <v>Arabica</v>
      </c>
      <c r="O352" t="str">
        <f t="shared" si="11"/>
        <v>Dark</v>
      </c>
      <c r="P352" t="str">
        <f>VLOOKUP(Orders[[#This Row],[Customer ID]],customers!$A$1:$I$1001,9,0)</f>
        <v>No</v>
      </c>
    </row>
    <row r="353" spans="1:16" x14ac:dyDescent="0.3">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Orders[[#This Row],[Quantity]]*Orders[[#This Row],[Unit Price]]</f>
        <v>22.5</v>
      </c>
      <c r="N353" t="str">
        <f t="shared" si="10"/>
        <v>Arabica</v>
      </c>
      <c r="O353" t="str">
        <f t="shared" si="11"/>
        <v>Medium</v>
      </c>
      <c r="P353" t="str">
        <f>VLOOKUP(Orders[[#This Row],[Customer ID]],customers!$A$1:$I$1001,9,0)</f>
        <v>No</v>
      </c>
    </row>
    <row r="354" spans="1:16" x14ac:dyDescent="0.3">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Orders[[#This Row],[Quantity]]*Orders[[#This Row],[Unit Price]]</f>
        <v>36.450000000000003</v>
      </c>
      <c r="N354" t="str">
        <f t="shared" si="10"/>
        <v>Excelsa</v>
      </c>
      <c r="O354" t="str">
        <f t="shared" si="11"/>
        <v>Dark</v>
      </c>
      <c r="P354" t="str">
        <f>VLOOKUP(Orders[[#This Row],[Customer ID]],customers!$A$1:$I$1001,9,0)</f>
        <v>No</v>
      </c>
    </row>
    <row r="355" spans="1:16" x14ac:dyDescent="0.3">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Orders[[#This Row],[Quantity]]*Orders[[#This Row],[Unit Price]]</f>
        <v>27</v>
      </c>
      <c r="N355" t="str">
        <f t="shared" si="10"/>
        <v>Arabica</v>
      </c>
      <c r="O355" t="str">
        <f t="shared" si="11"/>
        <v>Medium</v>
      </c>
      <c r="P355" t="str">
        <f>VLOOKUP(Orders[[#This Row],[Customer ID]],customers!$A$1:$I$1001,9,0)</f>
        <v>Yes</v>
      </c>
    </row>
    <row r="356" spans="1:16" x14ac:dyDescent="0.3">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Orders[[#This Row],[Quantity]]*Orders[[#This Row],[Unit Price]]</f>
        <v>155.24999999999997</v>
      </c>
      <c r="N356" t="str">
        <f t="shared" si="10"/>
        <v>Arabica</v>
      </c>
      <c r="O356" t="str">
        <f t="shared" si="11"/>
        <v>Medium</v>
      </c>
      <c r="P356" t="str">
        <f>VLOOKUP(Orders[[#This Row],[Customer ID]],customers!$A$1:$I$1001,9,0)</f>
        <v>No</v>
      </c>
    </row>
    <row r="357" spans="1:16" x14ac:dyDescent="0.3">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Orders[[#This Row],[Quantity]]*Orders[[#This Row],[Unit Price]]</f>
        <v>114.42499999999998</v>
      </c>
      <c r="N357" t="str">
        <f t="shared" si="10"/>
        <v>Arabica</v>
      </c>
      <c r="O357" t="str">
        <f t="shared" si="11"/>
        <v>Dark</v>
      </c>
      <c r="P357" t="str">
        <f>VLOOKUP(Orders[[#This Row],[Customer ID]],customers!$A$1:$I$1001,9,0)</f>
        <v>Yes</v>
      </c>
    </row>
    <row r="358" spans="1:16" x14ac:dyDescent="0.3">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Orders[[#This Row],[Quantity]]*Orders[[#This Row],[Unit Price]]</f>
        <v>51.8</v>
      </c>
      <c r="N358" t="str">
        <f t="shared" si="10"/>
        <v>Liberica</v>
      </c>
      <c r="O358" t="str">
        <f t="shared" si="11"/>
        <v>Dark</v>
      </c>
      <c r="P358" t="str">
        <f>VLOOKUP(Orders[[#This Row],[Customer ID]],customers!$A$1:$I$1001,9,0)</f>
        <v>Yes</v>
      </c>
    </row>
    <row r="359" spans="1:16" x14ac:dyDescent="0.3">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Orders[[#This Row],[Quantity]]*Orders[[#This Row],[Unit Price]]</f>
        <v>155.24999999999997</v>
      </c>
      <c r="N359" t="str">
        <f t="shared" si="10"/>
        <v>Arabica</v>
      </c>
      <c r="O359" t="str">
        <f t="shared" si="11"/>
        <v>Medium</v>
      </c>
      <c r="P359" t="str">
        <f>VLOOKUP(Orders[[#This Row],[Customer ID]],customers!$A$1:$I$1001,9,0)</f>
        <v>No</v>
      </c>
    </row>
    <row r="360" spans="1:16" x14ac:dyDescent="0.3">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Orders[[#This Row],[Quantity]]*Orders[[#This Row],[Unit Price]]</f>
        <v>29.784999999999997</v>
      </c>
      <c r="N360" t="str">
        <f t="shared" si="10"/>
        <v>Arabica</v>
      </c>
      <c r="O360" t="str">
        <f t="shared" si="11"/>
        <v>Light</v>
      </c>
      <c r="P360" t="str">
        <f>VLOOKUP(Orders[[#This Row],[Customer ID]],customers!$A$1:$I$1001,9,0)</f>
        <v>No</v>
      </c>
    </row>
    <row r="361" spans="1:16" x14ac:dyDescent="0.3">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Orders[[#This Row],[Quantity]]*Orders[[#This Row],[Unit Price]]</f>
        <v>21.509999999999998</v>
      </c>
      <c r="N361" t="str">
        <f t="shared" si="10"/>
        <v>Robusta</v>
      </c>
      <c r="O361" t="str">
        <f t="shared" si="11"/>
        <v>Light</v>
      </c>
      <c r="P361" t="str">
        <f>VLOOKUP(Orders[[#This Row],[Customer ID]],customers!$A$1:$I$1001,9,0)</f>
        <v>No</v>
      </c>
    </row>
    <row r="362" spans="1:16" x14ac:dyDescent="0.3">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Orders[[#This Row],[Quantity]]*Orders[[#This Row],[Unit Price]]</f>
        <v>41.169999999999995</v>
      </c>
      <c r="N362" t="str">
        <f t="shared" si="10"/>
        <v>Robusta</v>
      </c>
      <c r="O362" t="str">
        <f t="shared" si="11"/>
        <v>Dark</v>
      </c>
      <c r="P362" t="str">
        <f>VLOOKUP(Orders[[#This Row],[Customer ID]],customers!$A$1:$I$1001,9,0)</f>
        <v>No</v>
      </c>
    </row>
    <row r="363" spans="1:16" x14ac:dyDescent="0.3">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Orders[[#This Row],[Quantity]]*Orders[[#This Row],[Unit Price]]</f>
        <v>5.97</v>
      </c>
      <c r="N363" t="str">
        <f t="shared" si="10"/>
        <v>Robusta</v>
      </c>
      <c r="O363" t="str">
        <f t="shared" si="11"/>
        <v>Medium</v>
      </c>
      <c r="P363" t="str">
        <f>VLOOKUP(Orders[[#This Row],[Customer ID]],customers!$A$1:$I$1001,9,0)</f>
        <v>No</v>
      </c>
    </row>
    <row r="364" spans="1:16" x14ac:dyDescent="0.3">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Orders[[#This Row],[Quantity]]*Orders[[#This Row],[Unit Price]]</f>
        <v>74.25</v>
      </c>
      <c r="N364" t="str">
        <f t="shared" si="10"/>
        <v>Excelsa</v>
      </c>
      <c r="O364" t="str">
        <f t="shared" si="11"/>
        <v>Light</v>
      </c>
      <c r="P364" t="str">
        <f>VLOOKUP(Orders[[#This Row],[Customer ID]],customers!$A$1:$I$1001,9,0)</f>
        <v>Yes</v>
      </c>
    </row>
    <row r="365" spans="1:16" x14ac:dyDescent="0.3">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Orders[[#This Row],[Quantity]]*Orders[[#This Row],[Unit Price]]</f>
        <v>87.300000000000011</v>
      </c>
      <c r="N365" t="str">
        <f t="shared" si="10"/>
        <v>Liberica</v>
      </c>
      <c r="O365" t="str">
        <f t="shared" si="11"/>
        <v>Medium</v>
      </c>
      <c r="P365" t="str">
        <f>VLOOKUP(Orders[[#This Row],[Customer ID]],customers!$A$1:$I$1001,9,0)</f>
        <v>No</v>
      </c>
    </row>
    <row r="366" spans="1:16" x14ac:dyDescent="0.3">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Orders[[#This Row],[Quantity]]*Orders[[#This Row],[Unit Price]]</f>
        <v>72.900000000000006</v>
      </c>
      <c r="N366" t="str">
        <f t="shared" si="10"/>
        <v>Excelsa</v>
      </c>
      <c r="O366" t="str">
        <f t="shared" si="11"/>
        <v>Dark</v>
      </c>
      <c r="P366" t="str">
        <f>VLOOKUP(Orders[[#This Row],[Customer ID]],customers!$A$1:$I$1001,9,0)</f>
        <v>Yes</v>
      </c>
    </row>
    <row r="367" spans="1:16" x14ac:dyDescent="0.3">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Orders[[#This Row],[Quantity]]*Orders[[#This Row],[Unit Price]]</f>
        <v>7.77</v>
      </c>
      <c r="N367" t="str">
        <f t="shared" si="10"/>
        <v>Liberica</v>
      </c>
      <c r="O367" t="str">
        <f t="shared" si="11"/>
        <v>Dark</v>
      </c>
      <c r="P367" t="str">
        <f>VLOOKUP(Orders[[#This Row],[Customer ID]],customers!$A$1:$I$1001,9,0)</f>
        <v>No</v>
      </c>
    </row>
    <row r="368" spans="1:16" x14ac:dyDescent="0.3">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Orders[[#This Row],[Quantity]]*Orders[[#This Row],[Unit Price]]</f>
        <v>43.74</v>
      </c>
      <c r="N368" t="str">
        <f t="shared" si="10"/>
        <v>Excelsa</v>
      </c>
      <c r="O368" t="str">
        <f t="shared" si="11"/>
        <v>Dark</v>
      </c>
      <c r="P368" t="str">
        <f>VLOOKUP(Orders[[#This Row],[Customer ID]],customers!$A$1:$I$1001,9,0)</f>
        <v>No</v>
      </c>
    </row>
    <row r="369" spans="1:16" x14ac:dyDescent="0.3">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Orders[[#This Row],[Quantity]]*Orders[[#This Row],[Unit Price]]</f>
        <v>8.73</v>
      </c>
      <c r="N369" t="str">
        <f t="shared" si="10"/>
        <v>Liberica</v>
      </c>
      <c r="O369" t="str">
        <f t="shared" si="11"/>
        <v>Medium</v>
      </c>
      <c r="P369" t="str">
        <f>VLOOKUP(Orders[[#This Row],[Customer ID]],customers!$A$1:$I$1001,9,0)</f>
        <v>Yes</v>
      </c>
    </row>
    <row r="370" spans="1:16" x14ac:dyDescent="0.3">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Orders[[#This Row],[Quantity]]*Orders[[#This Row],[Unit Price]]</f>
        <v>63.249999999999993</v>
      </c>
      <c r="N370" t="str">
        <f t="shared" si="10"/>
        <v>Excelsa</v>
      </c>
      <c r="O370" t="str">
        <f t="shared" si="11"/>
        <v>Medium</v>
      </c>
      <c r="P370" t="str">
        <f>VLOOKUP(Orders[[#This Row],[Customer ID]],customers!$A$1:$I$1001,9,0)</f>
        <v>No</v>
      </c>
    </row>
    <row r="371" spans="1:16" x14ac:dyDescent="0.3">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Orders[[#This Row],[Quantity]]*Orders[[#This Row],[Unit Price]]</f>
        <v>8.91</v>
      </c>
      <c r="N371" t="str">
        <f t="shared" si="10"/>
        <v>Excelsa</v>
      </c>
      <c r="O371" t="str">
        <f t="shared" si="11"/>
        <v>Light</v>
      </c>
      <c r="P371" t="str">
        <f>VLOOKUP(Orders[[#This Row],[Customer ID]],customers!$A$1:$I$1001,9,0)</f>
        <v>Yes</v>
      </c>
    </row>
    <row r="372" spans="1:16" x14ac:dyDescent="0.3">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Orders[[#This Row],[Quantity]]*Orders[[#This Row],[Unit Price]]</f>
        <v>24.3</v>
      </c>
      <c r="N372" t="str">
        <f t="shared" si="10"/>
        <v>Excelsa</v>
      </c>
      <c r="O372" t="str">
        <f t="shared" si="11"/>
        <v>Dark</v>
      </c>
      <c r="P372" t="str">
        <f>VLOOKUP(Orders[[#This Row],[Customer ID]],customers!$A$1:$I$1001,9,0)</f>
        <v>Yes</v>
      </c>
    </row>
    <row r="373" spans="1:16" x14ac:dyDescent="0.3">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Orders[[#This Row],[Quantity]]*Orders[[#This Row],[Unit Price]]</f>
        <v>46.62</v>
      </c>
      <c r="N373" t="str">
        <f t="shared" si="10"/>
        <v>Arabica</v>
      </c>
      <c r="O373" t="str">
        <f t="shared" si="11"/>
        <v>Light</v>
      </c>
      <c r="P373" t="str">
        <f>VLOOKUP(Orders[[#This Row],[Customer ID]],customers!$A$1:$I$1001,9,0)</f>
        <v>Yes</v>
      </c>
    </row>
    <row r="374" spans="1:16" x14ac:dyDescent="0.3">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Orders[[#This Row],[Quantity]]*Orders[[#This Row],[Unit Price]]</f>
        <v>43.019999999999996</v>
      </c>
      <c r="N374" t="str">
        <f t="shared" si="10"/>
        <v>Robusta</v>
      </c>
      <c r="O374" t="str">
        <f t="shared" si="11"/>
        <v>Light</v>
      </c>
      <c r="P374" t="str">
        <f>VLOOKUP(Orders[[#This Row],[Customer ID]],customers!$A$1:$I$1001,9,0)</f>
        <v>No</v>
      </c>
    </row>
    <row r="375" spans="1:16" x14ac:dyDescent="0.3">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Orders[[#This Row],[Quantity]]*Orders[[#This Row],[Unit Price]]</f>
        <v>17.91</v>
      </c>
      <c r="N375" t="str">
        <f t="shared" si="10"/>
        <v>Arabica</v>
      </c>
      <c r="O375" t="str">
        <f t="shared" si="11"/>
        <v>Dark</v>
      </c>
      <c r="P375" t="str">
        <f>VLOOKUP(Orders[[#This Row],[Customer ID]],customers!$A$1:$I$1001,9,0)</f>
        <v>Yes</v>
      </c>
    </row>
    <row r="376" spans="1:16" x14ac:dyDescent="0.3">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Orders[[#This Row],[Quantity]]*Orders[[#This Row],[Unit Price]]</f>
        <v>38.04</v>
      </c>
      <c r="N376" t="str">
        <f t="shared" si="10"/>
        <v>Liberica</v>
      </c>
      <c r="O376" t="str">
        <f t="shared" si="11"/>
        <v>Light</v>
      </c>
      <c r="P376" t="str">
        <f>VLOOKUP(Orders[[#This Row],[Customer ID]],customers!$A$1:$I$1001,9,0)</f>
        <v>Yes</v>
      </c>
    </row>
    <row r="377" spans="1:16" x14ac:dyDescent="0.3">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Orders[[#This Row],[Quantity]]*Orders[[#This Row],[Unit Price]]</f>
        <v>6.75</v>
      </c>
      <c r="N377" t="str">
        <f t="shared" si="10"/>
        <v>Arabica</v>
      </c>
      <c r="O377" t="str">
        <f t="shared" si="11"/>
        <v>Medium</v>
      </c>
      <c r="P377" t="str">
        <f>VLOOKUP(Orders[[#This Row],[Customer ID]],customers!$A$1:$I$1001,9,0)</f>
        <v>Yes</v>
      </c>
    </row>
    <row r="378" spans="1:16" x14ac:dyDescent="0.3">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Orders[[#This Row],[Quantity]]*Orders[[#This Row],[Unit Price]]</f>
        <v>5.97</v>
      </c>
      <c r="N378" t="str">
        <f t="shared" si="10"/>
        <v>Robusta</v>
      </c>
      <c r="O378" t="str">
        <f t="shared" si="11"/>
        <v>Medium</v>
      </c>
      <c r="P378" t="str">
        <f>VLOOKUP(Orders[[#This Row],[Customer ID]],customers!$A$1:$I$1001,9,0)</f>
        <v>Yes</v>
      </c>
    </row>
    <row r="379" spans="1:16" x14ac:dyDescent="0.3">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Orders[[#This Row],[Quantity]]*Orders[[#This Row],[Unit Price]]</f>
        <v>8.0549999999999997</v>
      </c>
      <c r="N379" t="str">
        <f t="shared" si="10"/>
        <v>Robusta</v>
      </c>
      <c r="O379" t="str">
        <f t="shared" si="11"/>
        <v>Dark</v>
      </c>
      <c r="P379" t="str">
        <f>VLOOKUP(Orders[[#This Row],[Customer ID]],customers!$A$1:$I$1001,9,0)</f>
        <v>No</v>
      </c>
    </row>
    <row r="380" spans="1:16" x14ac:dyDescent="0.3">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Orders[[#This Row],[Quantity]]*Orders[[#This Row],[Unit Price]]</f>
        <v>23.31</v>
      </c>
      <c r="N380" t="str">
        <f t="shared" si="10"/>
        <v>Arabica</v>
      </c>
      <c r="O380" t="str">
        <f t="shared" si="11"/>
        <v>Light</v>
      </c>
      <c r="P380" t="str">
        <f>VLOOKUP(Orders[[#This Row],[Customer ID]],customers!$A$1:$I$1001,9,0)</f>
        <v>Yes</v>
      </c>
    </row>
    <row r="381" spans="1:16" x14ac:dyDescent="0.3">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Orders[[#This Row],[Quantity]]*Orders[[#This Row],[Unit Price]]</f>
        <v>43.019999999999996</v>
      </c>
      <c r="N381" t="str">
        <f t="shared" si="10"/>
        <v>Robusta</v>
      </c>
      <c r="O381" t="str">
        <f t="shared" si="11"/>
        <v>Light</v>
      </c>
      <c r="P381" t="str">
        <f>VLOOKUP(Orders[[#This Row],[Customer ID]],customers!$A$1:$I$1001,9,0)</f>
        <v>Yes</v>
      </c>
    </row>
    <row r="382" spans="1:16" x14ac:dyDescent="0.3">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Orders[[#This Row],[Quantity]]*Orders[[#This Row],[Unit Price]]</f>
        <v>23.31</v>
      </c>
      <c r="N382" t="str">
        <f t="shared" si="10"/>
        <v>Liberica</v>
      </c>
      <c r="O382" t="str">
        <f t="shared" si="11"/>
        <v>Dark</v>
      </c>
      <c r="P382" t="str">
        <f>VLOOKUP(Orders[[#This Row],[Customer ID]],customers!$A$1:$I$1001,9,0)</f>
        <v>No</v>
      </c>
    </row>
    <row r="383" spans="1:16" x14ac:dyDescent="0.3">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Orders[[#This Row],[Quantity]]*Orders[[#This Row],[Unit Price]]</f>
        <v>14.924999999999999</v>
      </c>
      <c r="N383" t="str">
        <f t="shared" si="10"/>
        <v>Arabica</v>
      </c>
      <c r="O383" t="str">
        <f t="shared" si="11"/>
        <v>Dark</v>
      </c>
      <c r="P383" t="str">
        <f>VLOOKUP(Orders[[#This Row],[Customer ID]],customers!$A$1:$I$1001,9,0)</f>
        <v>Yes</v>
      </c>
    </row>
    <row r="384" spans="1:16" x14ac:dyDescent="0.3">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Orders[[#This Row],[Quantity]]*Orders[[#This Row],[Unit Price]]</f>
        <v>21.87</v>
      </c>
      <c r="N384" t="str">
        <f t="shared" si="10"/>
        <v>Excelsa</v>
      </c>
      <c r="O384" t="str">
        <f t="shared" si="11"/>
        <v>Dark</v>
      </c>
      <c r="P384" t="str">
        <f>VLOOKUP(Orders[[#This Row],[Customer ID]],customers!$A$1:$I$1001,9,0)</f>
        <v>No</v>
      </c>
    </row>
    <row r="385" spans="1:16" x14ac:dyDescent="0.3">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Orders[[#This Row],[Quantity]]*Orders[[#This Row],[Unit Price]]</f>
        <v>53.46</v>
      </c>
      <c r="N385" t="str">
        <f t="shared" si="10"/>
        <v>Excelsa</v>
      </c>
      <c r="O385" t="str">
        <f t="shared" si="11"/>
        <v>Light</v>
      </c>
      <c r="P385" t="str">
        <f>VLOOKUP(Orders[[#This Row],[Customer ID]],customers!$A$1:$I$1001,9,0)</f>
        <v>Yes</v>
      </c>
    </row>
    <row r="386" spans="1:16" x14ac:dyDescent="0.3">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Orders[[#This Row],[Quantity]]*Orders[[#This Row],[Unit Price]]</f>
        <v>119.13999999999999</v>
      </c>
      <c r="N386" t="str">
        <f t="shared" si="10"/>
        <v>Arabica</v>
      </c>
      <c r="O386" t="str">
        <f t="shared" si="11"/>
        <v>Light</v>
      </c>
      <c r="P386" t="str">
        <f>VLOOKUP(Orders[[#This Row],[Customer ID]],customers!$A$1:$I$1001,9,0)</f>
        <v>No</v>
      </c>
    </row>
    <row r="387" spans="1:16" x14ac:dyDescent="0.3">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Orders[[#This Row],[Quantity]]*Orders[[#This Row],[Unit Price]]</f>
        <v>43.650000000000006</v>
      </c>
      <c r="N387" t="str">
        <f t="shared" ref="N387:N450" si="12">IF(I387="Rob","Robusta",IF(I387="Exc","Excelsa",IF(I387="Ara","Arabica","Liberica")))</f>
        <v>Liberica</v>
      </c>
      <c r="O387" t="str">
        <f t="shared" ref="O387:O450" si="13">IF(J387="M","Medium",IF(J387="L","Light","Dark"))</f>
        <v>Medium</v>
      </c>
      <c r="P387" t="str">
        <f>VLOOKUP(Orders[[#This Row],[Customer ID]],customers!$A$1:$I$1001,9,0)</f>
        <v>Yes</v>
      </c>
    </row>
    <row r="388" spans="1:16" x14ac:dyDescent="0.3">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Orders[[#This Row],[Quantity]]*Orders[[#This Row],[Unit Price]]</f>
        <v>17.91</v>
      </c>
      <c r="N388" t="str">
        <f t="shared" si="12"/>
        <v>Arabica</v>
      </c>
      <c r="O388" t="str">
        <f t="shared" si="13"/>
        <v>Dark</v>
      </c>
      <c r="P388" t="str">
        <f>VLOOKUP(Orders[[#This Row],[Customer ID]],customers!$A$1:$I$1001,9,0)</f>
        <v>Yes</v>
      </c>
    </row>
    <row r="389" spans="1:16" x14ac:dyDescent="0.3">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Orders[[#This Row],[Quantity]]*Orders[[#This Row],[Unit Price]]</f>
        <v>74.25</v>
      </c>
      <c r="N389" t="str">
        <f t="shared" si="12"/>
        <v>Excelsa</v>
      </c>
      <c r="O389" t="str">
        <f t="shared" si="13"/>
        <v>Light</v>
      </c>
      <c r="P389" t="str">
        <f>VLOOKUP(Orders[[#This Row],[Customer ID]],customers!$A$1:$I$1001,9,0)</f>
        <v>Yes</v>
      </c>
    </row>
    <row r="390" spans="1:16" x14ac:dyDescent="0.3">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Orders[[#This Row],[Quantity]]*Orders[[#This Row],[Unit Price]]</f>
        <v>11.654999999999999</v>
      </c>
      <c r="N390" t="str">
        <f t="shared" si="12"/>
        <v>Liberica</v>
      </c>
      <c r="O390" t="str">
        <f t="shared" si="13"/>
        <v>Dark</v>
      </c>
      <c r="P390" t="str">
        <f>VLOOKUP(Orders[[#This Row],[Customer ID]],customers!$A$1:$I$1001,9,0)</f>
        <v>Yes</v>
      </c>
    </row>
    <row r="391" spans="1:16" x14ac:dyDescent="0.3">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Orders[[#This Row],[Quantity]]*Orders[[#This Row],[Unit Price]]</f>
        <v>23.31</v>
      </c>
      <c r="N391" t="str">
        <f t="shared" si="12"/>
        <v>Liberica</v>
      </c>
      <c r="O391" t="str">
        <f t="shared" si="13"/>
        <v>Dark</v>
      </c>
      <c r="P391" t="str">
        <f>VLOOKUP(Orders[[#This Row],[Customer ID]],customers!$A$1:$I$1001,9,0)</f>
        <v>Yes</v>
      </c>
    </row>
    <row r="392" spans="1:16" x14ac:dyDescent="0.3">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Orders[[#This Row],[Quantity]]*Orders[[#This Row],[Unit Price]]</f>
        <v>14.58</v>
      </c>
      <c r="N392" t="str">
        <f t="shared" si="12"/>
        <v>Excelsa</v>
      </c>
      <c r="O392" t="str">
        <f t="shared" si="13"/>
        <v>Dark</v>
      </c>
      <c r="P392" t="str">
        <f>VLOOKUP(Orders[[#This Row],[Customer ID]],customers!$A$1:$I$1001,9,0)</f>
        <v>Yes</v>
      </c>
    </row>
    <row r="393" spans="1:16" x14ac:dyDescent="0.3">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Orders[[#This Row],[Quantity]]*Orders[[#This Row],[Unit Price]]</f>
        <v>13.5</v>
      </c>
      <c r="N393" t="str">
        <f t="shared" si="12"/>
        <v>Arabica</v>
      </c>
      <c r="O393" t="str">
        <f t="shared" si="13"/>
        <v>Medium</v>
      </c>
      <c r="P393" t="str">
        <f>VLOOKUP(Orders[[#This Row],[Customer ID]],customers!$A$1:$I$1001,9,0)</f>
        <v>No</v>
      </c>
    </row>
    <row r="394" spans="1:16" x14ac:dyDescent="0.3">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Orders[[#This Row],[Quantity]]*Orders[[#This Row],[Unit Price]]</f>
        <v>89.1</v>
      </c>
      <c r="N394" t="str">
        <f t="shared" si="12"/>
        <v>Excelsa</v>
      </c>
      <c r="O394" t="str">
        <f t="shared" si="13"/>
        <v>Light</v>
      </c>
      <c r="P394" t="str">
        <f>VLOOKUP(Orders[[#This Row],[Customer ID]],customers!$A$1:$I$1001,9,0)</f>
        <v>No</v>
      </c>
    </row>
    <row r="395" spans="1:16" x14ac:dyDescent="0.3">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Orders[[#This Row],[Quantity]]*Orders[[#This Row],[Unit Price]]</f>
        <v>3.8849999999999998</v>
      </c>
      <c r="N395" t="str">
        <f t="shared" si="12"/>
        <v>Arabica</v>
      </c>
      <c r="O395" t="str">
        <f t="shared" si="13"/>
        <v>Light</v>
      </c>
      <c r="P395" t="str">
        <f>VLOOKUP(Orders[[#This Row],[Customer ID]],customers!$A$1:$I$1001,9,0)</f>
        <v>No</v>
      </c>
    </row>
    <row r="396" spans="1:16" x14ac:dyDescent="0.3">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Orders[[#This Row],[Quantity]]*Orders[[#This Row],[Unit Price]]</f>
        <v>109.93999999999998</v>
      </c>
      <c r="N396" t="str">
        <f t="shared" si="12"/>
        <v>Robusta</v>
      </c>
      <c r="O396" t="str">
        <f t="shared" si="13"/>
        <v>Light</v>
      </c>
      <c r="P396" t="str">
        <f>VLOOKUP(Orders[[#This Row],[Customer ID]],customers!$A$1:$I$1001,9,0)</f>
        <v>No</v>
      </c>
    </row>
    <row r="397" spans="1:16" x14ac:dyDescent="0.3">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Orders[[#This Row],[Quantity]]*Orders[[#This Row],[Unit Price]]</f>
        <v>46.62</v>
      </c>
      <c r="N397" t="str">
        <f t="shared" si="12"/>
        <v>Liberica</v>
      </c>
      <c r="O397" t="str">
        <f t="shared" si="13"/>
        <v>Dark</v>
      </c>
      <c r="P397" t="str">
        <f>VLOOKUP(Orders[[#This Row],[Customer ID]],customers!$A$1:$I$1001,9,0)</f>
        <v>Yes</v>
      </c>
    </row>
    <row r="398" spans="1:16" x14ac:dyDescent="0.3">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Orders[[#This Row],[Quantity]]*Orders[[#This Row],[Unit Price]]</f>
        <v>38.849999999999994</v>
      </c>
      <c r="N398" t="str">
        <f t="shared" si="12"/>
        <v>Arabica</v>
      </c>
      <c r="O398" t="str">
        <f t="shared" si="13"/>
        <v>Light</v>
      </c>
      <c r="P398" t="str">
        <f>VLOOKUP(Orders[[#This Row],[Customer ID]],customers!$A$1:$I$1001,9,0)</f>
        <v>No</v>
      </c>
    </row>
    <row r="399" spans="1:16" x14ac:dyDescent="0.3">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Orders[[#This Row],[Quantity]]*Orders[[#This Row],[Unit Price]]</f>
        <v>31.08</v>
      </c>
      <c r="N399" t="str">
        <f t="shared" si="12"/>
        <v>Liberica</v>
      </c>
      <c r="O399" t="str">
        <f t="shared" si="13"/>
        <v>Dark</v>
      </c>
      <c r="P399" t="str">
        <f>VLOOKUP(Orders[[#This Row],[Customer ID]],customers!$A$1:$I$1001,9,0)</f>
        <v>Yes</v>
      </c>
    </row>
    <row r="400" spans="1:16" x14ac:dyDescent="0.3">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Orders[[#This Row],[Quantity]]*Orders[[#This Row],[Unit Price]]</f>
        <v>17.91</v>
      </c>
      <c r="N400" t="str">
        <f t="shared" si="12"/>
        <v>Arabica</v>
      </c>
      <c r="O400" t="str">
        <f t="shared" si="13"/>
        <v>Dark</v>
      </c>
      <c r="P400" t="str">
        <f>VLOOKUP(Orders[[#This Row],[Customer ID]],customers!$A$1:$I$1001,9,0)</f>
        <v>Yes</v>
      </c>
    </row>
    <row r="401" spans="1:16" x14ac:dyDescent="0.3">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Orders[[#This Row],[Quantity]]*Orders[[#This Row],[Unit Price]]</f>
        <v>167.67000000000002</v>
      </c>
      <c r="N401" t="str">
        <f t="shared" si="12"/>
        <v>Excelsa</v>
      </c>
      <c r="O401" t="str">
        <f t="shared" si="13"/>
        <v>Dark</v>
      </c>
      <c r="P401" t="str">
        <f>VLOOKUP(Orders[[#This Row],[Customer ID]],customers!$A$1:$I$1001,9,0)</f>
        <v>No</v>
      </c>
    </row>
    <row r="402" spans="1:16" x14ac:dyDescent="0.3">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Orders[[#This Row],[Quantity]]*Orders[[#This Row],[Unit Price]]</f>
        <v>63.4</v>
      </c>
      <c r="N402" t="str">
        <f t="shared" si="12"/>
        <v>Liberica</v>
      </c>
      <c r="O402" t="str">
        <f t="shared" si="13"/>
        <v>Light</v>
      </c>
      <c r="P402" t="str">
        <f>VLOOKUP(Orders[[#This Row],[Customer ID]],customers!$A$1:$I$1001,9,0)</f>
        <v>No</v>
      </c>
    </row>
    <row r="403" spans="1:16" x14ac:dyDescent="0.3">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Orders[[#This Row],[Quantity]]*Orders[[#This Row],[Unit Price]]</f>
        <v>8.73</v>
      </c>
      <c r="N403" t="str">
        <f t="shared" si="12"/>
        <v>Liberica</v>
      </c>
      <c r="O403" t="str">
        <f t="shared" si="13"/>
        <v>Medium</v>
      </c>
      <c r="P403" t="str">
        <f>VLOOKUP(Orders[[#This Row],[Customer ID]],customers!$A$1:$I$1001,9,0)</f>
        <v>Yes</v>
      </c>
    </row>
    <row r="404" spans="1:16" x14ac:dyDescent="0.3">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Orders[[#This Row],[Quantity]]*Orders[[#This Row],[Unit Price]]</f>
        <v>26.849999999999998</v>
      </c>
      <c r="N404" t="str">
        <f t="shared" si="12"/>
        <v>Robusta</v>
      </c>
      <c r="O404" t="str">
        <f t="shared" si="13"/>
        <v>Dark</v>
      </c>
      <c r="P404" t="str">
        <f>VLOOKUP(Orders[[#This Row],[Customer ID]],customers!$A$1:$I$1001,9,0)</f>
        <v>Yes</v>
      </c>
    </row>
    <row r="405" spans="1:16" x14ac:dyDescent="0.3">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Orders[[#This Row],[Quantity]]*Orders[[#This Row],[Unit Price]]</f>
        <v>9.51</v>
      </c>
      <c r="N405" t="str">
        <f t="shared" si="12"/>
        <v>Liberica</v>
      </c>
      <c r="O405" t="str">
        <f t="shared" si="13"/>
        <v>Light</v>
      </c>
      <c r="P405" t="str">
        <f>VLOOKUP(Orders[[#This Row],[Customer ID]],customers!$A$1:$I$1001,9,0)</f>
        <v>No</v>
      </c>
    </row>
    <row r="406" spans="1:16" x14ac:dyDescent="0.3">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Orders[[#This Row],[Quantity]]*Orders[[#This Row],[Unit Price]]</f>
        <v>39.799999999999997</v>
      </c>
      <c r="N406" t="str">
        <f t="shared" si="12"/>
        <v>Arabica</v>
      </c>
      <c r="O406" t="str">
        <f t="shared" si="13"/>
        <v>Dark</v>
      </c>
      <c r="P406" t="str">
        <f>VLOOKUP(Orders[[#This Row],[Customer ID]],customers!$A$1:$I$1001,9,0)</f>
        <v>No</v>
      </c>
    </row>
    <row r="407" spans="1:16" x14ac:dyDescent="0.3">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Orders[[#This Row],[Quantity]]*Orders[[#This Row],[Unit Price]]</f>
        <v>24.75</v>
      </c>
      <c r="N407" t="str">
        <f t="shared" si="12"/>
        <v>Excelsa</v>
      </c>
      <c r="O407" t="str">
        <f t="shared" si="13"/>
        <v>Medium</v>
      </c>
      <c r="P407" t="str">
        <f>VLOOKUP(Orders[[#This Row],[Customer ID]],customers!$A$1:$I$1001,9,0)</f>
        <v>Yes</v>
      </c>
    </row>
    <row r="408" spans="1:16" x14ac:dyDescent="0.3">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Orders[[#This Row],[Quantity]]*Orders[[#This Row],[Unit Price]]</f>
        <v>68.75</v>
      </c>
      <c r="N408" t="str">
        <f t="shared" si="12"/>
        <v>Excelsa</v>
      </c>
      <c r="O408" t="str">
        <f t="shared" si="13"/>
        <v>Medium</v>
      </c>
      <c r="P408" t="str">
        <f>VLOOKUP(Orders[[#This Row],[Customer ID]],customers!$A$1:$I$1001,9,0)</f>
        <v>Yes</v>
      </c>
    </row>
    <row r="409" spans="1:16" x14ac:dyDescent="0.3">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Orders[[#This Row],[Quantity]]*Orders[[#This Row],[Unit Price]]</f>
        <v>49.5</v>
      </c>
      <c r="N409" t="str">
        <f t="shared" si="12"/>
        <v>Excelsa</v>
      </c>
      <c r="O409" t="str">
        <f t="shared" si="13"/>
        <v>Medium</v>
      </c>
      <c r="P409" t="str">
        <f>VLOOKUP(Orders[[#This Row],[Customer ID]],customers!$A$1:$I$1001,9,0)</f>
        <v>No</v>
      </c>
    </row>
    <row r="410" spans="1:16" x14ac:dyDescent="0.3">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Orders[[#This Row],[Quantity]]*Orders[[#This Row],[Unit Price]]</f>
        <v>51.749999999999993</v>
      </c>
      <c r="N410" t="str">
        <f t="shared" si="12"/>
        <v>Arabica</v>
      </c>
      <c r="O410" t="str">
        <f t="shared" si="13"/>
        <v>Medium</v>
      </c>
      <c r="P410" t="str">
        <f>VLOOKUP(Orders[[#This Row],[Customer ID]],customers!$A$1:$I$1001,9,0)</f>
        <v>Yes</v>
      </c>
    </row>
    <row r="411" spans="1:16" x14ac:dyDescent="0.3">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Orders[[#This Row],[Quantity]]*Orders[[#This Row],[Unit Price]]</f>
        <v>47.55</v>
      </c>
      <c r="N411" t="str">
        <f t="shared" si="12"/>
        <v>Liberica</v>
      </c>
      <c r="O411" t="str">
        <f t="shared" si="13"/>
        <v>Light</v>
      </c>
      <c r="P411" t="str">
        <f>VLOOKUP(Orders[[#This Row],[Customer ID]],customers!$A$1:$I$1001,9,0)</f>
        <v>Yes</v>
      </c>
    </row>
    <row r="412" spans="1:16" x14ac:dyDescent="0.3">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Orders[[#This Row],[Quantity]]*Orders[[#This Row],[Unit Price]]</f>
        <v>15.54</v>
      </c>
      <c r="N412" t="str">
        <f t="shared" si="12"/>
        <v>Arabica</v>
      </c>
      <c r="O412" t="str">
        <f t="shared" si="13"/>
        <v>Light</v>
      </c>
      <c r="P412" t="str">
        <f>VLOOKUP(Orders[[#This Row],[Customer ID]],customers!$A$1:$I$1001,9,0)</f>
        <v>No</v>
      </c>
    </row>
    <row r="413" spans="1:16" x14ac:dyDescent="0.3">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Orders[[#This Row],[Quantity]]*Orders[[#This Row],[Unit Price]]</f>
        <v>87.300000000000011</v>
      </c>
      <c r="N413" t="str">
        <f t="shared" si="12"/>
        <v>Liberica</v>
      </c>
      <c r="O413" t="str">
        <f t="shared" si="13"/>
        <v>Medium</v>
      </c>
      <c r="P413" t="str">
        <f>VLOOKUP(Orders[[#This Row],[Customer ID]],customers!$A$1:$I$1001,9,0)</f>
        <v>Yes</v>
      </c>
    </row>
    <row r="414" spans="1:16" x14ac:dyDescent="0.3">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Orders[[#This Row],[Quantity]]*Orders[[#This Row],[Unit Price]]</f>
        <v>56.25</v>
      </c>
      <c r="N414" t="str">
        <f t="shared" si="12"/>
        <v>Arabica</v>
      </c>
      <c r="O414" t="str">
        <f t="shared" si="13"/>
        <v>Medium</v>
      </c>
      <c r="P414" t="str">
        <f>VLOOKUP(Orders[[#This Row],[Customer ID]],customers!$A$1:$I$1001,9,0)</f>
        <v>Yes</v>
      </c>
    </row>
    <row r="415" spans="1:16" x14ac:dyDescent="0.3">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Orders[[#This Row],[Quantity]]*Orders[[#This Row],[Unit Price]]</f>
        <v>36.454999999999998</v>
      </c>
      <c r="N415" t="str">
        <f t="shared" si="12"/>
        <v>Liberica</v>
      </c>
      <c r="O415" t="str">
        <f t="shared" si="13"/>
        <v>Light</v>
      </c>
      <c r="P415" t="str">
        <f>VLOOKUP(Orders[[#This Row],[Customer ID]],customers!$A$1:$I$1001,9,0)</f>
        <v>Yes</v>
      </c>
    </row>
    <row r="416" spans="1:16" x14ac:dyDescent="0.3">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Orders[[#This Row],[Quantity]]*Orders[[#This Row],[Unit Price]]</f>
        <v>10.754999999999999</v>
      </c>
      <c r="N416" t="str">
        <f t="shared" si="12"/>
        <v>Robusta</v>
      </c>
      <c r="O416" t="str">
        <f t="shared" si="13"/>
        <v>Light</v>
      </c>
      <c r="P416" t="str">
        <f>VLOOKUP(Orders[[#This Row],[Customer ID]],customers!$A$1:$I$1001,9,0)</f>
        <v>Yes</v>
      </c>
    </row>
    <row r="417" spans="1:16" x14ac:dyDescent="0.3">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Orders[[#This Row],[Quantity]]*Orders[[#This Row],[Unit Price]]</f>
        <v>8.9550000000000001</v>
      </c>
      <c r="N417" t="str">
        <f t="shared" si="12"/>
        <v>Robusta</v>
      </c>
      <c r="O417" t="str">
        <f t="shared" si="13"/>
        <v>Medium</v>
      </c>
      <c r="P417" t="str">
        <f>VLOOKUP(Orders[[#This Row],[Customer ID]],customers!$A$1:$I$1001,9,0)</f>
        <v>No</v>
      </c>
    </row>
    <row r="418" spans="1:16" x14ac:dyDescent="0.3">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Orders[[#This Row],[Quantity]]*Orders[[#This Row],[Unit Price]]</f>
        <v>23.31</v>
      </c>
      <c r="N418" t="str">
        <f t="shared" si="12"/>
        <v>Arabica</v>
      </c>
      <c r="O418" t="str">
        <f t="shared" si="13"/>
        <v>Light</v>
      </c>
      <c r="P418" t="str">
        <f>VLOOKUP(Orders[[#This Row],[Customer ID]],customers!$A$1:$I$1001,9,0)</f>
        <v>Yes</v>
      </c>
    </row>
    <row r="419" spans="1:16" x14ac:dyDescent="0.3">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Orders[[#This Row],[Quantity]]*Orders[[#This Row],[Unit Price]]</f>
        <v>29.784999999999997</v>
      </c>
      <c r="N419" t="str">
        <f t="shared" si="12"/>
        <v>Arabica</v>
      </c>
      <c r="O419" t="str">
        <f t="shared" si="13"/>
        <v>Light</v>
      </c>
      <c r="P419" t="str">
        <f>VLOOKUP(Orders[[#This Row],[Customer ID]],customers!$A$1:$I$1001,9,0)</f>
        <v>Yes</v>
      </c>
    </row>
    <row r="420" spans="1:16" x14ac:dyDescent="0.3">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Orders[[#This Row],[Quantity]]*Orders[[#This Row],[Unit Price]]</f>
        <v>148.92499999999998</v>
      </c>
      <c r="N420" t="str">
        <f t="shared" si="12"/>
        <v>Arabica</v>
      </c>
      <c r="O420" t="str">
        <f t="shared" si="13"/>
        <v>Light</v>
      </c>
      <c r="P420" t="str">
        <f>VLOOKUP(Orders[[#This Row],[Customer ID]],customers!$A$1:$I$1001,9,0)</f>
        <v>Yes</v>
      </c>
    </row>
    <row r="421" spans="1:16" x14ac:dyDescent="0.3">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Orders[[#This Row],[Quantity]]*Orders[[#This Row],[Unit Price]]</f>
        <v>8.73</v>
      </c>
      <c r="N421" t="str">
        <f t="shared" si="12"/>
        <v>Liberica</v>
      </c>
      <c r="O421" t="str">
        <f t="shared" si="13"/>
        <v>Medium</v>
      </c>
      <c r="P421" t="str">
        <f>VLOOKUP(Orders[[#This Row],[Customer ID]],customers!$A$1:$I$1001,9,0)</f>
        <v>Yes</v>
      </c>
    </row>
    <row r="422" spans="1:16" x14ac:dyDescent="0.3">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Orders[[#This Row],[Quantity]]*Orders[[#This Row],[Unit Price]]</f>
        <v>31.08</v>
      </c>
      <c r="N422" t="str">
        <f t="shared" si="12"/>
        <v>Liberica</v>
      </c>
      <c r="O422" t="str">
        <f t="shared" si="13"/>
        <v>Dark</v>
      </c>
      <c r="P422" t="str">
        <f>VLOOKUP(Orders[[#This Row],[Customer ID]],customers!$A$1:$I$1001,9,0)</f>
        <v>No</v>
      </c>
    </row>
    <row r="423" spans="1:16" x14ac:dyDescent="0.3">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Orders[[#This Row],[Quantity]]*Orders[[#This Row],[Unit Price]]</f>
        <v>137.31</v>
      </c>
      <c r="N423" t="str">
        <f t="shared" si="12"/>
        <v>Arabica</v>
      </c>
      <c r="O423" t="str">
        <f t="shared" si="13"/>
        <v>Dark</v>
      </c>
      <c r="P423" t="str">
        <f>VLOOKUP(Orders[[#This Row],[Customer ID]],customers!$A$1:$I$1001,9,0)</f>
        <v>No</v>
      </c>
    </row>
    <row r="424" spans="1:16" x14ac:dyDescent="0.3">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Orders[[#This Row],[Quantity]]*Orders[[#This Row],[Unit Price]]</f>
        <v>29.849999999999998</v>
      </c>
      <c r="N424" t="str">
        <f t="shared" si="12"/>
        <v>Arabica</v>
      </c>
      <c r="O424" t="str">
        <f t="shared" si="13"/>
        <v>Dark</v>
      </c>
      <c r="P424" t="str">
        <f>VLOOKUP(Orders[[#This Row],[Customer ID]],customers!$A$1:$I$1001,9,0)</f>
        <v>No</v>
      </c>
    </row>
    <row r="425" spans="1:16" x14ac:dyDescent="0.3">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Orders[[#This Row],[Quantity]]*Orders[[#This Row],[Unit Price]]</f>
        <v>17.91</v>
      </c>
      <c r="N425" t="str">
        <f t="shared" si="12"/>
        <v>Robusta</v>
      </c>
      <c r="O425" t="str">
        <f t="shared" si="13"/>
        <v>Medium</v>
      </c>
      <c r="P425" t="str">
        <f>VLOOKUP(Orders[[#This Row],[Customer ID]],customers!$A$1:$I$1001,9,0)</f>
        <v>No</v>
      </c>
    </row>
    <row r="426" spans="1:16" x14ac:dyDescent="0.3">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Orders[[#This Row],[Quantity]]*Orders[[#This Row],[Unit Price]]</f>
        <v>26.73</v>
      </c>
      <c r="N426" t="str">
        <f t="shared" si="12"/>
        <v>Excelsa</v>
      </c>
      <c r="O426" t="str">
        <f t="shared" si="13"/>
        <v>Light</v>
      </c>
      <c r="P426" t="str">
        <f>VLOOKUP(Orders[[#This Row],[Customer ID]],customers!$A$1:$I$1001,9,0)</f>
        <v>Yes</v>
      </c>
    </row>
    <row r="427" spans="1:16" x14ac:dyDescent="0.3">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Orders[[#This Row],[Quantity]]*Orders[[#This Row],[Unit Price]]</f>
        <v>17.899999999999999</v>
      </c>
      <c r="N427" t="str">
        <f t="shared" si="12"/>
        <v>Robusta</v>
      </c>
      <c r="O427" t="str">
        <f t="shared" si="13"/>
        <v>Dark</v>
      </c>
      <c r="P427" t="str">
        <f>VLOOKUP(Orders[[#This Row],[Customer ID]],customers!$A$1:$I$1001,9,0)</f>
        <v>No</v>
      </c>
    </row>
    <row r="428" spans="1:16" x14ac:dyDescent="0.3">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Orders[[#This Row],[Quantity]]*Orders[[#This Row],[Unit Price]]</f>
        <v>14.339999999999998</v>
      </c>
      <c r="N428" t="str">
        <f t="shared" si="12"/>
        <v>Robusta</v>
      </c>
      <c r="O428" t="str">
        <f t="shared" si="13"/>
        <v>Light</v>
      </c>
      <c r="P428" t="str">
        <f>VLOOKUP(Orders[[#This Row],[Customer ID]],customers!$A$1:$I$1001,9,0)</f>
        <v>Yes</v>
      </c>
    </row>
    <row r="429" spans="1:16" x14ac:dyDescent="0.3">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Orders[[#This Row],[Quantity]]*Orders[[#This Row],[Unit Price]]</f>
        <v>77.624999999999986</v>
      </c>
      <c r="N429" t="str">
        <f t="shared" si="12"/>
        <v>Arabica</v>
      </c>
      <c r="O429" t="str">
        <f t="shared" si="13"/>
        <v>Medium</v>
      </c>
      <c r="P429" t="str">
        <f>VLOOKUP(Orders[[#This Row],[Customer ID]],customers!$A$1:$I$1001,9,0)</f>
        <v>Yes</v>
      </c>
    </row>
    <row r="430" spans="1:16" x14ac:dyDescent="0.3">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Orders[[#This Row],[Quantity]]*Orders[[#This Row],[Unit Price]]</f>
        <v>59.75</v>
      </c>
      <c r="N430" t="str">
        <f t="shared" si="12"/>
        <v>Robusta</v>
      </c>
      <c r="O430" t="str">
        <f t="shared" si="13"/>
        <v>Light</v>
      </c>
      <c r="P430" t="str">
        <f>VLOOKUP(Orders[[#This Row],[Customer ID]],customers!$A$1:$I$1001,9,0)</f>
        <v>No</v>
      </c>
    </row>
    <row r="431" spans="1:16" x14ac:dyDescent="0.3">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Orders[[#This Row],[Quantity]]*Orders[[#This Row],[Unit Price]]</f>
        <v>77.699999999999989</v>
      </c>
      <c r="N431" t="str">
        <f t="shared" si="12"/>
        <v>Arabica</v>
      </c>
      <c r="O431" t="str">
        <f t="shared" si="13"/>
        <v>Light</v>
      </c>
      <c r="P431" t="str">
        <f>VLOOKUP(Orders[[#This Row],[Customer ID]],customers!$A$1:$I$1001,9,0)</f>
        <v>No</v>
      </c>
    </row>
    <row r="432" spans="1:16" x14ac:dyDescent="0.3">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Orders[[#This Row],[Quantity]]*Orders[[#This Row],[Unit Price]]</f>
        <v>5.3699999999999992</v>
      </c>
      <c r="N432" t="str">
        <f t="shared" si="12"/>
        <v>Robusta</v>
      </c>
      <c r="O432" t="str">
        <f t="shared" si="13"/>
        <v>Dark</v>
      </c>
      <c r="P432" t="str">
        <f>VLOOKUP(Orders[[#This Row],[Customer ID]],customers!$A$1:$I$1001,9,0)</f>
        <v>Yes</v>
      </c>
    </row>
    <row r="433" spans="1:16" x14ac:dyDescent="0.3">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Orders[[#This Row],[Quantity]]*Orders[[#This Row],[Unit Price]]</f>
        <v>83.835000000000008</v>
      </c>
      <c r="N433" t="str">
        <f t="shared" si="12"/>
        <v>Excelsa</v>
      </c>
      <c r="O433" t="str">
        <f t="shared" si="13"/>
        <v>Dark</v>
      </c>
      <c r="P433" t="str">
        <f>VLOOKUP(Orders[[#This Row],[Customer ID]],customers!$A$1:$I$1001,9,0)</f>
        <v>Yes</v>
      </c>
    </row>
    <row r="434" spans="1:16" x14ac:dyDescent="0.3">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Orders[[#This Row],[Quantity]]*Orders[[#This Row],[Unit Price]]</f>
        <v>22.5</v>
      </c>
      <c r="N434" t="str">
        <f t="shared" si="12"/>
        <v>Arabica</v>
      </c>
      <c r="O434" t="str">
        <f t="shared" si="13"/>
        <v>Medium</v>
      </c>
      <c r="P434" t="str">
        <f>VLOOKUP(Orders[[#This Row],[Customer ID]],customers!$A$1:$I$1001,9,0)</f>
        <v>No</v>
      </c>
    </row>
    <row r="435" spans="1:16" x14ac:dyDescent="0.3">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Orders[[#This Row],[Quantity]]*Orders[[#This Row],[Unit Price]]</f>
        <v>200.78999999999996</v>
      </c>
      <c r="N435" t="str">
        <f t="shared" si="12"/>
        <v>Liberica</v>
      </c>
      <c r="O435" t="str">
        <f t="shared" si="13"/>
        <v>Medium</v>
      </c>
      <c r="P435" t="str">
        <f>VLOOKUP(Orders[[#This Row],[Customer ID]],customers!$A$1:$I$1001,9,0)</f>
        <v>Yes</v>
      </c>
    </row>
    <row r="436" spans="1:16" x14ac:dyDescent="0.3">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Orders[[#This Row],[Quantity]]*Orders[[#This Row],[Unit Price]]</f>
        <v>67.5</v>
      </c>
      <c r="N436" t="str">
        <f t="shared" si="12"/>
        <v>Arabica</v>
      </c>
      <c r="O436" t="str">
        <f t="shared" si="13"/>
        <v>Medium</v>
      </c>
      <c r="P436" t="str">
        <f>VLOOKUP(Orders[[#This Row],[Customer ID]],customers!$A$1:$I$1001,9,0)</f>
        <v>No</v>
      </c>
    </row>
    <row r="437" spans="1:16" x14ac:dyDescent="0.3">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Orders[[#This Row],[Quantity]]*Orders[[#This Row],[Unit Price]]</f>
        <v>8.25</v>
      </c>
      <c r="N437" t="str">
        <f t="shared" si="12"/>
        <v>Excelsa</v>
      </c>
      <c r="O437" t="str">
        <f t="shared" si="13"/>
        <v>Medium</v>
      </c>
      <c r="P437" t="str">
        <f>VLOOKUP(Orders[[#This Row],[Customer ID]],customers!$A$1:$I$1001,9,0)</f>
        <v>No</v>
      </c>
    </row>
    <row r="438" spans="1:16" x14ac:dyDescent="0.3">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Orders[[#This Row],[Quantity]]*Orders[[#This Row],[Unit Price]]</f>
        <v>9.51</v>
      </c>
      <c r="N438" t="str">
        <f t="shared" si="12"/>
        <v>Liberica</v>
      </c>
      <c r="O438" t="str">
        <f t="shared" si="13"/>
        <v>Light</v>
      </c>
      <c r="P438" t="str">
        <f>VLOOKUP(Orders[[#This Row],[Customer ID]],customers!$A$1:$I$1001,9,0)</f>
        <v>Yes</v>
      </c>
    </row>
    <row r="439" spans="1:16" x14ac:dyDescent="0.3">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Orders[[#This Row],[Quantity]]*Orders[[#This Row],[Unit Price]]</f>
        <v>29.784999999999997</v>
      </c>
      <c r="N439" t="str">
        <f t="shared" si="12"/>
        <v>Liberica</v>
      </c>
      <c r="O439" t="str">
        <f t="shared" si="13"/>
        <v>Dark</v>
      </c>
      <c r="P439" t="str">
        <f>VLOOKUP(Orders[[#This Row],[Customer ID]],customers!$A$1:$I$1001,9,0)</f>
        <v>No</v>
      </c>
    </row>
    <row r="440" spans="1:16" x14ac:dyDescent="0.3">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Orders[[#This Row],[Quantity]]*Orders[[#This Row],[Unit Price]]</f>
        <v>15.54</v>
      </c>
      <c r="N440" t="str">
        <f t="shared" si="12"/>
        <v>Liberica</v>
      </c>
      <c r="O440" t="str">
        <f t="shared" si="13"/>
        <v>Dark</v>
      </c>
      <c r="P440" t="str">
        <f>VLOOKUP(Orders[[#This Row],[Customer ID]],customers!$A$1:$I$1001,9,0)</f>
        <v>No</v>
      </c>
    </row>
    <row r="441" spans="1:16" x14ac:dyDescent="0.3">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Orders[[#This Row],[Quantity]]*Orders[[#This Row],[Unit Price]]</f>
        <v>35.64</v>
      </c>
      <c r="N441" t="str">
        <f t="shared" si="12"/>
        <v>Excelsa</v>
      </c>
      <c r="O441" t="str">
        <f t="shared" si="13"/>
        <v>Light</v>
      </c>
      <c r="P441" t="str">
        <f>VLOOKUP(Orders[[#This Row],[Customer ID]],customers!$A$1:$I$1001,9,0)</f>
        <v>No</v>
      </c>
    </row>
    <row r="442" spans="1:16" x14ac:dyDescent="0.3">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Orders[[#This Row],[Quantity]]*Orders[[#This Row],[Unit Price]]</f>
        <v>103.49999999999999</v>
      </c>
      <c r="N442" t="str">
        <f t="shared" si="12"/>
        <v>Arabica</v>
      </c>
      <c r="O442" t="str">
        <f t="shared" si="13"/>
        <v>Medium</v>
      </c>
      <c r="P442" t="str">
        <f>VLOOKUP(Orders[[#This Row],[Customer ID]],customers!$A$1:$I$1001,9,0)</f>
        <v>Yes</v>
      </c>
    </row>
    <row r="443" spans="1:16" x14ac:dyDescent="0.3">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Orders[[#This Row],[Quantity]]*Orders[[#This Row],[Unit Price]]</f>
        <v>36.450000000000003</v>
      </c>
      <c r="N443" t="str">
        <f t="shared" si="12"/>
        <v>Excelsa</v>
      </c>
      <c r="O443" t="str">
        <f t="shared" si="13"/>
        <v>Dark</v>
      </c>
      <c r="P443" t="str">
        <f>VLOOKUP(Orders[[#This Row],[Customer ID]],customers!$A$1:$I$1001,9,0)</f>
        <v>Yes</v>
      </c>
    </row>
    <row r="444" spans="1:16" x14ac:dyDescent="0.3">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Orders[[#This Row],[Quantity]]*Orders[[#This Row],[Unit Price]]</f>
        <v>35.849999999999994</v>
      </c>
      <c r="N444" t="str">
        <f t="shared" si="12"/>
        <v>Robusta</v>
      </c>
      <c r="O444" t="str">
        <f t="shared" si="13"/>
        <v>Light</v>
      </c>
      <c r="P444" t="str">
        <f>VLOOKUP(Orders[[#This Row],[Customer ID]],customers!$A$1:$I$1001,9,0)</f>
        <v>No</v>
      </c>
    </row>
    <row r="445" spans="1:16" x14ac:dyDescent="0.3">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Orders[[#This Row],[Quantity]]*Orders[[#This Row],[Unit Price]]</f>
        <v>22.274999999999999</v>
      </c>
      <c r="N445" t="str">
        <f t="shared" si="12"/>
        <v>Excelsa</v>
      </c>
      <c r="O445" t="str">
        <f t="shared" si="13"/>
        <v>Light</v>
      </c>
      <c r="P445" t="str">
        <f>VLOOKUP(Orders[[#This Row],[Customer ID]],customers!$A$1:$I$1001,9,0)</f>
        <v>Yes</v>
      </c>
    </row>
    <row r="446" spans="1:16" x14ac:dyDescent="0.3">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Orders[[#This Row],[Quantity]]*Orders[[#This Row],[Unit Price]]</f>
        <v>24.75</v>
      </c>
      <c r="N446" t="str">
        <f t="shared" si="12"/>
        <v>Excelsa</v>
      </c>
      <c r="O446" t="str">
        <f t="shared" si="13"/>
        <v>Medium</v>
      </c>
      <c r="P446" t="str">
        <f>VLOOKUP(Orders[[#This Row],[Customer ID]],customers!$A$1:$I$1001,9,0)</f>
        <v>No</v>
      </c>
    </row>
    <row r="447" spans="1:16" x14ac:dyDescent="0.3">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Orders[[#This Row],[Quantity]]*Orders[[#This Row],[Unit Price]]</f>
        <v>66.929999999999993</v>
      </c>
      <c r="N447" t="str">
        <f t="shared" si="12"/>
        <v>Liberica</v>
      </c>
      <c r="O447" t="str">
        <f t="shared" si="13"/>
        <v>Medium</v>
      </c>
      <c r="P447" t="str">
        <f>VLOOKUP(Orders[[#This Row],[Customer ID]],customers!$A$1:$I$1001,9,0)</f>
        <v>Yes</v>
      </c>
    </row>
    <row r="448" spans="1:16" x14ac:dyDescent="0.3">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Orders[[#This Row],[Quantity]]*Orders[[#This Row],[Unit Price]]</f>
        <v>8.73</v>
      </c>
      <c r="N448" t="str">
        <f t="shared" si="12"/>
        <v>Liberica</v>
      </c>
      <c r="O448" t="str">
        <f t="shared" si="13"/>
        <v>Medium</v>
      </c>
      <c r="P448" t="str">
        <f>VLOOKUP(Orders[[#This Row],[Customer ID]],customers!$A$1:$I$1001,9,0)</f>
        <v>Yes</v>
      </c>
    </row>
    <row r="449" spans="1:16" x14ac:dyDescent="0.3">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Orders[[#This Row],[Quantity]]*Orders[[#This Row],[Unit Price]]</f>
        <v>17.91</v>
      </c>
      <c r="N449" t="str">
        <f t="shared" si="12"/>
        <v>Robusta</v>
      </c>
      <c r="O449" t="str">
        <f t="shared" si="13"/>
        <v>Medium</v>
      </c>
      <c r="P449" t="str">
        <f>VLOOKUP(Orders[[#This Row],[Customer ID]],customers!$A$1:$I$1001,9,0)</f>
        <v>No</v>
      </c>
    </row>
    <row r="450" spans="1:16" x14ac:dyDescent="0.3">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Orders[[#This Row],[Quantity]]*Orders[[#This Row],[Unit Price]]</f>
        <v>7.169999999999999</v>
      </c>
      <c r="N450" t="str">
        <f t="shared" si="12"/>
        <v>Robusta</v>
      </c>
      <c r="O450" t="str">
        <f t="shared" si="13"/>
        <v>Light</v>
      </c>
      <c r="P450" t="str">
        <f>VLOOKUP(Orders[[#This Row],[Customer ID]],customers!$A$1:$I$1001,9,0)</f>
        <v>No</v>
      </c>
    </row>
    <row r="451" spans="1:16" x14ac:dyDescent="0.3">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Orders[[#This Row],[Quantity]]*Orders[[#This Row],[Unit Price]]</f>
        <v>5.3699999999999992</v>
      </c>
      <c r="N451" t="str">
        <f t="shared" ref="N451:N514" si="14">IF(I451="Rob","Robusta",IF(I451="Exc","Excelsa",IF(I451="Ara","Arabica","Liberica")))</f>
        <v>Robusta</v>
      </c>
      <c r="O451" t="str">
        <f t="shared" ref="O451:O514" si="15">IF(J451="M","Medium",IF(J451="L","Light","Dark"))</f>
        <v>Dark</v>
      </c>
      <c r="P451" t="str">
        <f>VLOOKUP(Orders[[#This Row],[Customer ID]],customers!$A$1:$I$1001,9,0)</f>
        <v>No</v>
      </c>
    </row>
    <row r="452" spans="1:16" x14ac:dyDescent="0.3">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Orders[[#This Row],[Quantity]]*Orders[[#This Row],[Unit Price]]</f>
        <v>23.774999999999999</v>
      </c>
      <c r="N452" t="str">
        <f t="shared" si="14"/>
        <v>Liberica</v>
      </c>
      <c r="O452" t="str">
        <f t="shared" si="15"/>
        <v>Light</v>
      </c>
      <c r="P452" t="str">
        <f>VLOOKUP(Orders[[#This Row],[Customer ID]],customers!$A$1:$I$1001,9,0)</f>
        <v>No</v>
      </c>
    </row>
    <row r="453" spans="1:16" x14ac:dyDescent="0.3">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Orders[[#This Row],[Quantity]]*Orders[[#This Row],[Unit Price]]</f>
        <v>41.169999999999995</v>
      </c>
      <c r="N453" t="str">
        <f t="shared" si="14"/>
        <v>Robusta</v>
      </c>
      <c r="O453" t="str">
        <f t="shared" si="15"/>
        <v>Dark</v>
      </c>
      <c r="P453" t="str">
        <f>VLOOKUP(Orders[[#This Row],[Customer ID]],customers!$A$1:$I$1001,9,0)</f>
        <v>Yes</v>
      </c>
    </row>
    <row r="454" spans="1:16" x14ac:dyDescent="0.3">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Orders[[#This Row],[Quantity]]*Orders[[#This Row],[Unit Price]]</f>
        <v>11.654999999999999</v>
      </c>
      <c r="N454" t="str">
        <f t="shared" si="14"/>
        <v>Arabica</v>
      </c>
      <c r="O454" t="str">
        <f t="shared" si="15"/>
        <v>Light</v>
      </c>
      <c r="P454" t="str">
        <f>VLOOKUP(Orders[[#This Row],[Customer ID]],customers!$A$1:$I$1001,9,0)</f>
        <v>No</v>
      </c>
    </row>
    <row r="455" spans="1:16" x14ac:dyDescent="0.3">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Orders[[#This Row],[Quantity]]*Orders[[#This Row],[Unit Price]]</f>
        <v>38.04</v>
      </c>
      <c r="N455" t="str">
        <f t="shared" si="14"/>
        <v>Liberica</v>
      </c>
      <c r="O455" t="str">
        <f t="shared" si="15"/>
        <v>Light</v>
      </c>
      <c r="P455" t="str">
        <f>VLOOKUP(Orders[[#This Row],[Customer ID]],customers!$A$1:$I$1001,9,0)</f>
        <v>No</v>
      </c>
    </row>
    <row r="456" spans="1:16" x14ac:dyDescent="0.3">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Orders[[#This Row],[Quantity]]*Orders[[#This Row],[Unit Price]]</f>
        <v>82.339999999999989</v>
      </c>
      <c r="N456" t="str">
        <f t="shared" si="14"/>
        <v>Robusta</v>
      </c>
      <c r="O456" t="str">
        <f t="shared" si="15"/>
        <v>Dark</v>
      </c>
      <c r="P456" t="str">
        <f>VLOOKUP(Orders[[#This Row],[Customer ID]],customers!$A$1:$I$1001,9,0)</f>
        <v>Yes</v>
      </c>
    </row>
    <row r="457" spans="1:16" x14ac:dyDescent="0.3">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Orders[[#This Row],[Quantity]]*Orders[[#This Row],[Unit Price]]</f>
        <v>9.51</v>
      </c>
      <c r="N457" t="str">
        <f t="shared" si="14"/>
        <v>Liberica</v>
      </c>
      <c r="O457" t="str">
        <f t="shared" si="15"/>
        <v>Light</v>
      </c>
      <c r="P457" t="str">
        <f>VLOOKUP(Orders[[#This Row],[Customer ID]],customers!$A$1:$I$1001,9,0)</f>
        <v>Yes</v>
      </c>
    </row>
    <row r="458" spans="1:16" x14ac:dyDescent="0.3">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Orders[[#This Row],[Quantity]]*Orders[[#This Row],[Unit Price]]</f>
        <v>41.169999999999995</v>
      </c>
      <c r="N458" t="str">
        <f t="shared" si="14"/>
        <v>Robusta</v>
      </c>
      <c r="O458" t="str">
        <f t="shared" si="15"/>
        <v>Dark</v>
      </c>
      <c r="P458" t="str">
        <f>VLOOKUP(Orders[[#This Row],[Customer ID]],customers!$A$1:$I$1001,9,0)</f>
        <v>No</v>
      </c>
    </row>
    <row r="459" spans="1:16" x14ac:dyDescent="0.3">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Orders[[#This Row],[Quantity]]*Orders[[#This Row],[Unit Price]]</f>
        <v>47.55</v>
      </c>
      <c r="N459" t="str">
        <f t="shared" si="14"/>
        <v>Liberica</v>
      </c>
      <c r="O459" t="str">
        <f t="shared" si="15"/>
        <v>Light</v>
      </c>
      <c r="P459" t="str">
        <f>VLOOKUP(Orders[[#This Row],[Customer ID]],customers!$A$1:$I$1001,9,0)</f>
        <v>No</v>
      </c>
    </row>
    <row r="460" spans="1:16" x14ac:dyDescent="0.3">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Orders[[#This Row],[Quantity]]*Orders[[#This Row],[Unit Price]]</f>
        <v>45</v>
      </c>
      <c r="N460" t="str">
        <f t="shared" si="14"/>
        <v>Arabica</v>
      </c>
      <c r="O460" t="str">
        <f t="shared" si="15"/>
        <v>Medium</v>
      </c>
      <c r="P460" t="str">
        <f>VLOOKUP(Orders[[#This Row],[Customer ID]],customers!$A$1:$I$1001,9,0)</f>
        <v>No</v>
      </c>
    </row>
    <row r="461" spans="1:16" x14ac:dyDescent="0.3">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Orders[[#This Row],[Quantity]]*Orders[[#This Row],[Unit Price]]</f>
        <v>23.774999999999999</v>
      </c>
      <c r="N461" t="str">
        <f t="shared" si="14"/>
        <v>Liberica</v>
      </c>
      <c r="O461" t="str">
        <f t="shared" si="15"/>
        <v>Light</v>
      </c>
      <c r="P461" t="str">
        <f>VLOOKUP(Orders[[#This Row],[Customer ID]],customers!$A$1:$I$1001,9,0)</f>
        <v>No</v>
      </c>
    </row>
    <row r="462" spans="1:16" x14ac:dyDescent="0.3">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Orders[[#This Row],[Quantity]]*Orders[[#This Row],[Unit Price]]</f>
        <v>16.11</v>
      </c>
      <c r="N462" t="str">
        <f t="shared" si="14"/>
        <v>Robusta</v>
      </c>
      <c r="O462" t="str">
        <f t="shared" si="15"/>
        <v>Dark</v>
      </c>
      <c r="P462" t="str">
        <f>VLOOKUP(Orders[[#This Row],[Customer ID]],customers!$A$1:$I$1001,9,0)</f>
        <v>Yes</v>
      </c>
    </row>
    <row r="463" spans="1:16" x14ac:dyDescent="0.3">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Orders[[#This Row],[Quantity]]*Orders[[#This Row],[Unit Price]]</f>
        <v>10.739999999999998</v>
      </c>
      <c r="N463" t="str">
        <f t="shared" si="14"/>
        <v>Robusta</v>
      </c>
      <c r="O463" t="str">
        <f t="shared" si="15"/>
        <v>Dark</v>
      </c>
      <c r="P463" t="str">
        <f>VLOOKUP(Orders[[#This Row],[Customer ID]],customers!$A$1:$I$1001,9,0)</f>
        <v>Yes</v>
      </c>
    </row>
    <row r="464" spans="1:16" x14ac:dyDescent="0.3">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Orders[[#This Row],[Quantity]]*Orders[[#This Row],[Unit Price]]</f>
        <v>49.75</v>
      </c>
      <c r="N464" t="str">
        <f t="shared" si="14"/>
        <v>Arabica</v>
      </c>
      <c r="O464" t="str">
        <f t="shared" si="15"/>
        <v>Dark</v>
      </c>
      <c r="P464" t="str">
        <f>VLOOKUP(Orders[[#This Row],[Customer ID]],customers!$A$1:$I$1001,9,0)</f>
        <v>Yes</v>
      </c>
    </row>
    <row r="465" spans="1:16" x14ac:dyDescent="0.3">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Orders[[#This Row],[Quantity]]*Orders[[#This Row],[Unit Price]]</f>
        <v>27.5</v>
      </c>
      <c r="N465" t="str">
        <f t="shared" si="14"/>
        <v>Excelsa</v>
      </c>
      <c r="O465" t="str">
        <f t="shared" si="15"/>
        <v>Medium</v>
      </c>
      <c r="P465" t="str">
        <f>VLOOKUP(Orders[[#This Row],[Customer ID]],customers!$A$1:$I$1001,9,0)</f>
        <v>No</v>
      </c>
    </row>
    <row r="466" spans="1:16" x14ac:dyDescent="0.3">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Orders[[#This Row],[Quantity]]*Orders[[#This Row],[Unit Price]]</f>
        <v>119.13999999999999</v>
      </c>
      <c r="N466" t="str">
        <f t="shared" si="14"/>
        <v>Liberica</v>
      </c>
      <c r="O466" t="str">
        <f t="shared" si="15"/>
        <v>Dark</v>
      </c>
      <c r="P466" t="str">
        <f>VLOOKUP(Orders[[#This Row],[Customer ID]],customers!$A$1:$I$1001,9,0)</f>
        <v>No</v>
      </c>
    </row>
    <row r="467" spans="1:16" x14ac:dyDescent="0.3">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Orders[[#This Row],[Quantity]]*Orders[[#This Row],[Unit Price]]</f>
        <v>20.584999999999997</v>
      </c>
      <c r="N467" t="str">
        <f t="shared" si="14"/>
        <v>Robusta</v>
      </c>
      <c r="O467" t="str">
        <f t="shared" si="15"/>
        <v>Dark</v>
      </c>
      <c r="P467" t="str">
        <f>VLOOKUP(Orders[[#This Row],[Customer ID]],customers!$A$1:$I$1001,9,0)</f>
        <v>Yes</v>
      </c>
    </row>
    <row r="468" spans="1:16" x14ac:dyDescent="0.3">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Orders[[#This Row],[Quantity]]*Orders[[#This Row],[Unit Price]]</f>
        <v>8.9550000000000001</v>
      </c>
      <c r="N468" t="str">
        <f t="shared" si="14"/>
        <v>Arabica</v>
      </c>
      <c r="O468" t="str">
        <f t="shared" si="15"/>
        <v>Dark</v>
      </c>
      <c r="P468" t="str">
        <f>VLOOKUP(Orders[[#This Row],[Customer ID]],customers!$A$1:$I$1001,9,0)</f>
        <v>Yes</v>
      </c>
    </row>
    <row r="469" spans="1:16" x14ac:dyDescent="0.3">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Orders[[#This Row],[Quantity]]*Orders[[#This Row],[Unit Price]]</f>
        <v>5.97</v>
      </c>
      <c r="N469" t="str">
        <f t="shared" si="14"/>
        <v>Arabica</v>
      </c>
      <c r="O469" t="str">
        <f t="shared" si="15"/>
        <v>Dark</v>
      </c>
      <c r="P469" t="str">
        <f>VLOOKUP(Orders[[#This Row],[Customer ID]],customers!$A$1:$I$1001,9,0)</f>
        <v>No</v>
      </c>
    </row>
    <row r="470" spans="1:16" x14ac:dyDescent="0.3">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Orders[[#This Row],[Quantity]]*Orders[[#This Row],[Unit Price]]</f>
        <v>41.25</v>
      </c>
      <c r="N470" t="str">
        <f t="shared" si="14"/>
        <v>Excelsa</v>
      </c>
      <c r="O470" t="str">
        <f t="shared" si="15"/>
        <v>Medium</v>
      </c>
      <c r="P470" t="str">
        <f>VLOOKUP(Orders[[#This Row],[Customer ID]],customers!$A$1:$I$1001,9,0)</f>
        <v>Yes</v>
      </c>
    </row>
    <row r="471" spans="1:16" x14ac:dyDescent="0.3">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Orders[[#This Row],[Quantity]]*Orders[[#This Row],[Unit Price]]</f>
        <v>22.274999999999999</v>
      </c>
      <c r="N471" t="str">
        <f t="shared" si="14"/>
        <v>Excelsa</v>
      </c>
      <c r="O471" t="str">
        <f t="shared" si="15"/>
        <v>Light</v>
      </c>
      <c r="P471" t="str">
        <f>VLOOKUP(Orders[[#This Row],[Customer ID]],customers!$A$1:$I$1001,9,0)</f>
        <v>Yes</v>
      </c>
    </row>
    <row r="472" spans="1:16" x14ac:dyDescent="0.3">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Orders[[#This Row],[Quantity]]*Orders[[#This Row],[Unit Price]]</f>
        <v>6.75</v>
      </c>
      <c r="N472" t="str">
        <f t="shared" si="14"/>
        <v>Arabica</v>
      </c>
      <c r="O472" t="str">
        <f t="shared" si="15"/>
        <v>Medium</v>
      </c>
      <c r="P472" t="str">
        <f>VLOOKUP(Orders[[#This Row],[Customer ID]],customers!$A$1:$I$1001,9,0)</f>
        <v>Yes</v>
      </c>
    </row>
    <row r="473" spans="1:16" x14ac:dyDescent="0.3">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Orders[[#This Row],[Quantity]]*Orders[[#This Row],[Unit Price]]</f>
        <v>133.85999999999999</v>
      </c>
      <c r="N473" t="str">
        <f t="shared" si="14"/>
        <v>Liberica</v>
      </c>
      <c r="O473" t="str">
        <f t="shared" si="15"/>
        <v>Medium</v>
      </c>
      <c r="P473" t="str">
        <f>VLOOKUP(Orders[[#This Row],[Customer ID]],customers!$A$1:$I$1001,9,0)</f>
        <v>Yes</v>
      </c>
    </row>
    <row r="474" spans="1:16" x14ac:dyDescent="0.3">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Orders[[#This Row],[Quantity]]*Orders[[#This Row],[Unit Price]]</f>
        <v>5.97</v>
      </c>
      <c r="N474" t="str">
        <f t="shared" si="14"/>
        <v>Arabica</v>
      </c>
      <c r="O474" t="str">
        <f t="shared" si="15"/>
        <v>Dark</v>
      </c>
      <c r="P474" t="str">
        <f>VLOOKUP(Orders[[#This Row],[Customer ID]],customers!$A$1:$I$1001,9,0)</f>
        <v>No</v>
      </c>
    </row>
    <row r="475" spans="1:16" x14ac:dyDescent="0.3">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Orders[[#This Row],[Quantity]]*Orders[[#This Row],[Unit Price]]</f>
        <v>25.9</v>
      </c>
      <c r="N475" t="str">
        <f t="shared" si="14"/>
        <v>Arabica</v>
      </c>
      <c r="O475" t="str">
        <f t="shared" si="15"/>
        <v>Light</v>
      </c>
      <c r="P475" t="str">
        <f>VLOOKUP(Orders[[#This Row],[Customer ID]],customers!$A$1:$I$1001,9,0)</f>
        <v>No</v>
      </c>
    </row>
    <row r="476" spans="1:16" x14ac:dyDescent="0.3">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Orders[[#This Row],[Quantity]]*Orders[[#This Row],[Unit Price]]</f>
        <v>31.624999999999996</v>
      </c>
      <c r="N476" t="str">
        <f t="shared" si="14"/>
        <v>Excelsa</v>
      </c>
      <c r="O476" t="str">
        <f t="shared" si="15"/>
        <v>Medium</v>
      </c>
      <c r="P476" t="str">
        <f>VLOOKUP(Orders[[#This Row],[Customer ID]],customers!$A$1:$I$1001,9,0)</f>
        <v>Yes</v>
      </c>
    </row>
    <row r="477" spans="1:16" x14ac:dyDescent="0.3">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Orders[[#This Row],[Quantity]]*Orders[[#This Row],[Unit Price]]</f>
        <v>8.73</v>
      </c>
      <c r="N477" t="str">
        <f t="shared" si="14"/>
        <v>Liberica</v>
      </c>
      <c r="O477" t="str">
        <f t="shared" si="15"/>
        <v>Medium</v>
      </c>
      <c r="P477" t="str">
        <f>VLOOKUP(Orders[[#This Row],[Customer ID]],customers!$A$1:$I$1001,9,0)</f>
        <v>No</v>
      </c>
    </row>
    <row r="478" spans="1:16" x14ac:dyDescent="0.3">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Orders[[#This Row],[Quantity]]*Orders[[#This Row],[Unit Price]]</f>
        <v>26.73</v>
      </c>
      <c r="N478" t="str">
        <f t="shared" si="14"/>
        <v>Excelsa</v>
      </c>
      <c r="O478" t="str">
        <f t="shared" si="15"/>
        <v>Light</v>
      </c>
      <c r="P478" t="str">
        <f>VLOOKUP(Orders[[#This Row],[Customer ID]],customers!$A$1:$I$1001,9,0)</f>
        <v>Yes</v>
      </c>
    </row>
    <row r="479" spans="1:16" x14ac:dyDescent="0.3">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Orders[[#This Row],[Quantity]]*Orders[[#This Row],[Unit Price]]</f>
        <v>26.19</v>
      </c>
      <c r="N479" t="str">
        <f t="shared" si="14"/>
        <v>Liberica</v>
      </c>
      <c r="O479" t="str">
        <f t="shared" si="15"/>
        <v>Medium</v>
      </c>
      <c r="P479" t="str">
        <f>VLOOKUP(Orders[[#This Row],[Customer ID]],customers!$A$1:$I$1001,9,0)</f>
        <v>No</v>
      </c>
    </row>
    <row r="480" spans="1:16" x14ac:dyDescent="0.3">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Orders[[#This Row],[Quantity]]*Orders[[#This Row],[Unit Price]]</f>
        <v>53.699999999999996</v>
      </c>
      <c r="N480" t="str">
        <f t="shared" si="14"/>
        <v>Robusta</v>
      </c>
      <c r="O480" t="str">
        <f t="shared" si="15"/>
        <v>Dark</v>
      </c>
      <c r="P480" t="str">
        <f>VLOOKUP(Orders[[#This Row],[Customer ID]],customers!$A$1:$I$1001,9,0)</f>
        <v>Yes</v>
      </c>
    </row>
    <row r="481" spans="1:16" x14ac:dyDescent="0.3">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Orders[[#This Row],[Quantity]]*Orders[[#This Row],[Unit Price]]</f>
        <v>126.49999999999999</v>
      </c>
      <c r="N481" t="str">
        <f t="shared" si="14"/>
        <v>Excelsa</v>
      </c>
      <c r="O481" t="str">
        <f t="shared" si="15"/>
        <v>Medium</v>
      </c>
      <c r="P481" t="str">
        <f>VLOOKUP(Orders[[#This Row],[Customer ID]],customers!$A$1:$I$1001,9,0)</f>
        <v>Yes</v>
      </c>
    </row>
    <row r="482" spans="1:16" x14ac:dyDescent="0.3">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Orders[[#This Row],[Quantity]]*Orders[[#This Row],[Unit Price]]</f>
        <v>4.125</v>
      </c>
      <c r="N482" t="str">
        <f t="shared" si="14"/>
        <v>Excelsa</v>
      </c>
      <c r="O482" t="str">
        <f t="shared" si="15"/>
        <v>Medium</v>
      </c>
      <c r="P482" t="str">
        <f>VLOOKUP(Orders[[#This Row],[Customer ID]],customers!$A$1:$I$1001,9,0)</f>
        <v>Yes</v>
      </c>
    </row>
    <row r="483" spans="1:16" x14ac:dyDescent="0.3">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Orders[[#This Row],[Quantity]]*Orders[[#This Row],[Unit Price]]</f>
        <v>23.9</v>
      </c>
      <c r="N483" t="str">
        <f t="shared" si="14"/>
        <v>Robusta</v>
      </c>
      <c r="O483" t="str">
        <f t="shared" si="15"/>
        <v>Light</v>
      </c>
      <c r="P483" t="str">
        <f>VLOOKUP(Orders[[#This Row],[Customer ID]],customers!$A$1:$I$1001,9,0)</f>
        <v>No</v>
      </c>
    </row>
    <row r="484" spans="1:16" x14ac:dyDescent="0.3">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Orders[[#This Row],[Quantity]]*Orders[[#This Row],[Unit Price]]</f>
        <v>139.72499999999999</v>
      </c>
      <c r="N484" t="str">
        <f t="shared" si="14"/>
        <v>Excelsa</v>
      </c>
      <c r="O484" t="str">
        <f t="shared" si="15"/>
        <v>Dark</v>
      </c>
      <c r="P484" t="str">
        <f>VLOOKUP(Orders[[#This Row],[Customer ID]],customers!$A$1:$I$1001,9,0)</f>
        <v>Yes</v>
      </c>
    </row>
    <row r="485" spans="1:16" x14ac:dyDescent="0.3">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Orders[[#This Row],[Quantity]]*Orders[[#This Row],[Unit Price]]</f>
        <v>59.569999999999993</v>
      </c>
      <c r="N485" t="str">
        <f t="shared" si="14"/>
        <v>Liberica</v>
      </c>
      <c r="O485" t="str">
        <f t="shared" si="15"/>
        <v>Dark</v>
      </c>
      <c r="P485" t="str">
        <f>VLOOKUP(Orders[[#This Row],[Customer ID]],customers!$A$1:$I$1001,9,0)</f>
        <v>Yes</v>
      </c>
    </row>
    <row r="486" spans="1:16" x14ac:dyDescent="0.3">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Orders[[#This Row],[Quantity]]*Orders[[#This Row],[Unit Price]]</f>
        <v>57.06</v>
      </c>
      <c r="N486" t="str">
        <f t="shared" si="14"/>
        <v>Liberica</v>
      </c>
      <c r="O486" t="str">
        <f t="shared" si="15"/>
        <v>Light</v>
      </c>
      <c r="P486" t="str">
        <f>VLOOKUP(Orders[[#This Row],[Customer ID]],customers!$A$1:$I$1001,9,0)</f>
        <v>No</v>
      </c>
    </row>
    <row r="487" spans="1:16" x14ac:dyDescent="0.3">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Orders[[#This Row],[Quantity]]*Orders[[#This Row],[Unit Price]]</f>
        <v>21.509999999999998</v>
      </c>
      <c r="N487" t="str">
        <f t="shared" si="14"/>
        <v>Robusta</v>
      </c>
      <c r="O487" t="str">
        <f t="shared" si="15"/>
        <v>Light</v>
      </c>
      <c r="P487" t="str">
        <f>VLOOKUP(Orders[[#This Row],[Customer ID]],customers!$A$1:$I$1001,9,0)</f>
        <v>Yes</v>
      </c>
    </row>
    <row r="488" spans="1:16" x14ac:dyDescent="0.3">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Orders[[#This Row],[Quantity]]*Orders[[#This Row],[Unit Price]]</f>
        <v>52.38</v>
      </c>
      <c r="N488" t="str">
        <f t="shared" si="14"/>
        <v>Liberica</v>
      </c>
      <c r="O488" t="str">
        <f t="shared" si="15"/>
        <v>Medium</v>
      </c>
      <c r="P488" t="str">
        <f>VLOOKUP(Orders[[#This Row],[Customer ID]],customers!$A$1:$I$1001,9,0)</f>
        <v>Yes</v>
      </c>
    </row>
    <row r="489" spans="1:16" x14ac:dyDescent="0.3">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Orders[[#This Row],[Quantity]]*Orders[[#This Row],[Unit Price]]</f>
        <v>72.900000000000006</v>
      </c>
      <c r="N489" t="str">
        <f t="shared" si="14"/>
        <v>Excelsa</v>
      </c>
      <c r="O489" t="str">
        <f t="shared" si="15"/>
        <v>Dark</v>
      </c>
      <c r="P489" t="str">
        <f>VLOOKUP(Orders[[#This Row],[Customer ID]],customers!$A$1:$I$1001,9,0)</f>
        <v>No</v>
      </c>
    </row>
    <row r="490" spans="1:16" x14ac:dyDescent="0.3">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Orders[[#This Row],[Quantity]]*Orders[[#This Row],[Unit Price]]</f>
        <v>14.924999999999999</v>
      </c>
      <c r="N490" t="str">
        <f t="shared" si="14"/>
        <v>Robusta</v>
      </c>
      <c r="O490" t="str">
        <f t="shared" si="15"/>
        <v>Medium</v>
      </c>
      <c r="P490" t="str">
        <f>VLOOKUP(Orders[[#This Row],[Customer ID]],customers!$A$1:$I$1001,9,0)</f>
        <v>Yes</v>
      </c>
    </row>
    <row r="491" spans="1:16" x14ac:dyDescent="0.3">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Orders[[#This Row],[Quantity]]*Orders[[#This Row],[Unit Price]]</f>
        <v>95.1</v>
      </c>
      <c r="N491" t="str">
        <f t="shared" si="14"/>
        <v>Liberica</v>
      </c>
      <c r="O491" t="str">
        <f t="shared" si="15"/>
        <v>Light</v>
      </c>
      <c r="P491" t="str">
        <f>VLOOKUP(Orders[[#This Row],[Customer ID]],customers!$A$1:$I$1001,9,0)</f>
        <v>No</v>
      </c>
    </row>
    <row r="492" spans="1:16" x14ac:dyDescent="0.3">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Orders[[#This Row],[Quantity]]*Orders[[#This Row],[Unit Price]]</f>
        <v>15.54</v>
      </c>
      <c r="N492" t="str">
        <f t="shared" si="14"/>
        <v>Liberica</v>
      </c>
      <c r="O492" t="str">
        <f t="shared" si="15"/>
        <v>Dark</v>
      </c>
      <c r="P492" t="str">
        <f>VLOOKUP(Orders[[#This Row],[Customer ID]],customers!$A$1:$I$1001,9,0)</f>
        <v>No</v>
      </c>
    </row>
    <row r="493" spans="1:16" x14ac:dyDescent="0.3">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Orders[[#This Row],[Quantity]]*Orders[[#This Row],[Unit Price]]</f>
        <v>23.31</v>
      </c>
      <c r="N493" t="str">
        <f t="shared" si="14"/>
        <v>Liberica</v>
      </c>
      <c r="O493" t="str">
        <f t="shared" si="15"/>
        <v>Dark</v>
      </c>
      <c r="P493" t="str">
        <f>VLOOKUP(Orders[[#This Row],[Customer ID]],customers!$A$1:$I$1001,9,0)</f>
        <v>No</v>
      </c>
    </row>
    <row r="494" spans="1:16" x14ac:dyDescent="0.3">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Orders[[#This Row],[Quantity]]*Orders[[#This Row],[Unit Price]]</f>
        <v>4.125</v>
      </c>
      <c r="N494" t="str">
        <f t="shared" si="14"/>
        <v>Excelsa</v>
      </c>
      <c r="O494" t="str">
        <f t="shared" si="15"/>
        <v>Medium</v>
      </c>
      <c r="P494" t="str">
        <f>VLOOKUP(Orders[[#This Row],[Customer ID]],customers!$A$1:$I$1001,9,0)</f>
        <v>Yes</v>
      </c>
    </row>
    <row r="495" spans="1:16" x14ac:dyDescent="0.3">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Orders[[#This Row],[Quantity]]*Orders[[#This Row],[Unit Price]]</f>
        <v>35.82</v>
      </c>
      <c r="N495" t="str">
        <f t="shared" si="14"/>
        <v>Robusta</v>
      </c>
      <c r="O495" t="str">
        <f t="shared" si="15"/>
        <v>Medium</v>
      </c>
      <c r="P495" t="str">
        <f>VLOOKUP(Orders[[#This Row],[Customer ID]],customers!$A$1:$I$1001,9,0)</f>
        <v>No</v>
      </c>
    </row>
    <row r="496" spans="1:16" x14ac:dyDescent="0.3">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Orders[[#This Row],[Quantity]]*Orders[[#This Row],[Unit Price]]</f>
        <v>31.7</v>
      </c>
      <c r="N496" t="str">
        <f t="shared" si="14"/>
        <v>Liberica</v>
      </c>
      <c r="O496" t="str">
        <f t="shared" si="15"/>
        <v>Light</v>
      </c>
      <c r="P496" t="str">
        <f>VLOOKUP(Orders[[#This Row],[Customer ID]],customers!$A$1:$I$1001,9,0)</f>
        <v>No</v>
      </c>
    </row>
    <row r="497" spans="1:16" x14ac:dyDescent="0.3">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Orders[[#This Row],[Quantity]]*Orders[[#This Row],[Unit Price]]</f>
        <v>79.25</v>
      </c>
      <c r="N497" t="str">
        <f t="shared" si="14"/>
        <v>Liberica</v>
      </c>
      <c r="O497" t="str">
        <f t="shared" si="15"/>
        <v>Light</v>
      </c>
      <c r="P497" t="str">
        <f>VLOOKUP(Orders[[#This Row],[Customer ID]],customers!$A$1:$I$1001,9,0)</f>
        <v>Yes</v>
      </c>
    </row>
    <row r="498" spans="1:16" x14ac:dyDescent="0.3">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Orders[[#This Row],[Quantity]]*Orders[[#This Row],[Unit Price]]</f>
        <v>10.935</v>
      </c>
      <c r="N498" t="str">
        <f t="shared" si="14"/>
        <v>Excelsa</v>
      </c>
      <c r="O498" t="str">
        <f t="shared" si="15"/>
        <v>Dark</v>
      </c>
      <c r="P498" t="str">
        <f>VLOOKUP(Orders[[#This Row],[Customer ID]],customers!$A$1:$I$1001,9,0)</f>
        <v>No</v>
      </c>
    </row>
    <row r="499" spans="1:16" x14ac:dyDescent="0.3">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Orders[[#This Row],[Quantity]]*Orders[[#This Row],[Unit Price]]</f>
        <v>39.799999999999997</v>
      </c>
      <c r="N499" t="str">
        <f t="shared" si="14"/>
        <v>Arabica</v>
      </c>
      <c r="O499" t="str">
        <f t="shared" si="15"/>
        <v>Dark</v>
      </c>
      <c r="P499" t="str">
        <f>VLOOKUP(Orders[[#This Row],[Customer ID]],customers!$A$1:$I$1001,9,0)</f>
        <v>No</v>
      </c>
    </row>
    <row r="500" spans="1:16" x14ac:dyDescent="0.3">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Orders[[#This Row],[Quantity]]*Orders[[#This Row],[Unit Price]]</f>
        <v>49.75</v>
      </c>
      <c r="N500" t="str">
        <f t="shared" si="14"/>
        <v>Robusta</v>
      </c>
      <c r="O500" t="str">
        <f t="shared" si="15"/>
        <v>Medium</v>
      </c>
      <c r="P500" t="str">
        <f>VLOOKUP(Orders[[#This Row],[Customer ID]],customers!$A$1:$I$1001,9,0)</f>
        <v>Yes</v>
      </c>
    </row>
    <row r="501" spans="1:16" x14ac:dyDescent="0.3">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Orders[[#This Row],[Quantity]]*Orders[[#This Row],[Unit Price]]</f>
        <v>8.0549999999999997</v>
      </c>
      <c r="N501" t="str">
        <f t="shared" si="14"/>
        <v>Robusta</v>
      </c>
      <c r="O501" t="str">
        <f t="shared" si="15"/>
        <v>Dark</v>
      </c>
      <c r="P501" t="str">
        <f>VLOOKUP(Orders[[#This Row],[Customer ID]],customers!$A$1:$I$1001,9,0)</f>
        <v>Yes</v>
      </c>
    </row>
    <row r="502" spans="1:16" x14ac:dyDescent="0.3">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Orders[[#This Row],[Quantity]]*Orders[[#This Row],[Unit Price]]</f>
        <v>47.8</v>
      </c>
      <c r="N502" t="str">
        <f t="shared" si="14"/>
        <v>Robusta</v>
      </c>
      <c r="O502" t="str">
        <f t="shared" si="15"/>
        <v>Light</v>
      </c>
      <c r="P502" t="str">
        <f>VLOOKUP(Orders[[#This Row],[Customer ID]],customers!$A$1:$I$1001,9,0)</f>
        <v>No</v>
      </c>
    </row>
    <row r="503" spans="1:16" x14ac:dyDescent="0.3">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Orders[[#This Row],[Quantity]]*Orders[[#This Row],[Unit Price]]</f>
        <v>11.94</v>
      </c>
      <c r="N503" t="str">
        <f t="shared" si="14"/>
        <v>Robusta</v>
      </c>
      <c r="O503" t="str">
        <f t="shared" si="15"/>
        <v>Medium</v>
      </c>
      <c r="P503" t="str">
        <f>VLOOKUP(Orders[[#This Row],[Customer ID]],customers!$A$1:$I$1001,9,0)</f>
        <v>No</v>
      </c>
    </row>
    <row r="504" spans="1:16" x14ac:dyDescent="0.3">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Orders[[#This Row],[Quantity]]*Orders[[#This Row],[Unit Price]]</f>
        <v>16.5</v>
      </c>
      <c r="N504" t="str">
        <f t="shared" si="14"/>
        <v>Excelsa</v>
      </c>
      <c r="O504" t="str">
        <f t="shared" si="15"/>
        <v>Medium</v>
      </c>
      <c r="P504" t="str">
        <f>VLOOKUP(Orders[[#This Row],[Customer ID]],customers!$A$1:$I$1001,9,0)</f>
        <v>No</v>
      </c>
    </row>
    <row r="505" spans="1:16" x14ac:dyDescent="0.3">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Orders[[#This Row],[Quantity]]*Orders[[#This Row],[Unit Price]]</f>
        <v>51.8</v>
      </c>
      <c r="N505" t="str">
        <f t="shared" si="14"/>
        <v>Liberica</v>
      </c>
      <c r="O505" t="str">
        <f t="shared" si="15"/>
        <v>Dark</v>
      </c>
      <c r="P505" t="str">
        <f>VLOOKUP(Orders[[#This Row],[Customer ID]],customers!$A$1:$I$1001,9,0)</f>
        <v>No</v>
      </c>
    </row>
    <row r="506" spans="1:16" x14ac:dyDescent="0.3">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Orders[[#This Row],[Quantity]]*Orders[[#This Row],[Unit Price]]</f>
        <v>14.265000000000001</v>
      </c>
      <c r="N506" t="str">
        <f t="shared" si="14"/>
        <v>Liberica</v>
      </c>
      <c r="O506" t="str">
        <f t="shared" si="15"/>
        <v>Light</v>
      </c>
      <c r="P506" t="str">
        <f>VLOOKUP(Orders[[#This Row],[Customer ID]],customers!$A$1:$I$1001,9,0)</f>
        <v>No</v>
      </c>
    </row>
    <row r="507" spans="1:16" x14ac:dyDescent="0.3">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Orders[[#This Row],[Quantity]]*Orders[[#This Row],[Unit Price]]</f>
        <v>26.19</v>
      </c>
      <c r="N507" t="str">
        <f t="shared" si="14"/>
        <v>Liberica</v>
      </c>
      <c r="O507" t="str">
        <f t="shared" si="15"/>
        <v>Medium</v>
      </c>
      <c r="P507" t="str">
        <f>VLOOKUP(Orders[[#This Row],[Customer ID]],customers!$A$1:$I$1001,9,0)</f>
        <v>No</v>
      </c>
    </row>
    <row r="508" spans="1:16" x14ac:dyDescent="0.3">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Orders[[#This Row],[Quantity]]*Orders[[#This Row],[Unit Price]]</f>
        <v>25.9</v>
      </c>
      <c r="N508" t="str">
        <f t="shared" si="14"/>
        <v>Arabica</v>
      </c>
      <c r="O508" t="str">
        <f t="shared" si="15"/>
        <v>Light</v>
      </c>
      <c r="P508" t="str">
        <f>VLOOKUP(Orders[[#This Row],[Customer ID]],customers!$A$1:$I$1001,9,0)</f>
        <v>Yes</v>
      </c>
    </row>
    <row r="509" spans="1:16" x14ac:dyDescent="0.3">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Orders[[#This Row],[Quantity]]*Orders[[#This Row],[Unit Price]]</f>
        <v>89.35499999999999</v>
      </c>
      <c r="N509" t="str">
        <f t="shared" si="14"/>
        <v>Arabica</v>
      </c>
      <c r="O509" t="str">
        <f t="shared" si="15"/>
        <v>Light</v>
      </c>
      <c r="P509" t="str">
        <f>VLOOKUP(Orders[[#This Row],[Customer ID]],customers!$A$1:$I$1001,9,0)</f>
        <v>Yes</v>
      </c>
    </row>
    <row r="510" spans="1:16" x14ac:dyDescent="0.3">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Orders[[#This Row],[Quantity]]*Orders[[#This Row],[Unit Price]]</f>
        <v>46.62</v>
      </c>
      <c r="N510" t="str">
        <f t="shared" si="14"/>
        <v>Liberica</v>
      </c>
      <c r="O510" t="str">
        <f t="shared" si="15"/>
        <v>Dark</v>
      </c>
      <c r="P510" t="str">
        <f>VLOOKUP(Orders[[#This Row],[Customer ID]],customers!$A$1:$I$1001,9,0)</f>
        <v>No</v>
      </c>
    </row>
    <row r="511" spans="1:16" x14ac:dyDescent="0.3">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Orders[[#This Row],[Quantity]]*Orders[[#This Row],[Unit Price]]</f>
        <v>29.849999999999998</v>
      </c>
      <c r="N511" t="str">
        <f t="shared" si="14"/>
        <v>Arabica</v>
      </c>
      <c r="O511" t="str">
        <f t="shared" si="15"/>
        <v>Dark</v>
      </c>
      <c r="P511" t="str">
        <f>VLOOKUP(Orders[[#This Row],[Customer ID]],customers!$A$1:$I$1001,9,0)</f>
        <v>Yes</v>
      </c>
    </row>
    <row r="512" spans="1:16" x14ac:dyDescent="0.3">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Orders[[#This Row],[Quantity]]*Orders[[#This Row],[Unit Price]]</f>
        <v>10.754999999999999</v>
      </c>
      <c r="N512" t="str">
        <f t="shared" si="14"/>
        <v>Robusta</v>
      </c>
      <c r="O512" t="str">
        <f t="shared" si="15"/>
        <v>Light</v>
      </c>
      <c r="P512" t="str">
        <f>VLOOKUP(Orders[[#This Row],[Customer ID]],customers!$A$1:$I$1001,9,0)</f>
        <v>Yes</v>
      </c>
    </row>
    <row r="513" spans="1:16" x14ac:dyDescent="0.3">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Orders[[#This Row],[Quantity]]*Orders[[#This Row],[Unit Price]]</f>
        <v>13.5</v>
      </c>
      <c r="N513" t="str">
        <f t="shared" si="14"/>
        <v>Arabica</v>
      </c>
      <c r="O513" t="str">
        <f t="shared" si="15"/>
        <v>Medium</v>
      </c>
      <c r="P513" t="str">
        <f>VLOOKUP(Orders[[#This Row],[Customer ID]],customers!$A$1:$I$1001,9,0)</f>
        <v>Yes</v>
      </c>
    </row>
    <row r="514" spans="1:16" x14ac:dyDescent="0.3">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Orders[[#This Row],[Quantity]]*Orders[[#This Row],[Unit Price]]</f>
        <v>47.55</v>
      </c>
      <c r="N514" t="str">
        <f t="shared" si="14"/>
        <v>Liberica</v>
      </c>
      <c r="O514" t="str">
        <f t="shared" si="15"/>
        <v>Light</v>
      </c>
      <c r="P514" t="str">
        <f>VLOOKUP(Orders[[#This Row],[Customer ID]],customers!$A$1:$I$1001,9,0)</f>
        <v>No</v>
      </c>
    </row>
    <row r="515" spans="1:16" x14ac:dyDescent="0.3">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Orders[[#This Row],[Quantity]]*Orders[[#This Row],[Unit Price]]</f>
        <v>79.25</v>
      </c>
      <c r="N515" t="str">
        <f t="shared" ref="N515:N578" si="16">IF(I515="Rob","Robusta",IF(I515="Exc","Excelsa",IF(I515="Ara","Arabica","Liberica")))</f>
        <v>Liberica</v>
      </c>
      <c r="O515" t="str">
        <f t="shared" ref="O515:O578" si="17">IF(J515="M","Medium",IF(J515="L","Light","Dark"))</f>
        <v>Light</v>
      </c>
      <c r="P515" t="str">
        <f>VLOOKUP(Orders[[#This Row],[Customer ID]],customers!$A$1:$I$1001,9,0)</f>
        <v>No</v>
      </c>
    </row>
    <row r="516" spans="1:16" x14ac:dyDescent="0.3">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Orders[[#This Row],[Quantity]]*Orders[[#This Row],[Unit Price]]</f>
        <v>26.19</v>
      </c>
      <c r="N516" t="str">
        <f t="shared" si="16"/>
        <v>Liberica</v>
      </c>
      <c r="O516" t="str">
        <f t="shared" si="17"/>
        <v>Medium</v>
      </c>
      <c r="P516" t="str">
        <f>VLOOKUP(Orders[[#This Row],[Customer ID]],customers!$A$1:$I$1001,9,0)</f>
        <v>Yes</v>
      </c>
    </row>
    <row r="517" spans="1:16" x14ac:dyDescent="0.3">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Orders[[#This Row],[Quantity]]*Orders[[#This Row],[Unit Price]]</f>
        <v>21.509999999999998</v>
      </c>
      <c r="N517" t="str">
        <f t="shared" si="16"/>
        <v>Robusta</v>
      </c>
      <c r="O517" t="str">
        <f t="shared" si="17"/>
        <v>Light</v>
      </c>
      <c r="P517" t="str">
        <f>VLOOKUP(Orders[[#This Row],[Customer ID]],customers!$A$1:$I$1001,9,0)</f>
        <v>No</v>
      </c>
    </row>
    <row r="518" spans="1:16" x14ac:dyDescent="0.3">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Orders[[#This Row],[Quantity]]*Orders[[#This Row],[Unit Price]]</f>
        <v>102.92499999999998</v>
      </c>
      <c r="N518" t="str">
        <f t="shared" si="16"/>
        <v>Robusta</v>
      </c>
      <c r="O518" t="str">
        <f t="shared" si="17"/>
        <v>Dark</v>
      </c>
      <c r="P518" t="str">
        <f>VLOOKUP(Orders[[#This Row],[Customer ID]],customers!$A$1:$I$1001,9,0)</f>
        <v>Yes</v>
      </c>
    </row>
    <row r="519" spans="1:16" x14ac:dyDescent="0.3">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Orders[[#This Row],[Quantity]]*Orders[[#This Row],[Unit Price]]</f>
        <v>7.77</v>
      </c>
      <c r="N519" t="str">
        <f t="shared" si="16"/>
        <v>Liberica</v>
      </c>
      <c r="O519" t="str">
        <f t="shared" si="17"/>
        <v>Dark</v>
      </c>
      <c r="P519" t="str">
        <f>VLOOKUP(Orders[[#This Row],[Customer ID]],customers!$A$1:$I$1001,9,0)</f>
        <v>No</v>
      </c>
    </row>
    <row r="520" spans="1:16" x14ac:dyDescent="0.3">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Orders[[#This Row],[Quantity]]*Orders[[#This Row],[Unit Price]]</f>
        <v>139.72499999999999</v>
      </c>
      <c r="N520" t="str">
        <f t="shared" si="16"/>
        <v>Excelsa</v>
      </c>
      <c r="O520" t="str">
        <f t="shared" si="17"/>
        <v>Dark</v>
      </c>
      <c r="P520" t="str">
        <f>VLOOKUP(Orders[[#This Row],[Customer ID]],customers!$A$1:$I$1001,9,0)</f>
        <v>No</v>
      </c>
    </row>
    <row r="521" spans="1:16" x14ac:dyDescent="0.3">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Orders[[#This Row],[Quantity]]*Orders[[#This Row],[Unit Price]]</f>
        <v>11.94</v>
      </c>
      <c r="N521" t="str">
        <f t="shared" si="16"/>
        <v>Arabica</v>
      </c>
      <c r="O521" t="str">
        <f t="shared" si="17"/>
        <v>Dark</v>
      </c>
      <c r="P521" t="str">
        <f>VLOOKUP(Orders[[#This Row],[Customer ID]],customers!$A$1:$I$1001,9,0)</f>
        <v>Yes</v>
      </c>
    </row>
    <row r="522" spans="1:16" x14ac:dyDescent="0.3">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Orders[[#This Row],[Quantity]]*Orders[[#This Row],[Unit Price]]</f>
        <v>3.8849999999999998</v>
      </c>
      <c r="N522" t="str">
        <f t="shared" si="16"/>
        <v>Liberica</v>
      </c>
      <c r="O522" t="str">
        <f t="shared" si="17"/>
        <v>Dark</v>
      </c>
      <c r="P522" t="str">
        <f>VLOOKUP(Orders[[#This Row],[Customer ID]],customers!$A$1:$I$1001,9,0)</f>
        <v>No</v>
      </c>
    </row>
    <row r="523" spans="1:16" x14ac:dyDescent="0.3">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Orders[[#This Row],[Quantity]]*Orders[[#This Row],[Unit Price]]</f>
        <v>39.799999999999997</v>
      </c>
      <c r="N523" t="str">
        <f t="shared" si="16"/>
        <v>Robusta</v>
      </c>
      <c r="O523" t="str">
        <f t="shared" si="17"/>
        <v>Medium</v>
      </c>
      <c r="P523" t="str">
        <f>VLOOKUP(Orders[[#This Row],[Customer ID]],customers!$A$1:$I$1001,9,0)</f>
        <v>No</v>
      </c>
    </row>
    <row r="524" spans="1:16" x14ac:dyDescent="0.3">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Orders[[#This Row],[Quantity]]*Orders[[#This Row],[Unit Price]]</f>
        <v>29.849999999999998</v>
      </c>
      <c r="N524" t="str">
        <f t="shared" si="16"/>
        <v>Robusta</v>
      </c>
      <c r="O524" t="str">
        <f t="shared" si="17"/>
        <v>Medium</v>
      </c>
      <c r="P524" t="str">
        <f>VLOOKUP(Orders[[#This Row],[Customer ID]],customers!$A$1:$I$1001,9,0)</f>
        <v>No</v>
      </c>
    </row>
    <row r="525" spans="1:16" x14ac:dyDescent="0.3">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Orders[[#This Row],[Quantity]]*Orders[[#This Row],[Unit Price]]</f>
        <v>29.784999999999997</v>
      </c>
      <c r="N525" t="str">
        <f t="shared" si="16"/>
        <v>Liberica</v>
      </c>
      <c r="O525" t="str">
        <f t="shared" si="17"/>
        <v>Dark</v>
      </c>
      <c r="P525" t="str">
        <f>VLOOKUP(Orders[[#This Row],[Customer ID]],customers!$A$1:$I$1001,9,0)</f>
        <v>No</v>
      </c>
    </row>
    <row r="526" spans="1:16" x14ac:dyDescent="0.3">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Orders[[#This Row],[Quantity]]*Orders[[#This Row],[Unit Price]]</f>
        <v>72.91</v>
      </c>
      <c r="N526" t="str">
        <f t="shared" si="16"/>
        <v>Liberica</v>
      </c>
      <c r="O526" t="str">
        <f t="shared" si="17"/>
        <v>Light</v>
      </c>
      <c r="P526" t="str">
        <f>VLOOKUP(Orders[[#This Row],[Customer ID]],customers!$A$1:$I$1001,9,0)</f>
        <v>No</v>
      </c>
    </row>
    <row r="527" spans="1:16" x14ac:dyDescent="0.3">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Orders[[#This Row],[Quantity]]*Orders[[#This Row],[Unit Price]]</f>
        <v>13.424999999999997</v>
      </c>
      <c r="N527" t="str">
        <f t="shared" si="16"/>
        <v>Robusta</v>
      </c>
      <c r="O527" t="str">
        <f t="shared" si="17"/>
        <v>Dark</v>
      </c>
      <c r="P527" t="str">
        <f>VLOOKUP(Orders[[#This Row],[Customer ID]],customers!$A$1:$I$1001,9,0)</f>
        <v>Yes</v>
      </c>
    </row>
    <row r="528" spans="1:16" x14ac:dyDescent="0.3">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Orders[[#This Row],[Quantity]]*Orders[[#This Row],[Unit Price]]</f>
        <v>126.49999999999999</v>
      </c>
      <c r="N528" t="str">
        <f t="shared" si="16"/>
        <v>Excelsa</v>
      </c>
      <c r="O528" t="str">
        <f t="shared" si="17"/>
        <v>Medium</v>
      </c>
      <c r="P528" t="str">
        <f>VLOOKUP(Orders[[#This Row],[Customer ID]],customers!$A$1:$I$1001,9,0)</f>
        <v>Yes</v>
      </c>
    </row>
    <row r="529" spans="1:16" x14ac:dyDescent="0.3">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Orders[[#This Row],[Quantity]]*Orders[[#This Row],[Unit Price]]</f>
        <v>41.25</v>
      </c>
      <c r="N529" t="str">
        <f t="shared" si="16"/>
        <v>Excelsa</v>
      </c>
      <c r="O529" t="str">
        <f t="shared" si="17"/>
        <v>Medium</v>
      </c>
      <c r="P529" t="str">
        <f>VLOOKUP(Orders[[#This Row],[Customer ID]],customers!$A$1:$I$1001,9,0)</f>
        <v>No</v>
      </c>
    </row>
    <row r="530" spans="1:16" x14ac:dyDescent="0.3">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Orders[[#This Row],[Quantity]]*Orders[[#This Row],[Unit Price]]</f>
        <v>53.46</v>
      </c>
      <c r="N530" t="str">
        <f t="shared" si="16"/>
        <v>Excelsa</v>
      </c>
      <c r="O530" t="str">
        <f t="shared" si="17"/>
        <v>Light</v>
      </c>
      <c r="P530" t="str">
        <f>VLOOKUP(Orders[[#This Row],[Customer ID]],customers!$A$1:$I$1001,9,0)</f>
        <v>No</v>
      </c>
    </row>
    <row r="531" spans="1:16" x14ac:dyDescent="0.3">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Orders[[#This Row],[Quantity]]*Orders[[#This Row],[Unit Price]]</f>
        <v>59.699999999999996</v>
      </c>
      <c r="N531" t="str">
        <f t="shared" si="16"/>
        <v>Robusta</v>
      </c>
      <c r="O531" t="str">
        <f t="shared" si="17"/>
        <v>Medium</v>
      </c>
      <c r="P531" t="str">
        <f>VLOOKUP(Orders[[#This Row],[Customer ID]],customers!$A$1:$I$1001,9,0)</f>
        <v>No</v>
      </c>
    </row>
    <row r="532" spans="1:16" x14ac:dyDescent="0.3">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Orders[[#This Row],[Quantity]]*Orders[[#This Row],[Unit Price]]</f>
        <v>59.699999999999996</v>
      </c>
      <c r="N532" t="str">
        <f t="shared" si="16"/>
        <v>Robusta</v>
      </c>
      <c r="O532" t="str">
        <f t="shared" si="17"/>
        <v>Medium</v>
      </c>
      <c r="P532" t="str">
        <f>VLOOKUP(Orders[[#This Row],[Customer ID]],customers!$A$1:$I$1001,9,0)</f>
        <v>No</v>
      </c>
    </row>
    <row r="533" spans="1:16" x14ac:dyDescent="0.3">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Orders[[#This Row],[Quantity]]*Orders[[#This Row],[Unit Price]]</f>
        <v>44.75</v>
      </c>
      <c r="N533" t="str">
        <f t="shared" si="16"/>
        <v>Robusta</v>
      </c>
      <c r="O533" t="str">
        <f t="shared" si="17"/>
        <v>Dark</v>
      </c>
      <c r="P533" t="str">
        <f>VLOOKUP(Orders[[#This Row],[Customer ID]],customers!$A$1:$I$1001,9,0)</f>
        <v>No</v>
      </c>
    </row>
    <row r="534" spans="1:16" x14ac:dyDescent="0.3">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Orders[[#This Row],[Quantity]]*Orders[[#This Row],[Unit Price]]</f>
        <v>16.5</v>
      </c>
      <c r="N534" t="str">
        <f t="shared" si="16"/>
        <v>Excelsa</v>
      </c>
      <c r="O534" t="str">
        <f t="shared" si="17"/>
        <v>Medium</v>
      </c>
      <c r="P534" t="str">
        <f>VLOOKUP(Orders[[#This Row],[Customer ID]],customers!$A$1:$I$1001,9,0)</f>
        <v>Yes</v>
      </c>
    </row>
    <row r="535" spans="1:16" x14ac:dyDescent="0.3">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Orders[[#This Row],[Quantity]]*Orders[[#This Row],[Unit Price]]</f>
        <v>21.479999999999997</v>
      </c>
      <c r="N535" t="str">
        <f t="shared" si="16"/>
        <v>Robusta</v>
      </c>
      <c r="O535" t="str">
        <f t="shared" si="17"/>
        <v>Dark</v>
      </c>
      <c r="P535" t="str">
        <f>VLOOKUP(Orders[[#This Row],[Customer ID]],customers!$A$1:$I$1001,9,0)</f>
        <v>No</v>
      </c>
    </row>
    <row r="536" spans="1:16" x14ac:dyDescent="0.3">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Orders[[#This Row],[Quantity]]*Orders[[#This Row],[Unit Price]]</f>
        <v>45.769999999999996</v>
      </c>
      <c r="N536" t="str">
        <f t="shared" si="16"/>
        <v>Robusta</v>
      </c>
      <c r="O536" t="str">
        <f t="shared" si="17"/>
        <v>Medium</v>
      </c>
      <c r="P536" t="str">
        <f>VLOOKUP(Orders[[#This Row],[Customer ID]],customers!$A$1:$I$1001,9,0)</f>
        <v>Yes</v>
      </c>
    </row>
    <row r="537" spans="1:16" x14ac:dyDescent="0.3">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Orders[[#This Row],[Quantity]]*Orders[[#This Row],[Unit Price]]</f>
        <v>9.51</v>
      </c>
      <c r="N537" t="str">
        <f t="shared" si="16"/>
        <v>Liberica</v>
      </c>
      <c r="O537" t="str">
        <f t="shared" si="17"/>
        <v>Light</v>
      </c>
      <c r="P537" t="str">
        <f>VLOOKUP(Orders[[#This Row],[Customer ID]],customers!$A$1:$I$1001,9,0)</f>
        <v>No</v>
      </c>
    </row>
    <row r="538" spans="1:16" x14ac:dyDescent="0.3">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Orders[[#This Row],[Quantity]]*Orders[[#This Row],[Unit Price]]</f>
        <v>8.0549999999999997</v>
      </c>
      <c r="N538" t="str">
        <f t="shared" si="16"/>
        <v>Robusta</v>
      </c>
      <c r="O538" t="str">
        <f t="shared" si="17"/>
        <v>Dark</v>
      </c>
      <c r="P538" t="str">
        <f>VLOOKUP(Orders[[#This Row],[Customer ID]],customers!$A$1:$I$1001,9,0)</f>
        <v>Yes</v>
      </c>
    </row>
    <row r="539" spans="1:16" x14ac:dyDescent="0.3">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Orders[[#This Row],[Quantity]]*Orders[[#This Row],[Unit Price]]</f>
        <v>111.78</v>
      </c>
      <c r="N539" t="str">
        <f t="shared" si="16"/>
        <v>Excelsa</v>
      </c>
      <c r="O539" t="str">
        <f t="shared" si="17"/>
        <v>Dark</v>
      </c>
      <c r="P539" t="str">
        <f>VLOOKUP(Orders[[#This Row],[Customer ID]],customers!$A$1:$I$1001,9,0)</f>
        <v>Yes</v>
      </c>
    </row>
    <row r="540" spans="1:16" x14ac:dyDescent="0.3">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Orders[[#This Row],[Quantity]]*Orders[[#This Row],[Unit Price]]</f>
        <v>10.739999999999998</v>
      </c>
      <c r="N540" t="str">
        <f t="shared" si="16"/>
        <v>Robusta</v>
      </c>
      <c r="O540" t="str">
        <f t="shared" si="17"/>
        <v>Dark</v>
      </c>
      <c r="P540" t="str">
        <f>VLOOKUP(Orders[[#This Row],[Customer ID]],customers!$A$1:$I$1001,9,0)</f>
        <v>Yes</v>
      </c>
    </row>
    <row r="541" spans="1:16" x14ac:dyDescent="0.3">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Orders[[#This Row],[Quantity]]*Orders[[#This Row],[Unit Price]]</f>
        <v>26.849999999999994</v>
      </c>
      <c r="N541" t="str">
        <f t="shared" si="16"/>
        <v>Robusta</v>
      </c>
      <c r="O541" t="str">
        <f t="shared" si="17"/>
        <v>Dark</v>
      </c>
      <c r="P541" t="str">
        <f>VLOOKUP(Orders[[#This Row],[Customer ID]],customers!$A$1:$I$1001,9,0)</f>
        <v>No</v>
      </c>
    </row>
    <row r="542" spans="1:16" x14ac:dyDescent="0.3">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Orders[[#This Row],[Quantity]]*Orders[[#This Row],[Unit Price]]</f>
        <v>63.4</v>
      </c>
      <c r="N542" t="str">
        <f t="shared" si="16"/>
        <v>Liberica</v>
      </c>
      <c r="O542" t="str">
        <f t="shared" si="17"/>
        <v>Light</v>
      </c>
      <c r="P542" t="str">
        <f>VLOOKUP(Orders[[#This Row],[Customer ID]],customers!$A$1:$I$1001,9,0)</f>
        <v>Yes</v>
      </c>
    </row>
    <row r="543" spans="1:16" x14ac:dyDescent="0.3">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Orders[[#This Row],[Quantity]]*Orders[[#This Row],[Unit Price]]</f>
        <v>22.884999999999998</v>
      </c>
      <c r="N543" t="str">
        <f t="shared" si="16"/>
        <v>Arabica</v>
      </c>
      <c r="O543" t="str">
        <f t="shared" si="17"/>
        <v>Dark</v>
      </c>
      <c r="P543" t="str">
        <f>VLOOKUP(Orders[[#This Row],[Customer ID]],customers!$A$1:$I$1001,9,0)</f>
        <v>Yes</v>
      </c>
    </row>
    <row r="544" spans="1:16" x14ac:dyDescent="0.3">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Orders[[#This Row],[Quantity]]*Orders[[#This Row],[Unit Price]]</f>
        <v>103.49999999999999</v>
      </c>
      <c r="N544" t="str">
        <f t="shared" si="16"/>
        <v>Arabica</v>
      </c>
      <c r="O544" t="str">
        <f t="shared" si="17"/>
        <v>Medium</v>
      </c>
      <c r="P544" t="str">
        <f>VLOOKUP(Orders[[#This Row],[Customer ID]],customers!$A$1:$I$1001,9,0)</f>
        <v>No</v>
      </c>
    </row>
    <row r="545" spans="1:16" x14ac:dyDescent="0.3">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Orders[[#This Row],[Quantity]]*Orders[[#This Row],[Unit Price]]</f>
        <v>54.969999999999992</v>
      </c>
      <c r="N545" t="str">
        <f t="shared" si="16"/>
        <v>Robusta</v>
      </c>
      <c r="O545" t="str">
        <f t="shared" si="17"/>
        <v>Light</v>
      </c>
      <c r="P545" t="str">
        <f>VLOOKUP(Orders[[#This Row],[Customer ID]],customers!$A$1:$I$1001,9,0)</f>
        <v>No</v>
      </c>
    </row>
    <row r="546" spans="1:16" x14ac:dyDescent="0.3">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Orders[[#This Row],[Quantity]]*Orders[[#This Row],[Unit Price]]</f>
        <v>15.54</v>
      </c>
      <c r="N546" t="str">
        <f t="shared" si="16"/>
        <v>Arabica</v>
      </c>
      <c r="O546" t="str">
        <f t="shared" si="17"/>
        <v>Light</v>
      </c>
      <c r="P546" t="str">
        <f>VLOOKUP(Orders[[#This Row],[Customer ID]],customers!$A$1:$I$1001,9,0)</f>
        <v>No</v>
      </c>
    </row>
    <row r="547" spans="1:16" x14ac:dyDescent="0.3">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Orders[[#This Row],[Quantity]]*Orders[[#This Row],[Unit Price]]</f>
        <v>15.54</v>
      </c>
      <c r="N547" t="str">
        <f t="shared" si="16"/>
        <v>Liberica</v>
      </c>
      <c r="O547" t="str">
        <f t="shared" si="17"/>
        <v>Dark</v>
      </c>
      <c r="P547" t="str">
        <f>VLOOKUP(Orders[[#This Row],[Customer ID]],customers!$A$1:$I$1001,9,0)</f>
        <v>No</v>
      </c>
    </row>
    <row r="548" spans="1:16" x14ac:dyDescent="0.3">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Orders[[#This Row],[Quantity]]*Orders[[#This Row],[Unit Price]]</f>
        <v>83.835000000000008</v>
      </c>
      <c r="N548" t="str">
        <f t="shared" si="16"/>
        <v>Excelsa</v>
      </c>
      <c r="O548" t="str">
        <f t="shared" si="17"/>
        <v>Dark</v>
      </c>
      <c r="P548" t="str">
        <f>VLOOKUP(Orders[[#This Row],[Customer ID]],customers!$A$1:$I$1001,9,0)</f>
        <v>No</v>
      </c>
    </row>
    <row r="549" spans="1:16" x14ac:dyDescent="0.3">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Orders[[#This Row],[Quantity]]*Orders[[#This Row],[Unit Price]]</f>
        <v>10.754999999999999</v>
      </c>
      <c r="N549" t="str">
        <f t="shared" si="16"/>
        <v>Robusta</v>
      </c>
      <c r="O549" t="str">
        <f t="shared" si="17"/>
        <v>Light</v>
      </c>
      <c r="P549" t="str">
        <f>VLOOKUP(Orders[[#This Row],[Customer ID]],customers!$A$1:$I$1001,9,0)</f>
        <v>Yes</v>
      </c>
    </row>
    <row r="550" spans="1:16" x14ac:dyDescent="0.3">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Orders[[#This Row],[Quantity]]*Orders[[#This Row],[Unit Price]]</f>
        <v>13.365</v>
      </c>
      <c r="N550" t="str">
        <f t="shared" si="16"/>
        <v>Excelsa</v>
      </c>
      <c r="O550" t="str">
        <f t="shared" si="17"/>
        <v>Light</v>
      </c>
      <c r="P550" t="str">
        <f>VLOOKUP(Orders[[#This Row],[Customer ID]],customers!$A$1:$I$1001,9,0)</f>
        <v>Yes</v>
      </c>
    </row>
    <row r="551" spans="1:16" x14ac:dyDescent="0.3">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Orders[[#This Row],[Quantity]]*Orders[[#This Row],[Unit Price]]</f>
        <v>17.82</v>
      </c>
      <c r="N551" t="str">
        <f t="shared" si="16"/>
        <v>Excelsa</v>
      </c>
      <c r="O551" t="str">
        <f t="shared" si="17"/>
        <v>Light</v>
      </c>
      <c r="P551" t="str">
        <f>VLOOKUP(Orders[[#This Row],[Customer ID]],customers!$A$1:$I$1001,9,0)</f>
        <v>Yes</v>
      </c>
    </row>
    <row r="552" spans="1:16" x14ac:dyDescent="0.3">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Orders[[#This Row],[Quantity]]*Orders[[#This Row],[Unit Price]]</f>
        <v>23.31</v>
      </c>
      <c r="N552" t="str">
        <f t="shared" si="16"/>
        <v>Liberica</v>
      </c>
      <c r="O552" t="str">
        <f t="shared" si="17"/>
        <v>Dark</v>
      </c>
      <c r="P552" t="str">
        <f>VLOOKUP(Orders[[#This Row],[Customer ID]],customers!$A$1:$I$1001,9,0)</f>
        <v>Yes</v>
      </c>
    </row>
    <row r="553" spans="1:16" x14ac:dyDescent="0.3">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Orders[[#This Row],[Quantity]]*Orders[[#This Row],[Unit Price]]</f>
        <v>7.29</v>
      </c>
      <c r="N553" t="str">
        <f t="shared" si="16"/>
        <v>Excelsa</v>
      </c>
      <c r="O553" t="str">
        <f t="shared" si="17"/>
        <v>Dark</v>
      </c>
      <c r="P553" t="str">
        <f>VLOOKUP(Orders[[#This Row],[Customer ID]],customers!$A$1:$I$1001,9,0)</f>
        <v>No</v>
      </c>
    </row>
    <row r="554" spans="1:16" x14ac:dyDescent="0.3">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Orders[[#This Row],[Quantity]]*Orders[[#This Row],[Unit Price]]</f>
        <v>17.82</v>
      </c>
      <c r="N554" t="str">
        <f t="shared" si="16"/>
        <v>Excelsa</v>
      </c>
      <c r="O554" t="str">
        <f t="shared" si="17"/>
        <v>Light</v>
      </c>
      <c r="P554" t="str">
        <f>VLOOKUP(Orders[[#This Row],[Customer ID]],customers!$A$1:$I$1001,9,0)</f>
        <v>Yes</v>
      </c>
    </row>
    <row r="555" spans="1:16" x14ac:dyDescent="0.3">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Orders[[#This Row],[Quantity]]*Orders[[#This Row],[Unit Price]]</f>
        <v>68.75</v>
      </c>
      <c r="N555" t="str">
        <f t="shared" si="16"/>
        <v>Excelsa</v>
      </c>
      <c r="O555" t="str">
        <f t="shared" si="17"/>
        <v>Medium</v>
      </c>
      <c r="P555" t="str">
        <f>VLOOKUP(Orders[[#This Row],[Customer ID]],customers!$A$1:$I$1001,9,0)</f>
        <v>No</v>
      </c>
    </row>
    <row r="556" spans="1:16" x14ac:dyDescent="0.3">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Orders[[#This Row],[Quantity]]*Orders[[#This Row],[Unit Price]]</f>
        <v>54.969999999999992</v>
      </c>
      <c r="N556" t="str">
        <f t="shared" si="16"/>
        <v>Robusta</v>
      </c>
      <c r="O556" t="str">
        <f t="shared" si="17"/>
        <v>Light</v>
      </c>
      <c r="P556" t="str">
        <f>VLOOKUP(Orders[[#This Row],[Customer ID]],customers!$A$1:$I$1001,9,0)</f>
        <v>Yes</v>
      </c>
    </row>
    <row r="557" spans="1:16" x14ac:dyDescent="0.3">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Orders[[#This Row],[Quantity]]*Orders[[#This Row],[Unit Price]]</f>
        <v>82.5</v>
      </c>
      <c r="N557" t="str">
        <f t="shared" si="16"/>
        <v>Excelsa</v>
      </c>
      <c r="O557" t="str">
        <f t="shared" si="17"/>
        <v>Medium</v>
      </c>
      <c r="P557" t="str">
        <f>VLOOKUP(Orders[[#This Row],[Customer ID]],customers!$A$1:$I$1001,9,0)</f>
        <v>No</v>
      </c>
    </row>
    <row r="558" spans="1:16" x14ac:dyDescent="0.3">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Orders[[#This Row],[Quantity]]*Orders[[#This Row],[Unit Price]]</f>
        <v>8.73</v>
      </c>
      <c r="N558" t="str">
        <f t="shared" si="16"/>
        <v>Liberica</v>
      </c>
      <c r="O558" t="str">
        <f t="shared" si="17"/>
        <v>Medium</v>
      </c>
      <c r="P558" t="str">
        <f>VLOOKUP(Orders[[#This Row],[Customer ID]],customers!$A$1:$I$1001,9,0)</f>
        <v>Yes</v>
      </c>
    </row>
    <row r="559" spans="1:16" x14ac:dyDescent="0.3">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Orders[[#This Row],[Quantity]]*Orders[[#This Row],[Unit Price]]</f>
        <v>59.4</v>
      </c>
      <c r="N559" t="str">
        <f t="shared" si="16"/>
        <v>Excelsa</v>
      </c>
      <c r="O559" t="str">
        <f t="shared" si="17"/>
        <v>Light</v>
      </c>
      <c r="P559" t="str">
        <f>VLOOKUP(Orders[[#This Row],[Customer ID]],customers!$A$1:$I$1001,9,0)</f>
        <v>Yes</v>
      </c>
    </row>
    <row r="560" spans="1:16" x14ac:dyDescent="0.3">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Orders[[#This Row],[Quantity]]*Orders[[#This Row],[Unit Price]]</f>
        <v>15.54</v>
      </c>
      <c r="N560" t="str">
        <f t="shared" si="16"/>
        <v>Liberica</v>
      </c>
      <c r="O560" t="str">
        <f t="shared" si="17"/>
        <v>Dark</v>
      </c>
      <c r="P560" t="str">
        <f>VLOOKUP(Orders[[#This Row],[Customer ID]],customers!$A$1:$I$1001,9,0)</f>
        <v>Yes</v>
      </c>
    </row>
    <row r="561" spans="1:16" x14ac:dyDescent="0.3">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Orders[[#This Row],[Quantity]]*Orders[[#This Row],[Unit Price]]</f>
        <v>38.849999999999994</v>
      </c>
      <c r="N561" t="str">
        <f t="shared" si="16"/>
        <v>Arabica</v>
      </c>
      <c r="O561" t="str">
        <f t="shared" si="17"/>
        <v>Light</v>
      </c>
      <c r="P561" t="str">
        <f>VLOOKUP(Orders[[#This Row],[Customer ID]],customers!$A$1:$I$1001,9,0)</f>
        <v>Yes</v>
      </c>
    </row>
    <row r="562" spans="1:16" x14ac:dyDescent="0.3">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Orders[[#This Row],[Quantity]]*Orders[[#This Row],[Unit Price]]</f>
        <v>189.74999999999997</v>
      </c>
      <c r="N562" t="str">
        <f t="shared" si="16"/>
        <v>Excelsa</v>
      </c>
      <c r="O562" t="str">
        <f t="shared" si="17"/>
        <v>Medium</v>
      </c>
      <c r="P562" t="str">
        <f>VLOOKUP(Orders[[#This Row],[Customer ID]],customers!$A$1:$I$1001,9,0)</f>
        <v>Yes</v>
      </c>
    </row>
    <row r="563" spans="1:16" x14ac:dyDescent="0.3">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Orders[[#This Row],[Quantity]]*Orders[[#This Row],[Unit Price]]</f>
        <v>17.91</v>
      </c>
      <c r="N563" t="str">
        <f t="shared" si="16"/>
        <v>Arabica</v>
      </c>
      <c r="O563" t="str">
        <f t="shared" si="17"/>
        <v>Dark</v>
      </c>
      <c r="P563" t="str">
        <f>VLOOKUP(Orders[[#This Row],[Customer ID]],customers!$A$1:$I$1001,9,0)</f>
        <v>Yes</v>
      </c>
    </row>
    <row r="564" spans="1:16" x14ac:dyDescent="0.3">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Orders[[#This Row],[Quantity]]*Orders[[#This Row],[Unit Price]]</f>
        <v>28.53</v>
      </c>
      <c r="N564" t="str">
        <f t="shared" si="16"/>
        <v>Liberica</v>
      </c>
      <c r="O564" t="str">
        <f t="shared" si="17"/>
        <v>Light</v>
      </c>
      <c r="P564" t="str">
        <f>VLOOKUP(Orders[[#This Row],[Customer ID]],customers!$A$1:$I$1001,9,0)</f>
        <v>No</v>
      </c>
    </row>
    <row r="565" spans="1:16" x14ac:dyDescent="0.3">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Orders[[#This Row],[Quantity]]*Orders[[#This Row],[Unit Price]]</f>
        <v>82.5</v>
      </c>
      <c r="N565" t="str">
        <f t="shared" si="16"/>
        <v>Excelsa</v>
      </c>
      <c r="O565" t="str">
        <f t="shared" si="17"/>
        <v>Medium</v>
      </c>
      <c r="P565" t="str">
        <f>VLOOKUP(Orders[[#This Row],[Customer ID]],customers!$A$1:$I$1001,9,0)</f>
        <v>No</v>
      </c>
    </row>
    <row r="566" spans="1:16" x14ac:dyDescent="0.3">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Orders[[#This Row],[Quantity]]*Orders[[#This Row],[Unit Price]]</f>
        <v>14.339999999999998</v>
      </c>
      <c r="N566" t="str">
        <f t="shared" si="16"/>
        <v>Robusta</v>
      </c>
      <c r="O566" t="str">
        <f t="shared" si="17"/>
        <v>Light</v>
      </c>
      <c r="P566" t="str">
        <f>VLOOKUP(Orders[[#This Row],[Customer ID]],customers!$A$1:$I$1001,9,0)</f>
        <v>No</v>
      </c>
    </row>
    <row r="567" spans="1:16" x14ac:dyDescent="0.3">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Orders[[#This Row],[Quantity]]*Orders[[#This Row],[Unit Price]]</f>
        <v>82.339999999999989</v>
      </c>
      <c r="N567" t="str">
        <f t="shared" si="16"/>
        <v>Robusta</v>
      </c>
      <c r="O567" t="str">
        <f t="shared" si="17"/>
        <v>Dark</v>
      </c>
      <c r="P567" t="str">
        <f>VLOOKUP(Orders[[#This Row],[Customer ID]],customers!$A$1:$I$1001,9,0)</f>
        <v>No</v>
      </c>
    </row>
    <row r="568" spans="1:16" x14ac:dyDescent="0.3">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Orders[[#This Row],[Quantity]]*Orders[[#This Row],[Unit Price]]</f>
        <v>20.25</v>
      </c>
      <c r="N568" t="str">
        <f t="shared" si="16"/>
        <v>Arabica</v>
      </c>
      <c r="O568" t="str">
        <f t="shared" si="17"/>
        <v>Medium</v>
      </c>
      <c r="P568" t="str">
        <f>VLOOKUP(Orders[[#This Row],[Customer ID]],customers!$A$1:$I$1001,9,0)</f>
        <v>Yes</v>
      </c>
    </row>
    <row r="569" spans="1:16" x14ac:dyDescent="0.3">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Orders[[#This Row],[Quantity]]*Orders[[#This Row],[Unit Price]]</f>
        <v>164.90999999999997</v>
      </c>
      <c r="N569" t="str">
        <f t="shared" si="16"/>
        <v>Robusta</v>
      </c>
      <c r="O569" t="str">
        <f t="shared" si="17"/>
        <v>Light</v>
      </c>
      <c r="P569" t="str">
        <f>VLOOKUP(Orders[[#This Row],[Customer ID]],customers!$A$1:$I$1001,9,0)</f>
        <v>No</v>
      </c>
    </row>
    <row r="570" spans="1:16" x14ac:dyDescent="0.3">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Orders[[#This Row],[Quantity]]*Orders[[#This Row],[Unit Price]]</f>
        <v>19.02</v>
      </c>
      <c r="N570" t="str">
        <f t="shared" si="16"/>
        <v>Liberica</v>
      </c>
      <c r="O570" t="str">
        <f t="shared" si="17"/>
        <v>Light</v>
      </c>
      <c r="P570" t="str">
        <f>VLOOKUP(Orders[[#This Row],[Customer ID]],customers!$A$1:$I$1001,9,0)</f>
        <v>Yes</v>
      </c>
    </row>
    <row r="571" spans="1:16" x14ac:dyDescent="0.3">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Orders[[#This Row],[Quantity]]*Orders[[#This Row],[Unit Price]]</f>
        <v>137.31</v>
      </c>
      <c r="N571" t="str">
        <f t="shared" si="16"/>
        <v>Arabica</v>
      </c>
      <c r="O571" t="str">
        <f t="shared" si="17"/>
        <v>Dark</v>
      </c>
      <c r="P571" t="str">
        <f>VLOOKUP(Orders[[#This Row],[Customer ID]],customers!$A$1:$I$1001,9,0)</f>
        <v>No</v>
      </c>
    </row>
    <row r="572" spans="1:16" x14ac:dyDescent="0.3">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Orders[[#This Row],[Quantity]]*Orders[[#This Row],[Unit Price]]</f>
        <v>27</v>
      </c>
      <c r="N572" t="str">
        <f t="shared" si="16"/>
        <v>Arabica</v>
      </c>
      <c r="O572" t="str">
        <f t="shared" si="17"/>
        <v>Medium</v>
      </c>
      <c r="P572" t="str">
        <f>VLOOKUP(Orders[[#This Row],[Customer ID]],customers!$A$1:$I$1001,9,0)</f>
        <v>No</v>
      </c>
    </row>
    <row r="573" spans="1:16" x14ac:dyDescent="0.3">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Orders[[#This Row],[Quantity]]*Orders[[#This Row],[Unit Price]]</f>
        <v>35.64</v>
      </c>
      <c r="N573" t="str">
        <f t="shared" si="16"/>
        <v>Excelsa</v>
      </c>
      <c r="O573" t="str">
        <f t="shared" si="17"/>
        <v>Light</v>
      </c>
      <c r="P573" t="str">
        <f>VLOOKUP(Orders[[#This Row],[Customer ID]],customers!$A$1:$I$1001,9,0)</f>
        <v>No</v>
      </c>
    </row>
    <row r="574" spans="1:16" x14ac:dyDescent="0.3">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Orders[[#This Row],[Quantity]]*Orders[[#This Row],[Unit Price]]</f>
        <v>5.97</v>
      </c>
      <c r="N574" t="str">
        <f t="shared" si="16"/>
        <v>Arabica</v>
      </c>
      <c r="O574" t="str">
        <f t="shared" si="17"/>
        <v>Dark</v>
      </c>
      <c r="P574" t="str">
        <f>VLOOKUP(Orders[[#This Row],[Customer ID]],customers!$A$1:$I$1001,9,0)</f>
        <v>Yes</v>
      </c>
    </row>
    <row r="575" spans="1:16" x14ac:dyDescent="0.3">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Orders[[#This Row],[Quantity]]*Orders[[#This Row],[Unit Price]]</f>
        <v>67.5</v>
      </c>
      <c r="N575" t="str">
        <f t="shared" si="16"/>
        <v>Arabica</v>
      </c>
      <c r="O575" t="str">
        <f t="shared" si="17"/>
        <v>Medium</v>
      </c>
      <c r="P575" t="str">
        <f>VLOOKUP(Orders[[#This Row],[Customer ID]],customers!$A$1:$I$1001,9,0)</f>
        <v>No</v>
      </c>
    </row>
    <row r="576" spans="1:16" x14ac:dyDescent="0.3">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Orders[[#This Row],[Quantity]]*Orders[[#This Row],[Unit Price]]</f>
        <v>21.509999999999998</v>
      </c>
      <c r="N576" t="str">
        <f t="shared" si="16"/>
        <v>Robusta</v>
      </c>
      <c r="O576" t="str">
        <f t="shared" si="17"/>
        <v>Light</v>
      </c>
      <c r="P576" t="str">
        <f>VLOOKUP(Orders[[#This Row],[Customer ID]],customers!$A$1:$I$1001,9,0)</f>
        <v>Yes</v>
      </c>
    </row>
    <row r="577" spans="1:16" x14ac:dyDescent="0.3">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Orders[[#This Row],[Quantity]]*Orders[[#This Row],[Unit Price]]</f>
        <v>66.929999999999993</v>
      </c>
      <c r="N577" t="str">
        <f t="shared" si="16"/>
        <v>Liberica</v>
      </c>
      <c r="O577" t="str">
        <f t="shared" si="17"/>
        <v>Medium</v>
      </c>
      <c r="P577" t="str">
        <f>VLOOKUP(Orders[[#This Row],[Customer ID]],customers!$A$1:$I$1001,9,0)</f>
        <v>No</v>
      </c>
    </row>
    <row r="578" spans="1:16" x14ac:dyDescent="0.3">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Orders[[#This Row],[Quantity]]*Orders[[#This Row],[Unit Price]]</f>
        <v>17.91</v>
      </c>
      <c r="N578" t="str">
        <f t="shared" si="16"/>
        <v>Arabica</v>
      </c>
      <c r="O578" t="str">
        <f t="shared" si="17"/>
        <v>Dark</v>
      </c>
      <c r="P578" t="str">
        <f>VLOOKUP(Orders[[#This Row],[Customer ID]],customers!$A$1:$I$1001,9,0)</f>
        <v>No</v>
      </c>
    </row>
    <row r="579" spans="1:16" x14ac:dyDescent="0.3">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Orders[[#This Row],[Quantity]]*Orders[[#This Row],[Unit Price]]</f>
        <v>58.2</v>
      </c>
      <c r="N579" t="str">
        <f t="shared" ref="N579:N642" si="18">IF(I579="Rob","Robusta",IF(I579="Exc","Excelsa",IF(I579="Ara","Arabica","Liberica")))</f>
        <v>Liberica</v>
      </c>
      <c r="O579" t="str">
        <f t="shared" ref="O579:O642" si="19">IF(J579="M","Medium",IF(J579="L","Light","Dark"))</f>
        <v>Medium</v>
      </c>
      <c r="P579" t="str">
        <f>VLOOKUP(Orders[[#This Row],[Customer ID]],customers!$A$1:$I$1001,9,0)</f>
        <v>No</v>
      </c>
    </row>
    <row r="580" spans="1:16" x14ac:dyDescent="0.3">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Orders[[#This Row],[Quantity]]*Orders[[#This Row],[Unit Price]]</f>
        <v>13.365</v>
      </c>
      <c r="N580" t="str">
        <f t="shared" si="18"/>
        <v>Excelsa</v>
      </c>
      <c r="O580" t="str">
        <f t="shared" si="19"/>
        <v>Light</v>
      </c>
      <c r="P580" t="str">
        <f>VLOOKUP(Orders[[#This Row],[Customer ID]],customers!$A$1:$I$1001,9,0)</f>
        <v>No</v>
      </c>
    </row>
    <row r="581" spans="1:16" x14ac:dyDescent="0.3">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Orders[[#This Row],[Quantity]]*Orders[[#This Row],[Unit Price]]</f>
        <v>33.75</v>
      </c>
      <c r="N581" t="str">
        <f t="shared" si="18"/>
        <v>Arabica</v>
      </c>
      <c r="O581" t="str">
        <f t="shared" si="19"/>
        <v>Medium</v>
      </c>
      <c r="P581" t="str">
        <f>VLOOKUP(Orders[[#This Row],[Customer ID]],customers!$A$1:$I$1001,9,0)</f>
        <v>No</v>
      </c>
    </row>
    <row r="582" spans="1:16" x14ac:dyDescent="0.3">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Orders[[#This Row],[Quantity]]*Orders[[#This Row],[Unit Price]]</f>
        <v>44.55</v>
      </c>
      <c r="N582" t="str">
        <f t="shared" si="18"/>
        <v>Excelsa</v>
      </c>
      <c r="O582" t="str">
        <f t="shared" si="19"/>
        <v>Light</v>
      </c>
      <c r="P582" t="str">
        <f>VLOOKUP(Orders[[#This Row],[Customer ID]],customers!$A$1:$I$1001,9,0)</f>
        <v>Yes</v>
      </c>
    </row>
    <row r="583" spans="1:16" x14ac:dyDescent="0.3">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Orders[[#This Row],[Quantity]]*Orders[[#This Row],[Unit Price]]</f>
        <v>44.55</v>
      </c>
      <c r="N583" t="str">
        <f t="shared" si="18"/>
        <v>Excelsa</v>
      </c>
      <c r="O583" t="str">
        <f t="shared" si="19"/>
        <v>Light</v>
      </c>
      <c r="P583" t="str">
        <f>VLOOKUP(Orders[[#This Row],[Customer ID]],customers!$A$1:$I$1001,9,0)</f>
        <v>Yes</v>
      </c>
    </row>
    <row r="584" spans="1:16" x14ac:dyDescent="0.3">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Orders[[#This Row],[Quantity]]*Orders[[#This Row],[Unit Price]]</f>
        <v>60.75</v>
      </c>
      <c r="N584" t="str">
        <f t="shared" si="18"/>
        <v>Excelsa</v>
      </c>
      <c r="O584" t="str">
        <f t="shared" si="19"/>
        <v>Dark</v>
      </c>
      <c r="P584" t="str">
        <f>VLOOKUP(Orders[[#This Row],[Customer ID]],customers!$A$1:$I$1001,9,0)</f>
        <v>No</v>
      </c>
    </row>
    <row r="585" spans="1:16" x14ac:dyDescent="0.3">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Orders[[#This Row],[Quantity]]*Orders[[#This Row],[Unit Price]]</f>
        <v>3.5849999999999995</v>
      </c>
      <c r="N585" t="str">
        <f t="shared" si="18"/>
        <v>Robusta</v>
      </c>
      <c r="O585" t="str">
        <f t="shared" si="19"/>
        <v>Light</v>
      </c>
      <c r="P585" t="str">
        <f>VLOOKUP(Orders[[#This Row],[Customer ID]],customers!$A$1:$I$1001,9,0)</f>
        <v>Yes</v>
      </c>
    </row>
    <row r="586" spans="1:16" x14ac:dyDescent="0.3">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Orders[[#This Row],[Quantity]]*Orders[[#This Row],[Unit Price]]</f>
        <v>21.509999999999998</v>
      </c>
      <c r="N586" t="str">
        <f t="shared" si="18"/>
        <v>Robusta</v>
      </c>
      <c r="O586" t="str">
        <f t="shared" si="19"/>
        <v>Light</v>
      </c>
      <c r="P586" t="str">
        <f>VLOOKUP(Orders[[#This Row],[Customer ID]],customers!$A$1:$I$1001,9,0)</f>
        <v>No</v>
      </c>
    </row>
    <row r="587" spans="1:16" x14ac:dyDescent="0.3">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Orders[[#This Row],[Quantity]]*Orders[[#This Row],[Unit Price]]</f>
        <v>16.5</v>
      </c>
      <c r="N587" t="str">
        <f t="shared" si="18"/>
        <v>Excelsa</v>
      </c>
      <c r="O587" t="str">
        <f t="shared" si="19"/>
        <v>Medium</v>
      </c>
      <c r="P587" t="str">
        <f>VLOOKUP(Orders[[#This Row],[Customer ID]],customers!$A$1:$I$1001,9,0)</f>
        <v>Yes</v>
      </c>
    </row>
    <row r="588" spans="1:16" x14ac:dyDescent="0.3">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Orders[[#This Row],[Quantity]]*Orders[[#This Row],[Unit Price]]</f>
        <v>82.454999999999984</v>
      </c>
      <c r="N588" t="str">
        <f t="shared" si="18"/>
        <v>Robusta</v>
      </c>
      <c r="O588" t="str">
        <f t="shared" si="19"/>
        <v>Light</v>
      </c>
      <c r="P588" t="str">
        <f>VLOOKUP(Orders[[#This Row],[Customer ID]],customers!$A$1:$I$1001,9,0)</f>
        <v>No</v>
      </c>
    </row>
    <row r="589" spans="1:16" x14ac:dyDescent="0.3">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Orders[[#This Row],[Quantity]]*Orders[[#This Row],[Unit Price]]</f>
        <v>7.77</v>
      </c>
      <c r="N589" t="str">
        <f t="shared" si="18"/>
        <v>Liberica</v>
      </c>
      <c r="O589" t="str">
        <f t="shared" si="19"/>
        <v>Dark</v>
      </c>
      <c r="P589" t="str">
        <f>VLOOKUP(Orders[[#This Row],[Customer ID]],customers!$A$1:$I$1001,9,0)</f>
        <v>Yes</v>
      </c>
    </row>
    <row r="590" spans="1:16" x14ac:dyDescent="0.3">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Orders[[#This Row],[Quantity]]*Orders[[#This Row],[Unit Price]]</f>
        <v>11.94</v>
      </c>
      <c r="N590" t="str">
        <f t="shared" si="18"/>
        <v>Robusta</v>
      </c>
      <c r="O590" t="str">
        <f t="shared" si="19"/>
        <v>Medium</v>
      </c>
      <c r="P590" t="str">
        <f>VLOOKUP(Orders[[#This Row],[Customer ID]],customers!$A$1:$I$1001,9,0)</f>
        <v>Yes</v>
      </c>
    </row>
    <row r="591" spans="1:16" x14ac:dyDescent="0.3">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Orders[[#This Row],[Quantity]]*Orders[[#This Row],[Unit Price]]</f>
        <v>204.92999999999995</v>
      </c>
      <c r="N591" t="str">
        <f t="shared" si="18"/>
        <v>Excelsa</v>
      </c>
      <c r="O591" t="str">
        <f t="shared" si="19"/>
        <v>Light</v>
      </c>
      <c r="P591" t="str">
        <f>VLOOKUP(Orders[[#This Row],[Customer ID]],customers!$A$1:$I$1001,9,0)</f>
        <v>No</v>
      </c>
    </row>
    <row r="592" spans="1:16" x14ac:dyDescent="0.3">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Orders[[#This Row],[Quantity]]*Orders[[#This Row],[Unit Price]]</f>
        <v>63.249999999999993</v>
      </c>
      <c r="N592" t="str">
        <f t="shared" si="18"/>
        <v>Excelsa</v>
      </c>
      <c r="O592" t="str">
        <f t="shared" si="19"/>
        <v>Medium</v>
      </c>
      <c r="P592" t="str">
        <f>VLOOKUP(Orders[[#This Row],[Customer ID]],customers!$A$1:$I$1001,9,0)</f>
        <v>Yes</v>
      </c>
    </row>
    <row r="593" spans="1:16" x14ac:dyDescent="0.3">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Orders[[#This Row],[Quantity]]*Orders[[#This Row],[Unit Price]]</f>
        <v>8.0549999999999997</v>
      </c>
      <c r="N593" t="str">
        <f t="shared" si="18"/>
        <v>Robusta</v>
      </c>
      <c r="O593" t="str">
        <f t="shared" si="19"/>
        <v>Dark</v>
      </c>
      <c r="P593" t="str">
        <f>VLOOKUP(Orders[[#This Row],[Customer ID]],customers!$A$1:$I$1001,9,0)</f>
        <v>Yes</v>
      </c>
    </row>
    <row r="594" spans="1:16" x14ac:dyDescent="0.3">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Orders[[#This Row],[Quantity]]*Orders[[#This Row],[Unit Price]]</f>
        <v>51.749999999999993</v>
      </c>
      <c r="N594" t="str">
        <f t="shared" si="18"/>
        <v>Arabica</v>
      </c>
      <c r="O594" t="str">
        <f t="shared" si="19"/>
        <v>Medium</v>
      </c>
      <c r="P594" t="str">
        <f>VLOOKUP(Orders[[#This Row],[Customer ID]],customers!$A$1:$I$1001,9,0)</f>
        <v>No</v>
      </c>
    </row>
    <row r="595" spans="1:16" x14ac:dyDescent="0.3">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Orders[[#This Row],[Quantity]]*Orders[[#This Row],[Unit Price]]</f>
        <v>27.945</v>
      </c>
      <c r="N595" t="str">
        <f t="shared" si="18"/>
        <v>Excelsa</v>
      </c>
      <c r="O595" t="str">
        <f t="shared" si="19"/>
        <v>Dark</v>
      </c>
      <c r="P595" t="str">
        <f>VLOOKUP(Orders[[#This Row],[Customer ID]],customers!$A$1:$I$1001,9,0)</f>
        <v>Yes</v>
      </c>
    </row>
    <row r="596" spans="1:16" x14ac:dyDescent="0.3">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Orders[[#This Row],[Quantity]]*Orders[[#This Row],[Unit Price]]</f>
        <v>59.569999999999993</v>
      </c>
      <c r="N596" t="str">
        <f t="shared" si="18"/>
        <v>Arabica</v>
      </c>
      <c r="O596" t="str">
        <f t="shared" si="19"/>
        <v>Light</v>
      </c>
      <c r="P596" t="str">
        <f>VLOOKUP(Orders[[#This Row],[Customer ID]],customers!$A$1:$I$1001,9,0)</f>
        <v>No</v>
      </c>
    </row>
    <row r="597" spans="1:16" x14ac:dyDescent="0.3">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Orders[[#This Row],[Quantity]]*Orders[[#This Row],[Unit Price]]</f>
        <v>14.85</v>
      </c>
      <c r="N597" t="str">
        <f t="shared" si="18"/>
        <v>Excelsa</v>
      </c>
      <c r="O597" t="str">
        <f t="shared" si="19"/>
        <v>Light</v>
      </c>
      <c r="P597" t="str">
        <f>VLOOKUP(Orders[[#This Row],[Customer ID]],customers!$A$1:$I$1001,9,0)</f>
        <v>No</v>
      </c>
    </row>
    <row r="598" spans="1:16" x14ac:dyDescent="0.3">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Orders[[#This Row],[Quantity]]*Orders[[#This Row],[Unit Price]]</f>
        <v>33.75</v>
      </c>
      <c r="N598" t="str">
        <f t="shared" si="18"/>
        <v>Arabica</v>
      </c>
      <c r="O598" t="str">
        <f t="shared" si="19"/>
        <v>Medium</v>
      </c>
      <c r="P598" t="str">
        <f>VLOOKUP(Orders[[#This Row],[Customer ID]],customers!$A$1:$I$1001,9,0)</f>
        <v>No</v>
      </c>
    </row>
    <row r="599" spans="1:16" x14ac:dyDescent="0.3">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Orders[[#This Row],[Quantity]]*Orders[[#This Row],[Unit Price]]</f>
        <v>145.82</v>
      </c>
      <c r="N599" t="str">
        <f t="shared" si="18"/>
        <v>Liberica</v>
      </c>
      <c r="O599" t="str">
        <f t="shared" si="19"/>
        <v>Light</v>
      </c>
      <c r="P599" t="str">
        <f>VLOOKUP(Orders[[#This Row],[Customer ID]],customers!$A$1:$I$1001,9,0)</f>
        <v>Yes</v>
      </c>
    </row>
    <row r="600" spans="1:16" x14ac:dyDescent="0.3">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Orders[[#This Row],[Quantity]]*Orders[[#This Row],[Unit Price]]</f>
        <v>11.94</v>
      </c>
      <c r="N600" t="str">
        <f t="shared" si="18"/>
        <v>Robusta</v>
      </c>
      <c r="O600" t="str">
        <f t="shared" si="19"/>
        <v>Medium</v>
      </c>
      <c r="P600" t="str">
        <f>VLOOKUP(Orders[[#This Row],[Customer ID]],customers!$A$1:$I$1001,9,0)</f>
        <v>Yes</v>
      </c>
    </row>
    <row r="601" spans="1:16" x14ac:dyDescent="0.3">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Orders[[#This Row],[Quantity]]*Orders[[#This Row],[Unit Price]]</f>
        <v>11.94</v>
      </c>
      <c r="N601" t="str">
        <f t="shared" si="18"/>
        <v>Arabica</v>
      </c>
      <c r="O601" t="str">
        <f t="shared" si="19"/>
        <v>Dark</v>
      </c>
      <c r="P601" t="str">
        <f>VLOOKUP(Orders[[#This Row],[Customer ID]],customers!$A$1:$I$1001,9,0)</f>
        <v>Yes</v>
      </c>
    </row>
    <row r="602" spans="1:16" x14ac:dyDescent="0.3">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Orders[[#This Row],[Quantity]]*Orders[[#This Row],[Unit Price]]</f>
        <v>7.77</v>
      </c>
      <c r="N602" t="str">
        <f t="shared" si="18"/>
        <v>Liberica</v>
      </c>
      <c r="O602" t="str">
        <f t="shared" si="19"/>
        <v>Dark</v>
      </c>
      <c r="P602" t="str">
        <f>VLOOKUP(Orders[[#This Row],[Customer ID]],customers!$A$1:$I$1001,9,0)</f>
        <v>No</v>
      </c>
    </row>
    <row r="603" spans="1:16" x14ac:dyDescent="0.3">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Orders[[#This Row],[Quantity]]*Orders[[#This Row],[Unit Price]]</f>
        <v>109.93999999999998</v>
      </c>
      <c r="N603" t="str">
        <f t="shared" si="18"/>
        <v>Robusta</v>
      </c>
      <c r="O603" t="str">
        <f t="shared" si="19"/>
        <v>Light</v>
      </c>
      <c r="P603" t="str">
        <f>VLOOKUP(Orders[[#This Row],[Customer ID]],customers!$A$1:$I$1001,9,0)</f>
        <v>Yes</v>
      </c>
    </row>
    <row r="604" spans="1:16" x14ac:dyDescent="0.3">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Orders[[#This Row],[Quantity]]*Orders[[#This Row],[Unit Price]]</f>
        <v>22.274999999999999</v>
      </c>
      <c r="N604" t="str">
        <f t="shared" si="18"/>
        <v>Excelsa</v>
      </c>
      <c r="O604" t="str">
        <f t="shared" si="19"/>
        <v>Light</v>
      </c>
      <c r="P604" t="str">
        <f>VLOOKUP(Orders[[#This Row],[Customer ID]],customers!$A$1:$I$1001,9,0)</f>
        <v>Yes</v>
      </c>
    </row>
    <row r="605" spans="1:16" x14ac:dyDescent="0.3">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Orders[[#This Row],[Quantity]]*Orders[[#This Row],[Unit Price]]</f>
        <v>8.9550000000000001</v>
      </c>
      <c r="N605" t="str">
        <f t="shared" si="18"/>
        <v>Robusta</v>
      </c>
      <c r="O605" t="str">
        <f t="shared" si="19"/>
        <v>Medium</v>
      </c>
      <c r="P605" t="str">
        <f>VLOOKUP(Orders[[#This Row],[Customer ID]],customers!$A$1:$I$1001,9,0)</f>
        <v>No</v>
      </c>
    </row>
    <row r="606" spans="1:16" x14ac:dyDescent="0.3">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Orders[[#This Row],[Quantity]]*Orders[[#This Row],[Unit Price]]</f>
        <v>119.13999999999999</v>
      </c>
      <c r="N606" t="str">
        <f t="shared" si="18"/>
        <v>Liberica</v>
      </c>
      <c r="O606" t="str">
        <f t="shared" si="19"/>
        <v>Dark</v>
      </c>
      <c r="P606" t="str">
        <f>VLOOKUP(Orders[[#This Row],[Customer ID]],customers!$A$1:$I$1001,9,0)</f>
        <v>No</v>
      </c>
    </row>
    <row r="607" spans="1:16" x14ac:dyDescent="0.3">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Orders[[#This Row],[Quantity]]*Orders[[#This Row],[Unit Price]]</f>
        <v>148.92499999999998</v>
      </c>
      <c r="N607" t="str">
        <f t="shared" si="18"/>
        <v>Arabica</v>
      </c>
      <c r="O607" t="str">
        <f t="shared" si="19"/>
        <v>Light</v>
      </c>
      <c r="P607" t="str">
        <f>VLOOKUP(Orders[[#This Row],[Customer ID]],customers!$A$1:$I$1001,9,0)</f>
        <v>Yes</v>
      </c>
    </row>
    <row r="608" spans="1:16" x14ac:dyDescent="0.3">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Orders[[#This Row],[Quantity]]*Orders[[#This Row],[Unit Price]]</f>
        <v>109.36499999999999</v>
      </c>
      <c r="N608" t="str">
        <f t="shared" si="18"/>
        <v>Liberica</v>
      </c>
      <c r="O608" t="str">
        <f t="shared" si="19"/>
        <v>Light</v>
      </c>
      <c r="P608" t="str">
        <f>VLOOKUP(Orders[[#This Row],[Customer ID]],customers!$A$1:$I$1001,9,0)</f>
        <v>Yes</v>
      </c>
    </row>
    <row r="609" spans="1:16" x14ac:dyDescent="0.3">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Orders[[#This Row],[Quantity]]*Orders[[#This Row],[Unit Price]]</f>
        <v>3.645</v>
      </c>
      <c r="N609" t="str">
        <f t="shared" si="18"/>
        <v>Excelsa</v>
      </c>
      <c r="O609" t="str">
        <f t="shared" si="19"/>
        <v>Dark</v>
      </c>
      <c r="P609" t="str">
        <f>VLOOKUP(Orders[[#This Row],[Customer ID]],customers!$A$1:$I$1001,9,0)</f>
        <v>Yes</v>
      </c>
    </row>
    <row r="610" spans="1:16" x14ac:dyDescent="0.3">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Orders[[#This Row],[Quantity]]*Orders[[#This Row],[Unit Price]]</f>
        <v>55.89</v>
      </c>
      <c r="N610" t="str">
        <f t="shared" si="18"/>
        <v>Excelsa</v>
      </c>
      <c r="O610" t="str">
        <f t="shared" si="19"/>
        <v>Dark</v>
      </c>
      <c r="P610" t="str">
        <f>VLOOKUP(Orders[[#This Row],[Customer ID]],customers!$A$1:$I$1001,9,0)</f>
        <v>No</v>
      </c>
    </row>
    <row r="611" spans="1:16" x14ac:dyDescent="0.3">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Orders[[#This Row],[Quantity]]*Orders[[#This Row],[Unit Price]]</f>
        <v>26.19</v>
      </c>
      <c r="N611" t="str">
        <f t="shared" si="18"/>
        <v>Liberica</v>
      </c>
      <c r="O611" t="str">
        <f t="shared" si="19"/>
        <v>Medium</v>
      </c>
      <c r="P611" t="str">
        <f>VLOOKUP(Orders[[#This Row],[Customer ID]],customers!$A$1:$I$1001,9,0)</f>
        <v>Yes</v>
      </c>
    </row>
    <row r="612" spans="1:16" x14ac:dyDescent="0.3">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Orders[[#This Row],[Quantity]]*Orders[[#This Row],[Unit Price]]</f>
        <v>39.799999999999997</v>
      </c>
      <c r="N612" t="str">
        <f t="shared" si="18"/>
        <v>Robusta</v>
      </c>
      <c r="O612" t="str">
        <f t="shared" si="19"/>
        <v>Medium</v>
      </c>
      <c r="P612" t="str">
        <f>VLOOKUP(Orders[[#This Row],[Customer ID]],customers!$A$1:$I$1001,9,0)</f>
        <v>No</v>
      </c>
    </row>
    <row r="613" spans="1:16" x14ac:dyDescent="0.3">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Orders[[#This Row],[Quantity]]*Orders[[#This Row],[Unit Price]]</f>
        <v>68.309999999999988</v>
      </c>
      <c r="N613" t="str">
        <f t="shared" si="18"/>
        <v>Excelsa</v>
      </c>
      <c r="O613" t="str">
        <f t="shared" si="19"/>
        <v>Light</v>
      </c>
      <c r="P613" t="str">
        <f>VLOOKUP(Orders[[#This Row],[Customer ID]],customers!$A$1:$I$1001,9,0)</f>
        <v>No</v>
      </c>
    </row>
    <row r="614" spans="1:16" x14ac:dyDescent="0.3">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Orders[[#This Row],[Quantity]]*Orders[[#This Row],[Unit Price]]</f>
        <v>13.5</v>
      </c>
      <c r="N614" t="str">
        <f t="shared" si="18"/>
        <v>Arabica</v>
      </c>
      <c r="O614" t="str">
        <f t="shared" si="19"/>
        <v>Medium</v>
      </c>
      <c r="P614" t="str">
        <f>VLOOKUP(Orders[[#This Row],[Customer ID]],customers!$A$1:$I$1001,9,0)</f>
        <v>No</v>
      </c>
    </row>
    <row r="615" spans="1:16" x14ac:dyDescent="0.3">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Orders[[#This Row],[Quantity]]*Orders[[#This Row],[Unit Price]]</f>
        <v>5.97</v>
      </c>
      <c r="N615" t="str">
        <f t="shared" si="18"/>
        <v>Robusta</v>
      </c>
      <c r="O615" t="str">
        <f t="shared" si="19"/>
        <v>Medium</v>
      </c>
      <c r="P615" t="str">
        <f>VLOOKUP(Orders[[#This Row],[Customer ID]],customers!$A$1:$I$1001,9,0)</f>
        <v>No</v>
      </c>
    </row>
    <row r="616" spans="1:16" x14ac:dyDescent="0.3">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Orders[[#This Row],[Quantity]]*Orders[[#This Row],[Unit Price]]</f>
        <v>29.849999999999998</v>
      </c>
      <c r="N616" t="str">
        <f t="shared" si="18"/>
        <v>Robusta</v>
      </c>
      <c r="O616" t="str">
        <f t="shared" si="19"/>
        <v>Medium</v>
      </c>
      <c r="P616" t="str">
        <f>VLOOKUP(Orders[[#This Row],[Customer ID]],customers!$A$1:$I$1001,9,0)</f>
        <v>Yes</v>
      </c>
    </row>
    <row r="617" spans="1:16" x14ac:dyDescent="0.3">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Orders[[#This Row],[Quantity]]*Orders[[#This Row],[Unit Price]]</f>
        <v>72.91</v>
      </c>
      <c r="N617" t="str">
        <f t="shared" si="18"/>
        <v>Liberica</v>
      </c>
      <c r="O617" t="str">
        <f t="shared" si="19"/>
        <v>Light</v>
      </c>
      <c r="P617" t="str">
        <f>VLOOKUP(Orders[[#This Row],[Customer ID]],customers!$A$1:$I$1001,9,0)</f>
        <v>Yes</v>
      </c>
    </row>
    <row r="618" spans="1:16" x14ac:dyDescent="0.3">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Orders[[#This Row],[Quantity]]*Orders[[#This Row],[Unit Price]]</f>
        <v>126.49999999999999</v>
      </c>
      <c r="N618" t="str">
        <f t="shared" si="18"/>
        <v>Excelsa</v>
      </c>
      <c r="O618" t="str">
        <f t="shared" si="19"/>
        <v>Medium</v>
      </c>
      <c r="P618" t="str">
        <f>VLOOKUP(Orders[[#This Row],[Customer ID]],customers!$A$1:$I$1001,9,0)</f>
        <v>No</v>
      </c>
    </row>
    <row r="619" spans="1:16" x14ac:dyDescent="0.3">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Orders[[#This Row],[Quantity]]*Orders[[#This Row],[Unit Price]]</f>
        <v>33.464999999999996</v>
      </c>
      <c r="N619" t="str">
        <f t="shared" si="18"/>
        <v>Liberica</v>
      </c>
      <c r="O619" t="str">
        <f t="shared" si="19"/>
        <v>Medium</v>
      </c>
      <c r="P619" t="str">
        <f>VLOOKUP(Orders[[#This Row],[Customer ID]],customers!$A$1:$I$1001,9,0)</f>
        <v>No</v>
      </c>
    </row>
    <row r="620" spans="1:16" x14ac:dyDescent="0.3">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Orders[[#This Row],[Quantity]]*Orders[[#This Row],[Unit Price]]</f>
        <v>72.900000000000006</v>
      </c>
      <c r="N620" t="str">
        <f t="shared" si="18"/>
        <v>Excelsa</v>
      </c>
      <c r="O620" t="str">
        <f t="shared" si="19"/>
        <v>Dark</v>
      </c>
      <c r="P620" t="str">
        <f>VLOOKUP(Orders[[#This Row],[Customer ID]],customers!$A$1:$I$1001,9,0)</f>
        <v>Yes</v>
      </c>
    </row>
    <row r="621" spans="1:16" x14ac:dyDescent="0.3">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Orders[[#This Row],[Quantity]]*Orders[[#This Row],[Unit Price]]</f>
        <v>15.54</v>
      </c>
      <c r="N621" t="str">
        <f t="shared" si="18"/>
        <v>Liberica</v>
      </c>
      <c r="O621" t="str">
        <f t="shared" si="19"/>
        <v>Dark</v>
      </c>
      <c r="P621" t="str">
        <f>VLOOKUP(Orders[[#This Row],[Customer ID]],customers!$A$1:$I$1001,9,0)</f>
        <v>Yes</v>
      </c>
    </row>
    <row r="622" spans="1:16" x14ac:dyDescent="0.3">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Orders[[#This Row],[Quantity]]*Orders[[#This Row],[Unit Price]]</f>
        <v>20.25</v>
      </c>
      <c r="N622" t="str">
        <f t="shared" si="18"/>
        <v>Arabica</v>
      </c>
      <c r="O622" t="str">
        <f t="shared" si="19"/>
        <v>Medium</v>
      </c>
      <c r="P622" t="str">
        <f>VLOOKUP(Orders[[#This Row],[Customer ID]],customers!$A$1:$I$1001,9,0)</f>
        <v>No</v>
      </c>
    </row>
    <row r="623" spans="1:16" x14ac:dyDescent="0.3">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Orders[[#This Row],[Quantity]]*Orders[[#This Row],[Unit Price]]</f>
        <v>77.699999999999989</v>
      </c>
      <c r="N623" t="str">
        <f t="shared" si="18"/>
        <v>Arabica</v>
      </c>
      <c r="O623" t="str">
        <f t="shared" si="19"/>
        <v>Light</v>
      </c>
      <c r="P623" t="str">
        <f>VLOOKUP(Orders[[#This Row],[Customer ID]],customers!$A$1:$I$1001,9,0)</f>
        <v>No</v>
      </c>
    </row>
    <row r="624" spans="1:16" x14ac:dyDescent="0.3">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Orders[[#This Row],[Quantity]]*Orders[[#This Row],[Unit Price]]</f>
        <v>133.85999999999999</v>
      </c>
      <c r="N624" t="str">
        <f t="shared" si="18"/>
        <v>Liberica</v>
      </c>
      <c r="O624" t="str">
        <f t="shared" si="19"/>
        <v>Medium</v>
      </c>
      <c r="P624" t="str">
        <f>VLOOKUP(Orders[[#This Row],[Customer ID]],customers!$A$1:$I$1001,9,0)</f>
        <v>No</v>
      </c>
    </row>
    <row r="625" spans="1:16" x14ac:dyDescent="0.3">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Orders[[#This Row],[Quantity]]*Orders[[#This Row],[Unit Price]]</f>
        <v>12.15</v>
      </c>
      <c r="N625" t="str">
        <f t="shared" si="18"/>
        <v>Excelsa</v>
      </c>
      <c r="O625" t="str">
        <f t="shared" si="19"/>
        <v>Dark</v>
      </c>
      <c r="P625" t="str">
        <f>VLOOKUP(Orders[[#This Row],[Customer ID]],customers!$A$1:$I$1001,9,0)</f>
        <v>No</v>
      </c>
    </row>
    <row r="626" spans="1:16" x14ac:dyDescent="0.3">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Orders[[#This Row],[Quantity]]*Orders[[#This Row],[Unit Price]]</f>
        <v>63.249999999999993</v>
      </c>
      <c r="N626" t="str">
        <f t="shared" si="18"/>
        <v>Excelsa</v>
      </c>
      <c r="O626" t="str">
        <f t="shared" si="19"/>
        <v>Medium</v>
      </c>
      <c r="P626" t="str">
        <f>VLOOKUP(Orders[[#This Row],[Customer ID]],customers!$A$1:$I$1001,9,0)</f>
        <v>Yes</v>
      </c>
    </row>
    <row r="627" spans="1:16" x14ac:dyDescent="0.3">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Orders[[#This Row],[Quantity]]*Orders[[#This Row],[Unit Price]]</f>
        <v>35.849999999999994</v>
      </c>
      <c r="N627" t="str">
        <f t="shared" si="18"/>
        <v>Robusta</v>
      </c>
      <c r="O627" t="str">
        <f t="shared" si="19"/>
        <v>Light</v>
      </c>
      <c r="P627" t="str">
        <f>VLOOKUP(Orders[[#This Row],[Customer ID]],customers!$A$1:$I$1001,9,0)</f>
        <v>No</v>
      </c>
    </row>
    <row r="628" spans="1:16" x14ac:dyDescent="0.3">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Orders[[#This Row],[Quantity]]*Orders[[#This Row],[Unit Price]]</f>
        <v>77.624999999999986</v>
      </c>
      <c r="N628" t="str">
        <f t="shared" si="18"/>
        <v>Arabica</v>
      </c>
      <c r="O628" t="str">
        <f t="shared" si="19"/>
        <v>Medium</v>
      </c>
      <c r="P628" t="str">
        <f>VLOOKUP(Orders[[#This Row],[Customer ID]],customers!$A$1:$I$1001,9,0)</f>
        <v>No</v>
      </c>
    </row>
    <row r="629" spans="1:16" x14ac:dyDescent="0.3">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Orders[[#This Row],[Quantity]]*Orders[[#This Row],[Unit Price]]</f>
        <v>63.249999999999993</v>
      </c>
      <c r="N629" t="str">
        <f t="shared" si="18"/>
        <v>Excelsa</v>
      </c>
      <c r="O629" t="str">
        <f t="shared" si="19"/>
        <v>Medium</v>
      </c>
      <c r="P629" t="str">
        <f>VLOOKUP(Orders[[#This Row],[Customer ID]],customers!$A$1:$I$1001,9,0)</f>
        <v>Yes</v>
      </c>
    </row>
    <row r="630" spans="1:16" x14ac:dyDescent="0.3">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Orders[[#This Row],[Quantity]]*Orders[[#This Row],[Unit Price]]</f>
        <v>26.73</v>
      </c>
      <c r="N630" t="str">
        <f t="shared" si="18"/>
        <v>Excelsa</v>
      </c>
      <c r="O630" t="str">
        <f t="shared" si="19"/>
        <v>Light</v>
      </c>
      <c r="P630" t="str">
        <f>VLOOKUP(Orders[[#This Row],[Customer ID]],customers!$A$1:$I$1001,9,0)</f>
        <v>Yes</v>
      </c>
    </row>
    <row r="631" spans="1:16" x14ac:dyDescent="0.3">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Orders[[#This Row],[Quantity]]*Orders[[#This Row],[Unit Price]]</f>
        <v>31.08</v>
      </c>
      <c r="N631" t="str">
        <f t="shared" si="18"/>
        <v>Liberica</v>
      </c>
      <c r="O631" t="str">
        <f t="shared" si="19"/>
        <v>Dark</v>
      </c>
      <c r="P631" t="str">
        <f>VLOOKUP(Orders[[#This Row],[Customer ID]],customers!$A$1:$I$1001,9,0)</f>
        <v>Yes</v>
      </c>
    </row>
    <row r="632" spans="1:16" x14ac:dyDescent="0.3">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Orders[[#This Row],[Quantity]]*Orders[[#This Row],[Unit Price]]</f>
        <v>2.9849999999999999</v>
      </c>
      <c r="N632" t="str">
        <f t="shared" si="18"/>
        <v>Arabica</v>
      </c>
      <c r="O632" t="str">
        <f t="shared" si="19"/>
        <v>Dark</v>
      </c>
      <c r="P632" t="str">
        <f>VLOOKUP(Orders[[#This Row],[Customer ID]],customers!$A$1:$I$1001,9,0)</f>
        <v>Yes</v>
      </c>
    </row>
    <row r="633" spans="1:16" x14ac:dyDescent="0.3">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Orders[[#This Row],[Quantity]]*Orders[[#This Row],[Unit Price]]</f>
        <v>102.92499999999998</v>
      </c>
      <c r="N633" t="str">
        <f t="shared" si="18"/>
        <v>Robusta</v>
      </c>
      <c r="O633" t="str">
        <f t="shared" si="19"/>
        <v>Dark</v>
      </c>
      <c r="P633" t="str">
        <f>VLOOKUP(Orders[[#This Row],[Customer ID]],customers!$A$1:$I$1001,9,0)</f>
        <v>Yes</v>
      </c>
    </row>
    <row r="634" spans="1:16" x14ac:dyDescent="0.3">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Orders[[#This Row],[Quantity]]*Orders[[#This Row],[Unit Price]]</f>
        <v>35.64</v>
      </c>
      <c r="N634" t="str">
        <f t="shared" si="18"/>
        <v>Excelsa</v>
      </c>
      <c r="O634" t="str">
        <f t="shared" si="19"/>
        <v>Light</v>
      </c>
      <c r="P634" t="str">
        <f>VLOOKUP(Orders[[#This Row],[Customer ID]],customers!$A$1:$I$1001,9,0)</f>
        <v>No</v>
      </c>
    </row>
    <row r="635" spans="1:16" x14ac:dyDescent="0.3">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Orders[[#This Row],[Quantity]]*Orders[[#This Row],[Unit Price]]</f>
        <v>47.8</v>
      </c>
      <c r="N635" t="str">
        <f t="shared" si="18"/>
        <v>Robusta</v>
      </c>
      <c r="O635" t="str">
        <f t="shared" si="19"/>
        <v>Light</v>
      </c>
      <c r="P635" t="str">
        <f>VLOOKUP(Orders[[#This Row],[Customer ID]],customers!$A$1:$I$1001,9,0)</f>
        <v>No</v>
      </c>
    </row>
    <row r="636" spans="1:16" x14ac:dyDescent="0.3">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Orders[[#This Row],[Quantity]]*Orders[[#This Row],[Unit Price]]</f>
        <v>43.650000000000006</v>
      </c>
      <c r="N636" t="str">
        <f t="shared" si="18"/>
        <v>Liberica</v>
      </c>
      <c r="O636" t="str">
        <f t="shared" si="19"/>
        <v>Medium</v>
      </c>
      <c r="P636" t="str">
        <f>VLOOKUP(Orders[[#This Row],[Customer ID]],customers!$A$1:$I$1001,9,0)</f>
        <v>No</v>
      </c>
    </row>
    <row r="637" spans="1:16" x14ac:dyDescent="0.3">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Orders[[#This Row],[Quantity]]*Orders[[#This Row],[Unit Price]]</f>
        <v>35.64</v>
      </c>
      <c r="N637" t="str">
        <f t="shared" si="18"/>
        <v>Excelsa</v>
      </c>
      <c r="O637" t="str">
        <f t="shared" si="19"/>
        <v>Light</v>
      </c>
      <c r="P637" t="str">
        <f>VLOOKUP(Orders[[#This Row],[Customer ID]],customers!$A$1:$I$1001,9,0)</f>
        <v>Yes</v>
      </c>
    </row>
    <row r="638" spans="1:16" x14ac:dyDescent="0.3">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Orders[[#This Row],[Quantity]]*Orders[[#This Row],[Unit Price]]</f>
        <v>95.1</v>
      </c>
      <c r="N638" t="str">
        <f t="shared" si="18"/>
        <v>Liberica</v>
      </c>
      <c r="O638" t="str">
        <f t="shared" si="19"/>
        <v>Light</v>
      </c>
      <c r="P638" t="str">
        <f>VLOOKUP(Orders[[#This Row],[Customer ID]],customers!$A$1:$I$1001,9,0)</f>
        <v>Yes</v>
      </c>
    </row>
    <row r="639" spans="1:16" x14ac:dyDescent="0.3">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Orders[[#This Row],[Quantity]]*Orders[[#This Row],[Unit Price]]</f>
        <v>31.624999999999996</v>
      </c>
      <c r="N639" t="str">
        <f t="shared" si="18"/>
        <v>Excelsa</v>
      </c>
      <c r="O639" t="str">
        <f t="shared" si="19"/>
        <v>Medium</v>
      </c>
      <c r="P639" t="str">
        <f>VLOOKUP(Orders[[#This Row],[Customer ID]],customers!$A$1:$I$1001,9,0)</f>
        <v>Yes</v>
      </c>
    </row>
    <row r="640" spans="1:16" x14ac:dyDescent="0.3">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Orders[[#This Row],[Quantity]]*Orders[[#This Row],[Unit Price]]</f>
        <v>77.624999999999986</v>
      </c>
      <c r="N640" t="str">
        <f t="shared" si="18"/>
        <v>Arabica</v>
      </c>
      <c r="O640" t="str">
        <f t="shared" si="19"/>
        <v>Medium</v>
      </c>
      <c r="P640" t="str">
        <f>VLOOKUP(Orders[[#This Row],[Customer ID]],customers!$A$1:$I$1001,9,0)</f>
        <v>Yes</v>
      </c>
    </row>
    <row r="641" spans="1:16" x14ac:dyDescent="0.3">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Orders[[#This Row],[Quantity]]*Orders[[#This Row],[Unit Price]]</f>
        <v>3.8849999999999998</v>
      </c>
      <c r="N641" t="str">
        <f t="shared" si="18"/>
        <v>Liberica</v>
      </c>
      <c r="O641" t="str">
        <f t="shared" si="19"/>
        <v>Dark</v>
      </c>
      <c r="P641" t="str">
        <f>VLOOKUP(Orders[[#This Row],[Customer ID]],customers!$A$1:$I$1001,9,0)</f>
        <v>Yes</v>
      </c>
    </row>
    <row r="642" spans="1:16" x14ac:dyDescent="0.3">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Orders[[#This Row],[Quantity]]*Orders[[#This Row],[Unit Price]]</f>
        <v>137.42499999999998</v>
      </c>
      <c r="N642" t="str">
        <f t="shared" si="18"/>
        <v>Robusta</v>
      </c>
      <c r="O642" t="str">
        <f t="shared" si="19"/>
        <v>Light</v>
      </c>
      <c r="P642" t="str">
        <f>VLOOKUP(Orders[[#This Row],[Customer ID]],customers!$A$1:$I$1001,9,0)</f>
        <v>No</v>
      </c>
    </row>
    <row r="643" spans="1:16" x14ac:dyDescent="0.3">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Orders[[#This Row],[Quantity]]*Orders[[#This Row],[Unit Price]]</f>
        <v>35.849999999999994</v>
      </c>
      <c r="N643" t="str">
        <f t="shared" ref="N643:N706" si="20">IF(I643="Rob","Robusta",IF(I643="Exc","Excelsa",IF(I643="Ara","Arabica","Liberica")))</f>
        <v>Robusta</v>
      </c>
      <c r="O643" t="str">
        <f t="shared" ref="O643:O706" si="21">IF(J643="M","Medium",IF(J643="L","Light","Dark"))</f>
        <v>Light</v>
      </c>
      <c r="P643" t="str">
        <f>VLOOKUP(Orders[[#This Row],[Customer ID]],customers!$A$1:$I$1001,9,0)</f>
        <v>Yes</v>
      </c>
    </row>
    <row r="644" spans="1:16" x14ac:dyDescent="0.3">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Orders[[#This Row],[Quantity]]*Orders[[#This Row],[Unit Price]]</f>
        <v>8.25</v>
      </c>
      <c r="N644" t="str">
        <f t="shared" si="20"/>
        <v>Excelsa</v>
      </c>
      <c r="O644" t="str">
        <f t="shared" si="21"/>
        <v>Medium</v>
      </c>
      <c r="P644" t="str">
        <f>VLOOKUP(Orders[[#This Row],[Customer ID]],customers!$A$1:$I$1001,9,0)</f>
        <v>Yes</v>
      </c>
    </row>
    <row r="645" spans="1:16" x14ac:dyDescent="0.3">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Orders[[#This Row],[Quantity]]*Orders[[#This Row],[Unit Price]]</f>
        <v>102.46499999999997</v>
      </c>
      <c r="N645" t="str">
        <f t="shared" si="20"/>
        <v>Excelsa</v>
      </c>
      <c r="O645" t="str">
        <f t="shared" si="21"/>
        <v>Light</v>
      </c>
      <c r="P645" t="str">
        <f>VLOOKUP(Orders[[#This Row],[Customer ID]],customers!$A$1:$I$1001,9,0)</f>
        <v>Yes</v>
      </c>
    </row>
    <row r="646" spans="1:16" x14ac:dyDescent="0.3">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Orders[[#This Row],[Quantity]]*Orders[[#This Row],[Unit Price]]</f>
        <v>41.169999999999995</v>
      </c>
      <c r="N646" t="str">
        <f t="shared" si="20"/>
        <v>Robusta</v>
      </c>
      <c r="O646" t="str">
        <f t="shared" si="21"/>
        <v>Dark</v>
      </c>
      <c r="P646" t="str">
        <f>VLOOKUP(Orders[[#This Row],[Customer ID]],customers!$A$1:$I$1001,9,0)</f>
        <v>No</v>
      </c>
    </row>
    <row r="647" spans="1:16" x14ac:dyDescent="0.3">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Orders[[#This Row],[Quantity]]*Orders[[#This Row],[Unit Price]]</f>
        <v>68.655000000000001</v>
      </c>
      <c r="N647" t="str">
        <f t="shared" si="20"/>
        <v>Arabica</v>
      </c>
      <c r="O647" t="str">
        <f t="shared" si="21"/>
        <v>Dark</v>
      </c>
      <c r="P647" t="str">
        <f>VLOOKUP(Orders[[#This Row],[Customer ID]],customers!$A$1:$I$1001,9,0)</f>
        <v>Yes</v>
      </c>
    </row>
    <row r="648" spans="1:16" x14ac:dyDescent="0.3">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Orders[[#This Row],[Quantity]]*Orders[[#This Row],[Unit Price]]</f>
        <v>9.9499999999999993</v>
      </c>
      <c r="N648" t="str">
        <f t="shared" si="20"/>
        <v>Arabica</v>
      </c>
      <c r="O648" t="str">
        <f t="shared" si="21"/>
        <v>Dark</v>
      </c>
      <c r="P648" t="str">
        <f>VLOOKUP(Orders[[#This Row],[Customer ID]],customers!$A$1:$I$1001,9,0)</f>
        <v>Yes</v>
      </c>
    </row>
    <row r="649" spans="1:16" x14ac:dyDescent="0.3">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Orders[[#This Row],[Quantity]]*Orders[[#This Row],[Unit Price]]</f>
        <v>28.53</v>
      </c>
      <c r="N649" t="str">
        <f t="shared" si="20"/>
        <v>Liberica</v>
      </c>
      <c r="O649" t="str">
        <f t="shared" si="21"/>
        <v>Light</v>
      </c>
      <c r="P649" t="str">
        <f>VLOOKUP(Orders[[#This Row],[Customer ID]],customers!$A$1:$I$1001,9,0)</f>
        <v>Yes</v>
      </c>
    </row>
    <row r="650" spans="1:16" x14ac:dyDescent="0.3">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Orders[[#This Row],[Quantity]]*Orders[[#This Row],[Unit Price]]</f>
        <v>16.11</v>
      </c>
      <c r="N650" t="str">
        <f t="shared" si="20"/>
        <v>Robusta</v>
      </c>
      <c r="O650" t="str">
        <f t="shared" si="21"/>
        <v>Dark</v>
      </c>
      <c r="P650" t="str">
        <f>VLOOKUP(Orders[[#This Row],[Customer ID]],customers!$A$1:$I$1001,9,0)</f>
        <v>No</v>
      </c>
    </row>
    <row r="651" spans="1:16" x14ac:dyDescent="0.3">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Orders[[#This Row],[Quantity]]*Orders[[#This Row],[Unit Price]]</f>
        <v>95.1</v>
      </c>
      <c r="N651" t="str">
        <f t="shared" si="20"/>
        <v>Liberica</v>
      </c>
      <c r="O651" t="str">
        <f t="shared" si="21"/>
        <v>Light</v>
      </c>
      <c r="P651" t="str">
        <f>VLOOKUP(Orders[[#This Row],[Customer ID]],customers!$A$1:$I$1001,9,0)</f>
        <v>No</v>
      </c>
    </row>
    <row r="652" spans="1:16" x14ac:dyDescent="0.3">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Orders[[#This Row],[Quantity]]*Orders[[#This Row],[Unit Price]]</f>
        <v>5.3699999999999992</v>
      </c>
      <c r="N652" t="str">
        <f t="shared" si="20"/>
        <v>Robusta</v>
      </c>
      <c r="O652" t="str">
        <f t="shared" si="21"/>
        <v>Dark</v>
      </c>
      <c r="P652" t="str">
        <f>VLOOKUP(Orders[[#This Row],[Customer ID]],customers!$A$1:$I$1001,9,0)</f>
        <v>Yes</v>
      </c>
    </row>
    <row r="653" spans="1:16" x14ac:dyDescent="0.3">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Orders[[#This Row],[Quantity]]*Orders[[#This Row],[Unit Price]]</f>
        <v>47.8</v>
      </c>
      <c r="N653" t="str">
        <f t="shared" si="20"/>
        <v>Robusta</v>
      </c>
      <c r="O653" t="str">
        <f t="shared" si="21"/>
        <v>Light</v>
      </c>
      <c r="P653" t="str">
        <f>VLOOKUP(Orders[[#This Row],[Customer ID]],customers!$A$1:$I$1001,9,0)</f>
        <v>No</v>
      </c>
    </row>
    <row r="654" spans="1:16" x14ac:dyDescent="0.3">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Orders[[#This Row],[Quantity]]*Orders[[#This Row],[Unit Price]]</f>
        <v>63.4</v>
      </c>
      <c r="N654" t="str">
        <f t="shared" si="20"/>
        <v>Liberica</v>
      </c>
      <c r="O654" t="str">
        <f t="shared" si="21"/>
        <v>Light</v>
      </c>
      <c r="P654" t="str">
        <f>VLOOKUP(Orders[[#This Row],[Customer ID]],customers!$A$1:$I$1001,9,0)</f>
        <v>No</v>
      </c>
    </row>
    <row r="655" spans="1:16" x14ac:dyDescent="0.3">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Orders[[#This Row],[Quantity]]*Orders[[#This Row],[Unit Price]]</f>
        <v>103.49999999999999</v>
      </c>
      <c r="N655" t="str">
        <f t="shared" si="20"/>
        <v>Arabica</v>
      </c>
      <c r="O655" t="str">
        <f t="shared" si="21"/>
        <v>Medium</v>
      </c>
      <c r="P655" t="str">
        <f>VLOOKUP(Orders[[#This Row],[Customer ID]],customers!$A$1:$I$1001,9,0)</f>
        <v>No</v>
      </c>
    </row>
    <row r="656" spans="1:16" x14ac:dyDescent="0.3">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Orders[[#This Row],[Quantity]]*Orders[[#This Row],[Unit Price]]</f>
        <v>68.655000000000001</v>
      </c>
      <c r="N656" t="str">
        <f t="shared" si="20"/>
        <v>Arabica</v>
      </c>
      <c r="O656" t="str">
        <f t="shared" si="21"/>
        <v>Dark</v>
      </c>
      <c r="P656" t="str">
        <f>VLOOKUP(Orders[[#This Row],[Customer ID]],customers!$A$1:$I$1001,9,0)</f>
        <v>No</v>
      </c>
    </row>
    <row r="657" spans="1:16" x14ac:dyDescent="0.3">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Orders[[#This Row],[Quantity]]*Orders[[#This Row],[Unit Price]]</f>
        <v>45.769999999999996</v>
      </c>
      <c r="N657" t="str">
        <f t="shared" si="20"/>
        <v>Robusta</v>
      </c>
      <c r="O657" t="str">
        <f t="shared" si="21"/>
        <v>Medium</v>
      </c>
      <c r="P657" t="str">
        <f>VLOOKUP(Orders[[#This Row],[Customer ID]],customers!$A$1:$I$1001,9,0)</f>
        <v>Yes</v>
      </c>
    </row>
    <row r="658" spans="1:16" x14ac:dyDescent="0.3">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Orders[[#This Row],[Quantity]]*Orders[[#This Row],[Unit Price]]</f>
        <v>51.8</v>
      </c>
      <c r="N658" t="str">
        <f t="shared" si="20"/>
        <v>Liberica</v>
      </c>
      <c r="O658" t="str">
        <f t="shared" si="21"/>
        <v>Dark</v>
      </c>
      <c r="P658" t="str">
        <f>VLOOKUP(Orders[[#This Row],[Customer ID]],customers!$A$1:$I$1001,9,0)</f>
        <v>No</v>
      </c>
    </row>
    <row r="659" spans="1:16" x14ac:dyDescent="0.3">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Orders[[#This Row],[Quantity]]*Orders[[#This Row],[Unit Price]]</f>
        <v>13.5</v>
      </c>
      <c r="N659" t="str">
        <f t="shared" si="20"/>
        <v>Arabica</v>
      </c>
      <c r="O659" t="str">
        <f t="shared" si="21"/>
        <v>Medium</v>
      </c>
      <c r="P659" t="str">
        <f>VLOOKUP(Orders[[#This Row],[Customer ID]],customers!$A$1:$I$1001,9,0)</f>
        <v>Yes</v>
      </c>
    </row>
    <row r="660" spans="1:16" x14ac:dyDescent="0.3">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Orders[[#This Row],[Quantity]]*Orders[[#This Row],[Unit Price]]</f>
        <v>24.75</v>
      </c>
      <c r="N660" t="str">
        <f t="shared" si="20"/>
        <v>Excelsa</v>
      </c>
      <c r="O660" t="str">
        <f t="shared" si="21"/>
        <v>Medium</v>
      </c>
      <c r="P660" t="str">
        <f>VLOOKUP(Orders[[#This Row],[Customer ID]],customers!$A$1:$I$1001,9,0)</f>
        <v>Yes</v>
      </c>
    </row>
    <row r="661" spans="1:16" x14ac:dyDescent="0.3">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Orders[[#This Row],[Quantity]]*Orders[[#This Row],[Unit Price]]</f>
        <v>45.769999999999996</v>
      </c>
      <c r="N661" t="str">
        <f t="shared" si="20"/>
        <v>Arabica</v>
      </c>
      <c r="O661" t="str">
        <f t="shared" si="21"/>
        <v>Dark</v>
      </c>
      <c r="P661" t="str">
        <f>VLOOKUP(Orders[[#This Row],[Customer ID]],customers!$A$1:$I$1001,9,0)</f>
        <v>Yes</v>
      </c>
    </row>
    <row r="662" spans="1:16" x14ac:dyDescent="0.3">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Orders[[#This Row],[Quantity]]*Orders[[#This Row],[Unit Price]]</f>
        <v>53.46</v>
      </c>
      <c r="N662" t="str">
        <f t="shared" si="20"/>
        <v>Excelsa</v>
      </c>
      <c r="O662" t="str">
        <f t="shared" si="21"/>
        <v>Light</v>
      </c>
      <c r="P662" t="str">
        <f>VLOOKUP(Orders[[#This Row],[Customer ID]],customers!$A$1:$I$1001,9,0)</f>
        <v>No</v>
      </c>
    </row>
    <row r="663" spans="1:16" x14ac:dyDescent="0.3">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Orders[[#This Row],[Quantity]]*Orders[[#This Row],[Unit Price]]</f>
        <v>20.25</v>
      </c>
      <c r="N663" t="str">
        <f t="shared" si="20"/>
        <v>Arabica</v>
      </c>
      <c r="O663" t="str">
        <f t="shared" si="21"/>
        <v>Medium</v>
      </c>
      <c r="P663" t="str">
        <f>VLOOKUP(Orders[[#This Row],[Customer ID]],customers!$A$1:$I$1001,9,0)</f>
        <v>Yes</v>
      </c>
    </row>
    <row r="664" spans="1:16" x14ac:dyDescent="0.3">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Orders[[#This Row],[Quantity]]*Orders[[#This Row],[Unit Price]]</f>
        <v>148.92499999999998</v>
      </c>
      <c r="N664" t="str">
        <f t="shared" si="20"/>
        <v>Liberica</v>
      </c>
      <c r="O664" t="str">
        <f t="shared" si="21"/>
        <v>Dark</v>
      </c>
      <c r="P664" t="str">
        <f>VLOOKUP(Orders[[#This Row],[Customer ID]],customers!$A$1:$I$1001,9,0)</f>
        <v>No</v>
      </c>
    </row>
    <row r="665" spans="1:16" x14ac:dyDescent="0.3">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Orders[[#This Row],[Quantity]]*Orders[[#This Row],[Unit Price]]</f>
        <v>67.5</v>
      </c>
      <c r="N665" t="str">
        <f t="shared" si="20"/>
        <v>Arabica</v>
      </c>
      <c r="O665" t="str">
        <f t="shared" si="21"/>
        <v>Medium</v>
      </c>
      <c r="P665" t="str">
        <f>VLOOKUP(Orders[[#This Row],[Customer ID]],customers!$A$1:$I$1001,9,0)</f>
        <v>No</v>
      </c>
    </row>
    <row r="666" spans="1:16" x14ac:dyDescent="0.3">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Orders[[#This Row],[Quantity]]*Orders[[#This Row],[Unit Price]]</f>
        <v>72.900000000000006</v>
      </c>
      <c r="N666" t="str">
        <f t="shared" si="20"/>
        <v>Excelsa</v>
      </c>
      <c r="O666" t="str">
        <f t="shared" si="21"/>
        <v>Dark</v>
      </c>
      <c r="P666" t="str">
        <f>VLOOKUP(Orders[[#This Row],[Customer ID]],customers!$A$1:$I$1001,9,0)</f>
        <v>No</v>
      </c>
    </row>
    <row r="667" spans="1:16" x14ac:dyDescent="0.3">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Orders[[#This Row],[Quantity]]*Orders[[#This Row],[Unit Price]]</f>
        <v>7.77</v>
      </c>
      <c r="N667" t="str">
        <f t="shared" si="20"/>
        <v>Liberica</v>
      </c>
      <c r="O667" t="str">
        <f t="shared" si="21"/>
        <v>Dark</v>
      </c>
      <c r="P667" t="str">
        <f>VLOOKUP(Orders[[#This Row],[Customer ID]],customers!$A$1:$I$1001,9,0)</f>
        <v>No</v>
      </c>
    </row>
    <row r="668" spans="1:16" x14ac:dyDescent="0.3">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Orders[[#This Row],[Quantity]]*Orders[[#This Row],[Unit Price]]</f>
        <v>91.539999999999992</v>
      </c>
      <c r="N668" t="str">
        <f t="shared" si="20"/>
        <v>Arabica</v>
      </c>
      <c r="O668" t="str">
        <f t="shared" si="21"/>
        <v>Dark</v>
      </c>
      <c r="P668" t="str">
        <f>VLOOKUP(Orders[[#This Row],[Customer ID]],customers!$A$1:$I$1001,9,0)</f>
        <v>No</v>
      </c>
    </row>
    <row r="669" spans="1:16" x14ac:dyDescent="0.3">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Orders[[#This Row],[Quantity]]*Orders[[#This Row],[Unit Price]]</f>
        <v>59.699999999999996</v>
      </c>
      <c r="N669" t="str">
        <f t="shared" si="20"/>
        <v>Arabica</v>
      </c>
      <c r="O669" t="str">
        <f t="shared" si="21"/>
        <v>Dark</v>
      </c>
      <c r="P669" t="str">
        <f>VLOOKUP(Orders[[#This Row],[Customer ID]],customers!$A$1:$I$1001,9,0)</f>
        <v>No</v>
      </c>
    </row>
    <row r="670" spans="1:16" x14ac:dyDescent="0.3">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Orders[[#This Row],[Quantity]]*Orders[[#This Row],[Unit Price]]</f>
        <v>137.42499999999998</v>
      </c>
      <c r="N670" t="str">
        <f t="shared" si="20"/>
        <v>Robusta</v>
      </c>
      <c r="O670" t="str">
        <f t="shared" si="21"/>
        <v>Light</v>
      </c>
      <c r="P670" t="str">
        <f>VLOOKUP(Orders[[#This Row],[Customer ID]],customers!$A$1:$I$1001,9,0)</f>
        <v>Yes</v>
      </c>
    </row>
    <row r="671" spans="1:16" x14ac:dyDescent="0.3">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Orders[[#This Row],[Quantity]]*Orders[[#This Row],[Unit Price]]</f>
        <v>66.929999999999993</v>
      </c>
      <c r="N671" t="str">
        <f t="shared" si="20"/>
        <v>Liberica</v>
      </c>
      <c r="O671" t="str">
        <f t="shared" si="21"/>
        <v>Medium</v>
      </c>
      <c r="P671" t="str">
        <f>VLOOKUP(Orders[[#This Row],[Customer ID]],customers!$A$1:$I$1001,9,0)</f>
        <v>No</v>
      </c>
    </row>
    <row r="672" spans="1:16" x14ac:dyDescent="0.3">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Orders[[#This Row],[Quantity]]*Orders[[#This Row],[Unit Price]]</f>
        <v>13.095000000000001</v>
      </c>
      <c r="N672" t="str">
        <f t="shared" si="20"/>
        <v>Liberica</v>
      </c>
      <c r="O672" t="str">
        <f t="shared" si="21"/>
        <v>Medium</v>
      </c>
      <c r="P672" t="str">
        <f>VLOOKUP(Orders[[#This Row],[Customer ID]],customers!$A$1:$I$1001,9,0)</f>
        <v>Yes</v>
      </c>
    </row>
    <row r="673" spans="1:16" x14ac:dyDescent="0.3">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Orders[[#This Row],[Quantity]]*Orders[[#This Row],[Unit Price]]</f>
        <v>59.75</v>
      </c>
      <c r="N673" t="str">
        <f t="shared" si="20"/>
        <v>Robusta</v>
      </c>
      <c r="O673" t="str">
        <f t="shared" si="21"/>
        <v>Light</v>
      </c>
      <c r="P673" t="str">
        <f>VLOOKUP(Orders[[#This Row],[Customer ID]],customers!$A$1:$I$1001,9,0)</f>
        <v>No</v>
      </c>
    </row>
    <row r="674" spans="1:16" x14ac:dyDescent="0.3">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Orders[[#This Row],[Quantity]]*Orders[[#This Row],[Unit Price]]</f>
        <v>43.650000000000006</v>
      </c>
      <c r="N674" t="str">
        <f t="shared" si="20"/>
        <v>Liberica</v>
      </c>
      <c r="O674" t="str">
        <f t="shared" si="21"/>
        <v>Medium</v>
      </c>
      <c r="P674" t="str">
        <f>VLOOKUP(Orders[[#This Row],[Customer ID]],customers!$A$1:$I$1001,9,0)</f>
        <v>Yes</v>
      </c>
    </row>
    <row r="675" spans="1:16" x14ac:dyDescent="0.3">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Orders[[#This Row],[Quantity]]*Orders[[#This Row],[Unit Price]]</f>
        <v>82.5</v>
      </c>
      <c r="N675" t="str">
        <f t="shared" si="20"/>
        <v>Excelsa</v>
      </c>
      <c r="O675" t="str">
        <f t="shared" si="21"/>
        <v>Medium</v>
      </c>
      <c r="P675" t="str">
        <f>VLOOKUP(Orders[[#This Row],[Customer ID]],customers!$A$1:$I$1001,9,0)</f>
        <v>Yes</v>
      </c>
    </row>
    <row r="676" spans="1:16" x14ac:dyDescent="0.3">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Orders[[#This Row],[Quantity]]*Orders[[#This Row],[Unit Price]]</f>
        <v>178.70999999999998</v>
      </c>
      <c r="N676" t="str">
        <f t="shared" si="20"/>
        <v>Arabica</v>
      </c>
      <c r="O676" t="str">
        <f t="shared" si="21"/>
        <v>Light</v>
      </c>
      <c r="P676" t="str">
        <f>VLOOKUP(Orders[[#This Row],[Customer ID]],customers!$A$1:$I$1001,9,0)</f>
        <v>Yes</v>
      </c>
    </row>
    <row r="677" spans="1:16" x14ac:dyDescent="0.3">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Orders[[#This Row],[Quantity]]*Orders[[#This Row],[Unit Price]]</f>
        <v>119.13999999999999</v>
      </c>
      <c r="N677" t="str">
        <f t="shared" si="20"/>
        <v>Liberica</v>
      </c>
      <c r="O677" t="str">
        <f t="shared" si="21"/>
        <v>Dark</v>
      </c>
      <c r="P677" t="str">
        <f>VLOOKUP(Orders[[#This Row],[Customer ID]],customers!$A$1:$I$1001,9,0)</f>
        <v>Yes</v>
      </c>
    </row>
    <row r="678" spans="1:16" x14ac:dyDescent="0.3">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Orders[[#This Row],[Quantity]]*Orders[[#This Row],[Unit Price]]</f>
        <v>47.55</v>
      </c>
      <c r="N678" t="str">
        <f t="shared" si="20"/>
        <v>Liberica</v>
      </c>
      <c r="O678" t="str">
        <f t="shared" si="21"/>
        <v>Light</v>
      </c>
      <c r="P678" t="str">
        <f>VLOOKUP(Orders[[#This Row],[Customer ID]],customers!$A$1:$I$1001,9,0)</f>
        <v>No</v>
      </c>
    </row>
    <row r="679" spans="1:16" x14ac:dyDescent="0.3">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Orders[[#This Row],[Quantity]]*Orders[[#This Row],[Unit Price]]</f>
        <v>43.650000000000006</v>
      </c>
      <c r="N679" t="str">
        <f t="shared" si="20"/>
        <v>Liberica</v>
      </c>
      <c r="O679" t="str">
        <f t="shared" si="21"/>
        <v>Medium</v>
      </c>
      <c r="P679" t="str">
        <f>VLOOKUP(Orders[[#This Row],[Customer ID]],customers!$A$1:$I$1001,9,0)</f>
        <v>No</v>
      </c>
    </row>
    <row r="680" spans="1:16" x14ac:dyDescent="0.3">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Orders[[#This Row],[Quantity]]*Orders[[#This Row],[Unit Price]]</f>
        <v>178.70999999999998</v>
      </c>
      <c r="N680" t="str">
        <f t="shared" si="20"/>
        <v>Arabica</v>
      </c>
      <c r="O680" t="str">
        <f t="shared" si="21"/>
        <v>Light</v>
      </c>
      <c r="P680" t="str">
        <f>VLOOKUP(Orders[[#This Row],[Customer ID]],customers!$A$1:$I$1001,9,0)</f>
        <v>Yes</v>
      </c>
    </row>
    <row r="681" spans="1:16" x14ac:dyDescent="0.3">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Orders[[#This Row],[Quantity]]*Orders[[#This Row],[Unit Price]]</f>
        <v>27.484999999999996</v>
      </c>
      <c r="N681" t="str">
        <f t="shared" si="20"/>
        <v>Robusta</v>
      </c>
      <c r="O681" t="str">
        <f t="shared" si="21"/>
        <v>Light</v>
      </c>
      <c r="P681" t="str">
        <f>VLOOKUP(Orders[[#This Row],[Customer ID]],customers!$A$1:$I$1001,9,0)</f>
        <v>No</v>
      </c>
    </row>
    <row r="682" spans="1:16" x14ac:dyDescent="0.3">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Orders[[#This Row],[Quantity]]*Orders[[#This Row],[Unit Price]]</f>
        <v>56.25</v>
      </c>
      <c r="N682" t="str">
        <f t="shared" si="20"/>
        <v>Arabica</v>
      </c>
      <c r="O682" t="str">
        <f t="shared" si="21"/>
        <v>Medium</v>
      </c>
      <c r="P682" t="str">
        <f>VLOOKUP(Orders[[#This Row],[Customer ID]],customers!$A$1:$I$1001,9,0)</f>
        <v>No</v>
      </c>
    </row>
    <row r="683" spans="1:16" x14ac:dyDescent="0.3">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Orders[[#This Row],[Quantity]]*Orders[[#This Row],[Unit Price]]</f>
        <v>9.51</v>
      </c>
      <c r="N683" t="str">
        <f t="shared" si="20"/>
        <v>Liberica</v>
      </c>
      <c r="O683" t="str">
        <f t="shared" si="21"/>
        <v>Light</v>
      </c>
      <c r="P683" t="str">
        <f>VLOOKUP(Orders[[#This Row],[Customer ID]],customers!$A$1:$I$1001,9,0)</f>
        <v>Yes</v>
      </c>
    </row>
    <row r="684" spans="1:16" x14ac:dyDescent="0.3">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Orders[[#This Row],[Quantity]]*Orders[[#This Row],[Unit Price]]</f>
        <v>8.25</v>
      </c>
      <c r="N684" t="str">
        <f t="shared" si="20"/>
        <v>Excelsa</v>
      </c>
      <c r="O684" t="str">
        <f t="shared" si="21"/>
        <v>Medium</v>
      </c>
      <c r="P684" t="str">
        <f>VLOOKUP(Orders[[#This Row],[Customer ID]],customers!$A$1:$I$1001,9,0)</f>
        <v>Yes</v>
      </c>
    </row>
    <row r="685" spans="1:16" x14ac:dyDescent="0.3">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Orders[[#This Row],[Quantity]]*Orders[[#This Row],[Unit Price]]</f>
        <v>46.62</v>
      </c>
      <c r="N685" t="str">
        <f t="shared" si="20"/>
        <v>Liberica</v>
      </c>
      <c r="O685" t="str">
        <f t="shared" si="21"/>
        <v>Dark</v>
      </c>
      <c r="P685" t="str">
        <f>VLOOKUP(Orders[[#This Row],[Customer ID]],customers!$A$1:$I$1001,9,0)</f>
        <v>No</v>
      </c>
    </row>
    <row r="686" spans="1:16" x14ac:dyDescent="0.3">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Orders[[#This Row],[Quantity]]*Orders[[#This Row],[Unit Price]]</f>
        <v>71.699999999999989</v>
      </c>
      <c r="N686" t="str">
        <f t="shared" si="20"/>
        <v>Robusta</v>
      </c>
      <c r="O686" t="str">
        <f t="shared" si="21"/>
        <v>Light</v>
      </c>
      <c r="P686" t="str">
        <f>VLOOKUP(Orders[[#This Row],[Customer ID]],customers!$A$1:$I$1001,9,0)</f>
        <v>No</v>
      </c>
    </row>
    <row r="687" spans="1:16" x14ac:dyDescent="0.3">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Orders[[#This Row],[Quantity]]*Orders[[#This Row],[Unit Price]]</f>
        <v>72.91</v>
      </c>
      <c r="N687" t="str">
        <f t="shared" si="20"/>
        <v>Liberica</v>
      </c>
      <c r="O687" t="str">
        <f t="shared" si="21"/>
        <v>Light</v>
      </c>
      <c r="P687" t="str">
        <f>VLOOKUP(Orders[[#This Row],[Customer ID]],customers!$A$1:$I$1001,9,0)</f>
        <v>Yes</v>
      </c>
    </row>
    <row r="688" spans="1:16" x14ac:dyDescent="0.3">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Orders[[#This Row],[Quantity]]*Orders[[#This Row],[Unit Price]]</f>
        <v>8.0549999999999997</v>
      </c>
      <c r="N688" t="str">
        <f t="shared" si="20"/>
        <v>Robusta</v>
      </c>
      <c r="O688" t="str">
        <f t="shared" si="21"/>
        <v>Dark</v>
      </c>
      <c r="P688" t="str">
        <f>VLOOKUP(Orders[[#This Row],[Customer ID]],customers!$A$1:$I$1001,9,0)</f>
        <v>Yes</v>
      </c>
    </row>
    <row r="689" spans="1:16" x14ac:dyDescent="0.3">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Orders[[#This Row],[Quantity]]*Orders[[#This Row],[Unit Price]]</f>
        <v>16.5</v>
      </c>
      <c r="N689" t="str">
        <f t="shared" si="20"/>
        <v>Excelsa</v>
      </c>
      <c r="O689" t="str">
        <f t="shared" si="21"/>
        <v>Medium</v>
      </c>
      <c r="P689" t="str">
        <f>VLOOKUP(Orders[[#This Row],[Customer ID]],customers!$A$1:$I$1001,9,0)</f>
        <v>No</v>
      </c>
    </row>
    <row r="690" spans="1:16" x14ac:dyDescent="0.3">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Orders[[#This Row],[Quantity]]*Orders[[#This Row],[Unit Price]]</f>
        <v>64.75</v>
      </c>
      <c r="N690" t="str">
        <f t="shared" si="20"/>
        <v>Arabica</v>
      </c>
      <c r="O690" t="str">
        <f t="shared" si="21"/>
        <v>Light</v>
      </c>
      <c r="P690" t="str">
        <f>VLOOKUP(Orders[[#This Row],[Customer ID]],customers!$A$1:$I$1001,9,0)</f>
        <v>No</v>
      </c>
    </row>
    <row r="691" spans="1:16" x14ac:dyDescent="0.3">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Orders[[#This Row],[Quantity]]*Orders[[#This Row],[Unit Price]]</f>
        <v>33.75</v>
      </c>
      <c r="N691" t="str">
        <f t="shared" si="20"/>
        <v>Arabica</v>
      </c>
      <c r="O691" t="str">
        <f t="shared" si="21"/>
        <v>Medium</v>
      </c>
      <c r="P691" t="str">
        <f>VLOOKUP(Orders[[#This Row],[Customer ID]],customers!$A$1:$I$1001,9,0)</f>
        <v>No</v>
      </c>
    </row>
    <row r="692" spans="1:16" x14ac:dyDescent="0.3">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Orders[[#This Row],[Quantity]]*Orders[[#This Row],[Unit Price]]</f>
        <v>178.70999999999998</v>
      </c>
      <c r="N692" t="str">
        <f t="shared" si="20"/>
        <v>Liberica</v>
      </c>
      <c r="O692" t="str">
        <f t="shared" si="21"/>
        <v>Dark</v>
      </c>
      <c r="P692" t="str">
        <f>VLOOKUP(Orders[[#This Row],[Customer ID]],customers!$A$1:$I$1001,9,0)</f>
        <v>No</v>
      </c>
    </row>
    <row r="693" spans="1:16" x14ac:dyDescent="0.3">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Orders[[#This Row],[Quantity]]*Orders[[#This Row],[Unit Price]]</f>
        <v>22.5</v>
      </c>
      <c r="N693" t="str">
        <f t="shared" si="20"/>
        <v>Arabica</v>
      </c>
      <c r="O693" t="str">
        <f t="shared" si="21"/>
        <v>Medium</v>
      </c>
      <c r="P693" t="str">
        <f>VLOOKUP(Orders[[#This Row],[Customer ID]],customers!$A$1:$I$1001,9,0)</f>
        <v>No</v>
      </c>
    </row>
    <row r="694" spans="1:16" x14ac:dyDescent="0.3">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Orders[[#This Row],[Quantity]]*Orders[[#This Row],[Unit Price]]</f>
        <v>12.95</v>
      </c>
      <c r="N694" t="str">
        <f t="shared" si="20"/>
        <v>Liberica</v>
      </c>
      <c r="O694" t="str">
        <f t="shared" si="21"/>
        <v>Dark</v>
      </c>
      <c r="P694" t="str">
        <f>VLOOKUP(Orders[[#This Row],[Customer ID]],customers!$A$1:$I$1001,9,0)</f>
        <v>No</v>
      </c>
    </row>
    <row r="695" spans="1:16" x14ac:dyDescent="0.3">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Orders[[#This Row],[Quantity]]*Orders[[#This Row],[Unit Price]]</f>
        <v>51.749999999999993</v>
      </c>
      <c r="N695" t="str">
        <f t="shared" si="20"/>
        <v>Arabica</v>
      </c>
      <c r="O695" t="str">
        <f t="shared" si="21"/>
        <v>Medium</v>
      </c>
      <c r="P695" t="str">
        <f>VLOOKUP(Orders[[#This Row],[Customer ID]],customers!$A$1:$I$1001,9,0)</f>
        <v>Yes</v>
      </c>
    </row>
    <row r="696" spans="1:16" x14ac:dyDescent="0.3">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Orders[[#This Row],[Quantity]]*Orders[[#This Row],[Unit Price]]</f>
        <v>36.450000000000003</v>
      </c>
      <c r="N696" t="str">
        <f t="shared" si="20"/>
        <v>Excelsa</v>
      </c>
      <c r="O696" t="str">
        <f t="shared" si="21"/>
        <v>Dark</v>
      </c>
      <c r="P696" t="str">
        <f>VLOOKUP(Orders[[#This Row],[Customer ID]],customers!$A$1:$I$1001,9,0)</f>
        <v>No</v>
      </c>
    </row>
    <row r="697" spans="1:16" x14ac:dyDescent="0.3">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Orders[[#This Row],[Quantity]]*Orders[[#This Row],[Unit Price]]</f>
        <v>182.27499999999998</v>
      </c>
      <c r="N697" t="str">
        <f t="shared" si="20"/>
        <v>Liberica</v>
      </c>
      <c r="O697" t="str">
        <f t="shared" si="21"/>
        <v>Light</v>
      </c>
      <c r="P697" t="str">
        <f>VLOOKUP(Orders[[#This Row],[Customer ID]],customers!$A$1:$I$1001,9,0)</f>
        <v>Yes</v>
      </c>
    </row>
    <row r="698" spans="1:16" x14ac:dyDescent="0.3">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Orders[[#This Row],[Quantity]]*Orders[[#This Row],[Unit Price]]</f>
        <v>31.08</v>
      </c>
      <c r="N698" t="str">
        <f t="shared" si="20"/>
        <v>Liberica</v>
      </c>
      <c r="O698" t="str">
        <f t="shared" si="21"/>
        <v>Dark</v>
      </c>
      <c r="P698" t="str">
        <f>VLOOKUP(Orders[[#This Row],[Customer ID]],customers!$A$1:$I$1001,9,0)</f>
        <v>No</v>
      </c>
    </row>
    <row r="699" spans="1:16" x14ac:dyDescent="0.3">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Orders[[#This Row],[Quantity]]*Orders[[#This Row],[Unit Price]]</f>
        <v>20.25</v>
      </c>
      <c r="N699" t="str">
        <f t="shared" si="20"/>
        <v>Arabica</v>
      </c>
      <c r="O699" t="str">
        <f t="shared" si="21"/>
        <v>Medium</v>
      </c>
      <c r="P699" t="str">
        <f>VLOOKUP(Orders[[#This Row],[Customer ID]],customers!$A$1:$I$1001,9,0)</f>
        <v>No</v>
      </c>
    </row>
    <row r="700" spans="1:16" x14ac:dyDescent="0.3">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Orders[[#This Row],[Quantity]]*Orders[[#This Row],[Unit Price]]</f>
        <v>25.9</v>
      </c>
      <c r="N700" t="str">
        <f t="shared" si="20"/>
        <v>Liberica</v>
      </c>
      <c r="O700" t="str">
        <f t="shared" si="21"/>
        <v>Dark</v>
      </c>
      <c r="P700" t="str">
        <f>VLOOKUP(Orders[[#This Row],[Customer ID]],customers!$A$1:$I$1001,9,0)</f>
        <v>No</v>
      </c>
    </row>
    <row r="701" spans="1:16" x14ac:dyDescent="0.3">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Orders[[#This Row],[Quantity]]*Orders[[#This Row],[Unit Price]]</f>
        <v>23.88</v>
      </c>
      <c r="N701" t="str">
        <f t="shared" si="20"/>
        <v>Arabica</v>
      </c>
      <c r="O701" t="str">
        <f t="shared" si="21"/>
        <v>Dark</v>
      </c>
      <c r="P701" t="str">
        <f>VLOOKUP(Orders[[#This Row],[Customer ID]],customers!$A$1:$I$1001,9,0)</f>
        <v>Yes</v>
      </c>
    </row>
    <row r="702" spans="1:16" x14ac:dyDescent="0.3">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Orders[[#This Row],[Quantity]]*Orders[[#This Row],[Unit Price]]</f>
        <v>19.02</v>
      </c>
      <c r="N702" t="str">
        <f t="shared" si="20"/>
        <v>Liberica</v>
      </c>
      <c r="O702" t="str">
        <f t="shared" si="21"/>
        <v>Light</v>
      </c>
      <c r="P702" t="str">
        <f>VLOOKUP(Orders[[#This Row],[Customer ID]],customers!$A$1:$I$1001,9,0)</f>
        <v>No</v>
      </c>
    </row>
    <row r="703" spans="1:16" x14ac:dyDescent="0.3">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Orders[[#This Row],[Quantity]]*Orders[[#This Row],[Unit Price]]</f>
        <v>29.849999999999998</v>
      </c>
      <c r="N703" t="str">
        <f t="shared" si="20"/>
        <v>Arabica</v>
      </c>
      <c r="O703" t="str">
        <f t="shared" si="21"/>
        <v>Dark</v>
      </c>
      <c r="P703" t="str">
        <f>VLOOKUP(Orders[[#This Row],[Customer ID]],customers!$A$1:$I$1001,9,0)</f>
        <v>Yes</v>
      </c>
    </row>
    <row r="704" spans="1:16" x14ac:dyDescent="0.3">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Orders[[#This Row],[Quantity]]*Orders[[#This Row],[Unit Price]]</f>
        <v>7.77</v>
      </c>
      <c r="N704" t="str">
        <f t="shared" si="20"/>
        <v>Arabica</v>
      </c>
      <c r="O704" t="str">
        <f t="shared" si="21"/>
        <v>Light</v>
      </c>
      <c r="P704" t="str">
        <f>VLOOKUP(Orders[[#This Row],[Customer ID]],customers!$A$1:$I$1001,9,0)</f>
        <v>Yes</v>
      </c>
    </row>
    <row r="705" spans="1:16" x14ac:dyDescent="0.3">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Orders[[#This Row],[Quantity]]*Orders[[#This Row],[Unit Price]]</f>
        <v>119.13999999999999</v>
      </c>
      <c r="N705" t="str">
        <f t="shared" si="20"/>
        <v>Liberica</v>
      </c>
      <c r="O705" t="str">
        <f t="shared" si="21"/>
        <v>Dark</v>
      </c>
      <c r="P705" t="str">
        <f>VLOOKUP(Orders[[#This Row],[Customer ID]],customers!$A$1:$I$1001,9,0)</f>
        <v>Yes</v>
      </c>
    </row>
    <row r="706" spans="1:16" x14ac:dyDescent="0.3">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Orders[[#This Row],[Quantity]]*Orders[[#This Row],[Unit Price]]</f>
        <v>21.87</v>
      </c>
      <c r="N706" t="str">
        <f t="shared" si="20"/>
        <v>Excelsa</v>
      </c>
      <c r="O706" t="str">
        <f t="shared" si="21"/>
        <v>Dark</v>
      </c>
      <c r="P706" t="str">
        <f>VLOOKUP(Orders[[#This Row],[Customer ID]],customers!$A$1:$I$1001,9,0)</f>
        <v>Yes</v>
      </c>
    </row>
    <row r="707" spans="1:16" x14ac:dyDescent="0.3">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Orders[[#This Row],[Quantity]]*Orders[[#This Row],[Unit Price]]</f>
        <v>17.82</v>
      </c>
      <c r="N707" t="str">
        <f t="shared" ref="N707:N770" si="22">IF(I707="Rob","Robusta",IF(I707="Exc","Excelsa",IF(I707="Ara","Arabica","Liberica")))</f>
        <v>Excelsa</v>
      </c>
      <c r="O707" t="str">
        <f t="shared" ref="O707:O770" si="23">IF(J707="M","Medium",IF(J707="L","Light","Dark"))</f>
        <v>Light</v>
      </c>
      <c r="P707" t="str">
        <f>VLOOKUP(Orders[[#This Row],[Customer ID]],customers!$A$1:$I$1001,9,0)</f>
        <v>No</v>
      </c>
    </row>
    <row r="708" spans="1:16" x14ac:dyDescent="0.3">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Orders[[#This Row],[Quantity]]*Orders[[#This Row],[Unit Price]]</f>
        <v>12.375</v>
      </c>
      <c r="N708" t="str">
        <f t="shared" si="22"/>
        <v>Excelsa</v>
      </c>
      <c r="O708" t="str">
        <f t="shared" si="23"/>
        <v>Medium</v>
      </c>
      <c r="P708" t="str">
        <f>VLOOKUP(Orders[[#This Row],[Customer ID]],customers!$A$1:$I$1001,9,0)</f>
        <v>No</v>
      </c>
    </row>
    <row r="709" spans="1:16" x14ac:dyDescent="0.3">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Orders[[#This Row],[Quantity]]*Orders[[#This Row],[Unit Price]]</f>
        <v>25.9</v>
      </c>
      <c r="N709" t="str">
        <f t="shared" si="22"/>
        <v>Liberica</v>
      </c>
      <c r="O709" t="str">
        <f t="shared" si="23"/>
        <v>Dark</v>
      </c>
      <c r="P709" t="str">
        <f>VLOOKUP(Orders[[#This Row],[Customer ID]],customers!$A$1:$I$1001,9,0)</f>
        <v>No</v>
      </c>
    </row>
    <row r="710" spans="1:16" x14ac:dyDescent="0.3">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Orders[[#This Row],[Quantity]]*Orders[[#This Row],[Unit Price]]</f>
        <v>13.5</v>
      </c>
      <c r="N710" t="str">
        <f t="shared" si="22"/>
        <v>Arabica</v>
      </c>
      <c r="O710" t="str">
        <f t="shared" si="23"/>
        <v>Medium</v>
      </c>
      <c r="P710" t="str">
        <f>VLOOKUP(Orders[[#This Row],[Customer ID]],customers!$A$1:$I$1001,9,0)</f>
        <v>Yes</v>
      </c>
    </row>
    <row r="711" spans="1:16" x14ac:dyDescent="0.3">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Orders[[#This Row],[Quantity]]*Orders[[#This Row],[Unit Price]]</f>
        <v>17.82</v>
      </c>
      <c r="N711" t="str">
        <f t="shared" si="22"/>
        <v>Excelsa</v>
      </c>
      <c r="O711" t="str">
        <f t="shared" si="23"/>
        <v>Light</v>
      </c>
      <c r="P711" t="str">
        <f>VLOOKUP(Orders[[#This Row],[Customer ID]],customers!$A$1:$I$1001,9,0)</f>
        <v>Yes</v>
      </c>
    </row>
    <row r="712" spans="1:16" x14ac:dyDescent="0.3">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Orders[[#This Row],[Quantity]]*Orders[[#This Row],[Unit Price]]</f>
        <v>24.75</v>
      </c>
      <c r="N712" t="str">
        <f t="shared" si="22"/>
        <v>Excelsa</v>
      </c>
      <c r="O712" t="str">
        <f t="shared" si="23"/>
        <v>Medium</v>
      </c>
      <c r="P712" t="str">
        <f>VLOOKUP(Orders[[#This Row],[Customer ID]],customers!$A$1:$I$1001,9,0)</f>
        <v>No</v>
      </c>
    </row>
    <row r="713" spans="1:16" x14ac:dyDescent="0.3">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Orders[[#This Row],[Quantity]]*Orders[[#This Row],[Unit Price]]</f>
        <v>17.91</v>
      </c>
      <c r="N713" t="str">
        <f t="shared" si="22"/>
        <v>Robusta</v>
      </c>
      <c r="O713" t="str">
        <f t="shared" si="23"/>
        <v>Medium</v>
      </c>
      <c r="P713" t="str">
        <f>VLOOKUP(Orders[[#This Row],[Customer ID]],customers!$A$1:$I$1001,9,0)</f>
        <v>No</v>
      </c>
    </row>
    <row r="714" spans="1:16" x14ac:dyDescent="0.3">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Orders[[#This Row],[Quantity]]*Orders[[#This Row],[Unit Price]]</f>
        <v>16.5</v>
      </c>
      <c r="N714" t="str">
        <f t="shared" si="22"/>
        <v>Excelsa</v>
      </c>
      <c r="O714" t="str">
        <f t="shared" si="23"/>
        <v>Medium</v>
      </c>
      <c r="P714" t="str">
        <f>VLOOKUP(Orders[[#This Row],[Customer ID]],customers!$A$1:$I$1001,9,0)</f>
        <v>No</v>
      </c>
    </row>
    <row r="715" spans="1:16" x14ac:dyDescent="0.3">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Orders[[#This Row],[Quantity]]*Orders[[#This Row],[Unit Price]]</f>
        <v>2.9849999999999999</v>
      </c>
      <c r="N715" t="str">
        <f t="shared" si="22"/>
        <v>Robusta</v>
      </c>
      <c r="O715" t="str">
        <f t="shared" si="23"/>
        <v>Medium</v>
      </c>
      <c r="P715" t="str">
        <f>VLOOKUP(Orders[[#This Row],[Customer ID]],customers!$A$1:$I$1001,9,0)</f>
        <v>No</v>
      </c>
    </row>
    <row r="716" spans="1:16" x14ac:dyDescent="0.3">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Orders[[#This Row],[Quantity]]*Orders[[#This Row],[Unit Price]]</f>
        <v>14.58</v>
      </c>
      <c r="N716" t="str">
        <f t="shared" si="22"/>
        <v>Excelsa</v>
      </c>
      <c r="O716" t="str">
        <f t="shared" si="23"/>
        <v>Dark</v>
      </c>
      <c r="P716" t="str">
        <f>VLOOKUP(Orders[[#This Row],[Customer ID]],customers!$A$1:$I$1001,9,0)</f>
        <v>Yes</v>
      </c>
    </row>
    <row r="717" spans="1:16" x14ac:dyDescent="0.3">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Orders[[#This Row],[Quantity]]*Orders[[#This Row],[Unit Price]]</f>
        <v>89.1</v>
      </c>
      <c r="N717" t="str">
        <f t="shared" si="22"/>
        <v>Excelsa</v>
      </c>
      <c r="O717" t="str">
        <f t="shared" si="23"/>
        <v>Light</v>
      </c>
      <c r="P717" t="str">
        <f>VLOOKUP(Orders[[#This Row],[Customer ID]],customers!$A$1:$I$1001,9,0)</f>
        <v>No</v>
      </c>
    </row>
    <row r="718" spans="1:16" x14ac:dyDescent="0.3">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Orders[[#This Row],[Quantity]]*Orders[[#This Row],[Unit Price]]</f>
        <v>35.849999999999994</v>
      </c>
      <c r="N718" t="str">
        <f t="shared" si="22"/>
        <v>Robusta</v>
      </c>
      <c r="O718" t="str">
        <f t="shared" si="23"/>
        <v>Light</v>
      </c>
      <c r="P718" t="str">
        <f>VLOOKUP(Orders[[#This Row],[Customer ID]],customers!$A$1:$I$1001,9,0)</f>
        <v>No</v>
      </c>
    </row>
    <row r="719" spans="1:16" x14ac:dyDescent="0.3">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Orders[[#This Row],[Quantity]]*Orders[[#This Row],[Unit Price]]</f>
        <v>68.655000000000001</v>
      </c>
      <c r="N719" t="str">
        <f t="shared" si="22"/>
        <v>Arabica</v>
      </c>
      <c r="O719" t="str">
        <f t="shared" si="23"/>
        <v>Dark</v>
      </c>
      <c r="P719" t="str">
        <f>VLOOKUP(Orders[[#This Row],[Customer ID]],customers!$A$1:$I$1001,9,0)</f>
        <v>No</v>
      </c>
    </row>
    <row r="720" spans="1:16" x14ac:dyDescent="0.3">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Orders[[#This Row],[Quantity]]*Orders[[#This Row],[Unit Price]]</f>
        <v>38.849999999999994</v>
      </c>
      <c r="N720" t="str">
        <f t="shared" si="22"/>
        <v>Liberica</v>
      </c>
      <c r="O720" t="str">
        <f t="shared" si="23"/>
        <v>Dark</v>
      </c>
      <c r="P720" t="str">
        <f>VLOOKUP(Orders[[#This Row],[Customer ID]],customers!$A$1:$I$1001,9,0)</f>
        <v>No</v>
      </c>
    </row>
    <row r="721" spans="1:16" x14ac:dyDescent="0.3">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Orders[[#This Row],[Quantity]]*Orders[[#This Row],[Unit Price]]</f>
        <v>79.25</v>
      </c>
      <c r="N721" t="str">
        <f t="shared" si="22"/>
        <v>Liberica</v>
      </c>
      <c r="O721" t="str">
        <f t="shared" si="23"/>
        <v>Light</v>
      </c>
      <c r="P721" t="str">
        <f>VLOOKUP(Orders[[#This Row],[Customer ID]],customers!$A$1:$I$1001,9,0)</f>
        <v>Yes</v>
      </c>
    </row>
    <row r="722" spans="1:16" x14ac:dyDescent="0.3">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Orders[[#This Row],[Quantity]]*Orders[[#This Row],[Unit Price]]</f>
        <v>36.450000000000003</v>
      </c>
      <c r="N722" t="str">
        <f t="shared" si="22"/>
        <v>Excelsa</v>
      </c>
      <c r="O722" t="str">
        <f t="shared" si="23"/>
        <v>Dark</v>
      </c>
      <c r="P722" t="str">
        <f>VLOOKUP(Orders[[#This Row],[Customer ID]],customers!$A$1:$I$1001,9,0)</f>
        <v>Yes</v>
      </c>
    </row>
    <row r="723" spans="1:16" x14ac:dyDescent="0.3">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Orders[[#This Row],[Quantity]]*Orders[[#This Row],[Unit Price]]</f>
        <v>8.9550000000000001</v>
      </c>
      <c r="N723" t="str">
        <f t="shared" si="22"/>
        <v>Robusta</v>
      </c>
      <c r="O723" t="str">
        <f t="shared" si="23"/>
        <v>Medium</v>
      </c>
      <c r="P723" t="str">
        <f>VLOOKUP(Orders[[#This Row],[Customer ID]],customers!$A$1:$I$1001,9,0)</f>
        <v>Yes</v>
      </c>
    </row>
    <row r="724" spans="1:16" x14ac:dyDescent="0.3">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Orders[[#This Row],[Quantity]]*Orders[[#This Row],[Unit Price]]</f>
        <v>24.3</v>
      </c>
      <c r="N724" t="str">
        <f t="shared" si="22"/>
        <v>Excelsa</v>
      </c>
      <c r="O724" t="str">
        <f t="shared" si="23"/>
        <v>Dark</v>
      </c>
      <c r="P724" t="str">
        <f>VLOOKUP(Orders[[#This Row],[Customer ID]],customers!$A$1:$I$1001,9,0)</f>
        <v>No</v>
      </c>
    </row>
    <row r="725" spans="1:16" x14ac:dyDescent="0.3">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Orders[[#This Row],[Quantity]]*Orders[[#This Row],[Unit Price]]</f>
        <v>63.249999999999993</v>
      </c>
      <c r="N725" t="str">
        <f t="shared" si="22"/>
        <v>Excelsa</v>
      </c>
      <c r="O725" t="str">
        <f t="shared" si="23"/>
        <v>Medium</v>
      </c>
      <c r="P725" t="str">
        <f>VLOOKUP(Orders[[#This Row],[Customer ID]],customers!$A$1:$I$1001,9,0)</f>
        <v>No</v>
      </c>
    </row>
    <row r="726" spans="1:16" x14ac:dyDescent="0.3">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Orders[[#This Row],[Quantity]]*Orders[[#This Row],[Unit Price]]</f>
        <v>6.75</v>
      </c>
      <c r="N726" t="str">
        <f t="shared" si="22"/>
        <v>Arabica</v>
      </c>
      <c r="O726" t="str">
        <f t="shared" si="23"/>
        <v>Medium</v>
      </c>
      <c r="P726" t="str">
        <f>VLOOKUP(Orders[[#This Row],[Customer ID]],customers!$A$1:$I$1001,9,0)</f>
        <v>Yes</v>
      </c>
    </row>
    <row r="727" spans="1:16" x14ac:dyDescent="0.3">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Orders[[#This Row],[Quantity]]*Orders[[#This Row],[Unit Price]]</f>
        <v>23.31</v>
      </c>
      <c r="N727" t="str">
        <f t="shared" si="22"/>
        <v>Arabica</v>
      </c>
      <c r="O727" t="str">
        <f t="shared" si="23"/>
        <v>Light</v>
      </c>
      <c r="P727" t="str">
        <f>VLOOKUP(Orders[[#This Row],[Customer ID]],customers!$A$1:$I$1001,9,0)</f>
        <v>No</v>
      </c>
    </row>
    <row r="728" spans="1:16" x14ac:dyDescent="0.3">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Orders[[#This Row],[Quantity]]*Orders[[#This Row],[Unit Price]]</f>
        <v>145.82</v>
      </c>
      <c r="N728" t="str">
        <f t="shared" si="22"/>
        <v>Liberica</v>
      </c>
      <c r="O728" t="str">
        <f t="shared" si="23"/>
        <v>Light</v>
      </c>
      <c r="P728" t="str">
        <f>VLOOKUP(Orders[[#This Row],[Customer ID]],customers!$A$1:$I$1001,9,0)</f>
        <v>No</v>
      </c>
    </row>
    <row r="729" spans="1:16" x14ac:dyDescent="0.3">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Orders[[#This Row],[Quantity]]*Orders[[#This Row],[Unit Price]]</f>
        <v>29.849999999999998</v>
      </c>
      <c r="N729" t="str">
        <f t="shared" si="22"/>
        <v>Robusta</v>
      </c>
      <c r="O729" t="str">
        <f t="shared" si="23"/>
        <v>Medium</v>
      </c>
      <c r="P729" t="str">
        <f>VLOOKUP(Orders[[#This Row],[Customer ID]],customers!$A$1:$I$1001,9,0)</f>
        <v>Yes</v>
      </c>
    </row>
    <row r="730" spans="1:16" x14ac:dyDescent="0.3">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Orders[[#This Row],[Quantity]]*Orders[[#This Row],[Unit Price]]</f>
        <v>21.87</v>
      </c>
      <c r="N730" t="str">
        <f t="shared" si="22"/>
        <v>Excelsa</v>
      </c>
      <c r="O730" t="str">
        <f t="shared" si="23"/>
        <v>Dark</v>
      </c>
      <c r="P730" t="str">
        <f>VLOOKUP(Orders[[#This Row],[Customer ID]],customers!$A$1:$I$1001,9,0)</f>
        <v>Yes</v>
      </c>
    </row>
    <row r="731" spans="1:16" x14ac:dyDescent="0.3">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Orders[[#This Row],[Quantity]]*Orders[[#This Row],[Unit Price]]</f>
        <v>4.3650000000000002</v>
      </c>
      <c r="N731" t="str">
        <f t="shared" si="22"/>
        <v>Liberica</v>
      </c>
      <c r="O731" t="str">
        <f t="shared" si="23"/>
        <v>Medium</v>
      </c>
      <c r="P731" t="str">
        <f>VLOOKUP(Orders[[#This Row],[Customer ID]],customers!$A$1:$I$1001,9,0)</f>
        <v>No</v>
      </c>
    </row>
    <row r="732" spans="1:16" x14ac:dyDescent="0.3">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Orders[[#This Row],[Quantity]]*Orders[[#This Row],[Unit Price]]</f>
        <v>36.454999999999998</v>
      </c>
      <c r="N732" t="str">
        <f t="shared" si="22"/>
        <v>Liberica</v>
      </c>
      <c r="O732" t="str">
        <f t="shared" si="23"/>
        <v>Light</v>
      </c>
      <c r="P732" t="str">
        <f>VLOOKUP(Orders[[#This Row],[Customer ID]],customers!$A$1:$I$1001,9,0)</f>
        <v>No</v>
      </c>
    </row>
    <row r="733" spans="1:16" x14ac:dyDescent="0.3">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Orders[[#This Row],[Quantity]]*Orders[[#This Row],[Unit Price]]</f>
        <v>15.54</v>
      </c>
      <c r="N733" t="str">
        <f t="shared" si="22"/>
        <v>Liberica</v>
      </c>
      <c r="O733" t="str">
        <f t="shared" si="23"/>
        <v>Dark</v>
      </c>
      <c r="P733" t="str">
        <f>VLOOKUP(Orders[[#This Row],[Customer ID]],customers!$A$1:$I$1001,9,0)</f>
        <v>Yes</v>
      </c>
    </row>
    <row r="734" spans="1:16" x14ac:dyDescent="0.3">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Orders[[#This Row],[Quantity]]*Orders[[#This Row],[Unit Price]]</f>
        <v>8.91</v>
      </c>
      <c r="N734" t="str">
        <f t="shared" si="22"/>
        <v>Excelsa</v>
      </c>
      <c r="O734" t="str">
        <f t="shared" si="23"/>
        <v>Light</v>
      </c>
      <c r="P734" t="str">
        <f>VLOOKUP(Orders[[#This Row],[Customer ID]],customers!$A$1:$I$1001,9,0)</f>
        <v>No</v>
      </c>
    </row>
    <row r="735" spans="1:16" x14ac:dyDescent="0.3">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Orders[[#This Row],[Quantity]]*Orders[[#This Row],[Unit Price]]</f>
        <v>100.39499999999998</v>
      </c>
      <c r="N735" t="str">
        <f t="shared" si="22"/>
        <v>Liberica</v>
      </c>
      <c r="O735" t="str">
        <f t="shared" si="23"/>
        <v>Medium</v>
      </c>
      <c r="P735" t="str">
        <f>VLOOKUP(Orders[[#This Row],[Customer ID]],customers!$A$1:$I$1001,9,0)</f>
        <v>Yes</v>
      </c>
    </row>
    <row r="736" spans="1:16" x14ac:dyDescent="0.3">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Orders[[#This Row],[Quantity]]*Orders[[#This Row],[Unit Price]]</f>
        <v>13.424999999999997</v>
      </c>
      <c r="N736" t="str">
        <f t="shared" si="22"/>
        <v>Robusta</v>
      </c>
      <c r="O736" t="str">
        <f t="shared" si="23"/>
        <v>Dark</v>
      </c>
      <c r="P736" t="str">
        <f>VLOOKUP(Orders[[#This Row],[Customer ID]],customers!$A$1:$I$1001,9,0)</f>
        <v>No</v>
      </c>
    </row>
    <row r="737" spans="1:16" x14ac:dyDescent="0.3">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Orders[[#This Row],[Quantity]]*Orders[[#This Row],[Unit Price]]</f>
        <v>21.87</v>
      </c>
      <c r="N737" t="str">
        <f t="shared" si="22"/>
        <v>Excelsa</v>
      </c>
      <c r="O737" t="str">
        <f t="shared" si="23"/>
        <v>Dark</v>
      </c>
      <c r="P737" t="str">
        <f>VLOOKUP(Orders[[#This Row],[Customer ID]],customers!$A$1:$I$1001,9,0)</f>
        <v>No</v>
      </c>
    </row>
    <row r="738" spans="1:16" x14ac:dyDescent="0.3">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Orders[[#This Row],[Quantity]]*Orders[[#This Row],[Unit Price]]</f>
        <v>25.9</v>
      </c>
      <c r="N738" t="str">
        <f t="shared" si="22"/>
        <v>Liberica</v>
      </c>
      <c r="O738" t="str">
        <f t="shared" si="23"/>
        <v>Dark</v>
      </c>
      <c r="P738" t="str">
        <f>VLOOKUP(Orders[[#This Row],[Customer ID]],customers!$A$1:$I$1001,9,0)</f>
        <v>Yes</v>
      </c>
    </row>
    <row r="739" spans="1:16" x14ac:dyDescent="0.3">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Orders[[#This Row],[Quantity]]*Orders[[#This Row],[Unit Price]]</f>
        <v>56.25</v>
      </c>
      <c r="N739" t="str">
        <f t="shared" si="22"/>
        <v>Arabica</v>
      </c>
      <c r="O739" t="str">
        <f t="shared" si="23"/>
        <v>Medium</v>
      </c>
      <c r="P739" t="str">
        <f>VLOOKUP(Orders[[#This Row],[Customer ID]],customers!$A$1:$I$1001,9,0)</f>
        <v>No</v>
      </c>
    </row>
    <row r="740" spans="1:16" x14ac:dyDescent="0.3">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Orders[[#This Row],[Quantity]]*Orders[[#This Row],[Unit Price]]</f>
        <v>10.754999999999999</v>
      </c>
      <c r="N740" t="str">
        <f t="shared" si="22"/>
        <v>Robusta</v>
      </c>
      <c r="O740" t="str">
        <f t="shared" si="23"/>
        <v>Light</v>
      </c>
      <c r="P740" t="str">
        <f>VLOOKUP(Orders[[#This Row],[Customer ID]],customers!$A$1:$I$1001,9,0)</f>
        <v>No</v>
      </c>
    </row>
    <row r="741" spans="1:16" x14ac:dyDescent="0.3">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Orders[[#This Row],[Quantity]]*Orders[[#This Row],[Unit Price]]</f>
        <v>18.225000000000001</v>
      </c>
      <c r="N741" t="str">
        <f t="shared" si="22"/>
        <v>Excelsa</v>
      </c>
      <c r="O741" t="str">
        <f t="shared" si="23"/>
        <v>Dark</v>
      </c>
      <c r="P741" t="str">
        <f>VLOOKUP(Orders[[#This Row],[Customer ID]],customers!$A$1:$I$1001,9,0)</f>
        <v>No</v>
      </c>
    </row>
    <row r="742" spans="1:16" x14ac:dyDescent="0.3">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Orders[[#This Row],[Quantity]]*Orders[[#This Row],[Unit Price]]</f>
        <v>28.679999999999996</v>
      </c>
      <c r="N742" t="str">
        <f t="shared" si="22"/>
        <v>Robusta</v>
      </c>
      <c r="O742" t="str">
        <f t="shared" si="23"/>
        <v>Light</v>
      </c>
      <c r="P742" t="str">
        <f>VLOOKUP(Orders[[#This Row],[Customer ID]],customers!$A$1:$I$1001,9,0)</f>
        <v>No</v>
      </c>
    </row>
    <row r="743" spans="1:16" x14ac:dyDescent="0.3">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Orders[[#This Row],[Quantity]]*Orders[[#This Row],[Unit Price]]</f>
        <v>8.73</v>
      </c>
      <c r="N743" t="str">
        <f t="shared" si="22"/>
        <v>Liberica</v>
      </c>
      <c r="O743" t="str">
        <f t="shared" si="23"/>
        <v>Medium</v>
      </c>
      <c r="P743" t="str">
        <f>VLOOKUP(Orders[[#This Row],[Customer ID]],customers!$A$1:$I$1001,9,0)</f>
        <v>No</v>
      </c>
    </row>
    <row r="744" spans="1:16" x14ac:dyDescent="0.3">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Orders[[#This Row],[Quantity]]*Orders[[#This Row],[Unit Price]]</f>
        <v>58.2</v>
      </c>
      <c r="N744" t="str">
        <f t="shared" si="22"/>
        <v>Liberica</v>
      </c>
      <c r="O744" t="str">
        <f t="shared" si="23"/>
        <v>Medium</v>
      </c>
      <c r="P744" t="str">
        <f>VLOOKUP(Orders[[#This Row],[Customer ID]],customers!$A$1:$I$1001,9,0)</f>
        <v>No</v>
      </c>
    </row>
    <row r="745" spans="1:16" x14ac:dyDescent="0.3">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Orders[[#This Row],[Quantity]]*Orders[[#This Row],[Unit Price]]</f>
        <v>17.91</v>
      </c>
      <c r="N745" t="str">
        <f t="shared" si="22"/>
        <v>Arabica</v>
      </c>
      <c r="O745" t="str">
        <f t="shared" si="23"/>
        <v>Dark</v>
      </c>
      <c r="P745" t="str">
        <f>VLOOKUP(Orders[[#This Row],[Customer ID]],customers!$A$1:$I$1001,9,0)</f>
        <v>No</v>
      </c>
    </row>
    <row r="746" spans="1:16" x14ac:dyDescent="0.3">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Orders[[#This Row],[Quantity]]*Orders[[#This Row],[Unit Price]]</f>
        <v>17.91</v>
      </c>
      <c r="N746" t="str">
        <f t="shared" si="22"/>
        <v>Robusta</v>
      </c>
      <c r="O746" t="str">
        <f t="shared" si="23"/>
        <v>Medium</v>
      </c>
      <c r="P746" t="str">
        <f>VLOOKUP(Orders[[#This Row],[Customer ID]],customers!$A$1:$I$1001,9,0)</f>
        <v>Yes</v>
      </c>
    </row>
    <row r="747" spans="1:16" x14ac:dyDescent="0.3">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Orders[[#This Row],[Quantity]]*Orders[[#This Row],[Unit Price]]</f>
        <v>14.58</v>
      </c>
      <c r="N747" t="str">
        <f t="shared" si="22"/>
        <v>Excelsa</v>
      </c>
      <c r="O747" t="str">
        <f t="shared" si="23"/>
        <v>Dark</v>
      </c>
      <c r="P747" t="str">
        <f>VLOOKUP(Orders[[#This Row],[Customer ID]],customers!$A$1:$I$1001,9,0)</f>
        <v>No</v>
      </c>
    </row>
    <row r="748" spans="1:16" x14ac:dyDescent="0.3">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Orders[[#This Row],[Quantity]]*Orders[[#This Row],[Unit Price]]</f>
        <v>33.75</v>
      </c>
      <c r="N748" t="str">
        <f t="shared" si="22"/>
        <v>Arabica</v>
      </c>
      <c r="O748" t="str">
        <f t="shared" si="23"/>
        <v>Medium</v>
      </c>
      <c r="P748" t="str">
        <f>VLOOKUP(Orders[[#This Row],[Customer ID]],customers!$A$1:$I$1001,9,0)</f>
        <v>No</v>
      </c>
    </row>
    <row r="749" spans="1:16" x14ac:dyDescent="0.3">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Orders[[#This Row],[Quantity]]*Orders[[#This Row],[Unit Price]]</f>
        <v>34.92</v>
      </c>
      <c r="N749" t="str">
        <f t="shared" si="22"/>
        <v>Liberica</v>
      </c>
      <c r="O749" t="str">
        <f t="shared" si="23"/>
        <v>Medium</v>
      </c>
      <c r="P749" t="str">
        <f>VLOOKUP(Orders[[#This Row],[Customer ID]],customers!$A$1:$I$1001,9,0)</f>
        <v>Yes</v>
      </c>
    </row>
    <row r="750" spans="1:16" x14ac:dyDescent="0.3">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Orders[[#This Row],[Quantity]]*Orders[[#This Row],[Unit Price]]</f>
        <v>14.58</v>
      </c>
      <c r="N750" t="str">
        <f t="shared" si="22"/>
        <v>Excelsa</v>
      </c>
      <c r="O750" t="str">
        <f t="shared" si="23"/>
        <v>Dark</v>
      </c>
      <c r="P750" t="str">
        <f>VLOOKUP(Orders[[#This Row],[Customer ID]],customers!$A$1:$I$1001,9,0)</f>
        <v>No</v>
      </c>
    </row>
    <row r="751" spans="1:16" x14ac:dyDescent="0.3">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Orders[[#This Row],[Quantity]]*Orders[[#This Row],[Unit Price]]</f>
        <v>5.3699999999999992</v>
      </c>
      <c r="N751" t="str">
        <f t="shared" si="22"/>
        <v>Robusta</v>
      </c>
      <c r="O751" t="str">
        <f t="shared" si="23"/>
        <v>Dark</v>
      </c>
      <c r="P751" t="str">
        <f>VLOOKUP(Orders[[#This Row],[Customer ID]],customers!$A$1:$I$1001,9,0)</f>
        <v>Yes</v>
      </c>
    </row>
    <row r="752" spans="1:16" x14ac:dyDescent="0.3">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Orders[[#This Row],[Quantity]]*Orders[[#This Row],[Unit Price]]</f>
        <v>5.97</v>
      </c>
      <c r="N752" t="str">
        <f t="shared" si="22"/>
        <v>Robusta</v>
      </c>
      <c r="O752" t="str">
        <f t="shared" si="23"/>
        <v>Medium</v>
      </c>
      <c r="P752" t="str">
        <f>VLOOKUP(Orders[[#This Row],[Customer ID]],customers!$A$1:$I$1001,9,0)</f>
        <v>Yes</v>
      </c>
    </row>
    <row r="753" spans="1:16" x14ac:dyDescent="0.3">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Orders[[#This Row],[Quantity]]*Orders[[#This Row],[Unit Price]]</f>
        <v>19.02</v>
      </c>
      <c r="N753" t="str">
        <f t="shared" si="22"/>
        <v>Liberica</v>
      </c>
      <c r="O753" t="str">
        <f t="shared" si="23"/>
        <v>Light</v>
      </c>
      <c r="P753" t="str">
        <f>VLOOKUP(Orders[[#This Row],[Customer ID]],customers!$A$1:$I$1001,9,0)</f>
        <v>No</v>
      </c>
    </row>
    <row r="754" spans="1:16" x14ac:dyDescent="0.3">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Orders[[#This Row],[Quantity]]*Orders[[#This Row],[Unit Price]]</f>
        <v>27.5</v>
      </c>
      <c r="N754" t="str">
        <f t="shared" si="22"/>
        <v>Excelsa</v>
      </c>
      <c r="O754" t="str">
        <f t="shared" si="23"/>
        <v>Medium</v>
      </c>
      <c r="P754" t="str">
        <f>VLOOKUP(Orders[[#This Row],[Customer ID]],customers!$A$1:$I$1001,9,0)</f>
        <v>Yes</v>
      </c>
    </row>
    <row r="755" spans="1:16" x14ac:dyDescent="0.3">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Orders[[#This Row],[Quantity]]*Orders[[#This Row],[Unit Price]]</f>
        <v>29.849999999999998</v>
      </c>
      <c r="N755" t="str">
        <f t="shared" si="22"/>
        <v>Arabica</v>
      </c>
      <c r="O755" t="str">
        <f t="shared" si="23"/>
        <v>Dark</v>
      </c>
      <c r="P755" t="str">
        <f>VLOOKUP(Orders[[#This Row],[Customer ID]],customers!$A$1:$I$1001,9,0)</f>
        <v>No</v>
      </c>
    </row>
    <row r="756" spans="1:16" x14ac:dyDescent="0.3">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Orders[[#This Row],[Quantity]]*Orders[[#This Row],[Unit Price]]</f>
        <v>17.91</v>
      </c>
      <c r="N756" t="str">
        <f t="shared" si="22"/>
        <v>Arabica</v>
      </c>
      <c r="O756" t="str">
        <f t="shared" si="23"/>
        <v>Dark</v>
      </c>
      <c r="P756" t="str">
        <f>VLOOKUP(Orders[[#This Row],[Customer ID]],customers!$A$1:$I$1001,9,0)</f>
        <v>No</v>
      </c>
    </row>
    <row r="757" spans="1:16" x14ac:dyDescent="0.3">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Orders[[#This Row],[Quantity]]*Orders[[#This Row],[Unit Price]]</f>
        <v>28.53</v>
      </c>
      <c r="N757" t="str">
        <f t="shared" si="22"/>
        <v>Liberica</v>
      </c>
      <c r="O757" t="str">
        <f t="shared" si="23"/>
        <v>Light</v>
      </c>
      <c r="P757" t="str">
        <f>VLOOKUP(Orders[[#This Row],[Customer ID]],customers!$A$1:$I$1001,9,0)</f>
        <v>No</v>
      </c>
    </row>
    <row r="758" spans="1:16" x14ac:dyDescent="0.3">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Orders[[#This Row],[Quantity]]*Orders[[#This Row],[Unit Price]]</f>
        <v>35.799999999999997</v>
      </c>
      <c r="N758" t="str">
        <f t="shared" si="22"/>
        <v>Robusta</v>
      </c>
      <c r="O758" t="str">
        <f t="shared" si="23"/>
        <v>Dark</v>
      </c>
      <c r="P758" t="str">
        <f>VLOOKUP(Orders[[#This Row],[Customer ID]],customers!$A$1:$I$1001,9,0)</f>
        <v>Yes</v>
      </c>
    </row>
    <row r="759" spans="1:16" x14ac:dyDescent="0.3">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Orders[[#This Row],[Quantity]]*Orders[[#This Row],[Unit Price]]</f>
        <v>17.91</v>
      </c>
      <c r="N759" t="str">
        <f t="shared" si="22"/>
        <v>Arabica</v>
      </c>
      <c r="O759" t="str">
        <f t="shared" si="23"/>
        <v>Dark</v>
      </c>
      <c r="P759" t="str">
        <f>VLOOKUP(Orders[[#This Row],[Customer ID]],customers!$A$1:$I$1001,9,0)</f>
        <v>Yes</v>
      </c>
    </row>
    <row r="760" spans="1:16" x14ac:dyDescent="0.3">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Orders[[#This Row],[Quantity]]*Orders[[#This Row],[Unit Price]]</f>
        <v>8.9499999999999993</v>
      </c>
      <c r="N760" t="str">
        <f t="shared" si="22"/>
        <v>Robusta</v>
      </c>
      <c r="O760" t="str">
        <f t="shared" si="23"/>
        <v>Dark</v>
      </c>
      <c r="P760" t="str">
        <f>VLOOKUP(Orders[[#This Row],[Customer ID]],customers!$A$1:$I$1001,9,0)</f>
        <v>No</v>
      </c>
    </row>
    <row r="761" spans="1:16" x14ac:dyDescent="0.3">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Orders[[#This Row],[Quantity]]*Orders[[#This Row],[Unit Price]]</f>
        <v>29.784999999999997</v>
      </c>
      <c r="N761" t="str">
        <f t="shared" si="22"/>
        <v>Liberica</v>
      </c>
      <c r="O761" t="str">
        <f t="shared" si="23"/>
        <v>Dark</v>
      </c>
      <c r="P761" t="str">
        <f>VLOOKUP(Orders[[#This Row],[Customer ID]],customers!$A$1:$I$1001,9,0)</f>
        <v>Yes</v>
      </c>
    </row>
    <row r="762" spans="1:16" x14ac:dyDescent="0.3">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Orders[[#This Row],[Quantity]]*Orders[[#This Row],[Unit Price]]</f>
        <v>44.55</v>
      </c>
      <c r="N762" t="str">
        <f t="shared" si="22"/>
        <v>Excelsa</v>
      </c>
      <c r="O762" t="str">
        <f t="shared" si="23"/>
        <v>Light</v>
      </c>
      <c r="P762" t="str">
        <f>VLOOKUP(Orders[[#This Row],[Customer ID]],customers!$A$1:$I$1001,9,0)</f>
        <v>No</v>
      </c>
    </row>
    <row r="763" spans="1:16" x14ac:dyDescent="0.3">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Orders[[#This Row],[Quantity]]*Orders[[#This Row],[Unit Price]]</f>
        <v>89.1</v>
      </c>
      <c r="N763" t="str">
        <f t="shared" si="22"/>
        <v>Excelsa</v>
      </c>
      <c r="O763" t="str">
        <f t="shared" si="23"/>
        <v>Light</v>
      </c>
      <c r="P763" t="str">
        <f>VLOOKUP(Orders[[#This Row],[Customer ID]],customers!$A$1:$I$1001,9,0)</f>
        <v>Yes</v>
      </c>
    </row>
    <row r="764" spans="1:16" x14ac:dyDescent="0.3">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Orders[[#This Row],[Quantity]]*Orders[[#This Row],[Unit Price]]</f>
        <v>43.650000000000006</v>
      </c>
      <c r="N764" t="str">
        <f t="shared" si="22"/>
        <v>Liberica</v>
      </c>
      <c r="O764" t="str">
        <f t="shared" si="23"/>
        <v>Medium</v>
      </c>
      <c r="P764" t="str">
        <f>VLOOKUP(Orders[[#This Row],[Customer ID]],customers!$A$1:$I$1001,9,0)</f>
        <v>No</v>
      </c>
    </row>
    <row r="765" spans="1:16" x14ac:dyDescent="0.3">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Orders[[#This Row],[Quantity]]*Orders[[#This Row],[Unit Price]]</f>
        <v>23.31</v>
      </c>
      <c r="N765" t="str">
        <f t="shared" si="22"/>
        <v>Arabica</v>
      </c>
      <c r="O765" t="str">
        <f t="shared" si="23"/>
        <v>Light</v>
      </c>
      <c r="P765" t="str">
        <f>VLOOKUP(Orders[[#This Row],[Customer ID]],customers!$A$1:$I$1001,9,0)</f>
        <v>No</v>
      </c>
    </row>
    <row r="766" spans="1:16" x14ac:dyDescent="0.3">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Orders[[#This Row],[Quantity]]*Orders[[#This Row],[Unit Price]]</f>
        <v>178.70999999999998</v>
      </c>
      <c r="N766" t="str">
        <f t="shared" si="22"/>
        <v>Arabica</v>
      </c>
      <c r="O766" t="str">
        <f t="shared" si="23"/>
        <v>Light</v>
      </c>
      <c r="P766" t="str">
        <f>VLOOKUP(Orders[[#This Row],[Customer ID]],customers!$A$1:$I$1001,9,0)</f>
        <v>Yes</v>
      </c>
    </row>
    <row r="767" spans="1:16" x14ac:dyDescent="0.3">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Orders[[#This Row],[Quantity]]*Orders[[#This Row],[Unit Price]]</f>
        <v>59.699999999999996</v>
      </c>
      <c r="N767" t="str">
        <f t="shared" si="22"/>
        <v>Robusta</v>
      </c>
      <c r="O767" t="str">
        <f t="shared" si="23"/>
        <v>Medium</v>
      </c>
      <c r="P767" t="str">
        <f>VLOOKUP(Orders[[#This Row],[Customer ID]],customers!$A$1:$I$1001,9,0)</f>
        <v>Yes</v>
      </c>
    </row>
    <row r="768" spans="1:16" x14ac:dyDescent="0.3">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Orders[[#This Row],[Quantity]]*Orders[[#This Row],[Unit Price]]</f>
        <v>15.54</v>
      </c>
      <c r="N768" t="str">
        <f t="shared" si="22"/>
        <v>Arabica</v>
      </c>
      <c r="O768" t="str">
        <f t="shared" si="23"/>
        <v>Light</v>
      </c>
      <c r="P768" t="str">
        <f>VLOOKUP(Orders[[#This Row],[Customer ID]],customers!$A$1:$I$1001,9,0)</f>
        <v>Yes</v>
      </c>
    </row>
    <row r="769" spans="1:16" x14ac:dyDescent="0.3">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Orders[[#This Row],[Quantity]]*Orders[[#This Row],[Unit Price]]</f>
        <v>89.35499999999999</v>
      </c>
      <c r="N769" t="str">
        <f t="shared" si="22"/>
        <v>Arabica</v>
      </c>
      <c r="O769" t="str">
        <f t="shared" si="23"/>
        <v>Light</v>
      </c>
      <c r="P769" t="str">
        <f>VLOOKUP(Orders[[#This Row],[Customer ID]],customers!$A$1:$I$1001,9,0)</f>
        <v>No</v>
      </c>
    </row>
    <row r="770" spans="1:16" x14ac:dyDescent="0.3">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Orders[[#This Row],[Quantity]]*Orders[[#This Row],[Unit Price]]</f>
        <v>23.9</v>
      </c>
      <c r="N770" t="str">
        <f t="shared" si="22"/>
        <v>Robusta</v>
      </c>
      <c r="O770" t="str">
        <f t="shared" si="23"/>
        <v>Light</v>
      </c>
      <c r="P770" t="str">
        <f>VLOOKUP(Orders[[#This Row],[Customer ID]],customers!$A$1:$I$1001,9,0)</f>
        <v>No</v>
      </c>
    </row>
    <row r="771" spans="1:16" x14ac:dyDescent="0.3">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Orders[[#This Row],[Quantity]]*Orders[[#This Row],[Unit Price]]</f>
        <v>137.31</v>
      </c>
      <c r="N771" t="str">
        <f t="shared" ref="N771:N834" si="24">IF(I771="Rob","Robusta",IF(I771="Exc","Excelsa",IF(I771="Ara","Arabica","Liberica")))</f>
        <v>Robusta</v>
      </c>
      <c r="O771" t="str">
        <f t="shared" ref="O771:O834" si="25">IF(J771="M","Medium",IF(J771="L","Light","Dark"))</f>
        <v>Medium</v>
      </c>
      <c r="P771" t="str">
        <f>VLOOKUP(Orders[[#This Row],[Customer ID]],customers!$A$1:$I$1001,9,0)</f>
        <v>No</v>
      </c>
    </row>
    <row r="772" spans="1:16" x14ac:dyDescent="0.3">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Orders[[#This Row],[Quantity]]*Orders[[#This Row],[Unit Price]]</f>
        <v>9.9499999999999993</v>
      </c>
      <c r="N772" t="str">
        <f t="shared" si="24"/>
        <v>Arabica</v>
      </c>
      <c r="O772" t="str">
        <f t="shared" si="25"/>
        <v>Dark</v>
      </c>
      <c r="P772" t="str">
        <f>VLOOKUP(Orders[[#This Row],[Customer ID]],customers!$A$1:$I$1001,9,0)</f>
        <v>No</v>
      </c>
    </row>
    <row r="773" spans="1:16" x14ac:dyDescent="0.3">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Orders[[#This Row],[Quantity]]*Orders[[#This Row],[Unit Price]]</f>
        <v>21.509999999999998</v>
      </c>
      <c r="N773" t="str">
        <f t="shared" si="24"/>
        <v>Robusta</v>
      </c>
      <c r="O773" t="str">
        <f t="shared" si="25"/>
        <v>Light</v>
      </c>
      <c r="P773" t="str">
        <f>VLOOKUP(Orders[[#This Row],[Customer ID]],customers!$A$1:$I$1001,9,0)</f>
        <v>No</v>
      </c>
    </row>
    <row r="774" spans="1:16" x14ac:dyDescent="0.3">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Orders[[#This Row],[Quantity]]*Orders[[#This Row],[Unit Price]]</f>
        <v>82.5</v>
      </c>
      <c r="N774" t="str">
        <f t="shared" si="24"/>
        <v>Excelsa</v>
      </c>
      <c r="O774" t="str">
        <f t="shared" si="25"/>
        <v>Medium</v>
      </c>
      <c r="P774" t="str">
        <f>VLOOKUP(Orders[[#This Row],[Customer ID]],customers!$A$1:$I$1001,9,0)</f>
        <v>No</v>
      </c>
    </row>
    <row r="775" spans="1:16" x14ac:dyDescent="0.3">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Orders[[#This Row],[Quantity]]*Orders[[#This Row],[Unit Price]]</f>
        <v>8.73</v>
      </c>
      <c r="N775" t="str">
        <f t="shared" si="24"/>
        <v>Liberica</v>
      </c>
      <c r="O775" t="str">
        <f t="shared" si="25"/>
        <v>Medium</v>
      </c>
      <c r="P775" t="str">
        <f>VLOOKUP(Orders[[#This Row],[Customer ID]],customers!$A$1:$I$1001,9,0)</f>
        <v>No</v>
      </c>
    </row>
    <row r="776" spans="1:16" x14ac:dyDescent="0.3">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Orders[[#This Row],[Quantity]]*Orders[[#This Row],[Unit Price]]</f>
        <v>19.899999999999999</v>
      </c>
      <c r="N776" t="str">
        <f t="shared" si="24"/>
        <v>Robusta</v>
      </c>
      <c r="O776" t="str">
        <f t="shared" si="25"/>
        <v>Medium</v>
      </c>
      <c r="P776" t="str">
        <f>VLOOKUP(Orders[[#This Row],[Customer ID]],customers!$A$1:$I$1001,9,0)</f>
        <v>Yes</v>
      </c>
    </row>
    <row r="777" spans="1:16" x14ac:dyDescent="0.3">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Orders[[#This Row],[Quantity]]*Orders[[#This Row],[Unit Price]]</f>
        <v>17.82</v>
      </c>
      <c r="N777" t="str">
        <f t="shared" si="24"/>
        <v>Excelsa</v>
      </c>
      <c r="O777" t="str">
        <f t="shared" si="25"/>
        <v>Light</v>
      </c>
      <c r="P777" t="str">
        <f>VLOOKUP(Orders[[#This Row],[Customer ID]],customers!$A$1:$I$1001,9,0)</f>
        <v>Yes</v>
      </c>
    </row>
    <row r="778" spans="1:16" x14ac:dyDescent="0.3">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Orders[[#This Row],[Quantity]]*Orders[[#This Row],[Unit Price]]</f>
        <v>20.25</v>
      </c>
      <c r="N778" t="str">
        <f t="shared" si="24"/>
        <v>Arabica</v>
      </c>
      <c r="O778" t="str">
        <f t="shared" si="25"/>
        <v>Medium</v>
      </c>
      <c r="P778" t="str">
        <f>VLOOKUP(Orders[[#This Row],[Customer ID]],customers!$A$1:$I$1001,9,0)</f>
        <v>No</v>
      </c>
    </row>
    <row r="779" spans="1:16" x14ac:dyDescent="0.3">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Orders[[#This Row],[Quantity]]*Orders[[#This Row],[Unit Price]]</f>
        <v>59.569999999999993</v>
      </c>
      <c r="N779" t="str">
        <f t="shared" si="24"/>
        <v>Arabica</v>
      </c>
      <c r="O779" t="str">
        <f t="shared" si="25"/>
        <v>Light</v>
      </c>
      <c r="P779" t="str">
        <f>VLOOKUP(Orders[[#This Row],[Customer ID]],customers!$A$1:$I$1001,9,0)</f>
        <v>No</v>
      </c>
    </row>
    <row r="780" spans="1:16" x14ac:dyDescent="0.3">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Orders[[#This Row],[Quantity]]*Orders[[#This Row],[Unit Price]]</f>
        <v>19.02</v>
      </c>
      <c r="N780" t="str">
        <f t="shared" si="24"/>
        <v>Liberica</v>
      </c>
      <c r="O780" t="str">
        <f t="shared" si="25"/>
        <v>Light</v>
      </c>
      <c r="P780" t="str">
        <f>VLOOKUP(Orders[[#This Row],[Customer ID]],customers!$A$1:$I$1001,9,0)</f>
        <v>Yes</v>
      </c>
    </row>
    <row r="781" spans="1:16" x14ac:dyDescent="0.3">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Orders[[#This Row],[Quantity]]*Orders[[#This Row],[Unit Price]]</f>
        <v>77.699999999999989</v>
      </c>
      <c r="N781" t="str">
        <f t="shared" si="24"/>
        <v>Liberica</v>
      </c>
      <c r="O781" t="str">
        <f t="shared" si="25"/>
        <v>Dark</v>
      </c>
      <c r="P781" t="str">
        <f>VLOOKUP(Orders[[#This Row],[Customer ID]],customers!$A$1:$I$1001,9,0)</f>
        <v>Yes</v>
      </c>
    </row>
    <row r="782" spans="1:16" x14ac:dyDescent="0.3">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Orders[[#This Row],[Quantity]]*Orders[[#This Row],[Unit Price]]</f>
        <v>41.25</v>
      </c>
      <c r="N782" t="str">
        <f t="shared" si="24"/>
        <v>Excelsa</v>
      </c>
      <c r="O782" t="str">
        <f t="shared" si="25"/>
        <v>Medium</v>
      </c>
      <c r="P782" t="str">
        <f>VLOOKUP(Orders[[#This Row],[Customer ID]],customers!$A$1:$I$1001,9,0)</f>
        <v>No</v>
      </c>
    </row>
    <row r="783" spans="1:16" x14ac:dyDescent="0.3">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Orders[[#This Row],[Quantity]]*Orders[[#This Row],[Unit Price]]</f>
        <v>145.82</v>
      </c>
      <c r="N783" t="str">
        <f t="shared" si="24"/>
        <v>Liberica</v>
      </c>
      <c r="O783" t="str">
        <f t="shared" si="25"/>
        <v>Light</v>
      </c>
      <c r="P783" t="str">
        <f>VLOOKUP(Orders[[#This Row],[Customer ID]],customers!$A$1:$I$1001,9,0)</f>
        <v>No</v>
      </c>
    </row>
    <row r="784" spans="1:16" x14ac:dyDescent="0.3">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Orders[[#This Row],[Quantity]]*Orders[[#This Row],[Unit Price]]</f>
        <v>26.73</v>
      </c>
      <c r="N784" t="str">
        <f t="shared" si="24"/>
        <v>Excelsa</v>
      </c>
      <c r="O784" t="str">
        <f t="shared" si="25"/>
        <v>Light</v>
      </c>
      <c r="P784" t="str">
        <f>VLOOKUP(Orders[[#This Row],[Customer ID]],customers!$A$1:$I$1001,9,0)</f>
        <v>No</v>
      </c>
    </row>
    <row r="785" spans="1:16" x14ac:dyDescent="0.3">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Orders[[#This Row],[Quantity]]*Orders[[#This Row],[Unit Price]]</f>
        <v>43.650000000000006</v>
      </c>
      <c r="N785" t="str">
        <f t="shared" si="24"/>
        <v>Liberica</v>
      </c>
      <c r="O785" t="str">
        <f t="shared" si="25"/>
        <v>Medium</v>
      </c>
      <c r="P785" t="str">
        <f>VLOOKUP(Orders[[#This Row],[Customer ID]],customers!$A$1:$I$1001,9,0)</f>
        <v>Yes</v>
      </c>
    </row>
    <row r="786" spans="1:16" x14ac:dyDescent="0.3">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Orders[[#This Row],[Quantity]]*Orders[[#This Row],[Unit Price]]</f>
        <v>31.7</v>
      </c>
      <c r="N786" t="str">
        <f t="shared" si="24"/>
        <v>Liberica</v>
      </c>
      <c r="O786" t="str">
        <f t="shared" si="25"/>
        <v>Light</v>
      </c>
      <c r="P786" t="str">
        <f>VLOOKUP(Orders[[#This Row],[Customer ID]],customers!$A$1:$I$1001,9,0)</f>
        <v>No</v>
      </c>
    </row>
    <row r="787" spans="1:16" x14ac:dyDescent="0.3">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Orders[[#This Row],[Quantity]]*Orders[[#This Row],[Unit Price]]</f>
        <v>22.884999999999998</v>
      </c>
      <c r="N787" t="str">
        <f t="shared" si="24"/>
        <v>Arabica</v>
      </c>
      <c r="O787" t="str">
        <f t="shared" si="25"/>
        <v>Dark</v>
      </c>
      <c r="P787" t="str">
        <f>VLOOKUP(Orders[[#This Row],[Customer ID]],customers!$A$1:$I$1001,9,0)</f>
        <v>No</v>
      </c>
    </row>
    <row r="788" spans="1:16" x14ac:dyDescent="0.3">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Orders[[#This Row],[Quantity]]*Orders[[#This Row],[Unit Price]]</f>
        <v>27.945</v>
      </c>
      <c r="N788" t="str">
        <f t="shared" si="24"/>
        <v>Excelsa</v>
      </c>
      <c r="O788" t="str">
        <f t="shared" si="25"/>
        <v>Dark</v>
      </c>
      <c r="P788" t="str">
        <f>VLOOKUP(Orders[[#This Row],[Customer ID]],customers!$A$1:$I$1001,9,0)</f>
        <v>Yes</v>
      </c>
    </row>
    <row r="789" spans="1:16" x14ac:dyDescent="0.3">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Orders[[#This Row],[Quantity]]*Orders[[#This Row],[Unit Price]]</f>
        <v>82.5</v>
      </c>
      <c r="N789" t="str">
        <f t="shared" si="24"/>
        <v>Excelsa</v>
      </c>
      <c r="O789" t="str">
        <f t="shared" si="25"/>
        <v>Medium</v>
      </c>
      <c r="P789" t="str">
        <f>VLOOKUP(Orders[[#This Row],[Customer ID]],customers!$A$1:$I$1001,9,0)</f>
        <v>Yes</v>
      </c>
    </row>
    <row r="790" spans="1:16" x14ac:dyDescent="0.3">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Orders[[#This Row],[Quantity]]*Orders[[#This Row],[Unit Price]]</f>
        <v>45.769999999999996</v>
      </c>
      <c r="N790" t="str">
        <f t="shared" si="24"/>
        <v>Robusta</v>
      </c>
      <c r="O790" t="str">
        <f t="shared" si="25"/>
        <v>Medium</v>
      </c>
      <c r="P790" t="str">
        <f>VLOOKUP(Orders[[#This Row],[Customer ID]],customers!$A$1:$I$1001,9,0)</f>
        <v>Yes</v>
      </c>
    </row>
    <row r="791" spans="1:16" x14ac:dyDescent="0.3">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Orders[[#This Row],[Quantity]]*Orders[[#This Row],[Unit Price]]</f>
        <v>77.699999999999989</v>
      </c>
      <c r="N791" t="str">
        <f t="shared" si="24"/>
        <v>Arabica</v>
      </c>
      <c r="O791" t="str">
        <f t="shared" si="25"/>
        <v>Light</v>
      </c>
      <c r="P791" t="str">
        <f>VLOOKUP(Orders[[#This Row],[Customer ID]],customers!$A$1:$I$1001,9,0)</f>
        <v>No</v>
      </c>
    </row>
    <row r="792" spans="1:16" x14ac:dyDescent="0.3">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Orders[[#This Row],[Quantity]]*Orders[[#This Row],[Unit Price]]</f>
        <v>23.31</v>
      </c>
      <c r="N792" t="str">
        <f t="shared" si="24"/>
        <v>Arabica</v>
      </c>
      <c r="O792" t="str">
        <f t="shared" si="25"/>
        <v>Light</v>
      </c>
      <c r="P792" t="str">
        <f>VLOOKUP(Orders[[#This Row],[Customer ID]],customers!$A$1:$I$1001,9,0)</f>
        <v>No</v>
      </c>
    </row>
    <row r="793" spans="1:16" x14ac:dyDescent="0.3">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Orders[[#This Row],[Quantity]]*Orders[[#This Row],[Unit Price]]</f>
        <v>23.774999999999999</v>
      </c>
      <c r="N793" t="str">
        <f t="shared" si="24"/>
        <v>Liberica</v>
      </c>
      <c r="O793" t="str">
        <f t="shared" si="25"/>
        <v>Light</v>
      </c>
      <c r="P793" t="str">
        <f>VLOOKUP(Orders[[#This Row],[Customer ID]],customers!$A$1:$I$1001,9,0)</f>
        <v>Yes</v>
      </c>
    </row>
    <row r="794" spans="1:16" x14ac:dyDescent="0.3">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Orders[[#This Row],[Quantity]]*Orders[[#This Row],[Unit Price]]</f>
        <v>52.38</v>
      </c>
      <c r="N794" t="str">
        <f t="shared" si="24"/>
        <v>Liberica</v>
      </c>
      <c r="O794" t="str">
        <f t="shared" si="25"/>
        <v>Medium</v>
      </c>
      <c r="P794" t="str">
        <f>VLOOKUP(Orders[[#This Row],[Customer ID]],customers!$A$1:$I$1001,9,0)</f>
        <v>Yes</v>
      </c>
    </row>
    <row r="795" spans="1:16" x14ac:dyDescent="0.3">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Orders[[#This Row],[Quantity]]*Orders[[#This Row],[Unit Price]]</f>
        <v>17.924999999999997</v>
      </c>
      <c r="N795" t="str">
        <f t="shared" si="24"/>
        <v>Robusta</v>
      </c>
      <c r="O795" t="str">
        <f t="shared" si="25"/>
        <v>Light</v>
      </c>
      <c r="P795" t="str">
        <f>VLOOKUP(Orders[[#This Row],[Customer ID]],customers!$A$1:$I$1001,9,0)</f>
        <v>No</v>
      </c>
    </row>
    <row r="796" spans="1:16" x14ac:dyDescent="0.3">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Orders[[#This Row],[Quantity]]*Orders[[#This Row],[Unit Price]]</f>
        <v>148.92499999999998</v>
      </c>
      <c r="N796" t="str">
        <f t="shared" si="24"/>
        <v>Arabica</v>
      </c>
      <c r="O796" t="str">
        <f t="shared" si="25"/>
        <v>Light</v>
      </c>
      <c r="P796" t="str">
        <f>VLOOKUP(Orders[[#This Row],[Customer ID]],customers!$A$1:$I$1001,9,0)</f>
        <v>No</v>
      </c>
    </row>
    <row r="797" spans="1:16" x14ac:dyDescent="0.3">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Orders[[#This Row],[Quantity]]*Orders[[#This Row],[Unit Price]]</f>
        <v>28.679999999999996</v>
      </c>
      <c r="N797" t="str">
        <f t="shared" si="24"/>
        <v>Robusta</v>
      </c>
      <c r="O797" t="str">
        <f t="shared" si="25"/>
        <v>Light</v>
      </c>
      <c r="P797" t="str">
        <f>VLOOKUP(Orders[[#This Row],[Customer ID]],customers!$A$1:$I$1001,9,0)</f>
        <v>No</v>
      </c>
    </row>
    <row r="798" spans="1:16" x14ac:dyDescent="0.3">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Orders[[#This Row],[Quantity]]*Orders[[#This Row],[Unit Price]]</f>
        <v>9.51</v>
      </c>
      <c r="N798" t="str">
        <f t="shared" si="24"/>
        <v>Liberica</v>
      </c>
      <c r="O798" t="str">
        <f t="shared" si="25"/>
        <v>Light</v>
      </c>
      <c r="P798" t="str">
        <f>VLOOKUP(Orders[[#This Row],[Customer ID]],customers!$A$1:$I$1001,9,0)</f>
        <v>No</v>
      </c>
    </row>
    <row r="799" spans="1:16" x14ac:dyDescent="0.3">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Orders[[#This Row],[Quantity]]*Orders[[#This Row],[Unit Price]]</f>
        <v>31.08</v>
      </c>
      <c r="N799" t="str">
        <f t="shared" si="24"/>
        <v>Arabica</v>
      </c>
      <c r="O799" t="str">
        <f t="shared" si="25"/>
        <v>Light</v>
      </c>
      <c r="P799" t="str">
        <f>VLOOKUP(Orders[[#This Row],[Customer ID]],customers!$A$1:$I$1001,9,0)</f>
        <v>No</v>
      </c>
    </row>
    <row r="800" spans="1:16" x14ac:dyDescent="0.3">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Orders[[#This Row],[Quantity]]*Orders[[#This Row],[Unit Price]]</f>
        <v>8.0549999999999997</v>
      </c>
      <c r="N800" t="str">
        <f t="shared" si="24"/>
        <v>Robusta</v>
      </c>
      <c r="O800" t="str">
        <f t="shared" si="25"/>
        <v>Dark</v>
      </c>
      <c r="P800" t="str">
        <f>VLOOKUP(Orders[[#This Row],[Customer ID]],customers!$A$1:$I$1001,9,0)</f>
        <v>Yes</v>
      </c>
    </row>
    <row r="801" spans="1:16" x14ac:dyDescent="0.3">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Orders[[#This Row],[Quantity]]*Orders[[#This Row],[Unit Price]]</f>
        <v>36.450000000000003</v>
      </c>
      <c r="N801" t="str">
        <f t="shared" si="24"/>
        <v>Excelsa</v>
      </c>
      <c r="O801" t="str">
        <f t="shared" si="25"/>
        <v>Dark</v>
      </c>
      <c r="P801" t="str">
        <f>VLOOKUP(Orders[[#This Row],[Customer ID]],customers!$A$1:$I$1001,9,0)</f>
        <v>Yes</v>
      </c>
    </row>
    <row r="802" spans="1:16" x14ac:dyDescent="0.3">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Orders[[#This Row],[Quantity]]*Orders[[#This Row],[Unit Price]]</f>
        <v>16.11</v>
      </c>
      <c r="N802" t="str">
        <f t="shared" si="24"/>
        <v>Robusta</v>
      </c>
      <c r="O802" t="str">
        <f t="shared" si="25"/>
        <v>Dark</v>
      </c>
      <c r="P802" t="str">
        <f>VLOOKUP(Orders[[#This Row],[Customer ID]],customers!$A$1:$I$1001,9,0)</f>
        <v>No</v>
      </c>
    </row>
    <row r="803" spans="1:16" x14ac:dyDescent="0.3">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Orders[[#This Row],[Quantity]]*Orders[[#This Row],[Unit Price]]</f>
        <v>41.169999999999995</v>
      </c>
      <c r="N803" t="str">
        <f t="shared" si="24"/>
        <v>Robusta</v>
      </c>
      <c r="O803" t="str">
        <f t="shared" si="25"/>
        <v>Dark</v>
      </c>
      <c r="P803" t="str">
        <f>VLOOKUP(Orders[[#This Row],[Customer ID]],customers!$A$1:$I$1001,9,0)</f>
        <v>Yes</v>
      </c>
    </row>
    <row r="804" spans="1:16" x14ac:dyDescent="0.3">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Orders[[#This Row],[Quantity]]*Orders[[#This Row],[Unit Price]]</f>
        <v>10.739999999999998</v>
      </c>
      <c r="N804" t="str">
        <f t="shared" si="24"/>
        <v>Robusta</v>
      </c>
      <c r="O804" t="str">
        <f t="shared" si="25"/>
        <v>Dark</v>
      </c>
      <c r="P804" t="str">
        <f>VLOOKUP(Orders[[#This Row],[Customer ID]],customers!$A$1:$I$1001,9,0)</f>
        <v>No</v>
      </c>
    </row>
    <row r="805" spans="1:16" x14ac:dyDescent="0.3">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Orders[[#This Row],[Quantity]]*Orders[[#This Row],[Unit Price]]</f>
        <v>126.49999999999999</v>
      </c>
      <c r="N805" t="str">
        <f t="shared" si="24"/>
        <v>Excelsa</v>
      </c>
      <c r="O805" t="str">
        <f t="shared" si="25"/>
        <v>Medium</v>
      </c>
      <c r="P805" t="str">
        <f>VLOOKUP(Orders[[#This Row],[Customer ID]],customers!$A$1:$I$1001,9,0)</f>
        <v>No</v>
      </c>
    </row>
    <row r="806" spans="1:16" x14ac:dyDescent="0.3">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Orders[[#This Row],[Quantity]]*Orders[[#This Row],[Unit Price]]</f>
        <v>23.9</v>
      </c>
      <c r="N806" t="str">
        <f t="shared" si="24"/>
        <v>Robusta</v>
      </c>
      <c r="O806" t="str">
        <f t="shared" si="25"/>
        <v>Light</v>
      </c>
      <c r="P806" t="str">
        <f>VLOOKUP(Orders[[#This Row],[Customer ID]],customers!$A$1:$I$1001,9,0)</f>
        <v>No</v>
      </c>
    </row>
    <row r="807" spans="1:16" x14ac:dyDescent="0.3">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Orders[[#This Row],[Quantity]]*Orders[[#This Row],[Unit Price]]</f>
        <v>5.97</v>
      </c>
      <c r="N807" t="str">
        <f t="shared" si="24"/>
        <v>Robusta</v>
      </c>
      <c r="O807" t="str">
        <f t="shared" si="25"/>
        <v>Medium</v>
      </c>
      <c r="P807" t="str">
        <f>VLOOKUP(Orders[[#This Row],[Customer ID]],customers!$A$1:$I$1001,9,0)</f>
        <v>No</v>
      </c>
    </row>
    <row r="808" spans="1:16" x14ac:dyDescent="0.3">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Orders[[#This Row],[Quantity]]*Orders[[#This Row],[Unit Price]]</f>
        <v>7.77</v>
      </c>
      <c r="N808" t="str">
        <f t="shared" si="24"/>
        <v>Liberica</v>
      </c>
      <c r="O808" t="str">
        <f t="shared" si="25"/>
        <v>Dark</v>
      </c>
      <c r="P808" t="str">
        <f>VLOOKUP(Orders[[#This Row],[Customer ID]],customers!$A$1:$I$1001,9,0)</f>
        <v>Yes</v>
      </c>
    </row>
    <row r="809" spans="1:16" x14ac:dyDescent="0.3">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Orders[[#This Row],[Quantity]]*Orders[[#This Row],[Unit Price]]</f>
        <v>23.31</v>
      </c>
      <c r="N809" t="str">
        <f t="shared" si="24"/>
        <v>Liberica</v>
      </c>
      <c r="O809" t="str">
        <f t="shared" si="25"/>
        <v>Dark</v>
      </c>
      <c r="P809" t="str">
        <f>VLOOKUP(Orders[[#This Row],[Customer ID]],customers!$A$1:$I$1001,9,0)</f>
        <v>No</v>
      </c>
    </row>
    <row r="810" spans="1:16" x14ac:dyDescent="0.3">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Orders[[#This Row],[Quantity]]*Orders[[#This Row],[Unit Price]]</f>
        <v>137.42499999999998</v>
      </c>
      <c r="N810" t="str">
        <f t="shared" si="24"/>
        <v>Robusta</v>
      </c>
      <c r="O810" t="str">
        <f t="shared" si="25"/>
        <v>Light</v>
      </c>
      <c r="P810" t="str">
        <f>VLOOKUP(Orders[[#This Row],[Customer ID]],customers!$A$1:$I$1001,9,0)</f>
        <v>No</v>
      </c>
    </row>
    <row r="811" spans="1:16" x14ac:dyDescent="0.3">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Orders[[#This Row],[Quantity]]*Orders[[#This Row],[Unit Price]]</f>
        <v>8.0549999999999997</v>
      </c>
      <c r="N811" t="str">
        <f t="shared" si="24"/>
        <v>Robusta</v>
      </c>
      <c r="O811" t="str">
        <f t="shared" si="25"/>
        <v>Dark</v>
      </c>
      <c r="P811" t="str">
        <f>VLOOKUP(Orders[[#This Row],[Customer ID]],customers!$A$1:$I$1001,9,0)</f>
        <v>Yes</v>
      </c>
    </row>
    <row r="812" spans="1:16" x14ac:dyDescent="0.3">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Orders[[#This Row],[Quantity]]*Orders[[#This Row],[Unit Price]]</f>
        <v>28.53</v>
      </c>
      <c r="N812" t="str">
        <f t="shared" si="24"/>
        <v>Liberica</v>
      </c>
      <c r="O812" t="str">
        <f t="shared" si="25"/>
        <v>Light</v>
      </c>
      <c r="P812" t="str">
        <f>VLOOKUP(Orders[[#This Row],[Customer ID]],customers!$A$1:$I$1001,9,0)</f>
        <v>No</v>
      </c>
    </row>
    <row r="813" spans="1:16" x14ac:dyDescent="0.3">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Orders[[#This Row],[Quantity]]*Orders[[#This Row],[Unit Price]]</f>
        <v>67.5</v>
      </c>
      <c r="N813" t="str">
        <f t="shared" si="24"/>
        <v>Arabica</v>
      </c>
      <c r="O813" t="str">
        <f t="shared" si="25"/>
        <v>Medium</v>
      </c>
      <c r="P813" t="str">
        <f>VLOOKUP(Orders[[#This Row],[Customer ID]],customers!$A$1:$I$1001,9,0)</f>
        <v>Yes</v>
      </c>
    </row>
    <row r="814" spans="1:16" x14ac:dyDescent="0.3">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Orders[[#This Row],[Quantity]]*Orders[[#This Row],[Unit Price]]</f>
        <v>178.70999999999998</v>
      </c>
      <c r="N814" t="str">
        <f t="shared" si="24"/>
        <v>Liberica</v>
      </c>
      <c r="O814" t="str">
        <f t="shared" si="25"/>
        <v>Dark</v>
      </c>
      <c r="P814" t="str">
        <f>VLOOKUP(Orders[[#This Row],[Customer ID]],customers!$A$1:$I$1001,9,0)</f>
        <v>Yes</v>
      </c>
    </row>
    <row r="815" spans="1:16" x14ac:dyDescent="0.3">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Orders[[#This Row],[Quantity]]*Orders[[#This Row],[Unit Price]]</f>
        <v>31.624999999999996</v>
      </c>
      <c r="N815" t="str">
        <f t="shared" si="24"/>
        <v>Excelsa</v>
      </c>
      <c r="O815" t="str">
        <f t="shared" si="25"/>
        <v>Medium</v>
      </c>
      <c r="P815" t="str">
        <f>VLOOKUP(Orders[[#This Row],[Customer ID]],customers!$A$1:$I$1001,9,0)</f>
        <v>Yes</v>
      </c>
    </row>
    <row r="816" spans="1:16" x14ac:dyDescent="0.3">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Orders[[#This Row],[Quantity]]*Orders[[#This Row],[Unit Price]]</f>
        <v>8.91</v>
      </c>
      <c r="N816" t="str">
        <f t="shared" si="24"/>
        <v>Excelsa</v>
      </c>
      <c r="O816" t="str">
        <f t="shared" si="25"/>
        <v>Light</v>
      </c>
      <c r="P816" t="str">
        <f>VLOOKUP(Orders[[#This Row],[Customer ID]],customers!$A$1:$I$1001,9,0)</f>
        <v>No</v>
      </c>
    </row>
    <row r="817" spans="1:16" x14ac:dyDescent="0.3">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Orders[[#This Row],[Quantity]]*Orders[[#This Row],[Unit Price]]</f>
        <v>35.82</v>
      </c>
      <c r="N817" t="str">
        <f t="shared" si="24"/>
        <v>Robusta</v>
      </c>
      <c r="O817" t="str">
        <f t="shared" si="25"/>
        <v>Medium</v>
      </c>
      <c r="P817" t="str">
        <f>VLOOKUP(Orders[[#This Row],[Customer ID]],customers!$A$1:$I$1001,9,0)</f>
        <v>No</v>
      </c>
    </row>
    <row r="818" spans="1:16" x14ac:dyDescent="0.3">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Orders[[#This Row],[Quantity]]*Orders[[#This Row],[Unit Price]]</f>
        <v>38.04</v>
      </c>
      <c r="N818" t="str">
        <f t="shared" si="24"/>
        <v>Liberica</v>
      </c>
      <c r="O818" t="str">
        <f t="shared" si="25"/>
        <v>Light</v>
      </c>
      <c r="P818" t="str">
        <f>VLOOKUP(Orders[[#This Row],[Customer ID]],customers!$A$1:$I$1001,9,0)</f>
        <v>No</v>
      </c>
    </row>
    <row r="819" spans="1:16" x14ac:dyDescent="0.3">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Orders[[#This Row],[Quantity]]*Orders[[#This Row],[Unit Price]]</f>
        <v>15.54</v>
      </c>
      <c r="N819" t="str">
        <f t="shared" si="24"/>
        <v>Liberica</v>
      </c>
      <c r="O819" t="str">
        <f t="shared" si="25"/>
        <v>Dark</v>
      </c>
      <c r="P819" t="str">
        <f>VLOOKUP(Orders[[#This Row],[Customer ID]],customers!$A$1:$I$1001,9,0)</f>
        <v>No</v>
      </c>
    </row>
    <row r="820" spans="1:16" x14ac:dyDescent="0.3">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Orders[[#This Row],[Quantity]]*Orders[[#This Row],[Unit Price]]</f>
        <v>79.25</v>
      </c>
      <c r="N820" t="str">
        <f t="shared" si="24"/>
        <v>Liberica</v>
      </c>
      <c r="O820" t="str">
        <f t="shared" si="25"/>
        <v>Light</v>
      </c>
      <c r="P820" t="str">
        <f>VLOOKUP(Orders[[#This Row],[Customer ID]],customers!$A$1:$I$1001,9,0)</f>
        <v>No</v>
      </c>
    </row>
    <row r="821" spans="1:16" x14ac:dyDescent="0.3">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Orders[[#This Row],[Quantity]]*Orders[[#This Row],[Unit Price]]</f>
        <v>4.7549999999999999</v>
      </c>
      <c r="N821" t="str">
        <f t="shared" si="24"/>
        <v>Liberica</v>
      </c>
      <c r="O821" t="str">
        <f t="shared" si="25"/>
        <v>Light</v>
      </c>
      <c r="P821" t="str">
        <f>VLOOKUP(Orders[[#This Row],[Customer ID]],customers!$A$1:$I$1001,9,0)</f>
        <v>Yes</v>
      </c>
    </row>
    <row r="822" spans="1:16" x14ac:dyDescent="0.3">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Orders[[#This Row],[Quantity]]*Orders[[#This Row],[Unit Price]]</f>
        <v>55</v>
      </c>
      <c r="N822" t="str">
        <f t="shared" si="24"/>
        <v>Excelsa</v>
      </c>
      <c r="O822" t="str">
        <f t="shared" si="25"/>
        <v>Medium</v>
      </c>
      <c r="P822" t="str">
        <f>VLOOKUP(Orders[[#This Row],[Customer ID]],customers!$A$1:$I$1001,9,0)</f>
        <v>Yes</v>
      </c>
    </row>
    <row r="823" spans="1:16" x14ac:dyDescent="0.3">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Orders[[#This Row],[Quantity]]*Orders[[#This Row],[Unit Price]]</f>
        <v>26.849999999999994</v>
      </c>
      <c r="N823" t="str">
        <f t="shared" si="24"/>
        <v>Robusta</v>
      </c>
      <c r="O823" t="str">
        <f t="shared" si="25"/>
        <v>Dark</v>
      </c>
      <c r="P823" t="str">
        <f>VLOOKUP(Orders[[#This Row],[Customer ID]],customers!$A$1:$I$1001,9,0)</f>
        <v>No</v>
      </c>
    </row>
    <row r="824" spans="1:16" x14ac:dyDescent="0.3">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Orders[[#This Row],[Quantity]]*Orders[[#This Row],[Unit Price]]</f>
        <v>136.61999999999998</v>
      </c>
      <c r="N824" t="str">
        <f t="shared" si="24"/>
        <v>Excelsa</v>
      </c>
      <c r="O824" t="str">
        <f t="shared" si="25"/>
        <v>Light</v>
      </c>
      <c r="P824" t="str">
        <f>VLOOKUP(Orders[[#This Row],[Customer ID]],customers!$A$1:$I$1001,9,0)</f>
        <v>No</v>
      </c>
    </row>
    <row r="825" spans="1:16" x14ac:dyDescent="0.3">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Orders[[#This Row],[Quantity]]*Orders[[#This Row],[Unit Price]]</f>
        <v>47.55</v>
      </c>
      <c r="N825" t="str">
        <f t="shared" si="24"/>
        <v>Liberica</v>
      </c>
      <c r="O825" t="str">
        <f t="shared" si="25"/>
        <v>Light</v>
      </c>
      <c r="P825" t="str">
        <f>VLOOKUP(Orders[[#This Row],[Customer ID]],customers!$A$1:$I$1001,9,0)</f>
        <v>Yes</v>
      </c>
    </row>
    <row r="826" spans="1:16" x14ac:dyDescent="0.3">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Orders[[#This Row],[Quantity]]*Orders[[#This Row],[Unit Price]]</f>
        <v>16.875</v>
      </c>
      <c r="N826" t="str">
        <f t="shared" si="24"/>
        <v>Arabica</v>
      </c>
      <c r="O826" t="str">
        <f t="shared" si="25"/>
        <v>Medium</v>
      </c>
      <c r="P826" t="str">
        <f>VLOOKUP(Orders[[#This Row],[Customer ID]],customers!$A$1:$I$1001,9,0)</f>
        <v>Yes</v>
      </c>
    </row>
    <row r="827" spans="1:16" x14ac:dyDescent="0.3">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Orders[[#This Row],[Quantity]]*Orders[[#This Row],[Unit Price]]</f>
        <v>29.849999999999998</v>
      </c>
      <c r="N827" t="str">
        <f t="shared" si="24"/>
        <v>Arabica</v>
      </c>
      <c r="O827" t="str">
        <f t="shared" si="25"/>
        <v>Dark</v>
      </c>
      <c r="P827" t="str">
        <f>VLOOKUP(Orders[[#This Row],[Customer ID]],customers!$A$1:$I$1001,9,0)</f>
        <v>Yes</v>
      </c>
    </row>
    <row r="828" spans="1:16" x14ac:dyDescent="0.3">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Orders[[#This Row],[Quantity]]*Orders[[#This Row],[Unit Price]]</f>
        <v>41.25</v>
      </c>
      <c r="N828" t="str">
        <f t="shared" si="24"/>
        <v>Excelsa</v>
      </c>
      <c r="O828" t="str">
        <f t="shared" si="25"/>
        <v>Medium</v>
      </c>
      <c r="P828" t="str">
        <f>VLOOKUP(Orders[[#This Row],[Customer ID]],customers!$A$1:$I$1001,9,0)</f>
        <v>Yes</v>
      </c>
    </row>
    <row r="829" spans="1:16" x14ac:dyDescent="0.3">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Orders[[#This Row],[Quantity]]*Orders[[#This Row],[Unit Price]]</f>
        <v>20.625</v>
      </c>
      <c r="N829" t="str">
        <f t="shared" si="24"/>
        <v>Excelsa</v>
      </c>
      <c r="O829" t="str">
        <f t="shared" si="25"/>
        <v>Medium</v>
      </c>
      <c r="P829" t="str">
        <f>VLOOKUP(Orders[[#This Row],[Customer ID]],customers!$A$1:$I$1001,9,0)</f>
        <v>No</v>
      </c>
    </row>
    <row r="830" spans="1:16" x14ac:dyDescent="0.3">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Orders[[#This Row],[Quantity]]*Orders[[#This Row],[Unit Price]]</f>
        <v>137.31</v>
      </c>
      <c r="N830" t="str">
        <f t="shared" si="24"/>
        <v>Arabica</v>
      </c>
      <c r="O830" t="str">
        <f t="shared" si="25"/>
        <v>Dark</v>
      </c>
      <c r="P830" t="str">
        <f>VLOOKUP(Orders[[#This Row],[Customer ID]],customers!$A$1:$I$1001,9,0)</f>
        <v>Yes</v>
      </c>
    </row>
    <row r="831" spans="1:16" x14ac:dyDescent="0.3">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Orders[[#This Row],[Quantity]]*Orders[[#This Row],[Unit Price]]</f>
        <v>2.9849999999999999</v>
      </c>
      <c r="N831" t="str">
        <f t="shared" si="24"/>
        <v>Arabica</v>
      </c>
      <c r="O831" t="str">
        <f t="shared" si="25"/>
        <v>Dark</v>
      </c>
      <c r="P831" t="str">
        <f>VLOOKUP(Orders[[#This Row],[Customer ID]],customers!$A$1:$I$1001,9,0)</f>
        <v>No</v>
      </c>
    </row>
    <row r="832" spans="1:16" x14ac:dyDescent="0.3">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Orders[[#This Row],[Quantity]]*Orders[[#This Row],[Unit Price]]</f>
        <v>27.5</v>
      </c>
      <c r="N832" t="str">
        <f t="shared" si="24"/>
        <v>Excelsa</v>
      </c>
      <c r="O832" t="str">
        <f t="shared" si="25"/>
        <v>Medium</v>
      </c>
      <c r="P832" t="str">
        <f>VLOOKUP(Orders[[#This Row],[Customer ID]],customers!$A$1:$I$1001,9,0)</f>
        <v>No</v>
      </c>
    </row>
    <row r="833" spans="1:16" x14ac:dyDescent="0.3">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Orders[[#This Row],[Quantity]]*Orders[[#This Row],[Unit Price]]</f>
        <v>5.97</v>
      </c>
      <c r="N833" t="str">
        <f t="shared" si="24"/>
        <v>Arabica</v>
      </c>
      <c r="O833" t="str">
        <f t="shared" si="25"/>
        <v>Dark</v>
      </c>
      <c r="P833" t="str">
        <f>VLOOKUP(Orders[[#This Row],[Customer ID]],customers!$A$1:$I$1001,9,0)</f>
        <v>No</v>
      </c>
    </row>
    <row r="834" spans="1:16" x14ac:dyDescent="0.3">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Orders[[#This Row],[Quantity]]*Orders[[#This Row],[Unit Price]]</f>
        <v>59.699999999999996</v>
      </c>
      <c r="N834" t="str">
        <f t="shared" si="24"/>
        <v>Robusta</v>
      </c>
      <c r="O834" t="str">
        <f t="shared" si="25"/>
        <v>Medium</v>
      </c>
      <c r="P834" t="str">
        <f>VLOOKUP(Orders[[#This Row],[Customer ID]],customers!$A$1:$I$1001,9,0)</f>
        <v>No</v>
      </c>
    </row>
    <row r="835" spans="1:16" x14ac:dyDescent="0.3">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Orders[[#This Row],[Quantity]]*Orders[[#This Row],[Unit Price]]</f>
        <v>82.339999999999989</v>
      </c>
      <c r="N835" t="str">
        <f t="shared" ref="N835:N898" si="26">IF(I835="Rob","Robusta",IF(I835="Exc","Excelsa",IF(I835="Ara","Arabica","Liberica")))</f>
        <v>Robusta</v>
      </c>
      <c r="O835" t="str">
        <f t="shared" ref="O835:O898" si="27">IF(J835="M","Medium",IF(J835="L","Light","Dark"))</f>
        <v>Dark</v>
      </c>
      <c r="P835" t="str">
        <f>VLOOKUP(Orders[[#This Row],[Customer ID]],customers!$A$1:$I$1001,9,0)</f>
        <v>Yes</v>
      </c>
    </row>
    <row r="836" spans="1:16" x14ac:dyDescent="0.3">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Orders[[#This Row],[Quantity]]*Orders[[#This Row],[Unit Price]]</f>
        <v>22.884999999999998</v>
      </c>
      <c r="N836" t="str">
        <f t="shared" si="26"/>
        <v>Arabica</v>
      </c>
      <c r="O836" t="str">
        <f t="shared" si="27"/>
        <v>Dark</v>
      </c>
      <c r="P836" t="str">
        <f>VLOOKUP(Orders[[#This Row],[Customer ID]],customers!$A$1:$I$1001,9,0)</f>
        <v>No</v>
      </c>
    </row>
    <row r="837" spans="1:16" x14ac:dyDescent="0.3">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Orders[[#This Row],[Quantity]]*Orders[[#This Row],[Unit Price]]</f>
        <v>8.91</v>
      </c>
      <c r="N837" t="str">
        <f t="shared" si="26"/>
        <v>Excelsa</v>
      </c>
      <c r="O837" t="str">
        <f t="shared" si="27"/>
        <v>Light</v>
      </c>
      <c r="P837" t="str">
        <f>VLOOKUP(Orders[[#This Row],[Customer ID]],customers!$A$1:$I$1001,9,0)</f>
        <v>Yes</v>
      </c>
    </row>
    <row r="838" spans="1:16" x14ac:dyDescent="0.3">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Orders[[#This Row],[Quantity]]*Orders[[#This Row],[Unit Price]]</f>
        <v>11.94</v>
      </c>
      <c r="N838" t="str">
        <f t="shared" si="26"/>
        <v>Arabica</v>
      </c>
      <c r="O838" t="str">
        <f t="shared" si="27"/>
        <v>Dark</v>
      </c>
      <c r="P838" t="str">
        <f>VLOOKUP(Orders[[#This Row],[Customer ID]],customers!$A$1:$I$1001,9,0)</f>
        <v>No</v>
      </c>
    </row>
    <row r="839" spans="1:16" x14ac:dyDescent="0.3">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Orders[[#This Row],[Quantity]]*Orders[[#This Row],[Unit Price]]</f>
        <v>100.39499999999998</v>
      </c>
      <c r="N839" t="str">
        <f t="shared" si="26"/>
        <v>Liberica</v>
      </c>
      <c r="O839" t="str">
        <f t="shared" si="27"/>
        <v>Medium</v>
      </c>
      <c r="P839" t="str">
        <f>VLOOKUP(Orders[[#This Row],[Customer ID]],customers!$A$1:$I$1001,9,0)</f>
        <v>No</v>
      </c>
    </row>
    <row r="840" spans="1:16" x14ac:dyDescent="0.3">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Orders[[#This Row],[Quantity]]*Orders[[#This Row],[Unit Price]]</f>
        <v>114.42499999999998</v>
      </c>
      <c r="N840" t="str">
        <f t="shared" si="26"/>
        <v>Arabica</v>
      </c>
      <c r="O840" t="str">
        <f t="shared" si="27"/>
        <v>Dark</v>
      </c>
      <c r="P840" t="str">
        <f>VLOOKUP(Orders[[#This Row],[Customer ID]],customers!$A$1:$I$1001,9,0)</f>
        <v>No</v>
      </c>
    </row>
    <row r="841" spans="1:16" x14ac:dyDescent="0.3">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Orders[[#This Row],[Quantity]]*Orders[[#This Row],[Unit Price]]</f>
        <v>41.25</v>
      </c>
      <c r="N841" t="str">
        <f t="shared" si="26"/>
        <v>Excelsa</v>
      </c>
      <c r="O841" t="str">
        <f t="shared" si="27"/>
        <v>Medium</v>
      </c>
      <c r="P841" t="str">
        <f>VLOOKUP(Orders[[#This Row],[Customer ID]],customers!$A$1:$I$1001,9,0)</f>
        <v>No</v>
      </c>
    </row>
    <row r="842" spans="1:16" x14ac:dyDescent="0.3">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Orders[[#This Row],[Quantity]]*Orders[[#This Row],[Unit Price]]</f>
        <v>28.679999999999996</v>
      </c>
      <c r="N842" t="str">
        <f t="shared" si="26"/>
        <v>Robusta</v>
      </c>
      <c r="O842" t="str">
        <f t="shared" si="27"/>
        <v>Light</v>
      </c>
      <c r="P842" t="str">
        <f>VLOOKUP(Orders[[#This Row],[Customer ID]],customers!$A$1:$I$1001,9,0)</f>
        <v>Yes</v>
      </c>
    </row>
    <row r="843" spans="1:16" x14ac:dyDescent="0.3">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Orders[[#This Row],[Quantity]]*Orders[[#This Row],[Unit Price]]</f>
        <v>4.3650000000000002</v>
      </c>
      <c r="N843" t="str">
        <f t="shared" si="26"/>
        <v>Liberica</v>
      </c>
      <c r="O843" t="str">
        <f t="shared" si="27"/>
        <v>Medium</v>
      </c>
      <c r="P843" t="str">
        <f>VLOOKUP(Orders[[#This Row],[Customer ID]],customers!$A$1:$I$1001,9,0)</f>
        <v>No</v>
      </c>
    </row>
    <row r="844" spans="1:16" x14ac:dyDescent="0.3">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Orders[[#This Row],[Quantity]]*Orders[[#This Row],[Unit Price]]</f>
        <v>8.25</v>
      </c>
      <c r="N844" t="str">
        <f t="shared" si="26"/>
        <v>Excelsa</v>
      </c>
      <c r="O844" t="str">
        <f t="shared" si="27"/>
        <v>Medium</v>
      </c>
      <c r="P844" t="str">
        <f>VLOOKUP(Orders[[#This Row],[Customer ID]],customers!$A$1:$I$1001,9,0)</f>
        <v>Yes</v>
      </c>
    </row>
    <row r="845" spans="1:16" x14ac:dyDescent="0.3">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Orders[[#This Row],[Quantity]]*Orders[[#This Row],[Unit Price]]</f>
        <v>8.25</v>
      </c>
      <c r="N845" t="str">
        <f t="shared" si="26"/>
        <v>Excelsa</v>
      </c>
      <c r="O845" t="str">
        <f t="shared" si="27"/>
        <v>Medium</v>
      </c>
      <c r="P845" t="str">
        <f>VLOOKUP(Orders[[#This Row],[Customer ID]],customers!$A$1:$I$1001,9,0)</f>
        <v>Yes</v>
      </c>
    </row>
    <row r="846" spans="1:16" x14ac:dyDescent="0.3">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Orders[[#This Row],[Quantity]]*Orders[[#This Row],[Unit Price]]</f>
        <v>35.82</v>
      </c>
      <c r="N846" t="str">
        <f t="shared" si="26"/>
        <v>Arabica</v>
      </c>
      <c r="O846" t="str">
        <f t="shared" si="27"/>
        <v>Dark</v>
      </c>
      <c r="P846" t="str">
        <f>VLOOKUP(Orders[[#This Row],[Customer ID]],customers!$A$1:$I$1001,9,0)</f>
        <v>Yes</v>
      </c>
    </row>
    <row r="847" spans="1:16" x14ac:dyDescent="0.3">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Orders[[#This Row],[Quantity]]*Orders[[#This Row],[Unit Price]]</f>
        <v>167.67000000000002</v>
      </c>
      <c r="N847" t="str">
        <f t="shared" si="26"/>
        <v>Excelsa</v>
      </c>
      <c r="O847" t="str">
        <f t="shared" si="27"/>
        <v>Dark</v>
      </c>
      <c r="P847" t="str">
        <f>VLOOKUP(Orders[[#This Row],[Customer ID]],customers!$A$1:$I$1001,9,0)</f>
        <v>No</v>
      </c>
    </row>
    <row r="848" spans="1:16" x14ac:dyDescent="0.3">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Orders[[#This Row],[Quantity]]*Orders[[#This Row],[Unit Price]]</f>
        <v>51.749999999999993</v>
      </c>
      <c r="N848" t="str">
        <f t="shared" si="26"/>
        <v>Arabica</v>
      </c>
      <c r="O848" t="str">
        <f t="shared" si="27"/>
        <v>Medium</v>
      </c>
      <c r="P848" t="str">
        <f>VLOOKUP(Orders[[#This Row],[Customer ID]],customers!$A$1:$I$1001,9,0)</f>
        <v>Yes</v>
      </c>
    </row>
    <row r="849" spans="1:16" x14ac:dyDescent="0.3">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Orders[[#This Row],[Quantity]]*Orders[[#This Row],[Unit Price]]</f>
        <v>8.9550000000000001</v>
      </c>
      <c r="N849" t="str">
        <f t="shared" si="26"/>
        <v>Arabica</v>
      </c>
      <c r="O849" t="str">
        <f t="shared" si="27"/>
        <v>Dark</v>
      </c>
      <c r="P849" t="str">
        <f>VLOOKUP(Orders[[#This Row],[Customer ID]],customers!$A$1:$I$1001,9,0)</f>
        <v>Yes</v>
      </c>
    </row>
    <row r="850" spans="1:16" x14ac:dyDescent="0.3">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Orders[[#This Row],[Quantity]]*Orders[[#This Row],[Unit Price]]</f>
        <v>53.46</v>
      </c>
      <c r="N850" t="str">
        <f t="shared" si="26"/>
        <v>Excelsa</v>
      </c>
      <c r="O850" t="str">
        <f t="shared" si="27"/>
        <v>Light</v>
      </c>
      <c r="P850" t="str">
        <f>VLOOKUP(Orders[[#This Row],[Customer ID]],customers!$A$1:$I$1001,9,0)</f>
        <v>No</v>
      </c>
    </row>
    <row r="851" spans="1:16" x14ac:dyDescent="0.3">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Orders[[#This Row],[Quantity]]*Orders[[#This Row],[Unit Price]]</f>
        <v>23.31</v>
      </c>
      <c r="N851" t="str">
        <f t="shared" si="26"/>
        <v>Arabica</v>
      </c>
      <c r="O851" t="str">
        <f t="shared" si="27"/>
        <v>Light</v>
      </c>
      <c r="P851" t="str">
        <f>VLOOKUP(Orders[[#This Row],[Customer ID]],customers!$A$1:$I$1001,9,0)</f>
        <v>Yes</v>
      </c>
    </row>
    <row r="852" spans="1:16" x14ac:dyDescent="0.3">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Orders[[#This Row],[Quantity]]*Orders[[#This Row],[Unit Price]]</f>
        <v>6.75</v>
      </c>
      <c r="N852" t="str">
        <f t="shared" si="26"/>
        <v>Arabica</v>
      </c>
      <c r="O852" t="str">
        <f t="shared" si="27"/>
        <v>Medium</v>
      </c>
      <c r="P852" t="str">
        <f>VLOOKUP(Orders[[#This Row],[Customer ID]],customers!$A$1:$I$1001,9,0)</f>
        <v>Yes</v>
      </c>
    </row>
    <row r="853" spans="1:16" x14ac:dyDescent="0.3">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Orders[[#This Row],[Quantity]]*Orders[[#This Row],[Unit Price]]</f>
        <v>7.77</v>
      </c>
      <c r="N853" t="str">
        <f t="shared" si="26"/>
        <v>Liberica</v>
      </c>
      <c r="O853" t="str">
        <f t="shared" si="27"/>
        <v>Dark</v>
      </c>
      <c r="P853" t="str">
        <f>VLOOKUP(Orders[[#This Row],[Customer ID]],customers!$A$1:$I$1001,9,0)</f>
        <v>Yes</v>
      </c>
    </row>
    <row r="854" spans="1:16" x14ac:dyDescent="0.3">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Orders[[#This Row],[Quantity]]*Orders[[#This Row],[Unit Price]]</f>
        <v>119.13999999999999</v>
      </c>
      <c r="N854" t="str">
        <f t="shared" si="26"/>
        <v>Liberica</v>
      </c>
      <c r="O854" t="str">
        <f t="shared" si="27"/>
        <v>Dark</v>
      </c>
      <c r="P854" t="str">
        <f>VLOOKUP(Orders[[#This Row],[Customer ID]],customers!$A$1:$I$1001,9,0)</f>
        <v>Yes</v>
      </c>
    </row>
    <row r="855" spans="1:16" x14ac:dyDescent="0.3">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Orders[[#This Row],[Quantity]]*Orders[[#This Row],[Unit Price]]</f>
        <v>19.899999999999999</v>
      </c>
      <c r="N855" t="str">
        <f t="shared" si="26"/>
        <v>Arabica</v>
      </c>
      <c r="O855" t="str">
        <f t="shared" si="27"/>
        <v>Dark</v>
      </c>
      <c r="P855" t="str">
        <f>VLOOKUP(Orders[[#This Row],[Customer ID]],customers!$A$1:$I$1001,9,0)</f>
        <v>No</v>
      </c>
    </row>
    <row r="856" spans="1:16" x14ac:dyDescent="0.3">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Orders[[#This Row],[Quantity]]*Orders[[#This Row],[Unit Price]]</f>
        <v>35.849999999999994</v>
      </c>
      <c r="N856" t="str">
        <f t="shared" si="26"/>
        <v>Robusta</v>
      </c>
      <c r="O856" t="str">
        <f t="shared" si="27"/>
        <v>Light</v>
      </c>
      <c r="P856" t="str">
        <f>VLOOKUP(Orders[[#This Row],[Customer ID]],customers!$A$1:$I$1001,9,0)</f>
        <v>Yes</v>
      </c>
    </row>
    <row r="857" spans="1:16" x14ac:dyDescent="0.3">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Orders[[#This Row],[Quantity]]*Orders[[#This Row],[Unit Price]]</f>
        <v>89.35499999999999</v>
      </c>
      <c r="N857" t="str">
        <f t="shared" si="26"/>
        <v>Liberica</v>
      </c>
      <c r="O857" t="str">
        <f t="shared" si="27"/>
        <v>Dark</v>
      </c>
      <c r="P857" t="str">
        <f>VLOOKUP(Orders[[#This Row],[Customer ID]],customers!$A$1:$I$1001,9,0)</f>
        <v>No</v>
      </c>
    </row>
    <row r="858" spans="1:16" x14ac:dyDescent="0.3">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Orders[[#This Row],[Quantity]]*Orders[[#This Row],[Unit Price]]</f>
        <v>8.73</v>
      </c>
      <c r="N858" t="str">
        <f t="shared" si="26"/>
        <v>Liberica</v>
      </c>
      <c r="O858" t="str">
        <f t="shared" si="27"/>
        <v>Medium</v>
      </c>
      <c r="P858" t="str">
        <f>VLOOKUP(Orders[[#This Row],[Customer ID]],customers!$A$1:$I$1001,9,0)</f>
        <v>Yes</v>
      </c>
    </row>
    <row r="859" spans="1:16" x14ac:dyDescent="0.3">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Orders[[#This Row],[Quantity]]*Orders[[#This Row],[Unit Price]]</f>
        <v>137.42499999999998</v>
      </c>
      <c r="N859" t="str">
        <f t="shared" si="26"/>
        <v>Robusta</v>
      </c>
      <c r="O859" t="str">
        <f t="shared" si="27"/>
        <v>Light</v>
      </c>
      <c r="P859" t="str">
        <f>VLOOKUP(Orders[[#This Row],[Customer ID]],customers!$A$1:$I$1001,9,0)</f>
        <v>No</v>
      </c>
    </row>
    <row r="860" spans="1:16" x14ac:dyDescent="0.3">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Orders[[#This Row],[Quantity]]*Orders[[#This Row],[Unit Price]]</f>
        <v>34.92</v>
      </c>
      <c r="N860" t="str">
        <f t="shared" si="26"/>
        <v>Liberica</v>
      </c>
      <c r="O860" t="str">
        <f t="shared" si="27"/>
        <v>Medium</v>
      </c>
      <c r="P860" t="str">
        <f>VLOOKUP(Orders[[#This Row],[Customer ID]],customers!$A$1:$I$1001,9,0)</f>
        <v>No</v>
      </c>
    </row>
    <row r="861" spans="1:16" x14ac:dyDescent="0.3">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Orders[[#This Row],[Quantity]]*Orders[[#This Row],[Unit Price]]</f>
        <v>178.70999999999998</v>
      </c>
      <c r="N861" t="str">
        <f t="shared" si="26"/>
        <v>Arabica</v>
      </c>
      <c r="O861" t="str">
        <f t="shared" si="27"/>
        <v>Light</v>
      </c>
      <c r="P861" t="str">
        <f>VLOOKUP(Orders[[#This Row],[Customer ID]],customers!$A$1:$I$1001,9,0)</f>
        <v>No</v>
      </c>
    </row>
    <row r="862" spans="1:16" x14ac:dyDescent="0.3">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Orders[[#This Row],[Quantity]]*Orders[[#This Row],[Unit Price]]</f>
        <v>25.874999999999996</v>
      </c>
      <c r="N862" t="str">
        <f t="shared" si="26"/>
        <v>Arabica</v>
      </c>
      <c r="O862" t="str">
        <f t="shared" si="27"/>
        <v>Medium</v>
      </c>
      <c r="P862" t="str">
        <f>VLOOKUP(Orders[[#This Row],[Customer ID]],customers!$A$1:$I$1001,9,0)</f>
        <v>No</v>
      </c>
    </row>
    <row r="863" spans="1:16" x14ac:dyDescent="0.3">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Orders[[#This Row],[Quantity]]*Orders[[#This Row],[Unit Price]]</f>
        <v>77.699999999999989</v>
      </c>
      <c r="N863" t="str">
        <f t="shared" si="26"/>
        <v>Liberica</v>
      </c>
      <c r="O863" t="str">
        <f t="shared" si="27"/>
        <v>Dark</v>
      </c>
      <c r="P863" t="str">
        <f>VLOOKUP(Orders[[#This Row],[Customer ID]],customers!$A$1:$I$1001,9,0)</f>
        <v>Yes</v>
      </c>
    </row>
    <row r="864" spans="1:16" x14ac:dyDescent="0.3">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Orders[[#This Row],[Quantity]]*Orders[[#This Row],[Unit Price]]</f>
        <v>9.9499999999999993</v>
      </c>
      <c r="N864" t="str">
        <f t="shared" si="26"/>
        <v>Robusta</v>
      </c>
      <c r="O864" t="str">
        <f t="shared" si="27"/>
        <v>Medium</v>
      </c>
      <c r="P864" t="str">
        <f>VLOOKUP(Orders[[#This Row],[Customer ID]],customers!$A$1:$I$1001,9,0)</f>
        <v>Yes</v>
      </c>
    </row>
    <row r="865" spans="1:16" x14ac:dyDescent="0.3">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Orders[[#This Row],[Quantity]]*Orders[[#This Row],[Unit Price]]</f>
        <v>29.1</v>
      </c>
      <c r="N865" t="str">
        <f t="shared" si="26"/>
        <v>Liberica</v>
      </c>
      <c r="O865" t="str">
        <f t="shared" si="27"/>
        <v>Medium</v>
      </c>
      <c r="P865" t="str">
        <f>VLOOKUP(Orders[[#This Row],[Customer ID]],customers!$A$1:$I$1001,9,0)</f>
        <v>Yes</v>
      </c>
    </row>
    <row r="866" spans="1:16" x14ac:dyDescent="0.3">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Orders[[#This Row],[Quantity]]*Orders[[#This Row],[Unit Price]]</f>
        <v>21.509999999999998</v>
      </c>
      <c r="N866" t="str">
        <f t="shared" si="26"/>
        <v>Robusta</v>
      </c>
      <c r="O866" t="str">
        <f t="shared" si="27"/>
        <v>Light</v>
      </c>
      <c r="P866" t="str">
        <f>VLOOKUP(Orders[[#This Row],[Customer ID]],customers!$A$1:$I$1001,9,0)</f>
        <v>No</v>
      </c>
    </row>
    <row r="867" spans="1:16" x14ac:dyDescent="0.3">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Orders[[#This Row],[Quantity]]*Orders[[#This Row],[Unit Price]]</f>
        <v>6.75</v>
      </c>
      <c r="N867" t="str">
        <f t="shared" si="26"/>
        <v>Arabica</v>
      </c>
      <c r="O867" t="str">
        <f t="shared" si="27"/>
        <v>Medium</v>
      </c>
      <c r="P867" t="str">
        <f>VLOOKUP(Orders[[#This Row],[Customer ID]],customers!$A$1:$I$1001,9,0)</f>
        <v>Yes</v>
      </c>
    </row>
    <row r="868" spans="1:16" x14ac:dyDescent="0.3">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Orders[[#This Row],[Quantity]]*Orders[[#This Row],[Unit Price]]</f>
        <v>17.91</v>
      </c>
      <c r="N868" t="str">
        <f t="shared" si="26"/>
        <v>Arabica</v>
      </c>
      <c r="O868" t="str">
        <f t="shared" si="27"/>
        <v>Dark</v>
      </c>
      <c r="P868" t="str">
        <f>VLOOKUP(Orders[[#This Row],[Customer ID]],customers!$A$1:$I$1001,9,0)</f>
        <v>No</v>
      </c>
    </row>
    <row r="869" spans="1:16" x14ac:dyDescent="0.3">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Orders[[#This Row],[Quantity]]*Orders[[#This Row],[Unit Price]]</f>
        <v>29.784999999999997</v>
      </c>
      <c r="N869" t="str">
        <f t="shared" si="26"/>
        <v>Arabica</v>
      </c>
      <c r="O869" t="str">
        <f t="shared" si="27"/>
        <v>Light</v>
      </c>
      <c r="P869" t="str">
        <f>VLOOKUP(Orders[[#This Row],[Customer ID]],customers!$A$1:$I$1001,9,0)</f>
        <v>Yes</v>
      </c>
    </row>
    <row r="870" spans="1:16" x14ac:dyDescent="0.3">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Orders[[#This Row],[Quantity]]*Orders[[#This Row],[Unit Price]]</f>
        <v>41.25</v>
      </c>
      <c r="N870" t="str">
        <f t="shared" si="26"/>
        <v>Excelsa</v>
      </c>
      <c r="O870" t="str">
        <f t="shared" si="27"/>
        <v>Medium</v>
      </c>
      <c r="P870" t="str">
        <f>VLOOKUP(Orders[[#This Row],[Customer ID]],customers!$A$1:$I$1001,9,0)</f>
        <v>Yes</v>
      </c>
    </row>
    <row r="871" spans="1:16" x14ac:dyDescent="0.3">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Orders[[#This Row],[Quantity]]*Orders[[#This Row],[Unit Price]]</f>
        <v>17.91</v>
      </c>
      <c r="N871" t="str">
        <f t="shared" si="26"/>
        <v>Robusta</v>
      </c>
      <c r="O871" t="str">
        <f t="shared" si="27"/>
        <v>Medium</v>
      </c>
      <c r="P871" t="str">
        <f>VLOOKUP(Orders[[#This Row],[Customer ID]],customers!$A$1:$I$1001,9,0)</f>
        <v>Yes</v>
      </c>
    </row>
    <row r="872" spans="1:16" x14ac:dyDescent="0.3">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Orders[[#This Row],[Quantity]]*Orders[[#This Row],[Unit Price]]</f>
        <v>7.29</v>
      </c>
      <c r="N872" t="str">
        <f t="shared" si="26"/>
        <v>Excelsa</v>
      </c>
      <c r="O872" t="str">
        <f t="shared" si="27"/>
        <v>Dark</v>
      </c>
      <c r="P872" t="str">
        <f>VLOOKUP(Orders[[#This Row],[Customer ID]],customers!$A$1:$I$1001,9,0)</f>
        <v>Yes</v>
      </c>
    </row>
    <row r="873" spans="1:16" x14ac:dyDescent="0.3">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Orders[[#This Row],[Quantity]]*Orders[[#This Row],[Unit Price]]</f>
        <v>29.7</v>
      </c>
      <c r="N873" t="str">
        <f t="shared" si="26"/>
        <v>Excelsa</v>
      </c>
      <c r="O873" t="str">
        <f t="shared" si="27"/>
        <v>Light</v>
      </c>
      <c r="P873" t="str">
        <f>VLOOKUP(Orders[[#This Row],[Customer ID]],customers!$A$1:$I$1001,9,0)</f>
        <v>Yes</v>
      </c>
    </row>
    <row r="874" spans="1:16" x14ac:dyDescent="0.3">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Orders[[#This Row],[Quantity]]*Orders[[#This Row],[Unit Price]]</f>
        <v>22.5</v>
      </c>
      <c r="N874" t="str">
        <f t="shared" si="26"/>
        <v>Arabica</v>
      </c>
      <c r="O874" t="str">
        <f t="shared" si="27"/>
        <v>Medium</v>
      </c>
      <c r="P874" t="str">
        <f>VLOOKUP(Orders[[#This Row],[Customer ID]],customers!$A$1:$I$1001,9,0)</f>
        <v>No</v>
      </c>
    </row>
    <row r="875" spans="1:16" x14ac:dyDescent="0.3">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Orders[[#This Row],[Quantity]]*Orders[[#This Row],[Unit Price]]</f>
        <v>11.94</v>
      </c>
      <c r="N875" t="str">
        <f t="shared" si="26"/>
        <v>Robusta</v>
      </c>
      <c r="O875" t="str">
        <f t="shared" si="27"/>
        <v>Medium</v>
      </c>
      <c r="P875" t="str">
        <f>VLOOKUP(Orders[[#This Row],[Customer ID]],customers!$A$1:$I$1001,9,0)</f>
        <v>Yes</v>
      </c>
    </row>
    <row r="876" spans="1:16" x14ac:dyDescent="0.3">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Orders[[#This Row],[Quantity]]*Orders[[#This Row],[Unit Price]]</f>
        <v>25.9</v>
      </c>
      <c r="N876" t="str">
        <f t="shared" si="26"/>
        <v>Arabica</v>
      </c>
      <c r="O876" t="str">
        <f t="shared" si="27"/>
        <v>Light</v>
      </c>
      <c r="P876" t="str">
        <f>VLOOKUP(Orders[[#This Row],[Customer ID]],customers!$A$1:$I$1001,9,0)</f>
        <v>No</v>
      </c>
    </row>
    <row r="877" spans="1:16" x14ac:dyDescent="0.3">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Orders[[#This Row],[Quantity]]*Orders[[#This Row],[Unit Price]]</f>
        <v>43.650000000000006</v>
      </c>
      <c r="N877" t="str">
        <f t="shared" si="26"/>
        <v>Liberica</v>
      </c>
      <c r="O877" t="str">
        <f t="shared" si="27"/>
        <v>Medium</v>
      </c>
      <c r="P877" t="str">
        <f>VLOOKUP(Orders[[#This Row],[Customer ID]],customers!$A$1:$I$1001,9,0)</f>
        <v>No</v>
      </c>
    </row>
    <row r="878" spans="1:16" x14ac:dyDescent="0.3">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Orders[[#This Row],[Quantity]]*Orders[[#This Row],[Unit Price]]</f>
        <v>46.62</v>
      </c>
      <c r="N878" t="str">
        <f t="shared" si="26"/>
        <v>Arabica</v>
      </c>
      <c r="O878" t="str">
        <f t="shared" si="27"/>
        <v>Light</v>
      </c>
      <c r="P878" t="str">
        <f>VLOOKUP(Orders[[#This Row],[Customer ID]],customers!$A$1:$I$1001,9,0)</f>
        <v>No</v>
      </c>
    </row>
    <row r="879" spans="1:16" x14ac:dyDescent="0.3">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Orders[[#This Row],[Quantity]]*Orders[[#This Row],[Unit Price]]</f>
        <v>28.53</v>
      </c>
      <c r="N879" t="str">
        <f t="shared" si="26"/>
        <v>Liberica</v>
      </c>
      <c r="O879" t="str">
        <f t="shared" si="27"/>
        <v>Light</v>
      </c>
      <c r="P879" t="str">
        <f>VLOOKUP(Orders[[#This Row],[Customer ID]],customers!$A$1:$I$1001,9,0)</f>
        <v>No</v>
      </c>
    </row>
    <row r="880" spans="1:16" x14ac:dyDescent="0.3">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Orders[[#This Row],[Quantity]]*Orders[[#This Row],[Unit Price]]</f>
        <v>27.484999999999996</v>
      </c>
      <c r="N880" t="str">
        <f t="shared" si="26"/>
        <v>Robusta</v>
      </c>
      <c r="O880" t="str">
        <f t="shared" si="27"/>
        <v>Light</v>
      </c>
      <c r="P880" t="str">
        <f>VLOOKUP(Orders[[#This Row],[Customer ID]],customers!$A$1:$I$1001,9,0)</f>
        <v>Yes</v>
      </c>
    </row>
    <row r="881" spans="1:16" x14ac:dyDescent="0.3">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Orders[[#This Row],[Quantity]]*Orders[[#This Row],[Unit Price]]</f>
        <v>10.935</v>
      </c>
      <c r="N881" t="str">
        <f t="shared" si="26"/>
        <v>Excelsa</v>
      </c>
      <c r="O881" t="str">
        <f t="shared" si="27"/>
        <v>Dark</v>
      </c>
      <c r="P881" t="str">
        <f>VLOOKUP(Orders[[#This Row],[Customer ID]],customers!$A$1:$I$1001,9,0)</f>
        <v>No</v>
      </c>
    </row>
    <row r="882" spans="1:16" x14ac:dyDescent="0.3">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Orders[[#This Row],[Quantity]]*Orders[[#This Row],[Unit Price]]</f>
        <v>7.169999999999999</v>
      </c>
      <c r="N882" t="str">
        <f t="shared" si="26"/>
        <v>Robusta</v>
      </c>
      <c r="O882" t="str">
        <f t="shared" si="27"/>
        <v>Light</v>
      </c>
      <c r="P882" t="str">
        <f>VLOOKUP(Orders[[#This Row],[Customer ID]],customers!$A$1:$I$1001,9,0)</f>
        <v>No</v>
      </c>
    </row>
    <row r="883" spans="1:16" x14ac:dyDescent="0.3">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Orders[[#This Row],[Quantity]]*Orders[[#This Row],[Unit Price]]</f>
        <v>23.31</v>
      </c>
      <c r="N883" t="str">
        <f t="shared" si="26"/>
        <v>Arabica</v>
      </c>
      <c r="O883" t="str">
        <f t="shared" si="27"/>
        <v>Light</v>
      </c>
      <c r="P883" t="str">
        <f>VLOOKUP(Orders[[#This Row],[Customer ID]],customers!$A$1:$I$1001,9,0)</f>
        <v>Yes</v>
      </c>
    </row>
    <row r="884" spans="1:16" x14ac:dyDescent="0.3">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Orders[[#This Row],[Quantity]]*Orders[[#This Row],[Unit Price]]</f>
        <v>114.42499999999998</v>
      </c>
      <c r="N884" t="str">
        <f t="shared" si="26"/>
        <v>Arabica</v>
      </c>
      <c r="O884" t="str">
        <f t="shared" si="27"/>
        <v>Dark</v>
      </c>
      <c r="P884" t="str">
        <f>VLOOKUP(Orders[[#This Row],[Customer ID]],customers!$A$1:$I$1001,9,0)</f>
        <v>Yes</v>
      </c>
    </row>
    <row r="885" spans="1:16" x14ac:dyDescent="0.3">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Orders[[#This Row],[Quantity]]*Orders[[#This Row],[Unit Price]]</f>
        <v>77.624999999999986</v>
      </c>
      <c r="N885" t="str">
        <f t="shared" si="26"/>
        <v>Arabica</v>
      </c>
      <c r="O885" t="str">
        <f t="shared" si="27"/>
        <v>Medium</v>
      </c>
      <c r="P885" t="str">
        <f>VLOOKUP(Orders[[#This Row],[Customer ID]],customers!$A$1:$I$1001,9,0)</f>
        <v>Yes</v>
      </c>
    </row>
    <row r="886" spans="1:16" x14ac:dyDescent="0.3">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Orders[[#This Row],[Quantity]]*Orders[[#This Row],[Unit Price]]</f>
        <v>5.3699999999999992</v>
      </c>
      <c r="N886" t="str">
        <f t="shared" si="26"/>
        <v>Robusta</v>
      </c>
      <c r="O886" t="str">
        <f t="shared" si="27"/>
        <v>Dark</v>
      </c>
      <c r="P886" t="str">
        <f>VLOOKUP(Orders[[#This Row],[Customer ID]],customers!$A$1:$I$1001,9,0)</f>
        <v>Yes</v>
      </c>
    </row>
    <row r="887" spans="1:16" x14ac:dyDescent="0.3">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Orders[[#This Row],[Quantity]]*Orders[[#This Row],[Unit Price]]</f>
        <v>123.50999999999999</v>
      </c>
      <c r="N887" t="str">
        <f t="shared" si="26"/>
        <v>Robusta</v>
      </c>
      <c r="O887" t="str">
        <f t="shared" si="27"/>
        <v>Dark</v>
      </c>
      <c r="P887" t="str">
        <f>VLOOKUP(Orders[[#This Row],[Customer ID]],customers!$A$1:$I$1001,9,0)</f>
        <v>No</v>
      </c>
    </row>
    <row r="888" spans="1:16" x14ac:dyDescent="0.3">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Orders[[#This Row],[Quantity]]*Orders[[#This Row],[Unit Price]]</f>
        <v>17.46</v>
      </c>
      <c r="N888" t="str">
        <f t="shared" si="26"/>
        <v>Liberica</v>
      </c>
      <c r="O888" t="str">
        <f t="shared" si="27"/>
        <v>Medium</v>
      </c>
      <c r="P888" t="str">
        <f>VLOOKUP(Orders[[#This Row],[Customer ID]],customers!$A$1:$I$1001,9,0)</f>
        <v>No</v>
      </c>
    </row>
    <row r="889" spans="1:16" x14ac:dyDescent="0.3">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Orders[[#This Row],[Quantity]]*Orders[[#This Row],[Unit Price]]</f>
        <v>13.365</v>
      </c>
      <c r="N889" t="str">
        <f t="shared" si="26"/>
        <v>Excelsa</v>
      </c>
      <c r="O889" t="str">
        <f t="shared" si="27"/>
        <v>Light</v>
      </c>
      <c r="P889" t="str">
        <f>VLOOKUP(Orders[[#This Row],[Customer ID]],customers!$A$1:$I$1001,9,0)</f>
        <v>No</v>
      </c>
    </row>
    <row r="890" spans="1:16" x14ac:dyDescent="0.3">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Orders[[#This Row],[Quantity]]*Orders[[#This Row],[Unit Price]]</f>
        <v>7.77</v>
      </c>
      <c r="N890" t="str">
        <f t="shared" si="26"/>
        <v>Arabica</v>
      </c>
      <c r="O890" t="str">
        <f t="shared" si="27"/>
        <v>Light</v>
      </c>
      <c r="P890" t="str">
        <f>VLOOKUP(Orders[[#This Row],[Customer ID]],customers!$A$1:$I$1001,9,0)</f>
        <v>Yes</v>
      </c>
    </row>
    <row r="891" spans="1:16" x14ac:dyDescent="0.3">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Orders[[#This Row],[Quantity]]*Orders[[#This Row],[Unit Price]]</f>
        <v>2.6849999999999996</v>
      </c>
      <c r="N891" t="str">
        <f t="shared" si="26"/>
        <v>Robusta</v>
      </c>
      <c r="O891" t="str">
        <f t="shared" si="27"/>
        <v>Dark</v>
      </c>
      <c r="P891" t="str">
        <f>VLOOKUP(Orders[[#This Row],[Customer ID]],customers!$A$1:$I$1001,9,0)</f>
        <v>Yes</v>
      </c>
    </row>
    <row r="892" spans="1:16" x14ac:dyDescent="0.3">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Orders[[#This Row],[Quantity]]*Orders[[#This Row],[Unit Price]]</f>
        <v>20.584999999999997</v>
      </c>
      <c r="N892" t="str">
        <f t="shared" si="26"/>
        <v>Robusta</v>
      </c>
      <c r="O892" t="str">
        <f t="shared" si="27"/>
        <v>Dark</v>
      </c>
      <c r="P892" t="str">
        <f>VLOOKUP(Orders[[#This Row],[Customer ID]],customers!$A$1:$I$1001,9,0)</f>
        <v>Yes</v>
      </c>
    </row>
    <row r="893" spans="1:16" x14ac:dyDescent="0.3">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Orders[[#This Row],[Quantity]]*Orders[[#This Row],[Unit Price]]</f>
        <v>114.42499999999998</v>
      </c>
      <c r="N893" t="str">
        <f t="shared" si="26"/>
        <v>Arabica</v>
      </c>
      <c r="O893" t="str">
        <f t="shared" si="27"/>
        <v>Dark</v>
      </c>
      <c r="P893" t="str">
        <f>VLOOKUP(Orders[[#This Row],[Customer ID]],customers!$A$1:$I$1001,9,0)</f>
        <v>Yes</v>
      </c>
    </row>
    <row r="894" spans="1:16" x14ac:dyDescent="0.3">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Orders[[#This Row],[Quantity]]*Orders[[#This Row],[Unit Price]]</f>
        <v>20.625</v>
      </c>
      <c r="N894" t="str">
        <f t="shared" si="26"/>
        <v>Excelsa</v>
      </c>
      <c r="O894" t="str">
        <f t="shared" si="27"/>
        <v>Medium</v>
      </c>
      <c r="P894" t="str">
        <f>VLOOKUP(Orders[[#This Row],[Customer ID]],customers!$A$1:$I$1001,9,0)</f>
        <v>No</v>
      </c>
    </row>
    <row r="895" spans="1:16" x14ac:dyDescent="0.3">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Orders[[#This Row],[Quantity]]*Orders[[#This Row],[Unit Price]]</f>
        <v>57.06</v>
      </c>
      <c r="N895" t="str">
        <f t="shared" si="26"/>
        <v>Liberica</v>
      </c>
      <c r="O895" t="str">
        <f t="shared" si="27"/>
        <v>Light</v>
      </c>
      <c r="P895" t="str">
        <f>VLOOKUP(Orders[[#This Row],[Customer ID]],customers!$A$1:$I$1001,9,0)</f>
        <v>Yes</v>
      </c>
    </row>
    <row r="896" spans="1:16" x14ac:dyDescent="0.3">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Orders[[#This Row],[Quantity]]*Orders[[#This Row],[Unit Price]]</f>
        <v>82.339999999999989</v>
      </c>
      <c r="N896" t="str">
        <f t="shared" si="26"/>
        <v>Robusta</v>
      </c>
      <c r="O896" t="str">
        <f t="shared" si="27"/>
        <v>Dark</v>
      </c>
      <c r="P896" t="str">
        <f>VLOOKUP(Orders[[#This Row],[Customer ID]],customers!$A$1:$I$1001,9,0)</f>
        <v>Yes</v>
      </c>
    </row>
    <row r="897" spans="1:16" x14ac:dyDescent="0.3">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Orders[[#This Row],[Quantity]]*Orders[[#This Row],[Unit Price]]</f>
        <v>158.12499999999997</v>
      </c>
      <c r="N897" t="str">
        <f t="shared" si="26"/>
        <v>Excelsa</v>
      </c>
      <c r="O897" t="str">
        <f t="shared" si="27"/>
        <v>Medium</v>
      </c>
      <c r="P897" t="str">
        <f>VLOOKUP(Orders[[#This Row],[Customer ID]],customers!$A$1:$I$1001,9,0)</f>
        <v>No</v>
      </c>
    </row>
    <row r="898" spans="1:16" x14ac:dyDescent="0.3">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Orders[[#This Row],[Quantity]]*Orders[[#This Row],[Unit Price]]</f>
        <v>32.22</v>
      </c>
      <c r="N898" t="str">
        <f t="shared" si="26"/>
        <v>Robusta</v>
      </c>
      <c r="O898" t="str">
        <f t="shared" si="27"/>
        <v>Dark</v>
      </c>
      <c r="P898" t="str">
        <f>VLOOKUP(Orders[[#This Row],[Customer ID]],customers!$A$1:$I$1001,9,0)</f>
        <v>Yes</v>
      </c>
    </row>
    <row r="899" spans="1:16" x14ac:dyDescent="0.3">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Orders[[#This Row],[Quantity]]*Orders[[#This Row],[Unit Price]]</f>
        <v>24.3</v>
      </c>
      <c r="N899" t="str">
        <f t="shared" ref="N899:N962" si="28">IF(I899="Rob","Robusta",IF(I899="Exc","Excelsa",IF(I899="Ara","Arabica","Liberica")))</f>
        <v>Excelsa</v>
      </c>
      <c r="O899" t="str">
        <f t="shared" ref="O899:O962" si="29">IF(J899="M","Medium",IF(J899="L","Light","Dark"))</f>
        <v>Dark</v>
      </c>
      <c r="P899" t="str">
        <f>VLOOKUP(Orders[[#This Row],[Customer ID]],customers!$A$1:$I$1001,9,0)</f>
        <v>No</v>
      </c>
    </row>
    <row r="900" spans="1:16" x14ac:dyDescent="0.3">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Orders[[#This Row],[Quantity]]*Orders[[#This Row],[Unit Price]]</f>
        <v>35.849999999999994</v>
      </c>
      <c r="N900" t="str">
        <f t="shared" si="28"/>
        <v>Robusta</v>
      </c>
      <c r="O900" t="str">
        <f t="shared" si="29"/>
        <v>Light</v>
      </c>
      <c r="P900" t="str">
        <f>VLOOKUP(Orders[[#This Row],[Customer ID]],customers!$A$1:$I$1001,9,0)</f>
        <v>No</v>
      </c>
    </row>
    <row r="901" spans="1:16" x14ac:dyDescent="0.3">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Orders[[#This Row],[Quantity]]*Orders[[#This Row],[Unit Price]]</f>
        <v>72.75</v>
      </c>
      <c r="N901" t="str">
        <f t="shared" si="28"/>
        <v>Liberica</v>
      </c>
      <c r="O901" t="str">
        <f t="shared" si="29"/>
        <v>Medium</v>
      </c>
      <c r="P901" t="str">
        <f>VLOOKUP(Orders[[#This Row],[Customer ID]],customers!$A$1:$I$1001,9,0)</f>
        <v>No</v>
      </c>
    </row>
    <row r="902" spans="1:16" x14ac:dyDescent="0.3">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Orders[[#This Row],[Quantity]]*Orders[[#This Row],[Unit Price]]</f>
        <v>47.55</v>
      </c>
      <c r="N902" t="str">
        <f t="shared" si="28"/>
        <v>Liberica</v>
      </c>
      <c r="O902" t="str">
        <f t="shared" si="29"/>
        <v>Light</v>
      </c>
      <c r="P902" t="str">
        <f>VLOOKUP(Orders[[#This Row],[Customer ID]],customers!$A$1:$I$1001,9,0)</f>
        <v>No</v>
      </c>
    </row>
    <row r="903" spans="1:16" x14ac:dyDescent="0.3">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Orders[[#This Row],[Quantity]]*Orders[[#This Row],[Unit Price]]</f>
        <v>3.5849999999999995</v>
      </c>
      <c r="N903" t="str">
        <f t="shared" si="28"/>
        <v>Robusta</v>
      </c>
      <c r="O903" t="str">
        <f t="shared" si="29"/>
        <v>Light</v>
      </c>
      <c r="P903" t="str">
        <f>VLOOKUP(Orders[[#This Row],[Customer ID]],customers!$A$1:$I$1001,9,0)</f>
        <v>Yes</v>
      </c>
    </row>
    <row r="904" spans="1:16" x14ac:dyDescent="0.3">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Orders[[#This Row],[Quantity]]*Orders[[#This Row],[Unit Price]]</f>
        <v>158.12499999999997</v>
      </c>
      <c r="N904" t="str">
        <f t="shared" si="28"/>
        <v>Excelsa</v>
      </c>
      <c r="O904" t="str">
        <f t="shared" si="29"/>
        <v>Medium</v>
      </c>
      <c r="P904" t="str">
        <f>VLOOKUP(Orders[[#This Row],[Customer ID]],customers!$A$1:$I$1001,9,0)</f>
        <v>No</v>
      </c>
    </row>
    <row r="905" spans="1:16" x14ac:dyDescent="0.3">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Orders[[#This Row],[Quantity]]*Orders[[#This Row],[Unit Price]]</f>
        <v>17.46</v>
      </c>
      <c r="N905" t="str">
        <f t="shared" si="28"/>
        <v>Liberica</v>
      </c>
      <c r="O905" t="str">
        <f t="shared" si="29"/>
        <v>Medium</v>
      </c>
      <c r="P905" t="str">
        <f>VLOOKUP(Orders[[#This Row],[Customer ID]],customers!$A$1:$I$1001,9,0)</f>
        <v>No</v>
      </c>
    </row>
    <row r="906" spans="1:16" x14ac:dyDescent="0.3">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Orders[[#This Row],[Quantity]]*Orders[[#This Row],[Unit Price]]</f>
        <v>148.92499999999998</v>
      </c>
      <c r="N906" t="str">
        <f t="shared" si="28"/>
        <v>Arabica</v>
      </c>
      <c r="O906" t="str">
        <f t="shared" si="29"/>
        <v>Light</v>
      </c>
      <c r="P906" t="str">
        <f>VLOOKUP(Orders[[#This Row],[Customer ID]],customers!$A$1:$I$1001,9,0)</f>
        <v>No</v>
      </c>
    </row>
    <row r="907" spans="1:16" x14ac:dyDescent="0.3">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Orders[[#This Row],[Quantity]]*Orders[[#This Row],[Unit Price]]</f>
        <v>40.5</v>
      </c>
      <c r="N907" t="str">
        <f t="shared" si="28"/>
        <v>Arabica</v>
      </c>
      <c r="O907" t="str">
        <f t="shared" si="29"/>
        <v>Medium</v>
      </c>
      <c r="P907" t="str">
        <f>VLOOKUP(Orders[[#This Row],[Customer ID]],customers!$A$1:$I$1001,9,0)</f>
        <v>Yes</v>
      </c>
    </row>
    <row r="908" spans="1:16" x14ac:dyDescent="0.3">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Orders[[#This Row],[Quantity]]*Orders[[#This Row],[Unit Price]]</f>
        <v>27</v>
      </c>
      <c r="N908" t="str">
        <f t="shared" si="28"/>
        <v>Arabica</v>
      </c>
      <c r="O908" t="str">
        <f t="shared" si="29"/>
        <v>Medium</v>
      </c>
      <c r="P908" t="str">
        <f>VLOOKUP(Orders[[#This Row],[Customer ID]],customers!$A$1:$I$1001,9,0)</f>
        <v>Yes</v>
      </c>
    </row>
    <row r="909" spans="1:16" x14ac:dyDescent="0.3">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Orders[[#This Row],[Quantity]]*Orders[[#This Row],[Unit Price]]</f>
        <v>38.849999999999994</v>
      </c>
      <c r="N909" t="str">
        <f t="shared" si="28"/>
        <v>Liberica</v>
      </c>
      <c r="O909" t="str">
        <f t="shared" si="29"/>
        <v>Dark</v>
      </c>
      <c r="P909" t="str">
        <f>VLOOKUP(Orders[[#This Row],[Customer ID]],customers!$A$1:$I$1001,9,0)</f>
        <v>No</v>
      </c>
    </row>
    <row r="910" spans="1:16" x14ac:dyDescent="0.3">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Orders[[#This Row],[Quantity]]*Orders[[#This Row],[Unit Price]]</f>
        <v>59.75</v>
      </c>
      <c r="N910" t="str">
        <f t="shared" si="28"/>
        <v>Robusta</v>
      </c>
      <c r="O910" t="str">
        <f t="shared" si="29"/>
        <v>Light</v>
      </c>
      <c r="P910" t="str">
        <f>VLOOKUP(Orders[[#This Row],[Customer ID]],customers!$A$1:$I$1001,9,0)</f>
        <v>No</v>
      </c>
    </row>
    <row r="911" spans="1:16" x14ac:dyDescent="0.3">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Orders[[#This Row],[Quantity]]*Orders[[#This Row],[Unit Price]]</f>
        <v>10.754999999999999</v>
      </c>
      <c r="N911" t="str">
        <f t="shared" si="28"/>
        <v>Robusta</v>
      </c>
      <c r="O911" t="str">
        <f t="shared" si="29"/>
        <v>Light</v>
      </c>
      <c r="P911" t="str">
        <f>VLOOKUP(Orders[[#This Row],[Customer ID]],customers!$A$1:$I$1001,9,0)</f>
        <v>No</v>
      </c>
    </row>
    <row r="912" spans="1:16" x14ac:dyDescent="0.3">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Orders[[#This Row],[Quantity]]*Orders[[#This Row],[Unit Price]]</f>
        <v>91.539999999999992</v>
      </c>
      <c r="N912" t="str">
        <f t="shared" si="28"/>
        <v>Arabica</v>
      </c>
      <c r="O912" t="str">
        <f t="shared" si="29"/>
        <v>Dark</v>
      </c>
      <c r="P912" t="str">
        <f>VLOOKUP(Orders[[#This Row],[Customer ID]],customers!$A$1:$I$1001,9,0)</f>
        <v>No</v>
      </c>
    </row>
    <row r="913" spans="1:16" x14ac:dyDescent="0.3">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Orders[[#This Row],[Quantity]]*Orders[[#This Row],[Unit Price]]</f>
        <v>45</v>
      </c>
      <c r="N913" t="str">
        <f t="shared" si="28"/>
        <v>Arabica</v>
      </c>
      <c r="O913" t="str">
        <f t="shared" si="29"/>
        <v>Medium</v>
      </c>
      <c r="P913" t="str">
        <f>VLOOKUP(Orders[[#This Row],[Customer ID]],customers!$A$1:$I$1001,9,0)</f>
        <v>Yes</v>
      </c>
    </row>
    <row r="914" spans="1:16" x14ac:dyDescent="0.3">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Orders[[#This Row],[Quantity]]*Orders[[#This Row],[Unit Price]]</f>
        <v>137.31</v>
      </c>
      <c r="N914" t="str">
        <f t="shared" si="28"/>
        <v>Robusta</v>
      </c>
      <c r="O914" t="str">
        <f t="shared" si="29"/>
        <v>Medium</v>
      </c>
      <c r="P914" t="str">
        <f>VLOOKUP(Orders[[#This Row],[Customer ID]],customers!$A$1:$I$1001,9,0)</f>
        <v>Yes</v>
      </c>
    </row>
    <row r="915" spans="1:16" x14ac:dyDescent="0.3">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Orders[[#This Row],[Quantity]]*Orders[[#This Row],[Unit Price]]</f>
        <v>6.75</v>
      </c>
      <c r="N915" t="str">
        <f t="shared" si="28"/>
        <v>Arabica</v>
      </c>
      <c r="O915" t="str">
        <f t="shared" si="29"/>
        <v>Medium</v>
      </c>
      <c r="P915" t="str">
        <f>VLOOKUP(Orders[[#This Row],[Customer ID]],customers!$A$1:$I$1001,9,0)</f>
        <v>No</v>
      </c>
    </row>
    <row r="916" spans="1:16" x14ac:dyDescent="0.3">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Orders[[#This Row],[Quantity]]*Orders[[#This Row],[Unit Price]]</f>
        <v>45</v>
      </c>
      <c r="N916" t="str">
        <f t="shared" si="28"/>
        <v>Arabica</v>
      </c>
      <c r="O916" t="str">
        <f t="shared" si="29"/>
        <v>Medium</v>
      </c>
      <c r="P916" t="str">
        <f>VLOOKUP(Orders[[#This Row],[Customer ID]],customers!$A$1:$I$1001,9,0)</f>
        <v>No</v>
      </c>
    </row>
    <row r="917" spans="1:16" x14ac:dyDescent="0.3">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Orders[[#This Row],[Quantity]]*Orders[[#This Row],[Unit Price]]</f>
        <v>83.835000000000008</v>
      </c>
      <c r="N917" t="str">
        <f t="shared" si="28"/>
        <v>Excelsa</v>
      </c>
      <c r="O917" t="str">
        <f t="shared" si="29"/>
        <v>Dark</v>
      </c>
      <c r="P917" t="str">
        <f>VLOOKUP(Orders[[#This Row],[Customer ID]],customers!$A$1:$I$1001,9,0)</f>
        <v>Yes</v>
      </c>
    </row>
    <row r="918" spans="1:16" x14ac:dyDescent="0.3">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Orders[[#This Row],[Quantity]]*Orders[[#This Row],[Unit Price]]</f>
        <v>3.645</v>
      </c>
      <c r="N918" t="str">
        <f t="shared" si="28"/>
        <v>Excelsa</v>
      </c>
      <c r="O918" t="str">
        <f t="shared" si="29"/>
        <v>Dark</v>
      </c>
      <c r="P918" t="str">
        <f>VLOOKUP(Orders[[#This Row],[Customer ID]],customers!$A$1:$I$1001,9,0)</f>
        <v>Yes</v>
      </c>
    </row>
    <row r="919" spans="1:16" x14ac:dyDescent="0.3">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Orders[[#This Row],[Quantity]]*Orders[[#This Row],[Unit Price]]</f>
        <v>6.75</v>
      </c>
      <c r="N919" t="str">
        <f t="shared" si="28"/>
        <v>Arabica</v>
      </c>
      <c r="O919" t="str">
        <f t="shared" si="29"/>
        <v>Medium</v>
      </c>
      <c r="P919" t="str">
        <f>VLOOKUP(Orders[[#This Row],[Customer ID]],customers!$A$1:$I$1001,9,0)</f>
        <v>No</v>
      </c>
    </row>
    <row r="920" spans="1:16" x14ac:dyDescent="0.3">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Orders[[#This Row],[Quantity]]*Orders[[#This Row],[Unit Price]]</f>
        <v>21.87</v>
      </c>
      <c r="N920" t="str">
        <f t="shared" si="28"/>
        <v>Excelsa</v>
      </c>
      <c r="O920" t="str">
        <f t="shared" si="29"/>
        <v>Dark</v>
      </c>
      <c r="P920" t="str">
        <f>VLOOKUP(Orders[[#This Row],[Customer ID]],customers!$A$1:$I$1001,9,0)</f>
        <v>No</v>
      </c>
    </row>
    <row r="921" spans="1:16" x14ac:dyDescent="0.3">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Orders[[#This Row],[Quantity]]*Orders[[#This Row],[Unit Price]]</f>
        <v>13.424999999999997</v>
      </c>
      <c r="N921" t="str">
        <f t="shared" si="28"/>
        <v>Robusta</v>
      </c>
      <c r="O921" t="str">
        <f t="shared" si="29"/>
        <v>Dark</v>
      </c>
      <c r="P921" t="str">
        <f>VLOOKUP(Orders[[#This Row],[Customer ID]],customers!$A$1:$I$1001,9,0)</f>
        <v>Yes</v>
      </c>
    </row>
    <row r="922" spans="1:16" x14ac:dyDescent="0.3">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Orders[[#This Row],[Quantity]]*Orders[[#This Row],[Unit Price]]</f>
        <v>123.50999999999999</v>
      </c>
      <c r="N922" t="str">
        <f t="shared" si="28"/>
        <v>Robusta</v>
      </c>
      <c r="O922" t="str">
        <f t="shared" si="29"/>
        <v>Dark</v>
      </c>
      <c r="P922" t="str">
        <f>VLOOKUP(Orders[[#This Row],[Customer ID]],customers!$A$1:$I$1001,9,0)</f>
        <v>No</v>
      </c>
    </row>
    <row r="923" spans="1:16" x14ac:dyDescent="0.3">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Orders[[#This Row],[Quantity]]*Orders[[#This Row],[Unit Price]]</f>
        <v>7.77</v>
      </c>
      <c r="N923" t="str">
        <f t="shared" si="28"/>
        <v>Liberica</v>
      </c>
      <c r="O923" t="str">
        <f t="shared" si="29"/>
        <v>Dark</v>
      </c>
      <c r="P923" t="str">
        <f>VLOOKUP(Orders[[#This Row],[Customer ID]],customers!$A$1:$I$1001,9,0)</f>
        <v>No</v>
      </c>
    </row>
    <row r="924" spans="1:16" x14ac:dyDescent="0.3">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Orders[[#This Row],[Quantity]]*Orders[[#This Row],[Unit Price]]</f>
        <v>67.5</v>
      </c>
      <c r="N924" t="str">
        <f t="shared" si="28"/>
        <v>Arabica</v>
      </c>
      <c r="O924" t="str">
        <f t="shared" si="29"/>
        <v>Medium</v>
      </c>
      <c r="P924" t="str">
        <f>VLOOKUP(Orders[[#This Row],[Customer ID]],customers!$A$1:$I$1001,9,0)</f>
        <v>Yes</v>
      </c>
    </row>
    <row r="925" spans="1:16" x14ac:dyDescent="0.3">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Orders[[#This Row],[Quantity]]*Orders[[#This Row],[Unit Price]]</f>
        <v>27.945</v>
      </c>
      <c r="N925" t="str">
        <f t="shared" si="28"/>
        <v>Excelsa</v>
      </c>
      <c r="O925" t="str">
        <f t="shared" si="29"/>
        <v>Dark</v>
      </c>
      <c r="P925" t="str">
        <f>VLOOKUP(Orders[[#This Row],[Customer ID]],customers!$A$1:$I$1001,9,0)</f>
        <v>No</v>
      </c>
    </row>
    <row r="926" spans="1:16" x14ac:dyDescent="0.3">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Orders[[#This Row],[Quantity]]*Orders[[#This Row],[Unit Price]]</f>
        <v>89.35499999999999</v>
      </c>
      <c r="N926" t="str">
        <f t="shared" si="28"/>
        <v>Arabica</v>
      </c>
      <c r="O926" t="str">
        <f t="shared" si="29"/>
        <v>Light</v>
      </c>
      <c r="P926" t="str">
        <f>VLOOKUP(Orders[[#This Row],[Customer ID]],customers!$A$1:$I$1001,9,0)</f>
        <v>No</v>
      </c>
    </row>
    <row r="927" spans="1:16" x14ac:dyDescent="0.3">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Orders[[#This Row],[Quantity]]*Orders[[#This Row],[Unit Price]]</f>
        <v>20.25</v>
      </c>
      <c r="N927" t="str">
        <f t="shared" si="28"/>
        <v>Arabica</v>
      </c>
      <c r="O927" t="str">
        <f t="shared" si="29"/>
        <v>Medium</v>
      </c>
      <c r="P927" t="str">
        <f>VLOOKUP(Orders[[#This Row],[Customer ID]],customers!$A$1:$I$1001,9,0)</f>
        <v>No</v>
      </c>
    </row>
    <row r="928" spans="1:16" x14ac:dyDescent="0.3">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Orders[[#This Row],[Quantity]]*Orders[[#This Row],[Unit Price]]</f>
        <v>33.75</v>
      </c>
      <c r="N928" t="str">
        <f t="shared" si="28"/>
        <v>Arabica</v>
      </c>
      <c r="O928" t="str">
        <f t="shared" si="29"/>
        <v>Medium</v>
      </c>
      <c r="P928" t="str">
        <f>VLOOKUP(Orders[[#This Row],[Customer ID]],customers!$A$1:$I$1001,9,0)</f>
        <v>Yes</v>
      </c>
    </row>
    <row r="929" spans="1:16" x14ac:dyDescent="0.3">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Orders[[#This Row],[Quantity]]*Orders[[#This Row],[Unit Price]]</f>
        <v>111.78</v>
      </c>
      <c r="N929" t="str">
        <f t="shared" si="28"/>
        <v>Excelsa</v>
      </c>
      <c r="O929" t="str">
        <f t="shared" si="29"/>
        <v>Dark</v>
      </c>
      <c r="P929" t="str">
        <f>VLOOKUP(Orders[[#This Row],[Customer ID]],customers!$A$1:$I$1001,9,0)</f>
        <v>No</v>
      </c>
    </row>
    <row r="930" spans="1:16" x14ac:dyDescent="0.3">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Orders[[#This Row],[Quantity]]*Orders[[#This Row],[Unit Price]]</f>
        <v>63.249999999999993</v>
      </c>
      <c r="N930" t="str">
        <f t="shared" si="28"/>
        <v>Excelsa</v>
      </c>
      <c r="O930" t="str">
        <f t="shared" si="29"/>
        <v>Medium</v>
      </c>
      <c r="P930" t="str">
        <f>VLOOKUP(Orders[[#This Row],[Customer ID]],customers!$A$1:$I$1001,9,0)</f>
        <v>Yes</v>
      </c>
    </row>
    <row r="931" spans="1:16" x14ac:dyDescent="0.3">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Orders[[#This Row],[Quantity]]*Orders[[#This Row],[Unit Price]]</f>
        <v>8.91</v>
      </c>
      <c r="N931" t="str">
        <f t="shared" si="28"/>
        <v>Excelsa</v>
      </c>
      <c r="O931" t="str">
        <f t="shared" si="29"/>
        <v>Light</v>
      </c>
      <c r="P931" t="str">
        <f>VLOOKUP(Orders[[#This Row],[Customer ID]],customers!$A$1:$I$1001,9,0)</f>
        <v>Yes</v>
      </c>
    </row>
    <row r="932" spans="1:16" x14ac:dyDescent="0.3">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Orders[[#This Row],[Quantity]]*Orders[[#This Row],[Unit Price]]</f>
        <v>12.15</v>
      </c>
      <c r="N932" t="str">
        <f t="shared" si="28"/>
        <v>Excelsa</v>
      </c>
      <c r="O932" t="str">
        <f t="shared" si="29"/>
        <v>Dark</v>
      </c>
      <c r="P932" t="str">
        <f>VLOOKUP(Orders[[#This Row],[Customer ID]],customers!$A$1:$I$1001,9,0)</f>
        <v>Yes</v>
      </c>
    </row>
    <row r="933" spans="1:16" x14ac:dyDescent="0.3">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Orders[[#This Row],[Quantity]]*Orders[[#This Row],[Unit Price]]</f>
        <v>23.88</v>
      </c>
      <c r="N933" t="str">
        <f t="shared" si="28"/>
        <v>Arabica</v>
      </c>
      <c r="O933" t="str">
        <f t="shared" si="29"/>
        <v>Dark</v>
      </c>
      <c r="P933" t="str">
        <f>VLOOKUP(Orders[[#This Row],[Customer ID]],customers!$A$1:$I$1001,9,0)</f>
        <v>Yes</v>
      </c>
    </row>
    <row r="934" spans="1:16" x14ac:dyDescent="0.3">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Orders[[#This Row],[Quantity]]*Orders[[#This Row],[Unit Price]]</f>
        <v>55</v>
      </c>
      <c r="N934" t="str">
        <f t="shared" si="28"/>
        <v>Excelsa</v>
      </c>
      <c r="O934" t="str">
        <f t="shared" si="29"/>
        <v>Medium</v>
      </c>
      <c r="P934" t="str">
        <f>VLOOKUP(Orders[[#This Row],[Customer ID]],customers!$A$1:$I$1001,9,0)</f>
        <v>No</v>
      </c>
    </row>
    <row r="935" spans="1:16" x14ac:dyDescent="0.3">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Orders[[#This Row],[Quantity]]*Orders[[#This Row],[Unit Price]]</f>
        <v>26.849999999999998</v>
      </c>
      <c r="N935" t="str">
        <f t="shared" si="28"/>
        <v>Robusta</v>
      </c>
      <c r="O935" t="str">
        <f t="shared" si="29"/>
        <v>Dark</v>
      </c>
      <c r="P935" t="str">
        <f>VLOOKUP(Orders[[#This Row],[Customer ID]],customers!$A$1:$I$1001,9,0)</f>
        <v>Yes</v>
      </c>
    </row>
    <row r="936" spans="1:16" x14ac:dyDescent="0.3">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Orders[[#This Row],[Quantity]]*Orders[[#This Row],[Unit Price]]</f>
        <v>114.42499999999998</v>
      </c>
      <c r="N936" t="str">
        <f t="shared" si="28"/>
        <v>Robusta</v>
      </c>
      <c r="O936" t="str">
        <f t="shared" si="29"/>
        <v>Medium</v>
      </c>
      <c r="P936" t="str">
        <f>VLOOKUP(Orders[[#This Row],[Customer ID]],customers!$A$1:$I$1001,9,0)</f>
        <v>No</v>
      </c>
    </row>
    <row r="937" spans="1:16" x14ac:dyDescent="0.3">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Orders[[#This Row],[Quantity]]*Orders[[#This Row],[Unit Price]]</f>
        <v>155.24999999999997</v>
      </c>
      <c r="N937" t="str">
        <f t="shared" si="28"/>
        <v>Arabica</v>
      </c>
      <c r="O937" t="str">
        <f t="shared" si="29"/>
        <v>Medium</v>
      </c>
      <c r="P937" t="str">
        <f>VLOOKUP(Orders[[#This Row],[Customer ID]],customers!$A$1:$I$1001,9,0)</f>
        <v>Yes</v>
      </c>
    </row>
    <row r="938" spans="1:16" x14ac:dyDescent="0.3">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Orders[[#This Row],[Quantity]]*Orders[[#This Row],[Unit Price]]</f>
        <v>23.31</v>
      </c>
      <c r="N938" t="str">
        <f t="shared" si="28"/>
        <v>Liberica</v>
      </c>
      <c r="O938" t="str">
        <f t="shared" si="29"/>
        <v>Dark</v>
      </c>
      <c r="P938" t="str">
        <f>VLOOKUP(Orders[[#This Row],[Customer ID]],customers!$A$1:$I$1001,9,0)</f>
        <v>Yes</v>
      </c>
    </row>
    <row r="939" spans="1:16" x14ac:dyDescent="0.3">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Orders[[#This Row],[Quantity]]*Orders[[#This Row],[Unit Price]]</f>
        <v>91.539999999999992</v>
      </c>
      <c r="N939" t="str">
        <f t="shared" si="28"/>
        <v>Robusta</v>
      </c>
      <c r="O939" t="str">
        <f t="shared" si="29"/>
        <v>Medium</v>
      </c>
      <c r="P939" t="str">
        <f>VLOOKUP(Orders[[#This Row],[Customer ID]],customers!$A$1:$I$1001,9,0)</f>
        <v>Yes</v>
      </c>
    </row>
    <row r="940" spans="1:16" x14ac:dyDescent="0.3">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Orders[[#This Row],[Quantity]]*Orders[[#This Row],[Unit Price]]</f>
        <v>74.25</v>
      </c>
      <c r="N940" t="str">
        <f t="shared" si="28"/>
        <v>Excelsa</v>
      </c>
      <c r="O940" t="str">
        <f t="shared" si="29"/>
        <v>Light</v>
      </c>
      <c r="P940" t="str">
        <f>VLOOKUP(Orders[[#This Row],[Customer ID]],customers!$A$1:$I$1001,9,0)</f>
        <v>Yes</v>
      </c>
    </row>
    <row r="941" spans="1:16" x14ac:dyDescent="0.3">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Orders[[#This Row],[Quantity]]*Orders[[#This Row],[Unit Price]]</f>
        <v>28.53</v>
      </c>
      <c r="N941" t="str">
        <f t="shared" si="28"/>
        <v>Liberica</v>
      </c>
      <c r="O941" t="str">
        <f t="shared" si="29"/>
        <v>Light</v>
      </c>
      <c r="P941" t="str">
        <f>VLOOKUP(Orders[[#This Row],[Customer ID]],customers!$A$1:$I$1001,9,0)</f>
        <v>No</v>
      </c>
    </row>
    <row r="942" spans="1:16" x14ac:dyDescent="0.3">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Orders[[#This Row],[Quantity]]*Orders[[#This Row],[Unit Price]]</f>
        <v>14.339999999999998</v>
      </c>
      <c r="N942" t="str">
        <f t="shared" si="28"/>
        <v>Robusta</v>
      </c>
      <c r="O942" t="str">
        <f t="shared" si="29"/>
        <v>Light</v>
      </c>
      <c r="P942" t="str">
        <f>VLOOKUP(Orders[[#This Row],[Customer ID]],customers!$A$1:$I$1001,9,0)</f>
        <v>Yes</v>
      </c>
    </row>
    <row r="943" spans="1:16" x14ac:dyDescent="0.3">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Orders[[#This Row],[Quantity]]*Orders[[#This Row],[Unit Price]]</f>
        <v>15.54</v>
      </c>
      <c r="N943" t="str">
        <f t="shared" si="28"/>
        <v>Arabica</v>
      </c>
      <c r="O943" t="str">
        <f t="shared" si="29"/>
        <v>Light</v>
      </c>
      <c r="P943" t="str">
        <f>VLOOKUP(Orders[[#This Row],[Customer ID]],customers!$A$1:$I$1001,9,0)</f>
        <v>Yes</v>
      </c>
    </row>
    <row r="944" spans="1:16" x14ac:dyDescent="0.3">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Orders[[#This Row],[Quantity]]*Orders[[#This Row],[Unit Price]]</f>
        <v>35.849999999999994</v>
      </c>
      <c r="N944" t="str">
        <f t="shared" si="28"/>
        <v>Robusta</v>
      </c>
      <c r="O944" t="str">
        <f t="shared" si="29"/>
        <v>Light</v>
      </c>
      <c r="P944" t="str">
        <f>VLOOKUP(Orders[[#This Row],[Customer ID]],customers!$A$1:$I$1001,9,0)</f>
        <v>No</v>
      </c>
    </row>
    <row r="945" spans="1:16" x14ac:dyDescent="0.3">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Orders[[#This Row],[Quantity]]*Orders[[#This Row],[Unit Price]]</f>
        <v>46.62</v>
      </c>
      <c r="N945" t="str">
        <f t="shared" si="28"/>
        <v>Arabica</v>
      </c>
      <c r="O945" t="str">
        <f t="shared" si="29"/>
        <v>Light</v>
      </c>
      <c r="P945" t="str">
        <f>VLOOKUP(Orders[[#This Row],[Customer ID]],customers!$A$1:$I$1001,9,0)</f>
        <v>No</v>
      </c>
    </row>
    <row r="946" spans="1:16" x14ac:dyDescent="0.3">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Orders[[#This Row],[Quantity]]*Orders[[#This Row],[Unit Price]]</f>
        <v>35.849999999999994</v>
      </c>
      <c r="N946" t="str">
        <f t="shared" si="28"/>
        <v>Robusta</v>
      </c>
      <c r="O946" t="str">
        <f t="shared" si="29"/>
        <v>Light</v>
      </c>
      <c r="P946" t="str">
        <f>VLOOKUP(Orders[[#This Row],[Customer ID]],customers!$A$1:$I$1001,9,0)</f>
        <v>No</v>
      </c>
    </row>
    <row r="947" spans="1:16" x14ac:dyDescent="0.3">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Orders[[#This Row],[Quantity]]*Orders[[#This Row],[Unit Price]]</f>
        <v>119.13999999999999</v>
      </c>
      <c r="N947" t="str">
        <f t="shared" si="28"/>
        <v>Liberica</v>
      </c>
      <c r="O947" t="str">
        <f t="shared" si="29"/>
        <v>Dark</v>
      </c>
      <c r="P947" t="str">
        <f>VLOOKUP(Orders[[#This Row],[Customer ID]],customers!$A$1:$I$1001,9,0)</f>
        <v>No</v>
      </c>
    </row>
    <row r="948" spans="1:16" x14ac:dyDescent="0.3">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Orders[[#This Row],[Quantity]]*Orders[[#This Row],[Unit Price]]</f>
        <v>23.31</v>
      </c>
      <c r="N948" t="str">
        <f t="shared" si="28"/>
        <v>Liberica</v>
      </c>
      <c r="O948" t="str">
        <f t="shared" si="29"/>
        <v>Dark</v>
      </c>
      <c r="P948" t="str">
        <f>VLOOKUP(Orders[[#This Row],[Customer ID]],customers!$A$1:$I$1001,9,0)</f>
        <v>No</v>
      </c>
    </row>
    <row r="949" spans="1:16" x14ac:dyDescent="0.3">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Orders[[#This Row],[Quantity]]*Orders[[#This Row],[Unit Price]]</f>
        <v>11.25</v>
      </c>
      <c r="N949" t="str">
        <f t="shared" si="28"/>
        <v>Arabica</v>
      </c>
      <c r="O949" t="str">
        <f t="shared" si="29"/>
        <v>Medium</v>
      </c>
      <c r="P949" t="str">
        <f>VLOOKUP(Orders[[#This Row],[Customer ID]],customers!$A$1:$I$1001,9,0)</f>
        <v>No</v>
      </c>
    </row>
    <row r="950" spans="1:16" x14ac:dyDescent="0.3">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Orders[[#This Row],[Quantity]]*Orders[[#This Row],[Unit Price]]</f>
        <v>83.835000000000008</v>
      </c>
      <c r="N950" t="str">
        <f t="shared" si="28"/>
        <v>Excelsa</v>
      </c>
      <c r="O950" t="str">
        <f t="shared" si="29"/>
        <v>Dark</v>
      </c>
      <c r="P950" t="str">
        <f>VLOOKUP(Orders[[#This Row],[Customer ID]],customers!$A$1:$I$1001,9,0)</f>
        <v>Yes</v>
      </c>
    </row>
    <row r="951" spans="1:16" x14ac:dyDescent="0.3">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Orders[[#This Row],[Quantity]]*Orders[[#This Row],[Unit Price]]</f>
        <v>109.93999999999998</v>
      </c>
      <c r="N951" t="str">
        <f t="shared" si="28"/>
        <v>Robusta</v>
      </c>
      <c r="O951" t="str">
        <f t="shared" si="29"/>
        <v>Light</v>
      </c>
      <c r="P951" t="str">
        <f>VLOOKUP(Orders[[#This Row],[Customer ID]],customers!$A$1:$I$1001,9,0)</f>
        <v>No</v>
      </c>
    </row>
    <row r="952" spans="1:16" x14ac:dyDescent="0.3">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Orders[[#This Row],[Quantity]]*Orders[[#This Row],[Unit Price]]</f>
        <v>14.339999999999998</v>
      </c>
      <c r="N952" t="str">
        <f t="shared" si="28"/>
        <v>Robusta</v>
      </c>
      <c r="O952" t="str">
        <f t="shared" si="29"/>
        <v>Light</v>
      </c>
      <c r="P952" t="str">
        <f>VLOOKUP(Orders[[#This Row],[Customer ID]],customers!$A$1:$I$1001,9,0)</f>
        <v>Yes</v>
      </c>
    </row>
    <row r="953" spans="1:16" x14ac:dyDescent="0.3">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Orders[[#This Row],[Quantity]]*Orders[[#This Row],[Unit Price]]</f>
        <v>21.509999999999998</v>
      </c>
      <c r="N953" t="str">
        <f t="shared" si="28"/>
        <v>Robusta</v>
      </c>
      <c r="O953" t="str">
        <f t="shared" si="29"/>
        <v>Light</v>
      </c>
      <c r="P953" t="str">
        <f>VLOOKUP(Orders[[#This Row],[Customer ID]],customers!$A$1:$I$1001,9,0)</f>
        <v>No</v>
      </c>
    </row>
    <row r="954" spans="1:16" x14ac:dyDescent="0.3">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Orders[[#This Row],[Quantity]]*Orders[[#This Row],[Unit Price]]</f>
        <v>22.5</v>
      </c>
      <c r="N954" t="str">
        <f t="shared" si="28"/>
        <v>Arabica</v>
      </c>
      <c r="O954" t="str">
        <f t="shared" si="29"/>
        <v>Medium</v>
      </c>
      <c r="P954" t="str">
        <f>VLOOKUP(Orders[[#This Row],[Customer ID]],customers!$A$1:$I$1001,9,0)</f>
        <v>Yes</v>
      </c>
    </row>
    <row r="955" spans="1:16" x14ac:dyDescent="0.3">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Orders[[#This Row],[Quantity]]*Orders[[#This Row],[Unit Price]]</f>
        <v>3.8849999999999998</v>
      </c>
      <c r="N955" t="str">
        <f t="shared" si="28"/>
        <v>Arabica</v>
      </c>
      <c r="O955" t="str">
        <f t="shared" si="29"/>
        <v>Light</v>
      </c>
      <c r="P955" t="str">
        <f>VLOOKUP(Orders[[#This Row],[Customer ID]],customers!$A$1:$I$1001,9,0)</f>
        <v>Yes</v>
      </c>
    </row>
    <row r="956" spans="1:16" x14ac:dyDescent="0.3">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Orders[[#This Row],[Quantity]]*Orders[[#This Row],[Unit Price]]</f>
        <v>27.945</v>
      </c>
      <c r="N956" t="str">
        <f t="shared" si="28"/>
        <v>Excelsa</v>
      </c>
      <c r="O956" t="str">
        <f t="shared" si="29"/>
        <v>Dark</v>
      </c>
      <c r="P956" t="str">
        <f>VLOOKUP(Orders[[#This Row],[Customer ID]],customers!$A$1:$I$1001,9,0)</f>
        <v>Yes</v>
      </c>
    </row>
    <row r="957" spans="1:16" x14ac:dyDescent="0.3">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Orders[[#This Row],[Quantity]]*Orders[[#This Row],[Unit Price]]</f>
        <v>170.77499999999998</v>
      </c>
      <c r="N957" t="str">
        <f t="shared" si="28"/>
        <v>Excelsa</v>
      </c>
      <c r="O957" t="str">
        <f t="shared" si="29"/>
        <v>Light</v>
      </c>
      <c r="P957" t="str">
        <f>VLOOKUP(Orders[[#This Row],[Customer ID]],customers!$A$1:$I$1001,9,0)</f>
        <v>Yes</v>
      </c>
    </row>
    <row r="958" spans="1:16" x14ac:dyDescent="0.3">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Orders[[#This Row],[Quantity]]*Orders[[#This Row],[Unit Price]]</f>
        <v>54.969999999999992</v>
      </c>
      <c r="N958" t="str">
        <f t="shared" si="28"/>
        <v>Robusta</v>
      </c>
      <c r="O958" t="str">
        <f t="shared" si="29"/>
        <v>Light</v>
      </c>
      <c r="P958" t="str">
        <f>VLOOKUP(Orders[[#This Row],[Customer ID]],customers!$A$1:$I$1001,9,0)</f>
        <v>Yes</v>
      </c>
    </row>
    <row r="959" spans="1:16" x14ac:dyDescent="0.3">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Orders[[#This Row],[Quantity]]*Orders[[#This Row],[Unit Price]]</f>
        <v>14.85</v>
      </c>
      <c r="N959" t="str">
        <f t="shared" si="28"/>
        <v>Excelsa</v>
      </c>
      <c r="O959" t="str">
        <f t="shared" si="29"/>
        <v>Light</v>
      </c>
      <c r="P959" t="str">
        <f>VLOOKUP(Orders[[#This Row],[Customer ID]],customers!$A$1:$I$1001,9,0)</f>
        <v>Yes</v>
      </c>
    </row>
    <row r="960" spans="1:16" x14ac:dyDescent="0.3">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Orders[[#This Row],[Quantity]]*Orders[[#This Row],[Unit Price]]</f>
        <v>7.77</v>
      </c>
      <c r="N960" t="str">
        <f t="shared" si="28"/>
        <v>Arabica</v>
      </c>
      <c r="O960" t="str">
        <f t="shared" si="29"/>
        <v>Light</v>
      </c>
      <c r="P960" t="str">
        <f>VLOOKUP(Orders[[#This Row],[Customer ID]],customers!$A$1:$I$1001,9,0)</f>
        <v>Yes</v>
      </c>
    </row>
    <row r="961" spans="1:16" x14ac:dyDescent="0.3">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Orders[[#This Row],[Quantity]]*Orders[[#This Row],[Unit Price]]</f>
        <v>23.774999999999999</v>
      </c>
      <c r="N961" t="str">
        <f t="shared" si="28"/>
        <v>Liberica</v>
      </c>
      <c r="O961" t="str">
        <f t="shared" si="29"/>
        <v>Light</v>
      </c>
      <c r="P961" t="str">
        <f>VLOOKUP(Orders[[#This Row],[Customer ID]],customers!$A$1:$I$1001,9,0)</f>
        <v>Yes</v>
      </c>
    </row>
    <row r="962" spans="1:16" x14ac:dyDescent="0.3">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Orders[[#This Row],[Quantity]]*Orders[[#This Row],[Unit Price]]</f>
        <v>79.25</v>
      </c>
      <c r="N962" t="str">
        <f t="shared" si="28"/>
        <v>Liberica</v>
      </c>
      <c r="O962" t="str">
        <f t="shared" si="29"/>
        <v>Light</v>
      </c>
      <c r="P962" t="str">
        <f>VLOOKUP(Orders[[#This Row],[Customer ID]],customers!$A$1:$I$1001,9,0)</f>
        <v>Yes</v>
      </c>
    </row>
    <row r="963" spans="1:16" x14ac:dyDescent="0.3">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Orders[[#This Row],[Quantity]]*Orders[[#This Row],[Unit Price]]</f>
        <v>45.769999999999996</v>
      </c>
      <c r="N963" t="str">
        <f t="shared" ref="N963:N1001" si="30">IF(I963="Rob","Robusta",IF(I963="Exc","Excelsa",IF(I963="Ara","Arabica","Liberica")))</f>
        <v>Arabica</v>
      </c>
      <c r="O963" t="str">
        <f t="shared" ref="O963:O1001" si="31">IF(J963="M","Medium",IF(J963="L","Light","Dark"))</f>
        <v>Dark</v>
      </c>
      <c r="P963" t="str">
        <f>VLOOKUP(Orders[[#This Row],[Customer ID]],customers!$A$1:$I$1001,9,0)</f>
        <v>Yes</v>
      </c>
    </row>
    <row r="964" spans="1:16" x14ac:dyDescent="0.3">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Orders[[#This Row],[Quantity]]*Orders[[#This Row],[Unit Price]]</f>
        <v>8.9499999999999993</v>
      </c>
      <c r="N964" t="str">
        <f t="shared" si="30"/>
        <v>Robusta</v>
      </c>
      <c r="O964" t="str">
        <f t="shared" si="31"/>
        <v>Dark</v>
      </c>
      <c r="P964" t="str">
        <f>VLOOKUP(Orders[[#This Row],[Customer ID]],customers!$A$1:$I$1001,9,0)</f>
        <v>Yes</v>
      </c>
    </row>
    <row r="965" spans="1:16" x14ac:dyDescent="0.3">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Orders[[#This Row],[Quantity]]*Orders[[#This Row],[Unit Price]]</f>
        <v>23.88</v>
      </c>
      <c r="N965" t="str">
        <f t="shared" si="30"/>
        <v>Robusta</v>
      </c>
      <c r="O965" t="str">
        <f t="shared" si="31"/>
        <v>Medium</v>
      </c>
      <c r="P965" t="str">
        <f>VLOOKUP(Orders[[#This Row],[Customer ID]],customers!$A$1:$I$1001,9,0)</f>
        <v>Yes</v>
      </c>
    </row>
    <row r="966" spans="1:16" x14ac:dyDescent="0.3">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Orders[[#This Row],[Quantity]]*Orders[[#This Row],[Unit Price]]</f>
        <v>22.274999999999999</v>
      </c>
      <c r="N966" t="str">
        <f t="shared" si="30"/>
        <v>Excelsa</v>
      </c>
      <c r="O966" t="str">
        <f t="shared" si="31"/>
        <v>Light</v>
      </c>
      <c r="P966" t="str">
        <f>VLOOKUP(Orders[[#This Row],[Customer ID]],customers!$A$1:$I$1001,9,0)</f>
        <v>No</v>
      </c>
    </row>
    <row r="967" spans="1:16" x14ac:dyDescent="0.3">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Orders[[#This Row],[Quantity]]*Orders[[#This Row],[Unit Price]]</f>
        <v>29.849999999999998</v>
      </c>
      <c r="N967" t="str">
        <f t="shared" si="30"/>
        <v>Robusta</v>
      </c>
      <c r="O967" t="str">
        <f t="shared" si="31"/>
        <v>Medium</v>
      </c>
      <c r="P967" t="str">
        <f>VLOOKUP(Orders[[#This Row],[Customer ID]],customers!$A$1:$I$1001,9,0)</f>
        <v>Yes</v>
      </c>
    </row>
    <row r="968" spans="1:16" x14ac:dyDescent="0.3">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Orders[[#This Row],[Quantity]]*Orders[[#This Row],[Unit Price]]</f>
        <v>53.46</v>
      </c>
      <c r="N968" t="str">
        <f t="shared" si="30"/>
        <v>Excelsa</v>
      </c>
      <c r="O968" t="str">
        <f t="shared" si="31"/>
        <v>Light</v>
      </c>
      <c r="P968" t="str">
        <f>VLOOKUP(Orders[[#This Row],[Customer ID]],customers!$A$1:$I$1001,9,0)</f>
        <v>Yes</v>
      </c>
    </row>
    <row r="969" spans="1:16" x14ac:dyDescent="0.3">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Orders[[#This Row],[Quantity]]*Orders[[#This Row],[Unit Price]]</f>
        <v>2.6849999999999996</v>
      </c>
      <c r="N969" t="str">
        <f t="shared" si="30"/>
        <v>Robusta</v>
      </c>
      <c r="O969" t="str">
        <f t="shared" si="31"/>
        <v>Dark</v>
      </c>
      <c r="P969" t="str">
        <f>VLOOKUP(Orders[[#This Row],[Customer ID]],customers!$A$1:$I$1001,9,0)</f>
        <v>Yes</v>
      </c>
    </row>
    <row r="970" spans="1:16" x14ac:dyDescent="0.3">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Orders[[#This Row],[Quantity]]*Orders[[#This Row],[Unit Price]]</f>
        <v>5.97</v>
      </c>
      <c r="N970" t="str">
        <f t="shared" si="30"/>
        <v>Robusta</v>
      </c>
      <c r="O970" t="str">
        <f t="shared" si="31"/>
        <v>Medium</v>
      </c>
      <c r="P970" t="str">
        <f>VLOOKUP(Orders[[#This Row],[Customer ID]],customers!$A$1:$I$1001,9,0)</f>
        <v>No</v>
      </c>
    </row>
    <row r="971" spans="1:16" x14ac:dyDescent="0.3">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Orders[[#This Row],[Quantity]]*Orders[[#This Row],[Unit Price]]</f>
        <v>12.95</v>
      </c>
      <c r="N971" t="str">
        <f t="shared" si="30"/>
        <v>Liberica</v>
      </c>
      <c r="O971" t="str">
        <f t="shared" si="31"/>
        <v>Dark</v>
      </c>
      <c r="P971" t="str">
        <f>VLOOKUP(Orders[[#This Row],[Customer ID]],customers!$A$1:$I$1001,9,0)</f>
        <v>Yes</v>
      </c>
    </row>
    <row r="972" spans="1:16" x14ac:dyDescent="0.3">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Orders[[#This Row],[Quantity]]*Orders[[#This Row],[Unit Price]]</f>
        <v>8.25</v>
      </c>
      <c r="N972" t="str">
        <f t="shared" si="30"/>
        <v>Excelsa</v>
      </c>
      <c r="O972" t="str">
        <f t="shared" si="31"/>
        <v>Medium</v>
      </c>
      <c r="P972" t="str">
        <f>VLOOKUP(Orders[[#This Row],[Customer ID]],customers!$A$1:$I$1001,9,0)</f>
        <v>No</v>
      </c>
    </row>
    <row r="973" spans="1:16" x14ac:dyDescent="0.3">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Orders[[#This Row],[Quantity]]*Orders[[#This Row],[Unit Price]]</f>
        <v>148.92499999999998</v>
      </c>
      <c r="N973" t="str">
        <f t="shared" si="30"/>
        <v>Arabica</v>
      </c>
      <c r="O973" t="str">
        <f t="shared" si="31"/>
        <v>Light</v>
      </c>
      <c r="P973" t="str">
        <f>VLOOKUP(Orders[[#This Row],[Customer ID]],customers!$A$1:$I$1001,9,0)</f>
        <v>No</v>
      </c>
    </row>
    <row r="974" spans="1:16" x14ac:dyDescent="0.3">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Orders[[#This Row],[Quantity]]*Orders[[#This Row],[Unit Price]]</f>
        <v>89.35499999999999</v>
      </c>
      <c r="N974" t="str">
        <f t="shared" si="30"/>
        <v>Arabica</v>
      </c>
      <c r="O974" t="str">
        <f t="shared" si="31"/>
        <v>Light</v>
      </c>
      <c r="P974" t="str">
        <f>VLOOKUP(Orders[[#This Row],[Customer ID]],customers!$A$1:$I$1001,9,0)</f>
        <v>Yes</v>
      </c>
    </row>
    <row r="975" spans="1:16" x14ac:dyDescent="0.3">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Orders[[#This Row],[Quantity]]*Orders[[#This Row],[Unit Price]]</f>
        <v>87.300000000000011</v>
      </c>
      <c r="N975" t="str">
        <f t="shared" si="30"/>
        <v>Liberica</v>
      </c>
      <c r="O975" t="str">
        <f t="shared" si="31"/>
        <v>Medium</v>
      </c>
      <c r="P975" t="str">
        <f>VLOOKUP(Orders[[#This Row],[Customer ID]],customers!$A$1:$I$1001,9,0)</f>
        <v>No</v>
      </c>
    </row>
    <row r="976" spans="1:16" x14ac:dyDescent="0.3">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Orders[[#This Row],[Quantity]]*Orders[[#This Row],[Unit Price]]</f>
        <v>5.3699999999999992</v>
      </c>
      <c r="N976" t="str">
        <f t="shared" si="30"/>
        <v>Robusta</v>
      </c>
      <c r="O976" t="str">
        <f t="shared" si="31"/>
        <v>Dark</v>
      </c>
      <c r="P976" t="str">
        <f>VLOOKUP(Orders[[#This Row],[Customer ID]],customers!$A$1:$I$1001,9,0)</f>
        <v>Yes</v>
      </c>
    </row>
    <row r="977" spans="1:16" x14ac:dyDescent="0.3">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Orders[[#This Row],[Quantity]]*Orders[[#This Row],[Unit Price]]</f>
        <v>8.9550000000000001</v>
      </c>
      <c r="N977" t="str">
        <f t="shared" si="30"/>
        <v>Arabica</v>
      </c>
      <c r="O977" t="str">
        <f t="shared" si="31"/>
        <v>Dark</v>
      </c>
      <c r="P977" t="str">
        <f>VLOOKUP(Orders[[#This Row],[Customer ID]],customers!$A$1:$I$1001,9,0)</f>
        <v>Yes</v>
      </c>
    </row>
    <row r="978" spans="1:16" x14ac:dyDescent="0.3">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Orders[[#This Row],[Quantity]]*Orders[[#This Row],[Unit Price]]</f>
        <v>137.42499999999998</v>
      </c>
      <c r="N978" t="str">
        <f t="shared" si="30"/>
        <v>Robusta</v>
      </c>
      <c r="O978" t="str">
        <f t="shared" si="31"/>
        <v>Light</v>
      </c>
      <c r="P978" t="str">
        <f>VLOOKUP(Orders[[#This Row],[Customer ID]],customers!$A$1:$I$1001,9,0)</f>
        <v>Yes</v>
      </c>
    </row>
    <row r="979" spans="1:16" x14ac:dyDescent="0.3">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Orders[[#This Row],[Quantity]]*Orders[[#This Row],[Unit Price]]</f>
        <v>59.75</v>
      </c>
      <c r="N979" t="str">
        <f t="shared" si="30"/>
        <v>Robusta</v>
      </c>
      <c r="O979" t="str">
        <f t="shared" si="31"/>
        <v>Light</v>
      </c>
      <c r="P979" t="str">
        <f>VLOOKUP(Orders[[#This Row],[Customer ID]],customers!$A$1:$I$1001,9,0)</f>
        <v>No</v>
      </c>
    </row>
    <row r="980" spans="1:16" x14ac:dyDescent="0.3">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Orders[[#This Row],[Quantity]]*Orders[[#This Row],[Unit Price]]</f>
        <v>23.31</v>
      </c>
      <c r="N980" t="str">
        <f t="shared" si="30"/>
        <v>Arabica</v>
      </c>
      <c r="O980" t="str">
        <f t="shared" si="31"/>
        <v>Light</v>
      </c>
      <c r="P980" t="str">
        <f>VLOOKUP(Orders[[#This Row],[Customer ID]],customers!$A$1:$I$1001,9,0)</f>
        <v>No</v>
      </c>
    </row>
    <row r="981" spans="1:16" x14ac:dyDescent="0.3">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Orders[[#This Row],[Quantity]]*Orders[[#This Row],[Unit Price]]</f>
        <v>10.739999999999998</v>
      </c>
      <c r="N981" t="str">
        <f t="shared" si="30"/>
        <v>Robusta</v>
      </c>
      <c r="O981" t="str">
        <f t="shared" si="31"/>
        <v>Dark</v>
      </c>
      <c r="P981" t="str">
        <f>VLOOKUP(Orders[[#This Row],[Customer ID]],customers!$A$1:$I$1001,9,0)</f>
        <v>No</v>
      </c>
    </row>
    <row r="982" spans="1:16" x14ac:dyDescent="0.3">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Orders[[#This Row],[Quantity]]*Orders[[#This Row],[Unit Price]]</f>
        <v>167.67000000000002</v>
      </c>
      <c r="N982" t="str">
        <f t="shared" si="30"/>
        <v>Excelsa</v>
      </c>
      <c r="O982" t="str">
        <f t="shared" si="31"/>
        <v>Dark</v>
      </c>
      <c r="P982" t="str">
        <f>VLOOKUP(Orders[[#This Row],[Customer ID]],customers!$A$1:$I$1001,9,0)</f>
        <v>Yes</v>
      </c>
    </row>
    <row r="983" spans="1:16" x14ac:dyDescent="0.3">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Orders[[#This Row],[Quantity]]*Orders[[#This Row],[Unit Price]]</f>
        <v>21.87</v>
      </c>
      <c r="N983" t="str">
        <f t="shared" si="30"/>
        <v>Excelsa</v>
      </c>
      <c r="O983" t="str">
        <f t="shared" si="31"/>
        <v>Dark</v>
      </c>
      <c r="P983" t="str">
        <f>VLOOKUP(Orders[[#This Row],[Customer ID]],customers!$A$1:$I$1001,9,0)</f>
        <v>Yes</v>
      </c>
    </row>
    <row r="984" spans="1:16" x14ac:dyDescent="0.3">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Orders[[#This Row],[Quantity]]*Orders[[#This Row],[Unit Price]]</f>
        <v>23.9</v>
      </c>
      <c r="N984" t="str">
        <f t="shared" si="30"/>
        <v>Robusta</v>
      </c>
      <c r="O984" t="str">
        <f t="shared" si="31"/>
        <v>Light</v>
      </c>
      <c r="P984" t="str">
        <f>VLOOKUP(Orders[[#This Row],[Customer ID]],customers!$A$1:$I$1001,9,0)</f>
        <v>Yes</v>
      </c>
    </row>
    <row r="985" spans="1:16" x14ac:dyDescent="0.3">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Orders[[#This Row],[Quantity]]*Orders[[#This Row],[Unit Price]]</f>
        <v>6.75</v>
      </c>
      <c r="N985" t="str">
        <f t="shared" si="30"/>
        <v>Arabica</v>
      </c>
      <c r="O985" t="str">
        <f t="shared" si="31"/>
        <v>Medium</v>
      </c>
      <c r="P985" t="str">
        <f>VLOOKUP(Orders[[#This Row],[Customer ID]],customers!$A$1:$I$1001,9,0)</f>
        <v>Yes</v>
      </c>
    </row>
    <row r="986" spans="1:16" x14ac:dyDescent="0.3">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Orders[[#This Row],[Quantity]]*Orders[[#This Row],[Unit Price]]</f>
        <v>31.624999999999996</v>
      </c>
      <c r="N986" t="str">
        <f t="shared" si="30"/>
        <v>Excelsa</v>
      </c>
      <c r="O986" t="str">
        <f t="shared" si="31"/>
        <v>Medium</v>
      </c>
      <c r="P986" t="str">
        <f>VLOOKUP(Orders[[#This Row],[Customer ID]],customers!$A$1:$I$1001,9,0)</f>
        <v>Yes</v>
      </c>
    </row>
    <row r="987" spans="1:16" x14ac:dyDescent="0.3">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Orders[[#This Row],[Quantity]]*Orders[[#This Row],[Unit Price]]</f>
        <v>47.8</v>
      </c>
      <c r="N987" t="str">
        <f t="shared" si="30"/>
        <v>Robusta</v>
      </c>
      <c r="O987" t="str">
        <f t="shared" si="31"/>
        <v>Light</v>
      </c>
      <c r="P987" t="str">
        <f>VLOOKUP(Orders[[#This Row],[Customer ID]],customers!$A$1:$I$1001,9,0)</f>
        <v>No</v>
      </c>
    </row>
    <row r="988" spans="1:16" x14ac:dyDescent="0.3">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Orders[[#This Row],[Quantity]]*Orders[[#This Row],[Unit Price]]</f>
        <v>33.464999999999996</v>
      </c>
      <c r="N988" t="str">
        <f t="shared" si="30"/>
        <v>Liberica</v>
      </c>
      <c r="O988" t="str">
        <f t="shared" si="31"/>
        <v>Medium</v>
      </c>
      <c r="P988" t="str">
        <f>VLOOKUP(Orders[[#This Row],[Customer ID]],customers!$A$1:$I$1001,9,0)</f>
        <v>No</v>
      </c>
    </row>
    <row r="989" spans="1:16" x14ac:dyDescent="0.3">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Orders[[#This Row],[Quantity]]*Orders[[#This Row],[Unit Price]]</f>
        <v>29.849999999999998</v>
      </c>
      <c r="N989" t="str">
        <f t="shared" si="30"/>
        <v>Arabica</v>
      </c>
      <c r="O989" t="str">
        <f t="shared" si="31"/>
        <v>Dark</v>
      </c>
      <c r="P989" t="str">
        <f>VLOOKUP(Orders[[#This Row],[Customer ID]],customers!$A$1:$I$1001,9,0)</f>
        <v>Yes</v>
      </c>
    </row>
    <row r="990" spans="1:16" x14ac:dyDescent="0.3">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Orders[[#This Row],[Quantity]]*Orders[[#This Row],[Unit Price]]</f>
        <v>29.849999999999998</v>
      </c>
      <c r="N990" t="str">
        <f t="shared" si="30"/>
        <v>Robusta</v>
      </c>
      <c r="O990" t="str">
        <f t="shared" si="31"/>
        <v>Medium</v>
      </c>
      <c r="P990" t="str">
        <f>VLOOKUP(Orders[[#This Row],[Customer ID]],customers!$A$1:$I$1001,9,0)</f>
        <v>Yes</v>
      </c>
    </row>
    <row r="991" spans="1:16" x14ac:dyDescent="0.3">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Orders[[#This Row],[Quantity]]*Orders[[#This Row],[Unit Price]]</f>
        <v>155.24999999999997</v>
      </c>
      <c r="N991" t="str">
        <f t="shared" si="30"/>
        <v>Arabica</v>
      </c>
      <c r="O991" t="str">
        <f t="shared" si="31"/>
        <v>Medium</v>
      </c>
      <c r="P991" t="str">
        <f>VLOOKUP(Orders[[#This Row],[Customer ID]],customers!$A$1:$I$1001,9,0)</f>
        <v>Yes</v>
      </c>
    </row>
    <row r="992" spans="1:16" x14ac:dyDescent="0.3">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Orders[[#This Row],[Quantity]]*Orders[[#This Row],[Unit Price]]</f>
        <v>18.225000000000001</v>
      </c>
      <c r="N992" t="str">
        <f t="shared" si="30"/>
        <v>Excelsa</v>
      </c>
      <c r="O992" t="str">
        <f t="shared" si="31"/>
        <v>Dark</v>
      </c>
      <c r="P992" t="str">
        <f>VLOOKUP(Orders[[#This Row],[Customer ID]],customers!$A$1:$I$1001,9,0)</f>
        <v>No</v>
      </c>
    </row>
    <row r="993" spans="1:16" x14ac:dyDescent="0.3">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Orders[[#This Row],[Quantity]]*Orders[[#This Row],[Unit Price]]</f>
        <v>15.54</v>
      </c>
      <c r="N993" t="str">
        <f t="shared" si="30"/>
        <v>Liberica</v>
      </c>
      <c r="O993" t="str">
        <f t="shared" si="31"/>
        <v>Dark</v>
      </c>
      <c r="P993" t="str">
        <f>VLOOKUP(Orders[[#This Row],[Customer ID]],customers!$A$1:$I$1001,9,0)</f>
        <v>No</v>
      </c>
    </row>
    <row r="994" spans="1:16" x14ac:dyDescent="0.3">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Orders[[#This Row],[Quantity]]*Orders[[#This Row],[Unit Price]]</f>
        <v>109.36499999999999</v>
      </c>
      <c r="N994" t="str">
        <f t="shared" si="30"/>
        <v>Liberica</v>
      </c>
      <c r="O994" t="str">
        <f t="shared" si="31"/>
        <v>Light</v>
      </c>
      <c r="P994" t="str">
        <f>VLOOKUP(Orders[[#This Row],[Customer ID]],customers!$A$1:$I$1001,9,0)</f>
        <v>No</v>
      </c>
    </row>
    <row r="995" spans="1:16" x14ac:dyDescent="0.3">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Orders[[#This Row],[Quantity]]*Orders[[#This Row],[Unit Price]]</f>
        <v>77.699999999999989</v>
      </c>
      <c r="N995" t="str">
        <f t="shared" si="30"/>
        <v>Arabica</v>
      </c>
      <c r="O995" t="str">
        <f t="shared" si="31"/>
        <v>Light</v>
      </c>
      <c r="P995" t="str">
        <f>VLOOKUP(Orders[[#This Row],[Customer ID]],customers!$A$1:$I$1001,9,0)</f>
        <v>No</v>
      </c>
    </row>
    <row r="996" spans="1:16" x14ac:dyDescent="0.3">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Orders[[#This Row],[Quantity]]*Orders[[#This Row],[Unit Price]]</f>
        <v>8.9550000000000001</v>
      </c>
      <c r="N996" t="str">
        <f t="shared" si="30"/>
        <v>Arabica</v>
      </c>
      <c r="O996" t="str">
        <f t="shared" si="31"/>
        <v>Dark</v>
      </c>
      <c r="P996" t="str">
        <f>VLOOKUP(Orders[[#This Row],[Customer ID]],customers!$A$1:$I$1001,9,0)</f>
        <v>No</v>
      </c>
    </row>
    <row r="997" spans="1:16" x14ac:dyDescent="0.3">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Orders[[#This Row],[Quantity]]*Orders[[#This Row],[Unit Price]]</f>
        <v>27.484999999999996</v>
      </c>
      <c r="N997" t="str">
        <f t="shared" si="30"/>
        <v>Robusta</v>
      </c>
      <c r="O997" t="str">
        <f t="shared" si="31"/>
        <v>Light</v>
      </c>
      <c r="P997" t="str">
        <f>VLOOKUP(Orders[[#This Row],[Customer ID]],customers!$A$1:$I$1001,9,0)</f>
        <v>No</v>
      </c>
    </row>
    <row r="998" spans="1:16" x14ac:dyDescent="0.3">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Orders[[#This Row],[Quantity]]*Orders[[#This Row],[Unit Price]]</f>
        <v>29.849999999999998</v>
      </c>
      <c r="N998" t="str">
        <f t="shared" si="30"/>
        <v>Robusta</v>
      </c>
      <c r="O998" t="str">
        <f t="shared" si="31"/>
        <v>Medium</v>
      </c>
      <c r="P998" t="str">
        <f>VLOOKUP(Orders[[#This Row],[Customer ID]],customers!$A$1:$I$1001,9,0)</f>
        <v>No</v>
      </c>
    </row>
    <row r="999" spans="1:16" x14ac:dyDescent="0.3">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Orders[[#This Row],[Quantity]]*Orders[[#This Row],[Unit Price]]</f>
        <v>27</v>
      </c>
      <c r="N999" t="str">
        <f t="shared" si="30"/>
        <v>Arabica</v>
      </c>
      <c r="O999" t="str">
        <f t="shared" si="31"/>
        <v>Medium</v>
      </c>
      <c r="P999" t="str">
        <f>VLOOKUP(Orders[[#This Row],[Customer ID]],customers!$A$1:$I$1001,9,0)</f>
        <v>No</v>
      </c>
    </row>
    <row r="1000" spans="1:16" x14ac:dyDescent="0.3">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Orders[[#This Row],[Quantity]]*Orders[[#This Row],[Unit Price]]</f>
        <v>9.9499999999999993</v>
      </c>
      <c r="N1000" t="str">
        <f t="shared" si="30"/>
        <v>Arabica</v>
      </c>
      <c r="O1000" t="str">
        <f t="shared" si="31"/>
        <v>Dark</v>
      </c>
      <c r="P1000" t="str">
        <f>VLOOKUP(Orders[[#This Row],[Customer ID]],customers!$A$1:$I$1001,9,0)</f>
        <v>No</v>
      </c>
    </row>
    <row r="1001" spans="1:16" x14ac:dyDescent="0.3">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Orders[[#This Row],[Quantity]]*Orders[[#This Row],[Unit Price]]</f>
        <v>12.375</v>
      </c>
      <c r="N1001" t="str">
        <f t="shared" si="30"/>
        <v>Excelsa</v>
      </c>
      <c r="O1001" t="str">
        <f t="shared" si="31"/>
        <v>Medium</v>
      </c>
      <c r="P1001" t="str">
        <f>VLOOKUP(Orders[[#This Row],[Customer ID]],customers!$A$1:$I$1001,9,0)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32" sqref="A32:XFD3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C81E-CF45-4459-8230-2E14E5D08AB3}">
  <dimension ref="A3:B6"/>
  <sheetViews>
    <sheetView workbookViewId="0">
      <selection activeCell="O8" sqref="O8"/>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FD26-8724-484E-9381-9EC1A5D02E17}">
  <dimension ref="A3:B8"/>
  <sheetViews>
    <sheetView workbookViewId="0">
      <selection activeCell="J22" sqref="J22"/>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6216</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1B585-6D0B-45A8-AD27-ED5AE292126A}">
  <dimension ref="A3:F48"/>
  <sheetViews>
    <sheetView tabSelected="1" zoomScale="90" zoomScaleNormal="90" workbookViewId="0">
      <selection activeCell="T7" activeCellId="1" sqref="O22 T7"/>
    </sheetView>
  </sheetViews>
  <sheetFormatPr defaultRowHeight="14.4" x14ac:dyDescent="0.3"/>
  <cols>
    <col min="1" max="1" width="12.5546875" bestFit="1" customWidth="1"/>
    <col min="2" max="2" width="20.88671875" bestFit="1" customWidth="1"/>
    <col min="3" max="3" width="14.21875" bestFit="1" customWidth="1"/>
    <col min="4" max="4" width="7" bestFit="1" customWidth="1"/>
    <col min="5" max="5" width="7.44140625" bestFit="1" customWidth="1"/>
    <col min="6" max="6" width="7.88671875" bestFit="1" customWidth="1"/>
  </cols>
  <sheetData>
    <row r="3" spans="1:6" x14ac:dyDescent="0.3">
      <c r="A3" s="6" t="s">
        <v>6216</v>
      </c>
      <c r="C3" s="6" t="s">
        <v>6196</v>
      </c>
    </row>
    <row r="4" spans="1:6" x14ac:dyDescent="0.3">
      <c r="A4" s="6" t="s">
        <v>6210</v>
      </c>
      <c r="B4" s="6" t="s">
        <v>6211</v>
      </c>
      <c r="C4" t="s">
        <v>6212</v>
      </c>
      <c r="D4" t="s">
        <v>6213</v>
      </c>
      <c r="E4" t="s">
        <v>6214</v>
      </c>
      <c r="F4" t="s">
        <v>6215</v>
      </c>
    </row>
    <row r="5" spans="1:6" x14ac:dyDescent="0.3">
      <c r="A5" t="s">
        <v>6198</v>
      </c>
      <c r="B5" t="s">
        <v>6217</v>
      </c>
      <c r="C5" s="7">
        <v>186.85499999999999</v>
      </c>
      <c r="D5" s="7">
        <v>305.97000000000003</v>
      </c>
      <c r="E5" s="7">
        <v>213.15999999999997</v>
      </c>
      <c r="F5" s="7">
        <v>123</v>
      </c>
    </row>
    <row r="6" spans="1:6" x14ac:dyDescent="0.3">
      <c r="B6" t="s">
        <v>6199</v>
      </c>
      <c r="C6" s="7">
        <v>251.96499999999997</v>
      </c>
      <c r="D6" s="7">
        <v>129.46</v>
      </c>
      <c r="E6" s="7">
        <v>434.03999999999996</v>
      </c>
      <c r="F6" s="7">
        <v>171.93999999999997</v>
      </c>
    </row>
    <row r="7" spans="1:6" x14ac:dyDescent="0.3">
      <c r="B7" t="s">
        <v>6200</v>
      </c>
      <c r="C7" s="7">
        <v>224.94499999999999</v>
      </c>
      <c r="D7" s="7">
        <v>349.12</v>
      </c>
      <c r="E7" s="7">
        <v>321.04000000000002</v>
      </c>
      <c r="F7" s="7">
        <v>126.035</v>
      </c>
    </row>
    <row r="8" spans="1:6" x14ac:dyDescent="0.3">
      <c r="B8" t="s">
        <v>6201</v>
      </c>
      <c r="C8" s="7">
        <v>307.12</v>
      </c>
      <c r="D8" s="7">
        <v>681.07499999999993</v>
      </c>
      <c r="E8" s="7">
        <v>533.70499999999993</v>
      </c>
      <c r="F8" s="7">
        <v>158.85</v>
      </c>
    </row>
    <row r="9" spans="1:6" x14ac:dyDescent="0.3">
      <c r="B9" t="s">
        <v>6202</v>
      </c>
      <c r="C9" s="7">
        <v>53.664999999999992</v>
      </c>
      <c r="D9" s="7">
        <v>83.025000000000006</v>
      </c>
      <c r="E9" s="7">
        <v>193.83499999999998</v>
      </c>
      <c r="F9" s="7">
        <v>68.039999999999992</v>
      </c>
    </row>
    <row r="10" spans="1:6" x14ac:dyDescent="0.3">
      <c r="B10" t="s">
        <v>6203</v>
      </c>
      <c r="C10" s="7">
        <v>163.01999999999998</v>
      </c>
      <c r="D10" s="7">
        <v>678.3599999999999</v>
      </c>
      <c r="E10" s="7">
        <v>171.04500000000002</v>
      </c>
      <c r="F10" s="7">
        <v>372.255</v>
      </c>
    </row>
    <row r="11" spans="1:6" x14ac:dyDescent="0.3">
      <c r="B11" t="s">
        <v>6204</v>
      </c>
      <c r="C11" s="7">
        <v>345.02</v>
      </c>
      <c r="D11" s="7">
        <v>273.86999999999995</v>
      </c>
      <c r="E11" s="7">
        <v>184.12999999999997</v>
      </c>
      <c r="F11" s="7">
        <v>201.11499999999998</v>
      </c>
    </row>
    <row r="12" spans="1:6" x14ac:dyDescent="0.3">
      <c r="B12" t="s">
        <v>6205</v>
      </c>
      <c r="C12" s="7">
        <v>334.89</v>
      </c>
      <c r="D12" s="7">
        <v>70.95</v>
      </c>
      <c r="E12" s="7">
        <v>134.23000000000002</v>
      </c>
      <c r="F12" s="7">
        <v>166.27499999999998</v>
      </c>
    </row>
    <row r="13" spans="1:6" x14ac:dyDescent="0.3">
      <c r="B13" t="s">
        <v>6206</v>
      </c>
      <c r="C13" s="7">
        <v>178.70999999999998</v>
      </c>
      <c r="D13" s="7">
        <v>166.1</v>
      </c>
      <c r="E13" s="7">
        <v>439.30999999999995</v>
      </c>
      <c r="F13" s="7">
        <v>492.9</v>
      </c>
    </row>
    <row r="14" spans="1:6" x14ac:dyDescent="0.3">
      <c r="B14" t="s">
        <v>6207</v>
      </c>
      <c r="C14" s="7">
        <v>301.98500000000001</v>
      </c>
      <c r="D14" s="7">
        <v>153.76499999999999</v>
      </c>
      <c r="E14" s="7">
        <v>215.55499999999998</v>
      </c>
      <c r="F14" s="7">
        <v>213.66499999999999</v>
      </c>
    </row>
    <row r="15" spans="1:6" x14ac:dyDescent="0.3">
      <c r="B15" t="s">
        <v>6208</v>
      </c>
      <c r="C15" s="7">
        <v>312.83499999999998</v>
      </c>
      <c r="D15" s="7">
        <v>63.249999999999993</v>
      </c>
      <c r="E15" s="7">
        <v>350.89500000000004</v>
      </c>
      <c r="F15" s="7">
        <v>96.405000000000001</v>
      </c>
    </row>
    <row r="16" spans="1:6" x14ac:dyDescent="0.3">
      <c r="B16" t="s">
        <v>6209</v>
      </c>
      <c r="C16" s="7">
        <v>265.62</v>
      </c>
      <c r="D16" s="7">
        <v>526.51499999999987</v>
      </c>
      <c r="E16" s="7">
        <v>187.06</v>
      </c>
      <c r="F16" s="7">
        <v>210.58999999999997</v>
      </c>
    </row>
    <row r="17" spans="1:6" x14ac:dyDescent="0.3">
      <c r="A17" t="s">
        <v>6218</v>
      </c>
      <c r="B17" t="s">
        <v>6217</v>
      </c>
      <c r="C17" s="7">
        <v>47.25</v>
      </c>
      <c r="D17" s="7">
        <v>65.805000000000007</v>
      </c>
      <c r="E17" s="7">
        <v>274.67500000000001</v>
      </c>
      <c r="F17" s="7">
        <v>179.22</v>
      </c>
    </row>
    <row r="18" spans="1:6" x14ac:dyDescent="0.3">
      <c r="B18" t="s">
        <v>6199</v>
      </c>
      <c r="C18" s="7">
        <v>745.44999999999993</v>
      </c>
      <c r="D18" s="7">
        <v>428.88499999999999</v>
      </c>
      <c r="E18" s="7">
        <v>194.17499999999998</v>
      </c>
      <c r="F18" s="7">
        <v>429.82999999999993</v>
      </c>
    </row>
    <row r="19" spans="1:6" x14ac:dyDescent="0.3">
      <c r="B19" t="s">
        <v>6200</v>
      </c>
      <c r="C19" s="7">
        <v>130.47</v>
      </c>
      <c r="D19" s="7">
        <v>271.48500000000001</v>
      </c>
      <c r="E19" s="7">
        <v>281.20499999999998</v>
      </c>
      <c r="F19" s="7">
        <v>231.63000000000002</v>
      </c>
    </row>
    <row r="20" spans="1:6" x14ac:dyDescent="0.3">
      <c r="B20" t="s">
        <v>6201</v>
      </c>
      <c r="C20" s="7">
        <v>27</v>
      </c>
      <c r="D20" s="7">
        <v>347.26</v>
      </c>
      <c r="E20" s="7">
        <v>147.51</v>
      </c>
      <c r="F20" s="7">
        <v>240.04</v>
      </c>
    </row>
    <row r="21" spans="1:6" x14ac:dyDescent="0.3">
      <c r="B21" t="s">
        <v>6202</v>
      </c>
      <c r="C21" s="7">
        <v>255.11499999999995</v>
      </c>
      <c r="D21" s="7">
        <v>541.73</v>
      </c>
      <c r="E21" s="7">
        <v>83.43</v>
      </c>
      <c r="F21" s="7">
        <v>59.079999999999991</v>
      </c>
    </row>
    <row r="22" spans="1:6" x14ac:dyDescent="0.3">
      <c r="B22" t="s">
        <v>6203</v>
      </c>
      <c r="C22" s="7">
        <v>584.78999999999985</v>
      </c>
      <c r="D22" s="7">
        <v>357.42999999999995</v>
      </c>
      <c r="E22" s="7">
        <v>355.34</v>
      </c>
      <c r="F22" s="7">
        <v>140.88</v>
      </c>
    </row>
    <row r="23" spans="1:6" x14ac:dyDescent="0.3">
      <c r="B23" t="s">
        <v>6204</v>
      </c>
      <c r="C23" s="7">
        <v>430.62</v>
      </c>
      <c r="D23" s="7">
        <v>227.42500000000001</v>
      </c>
      <c r="E23" s="7">
        <v>236.315</v>
      </c>
      <c r="F23" s="7">
        <v>414.58499999999992</v>
      </c>
    </row>
    <row r="24" spans="1:6" x14ac:dyDescent="0.3">
      <c r="B24" t="s">
        <v>6205</v>
      </c>
      <c r="C24" s="7">
        <v>22.5</v>
      </c>
      <c r="D24" s="7">
        <v>77.72</v>
      </c>
      <c r="E24" s="7">
        <v>60.5</v>
      </c>
      <c r="F24" s="7">
        <v>139.67999999999998</v>
      </c>
    </row>
    <row r="25" spans="1:6" x14ac:dyDescent="0.3">
      <c r="B25" t="s">
        <v>6206</v>
      </c>
      <c r="C25" s="7">
        <v>126.14999999999999</v>
      </c>
      <c r="D25" s="7">
        <v>195.11</v>
      </c>
      <c r="E25" s="7">
        <v>89.13</v>
      </c>
      <c r="F25" s="7">
        <v>302.65999999999997</v>
      </c>
    </row>
    <row r="26" spans="1:6" x14ac:dyDescent="0.3">
      <c r="B26" t="s">
        <v>6207</v>
      </c>
      <c r="C26" s="7">
        <v>376.03</v>
      </c>
      <c r="D26" s="7">
        <v>523.24</v>
      </c>
      <c r="E26" s="7">
        <v>440.96499999999997</v>
      </c>
      <c r="F26" s="7">
        <v>174.46999999999997</v>
      </c>
    </row>
    <row r="27" spans="1:6" x14ac:dyDescent="0.3">
      <c r="B27" t="s">
        <v>6208</v>
      </c>
      <c r="C27" s="7">
        <v>515.17999999999995</v>
      </c>
      <c r="D27" s="7">
        <v>142.56</v>
      </c>
      <c r="E27" s="7">
        <v>347.03999999999996</v>
      </c>
      <c r="F27" s="7">
        <v>104.08499999999999</v>
      </c>
    </row>
    <row r="28" spans="1:6" x14ac:dyDescent="0.3">
      <c r="B28" t="s">
        <v>6209</v>
      </c>
      <c r="C28" s="7">
        <v>95.859999999999985</v>
      </c>
      <c r="D28" s="7">
        <v>484.76</v>
      </c>
      <c r="E28" s="7">
        <v>94.17</v>
      </c>
      <c r="F28" s="7">
        <v>77.10499999999999</v>
      </c>
    </row>
    <row r="29" spans="1:6" x14ac:dyDescent="0.3">
      <c r="A29" t="s">
        <v>6219</v>
      </c>
      <c r="B29" t="s">
        <v>6217</v>
      </c>
      <c r="C29" s="7">
        <v>258.34500000000003</v>
      </c>
      <c r="D29" s="7">
        <v>139.625</v>
      </c>
      <c r="E29" s="7">
        <v>279.52000000000004</v>
      </c>
      <c r="F29" s="7">
        <v>160.19499999999999</v>
      </c>
    </row>
    <row r="30" spans="1:6" x14ac:dyDescent="0.3">
      <c r="B30" t="s">
        <v>6199</v>
      </c>
      <c r="C30" s="7">
        <v>342.2</v>
      </c>
      <c r="D30" s="7">
        <v>284.24999999999994</v>
      </c>
      <c r="E30" s="7">
        <v>251.83</v>
      </c>
      <c r="F30" s="7">
        <v>80.550000000000011</v>
      </c>
    </row>
    <row r="31" spans="1:6" x14ac:dyDescent="0.3">
      <c r="B31" t="s">
        <v>6200</v>
      </c>
      <c r="C31" s="7">
        <v>418.30499999999989</v>
      </c>
      <c r="D31" s="7">
        <v>468.125</v>
      </c>
      <c r="E31" s="7">
        <v>405.05500000000006</v>
      </c>
      <c r="F31" s="7">
        <v>253.15499999999997</v>
      </c>
    </row>
    <row r="32" spans="1:6" x14ac:dyDescent="0.3">
      <c r="B32" t="s">
        <v>6201</v>
      </c>
      <c r="C32" s="7">
        <v>102.32999999999998</v>
      </c>
      <c r="D32" s="7">
        <v>242.14000000000001</v>
      </c>
      <c r="E32" s="7">
        <v>554.875</v>
      </c>
      <c r="F32" s="7">
        <v>106.23999999999998</v>
      </c>
    </row>
    <row r="33" spans="1:6" x14ac:dyDescent="0.3">
      <c r="B33" t="s">
        <v>6202</v>
      </c>
      <c r="C33" s="7">
        <v>234.71999999999997</v>
      </c>
      <c r="D33" s="7">
        <v>133.08000000000001</v>
      </c>
      <c r="E33" s="7">
        <v>267.2</v>
      </c>
      <c r="F33" s="7">
        <v>272.68999999999994</v>
      </c>
    </row>
    <row r="34" spans="1:6" x14ac:dyDescent="0.3">
      <c r="B34" t="s">
        <v>6203</v>
      </c>
      <c r="C34" s="7">
        <v>430.39</v>
      </c>
      <c r="D34" s="7">
        <v>136.20500000000001</v>
      </c>
      <c r="E34" s="7">
        <v>209.6</v>
      </c>
      <c r="F34" s="7">
        <v>88.334999999999994</v>
      </c>
    </row>
    <row r="35" spans="1:6" x14ac:dyDescent="0.3">
      <c r="B35" t="s">
        <v>6204</v>
      </c>
      <c r="C35" s="7">
        <v>109.005</v>
      </c>
      <c r="D35" s="7">
        <v>393.57499999999999</v>
      </c>
      <c r="E35" s="7">
        <v>61.034999999999997</v>
      </c>
      <c r="F35" s="7">
        <v>199.48999999999998</v>
      </c>
    </row>
    <row r="36" spans="1:6" x14ac:dyDescent="0.3">
      <c r="B36" t="s">
        <v>6205</v>
      </c>
      <c r="C36" s="7">
        <v>287.52499999999998</v>
      </c>
      <c r="D36" s="7">
        <v>288.67</v>
      </c>
      <c r="E36" s="7">
        <v>125.58</v>
      </c>
      <c r="F36" s="7">
        <v>374.13499999999999</v>
      </c>
    </row>
    <row r="37" spans="1:6" x14ac:dyDescent="0.3">
      <c r="B37" t="s">
        <v>6206</v>
      </c>
      <c r="C37" s="7">
        <v>840.92999999999984</v>
      </c>
      <c r="D37" s="7">
        <v>409.875</v>
      </c>
      <c r="E37" s="7">
        <v>171.32999999999998</v>
      </c>
      <c r="F37" s="7">
        <v>221.43999999999997</v>
      </c>
    </row>
    <row r="38" spans="1:6" x14ac:dyDescent="0.3">
      <c r="B38" t="s">
        <v>6207</v>
      </c>
      <c r="C38" s="7">
        <v>299.07</v>
      </c>
      <c r="D38" s="7">
        <v>260.32499999999999</v>
      </c>
      <c r="E38" s="7">
        <v>584.64</v>
      </c>
      <c r="F38" s="7">
        <v>256.36500000000001</v>
      </c>
    </row>
    <row r="39" spans="1:6" x14ac:dyDescent="0.3">
      <c r="B39" t="s">
        <v>6208</v>
      </c>
      <c r="C39" s="7">
        <v>323.32499999999999</v>
      </c>
      <c r="D39" s="7">
        <v>565.57000000000005</v>
      </c>
      <c r="E39" s="7">
        <v>537.80999999999995</v>
      </c>
      <c r="F39" s="7">
        <v>189.47499999999999</v>
      </c>
    </row>
    <row r="40" spans="1:6" x14ac:dyDescent="0.3">
      <c r="B40" t="s">
        <v>6209</v>
      </c>
      <c r="C40" s="7">
        <v>399.48499999999996</v>
      </c>
      <c r="D40" s="7">
        <v>148.19999999999999</v>
      </c>
      <c r="E40" s="7">
        <v>388.21999999999997</v>
      </c>
      <c r="F40" s="7">
        <v>212.07499999999999</v>
      </c>
    </row>
    <row r="41" spans="1:6" x14ac:dyDescent="0.3">
      <c r="A41" t="s">
        <v>6220</v>
      </c>
      <c r="B41" t="s">
        <v>6217</v>
      </c>
      <c r="C41" s="7">
        <v>112.69499999999999</v>
      </c>
      <c r="D41" s="7">
        <v>166.32</v>
      </c>
      <c r="E41" s="7">
        <v>843.71499999999992</v>
      </c>
      <c r="F41" s="7">
        <v>146.685</v>
      </c>
    </row>
    <row r="42" spans="1:6" x14ac:dyDescent="0.3">
      <c r="B42" t="s">
        <v>6199</v>
      </c>
      <c r="C42" s="7">
        <v>114.87999999999998</v>
      </c>
      <c r="D42" s="7">
        <v>133.815</v>
      </c>
      <c r="E42" s="7">
        <v>91.175000000000011</v>
      </c>
      <c r="F42" s="7">
        <v>53.759999999999991</v>
      </c>
    </row>
    <row r="43" spans="1:6" x14ac:dyDescent="0.3">
      <c r="B43" t="s">
        <v>6200</v>
      </c>
      <c r="C43" s="7">
        <v>277.76</v>
      </c>
      <c r="D43" s="7">
        <v>175.41</v>
      </c>
      <c r="E43" s="7">
        <v>462.50999999999993</v>
      </c>
      <c r="F43" s="7">
        <v>399.52499999999998</v>
      </c>
    </row>
    <row r="44" spans="1:6" x14ac:dyDescent="0.3">
      <c r="B44" t="s">
        <v>6201</v>
      </c>
      <c r="C44" s="7">
        <v>197.89499999999998</v>
      </c>
      <c r="D44" s="7">
        <v>289.755</v>
      </c>
      <c r="E44" s="7">
        <v>88.545000000000002</v>
      </c>
      <c r="F44" s="7">
        <v>200.25499999999997</v>
      </c>
    </row>
    <row r="45" spans="1:6" x14ac:dyDescent="0.3">
      <c r="B45" t="s">
        <v>6202</v>
      </c>
      <c r="C45" s="7">
        <v>193.11499999999998</v>
      </c>
      <c r="D45" s="7">
        <v>212.49499999999998</v>
      </c>
      <c r="E45" s="7">
        <v>292.29000000000002</v>
      </c>
      <c r="F45" s="7">
        <v>304.46999999999997</v>
      </c>
    </row>
    <row r="46" spans="1:6" x14ac:dyDescent="0.3">
      <c r="B46" t="s">
        <v>6203</v>
      </c>
      <c r="C46" s="7">
        <v>179.79</v>
      </c>
      <c r="D46" s="7">
        <v>426.2</v>
      </c>
      <c r="E46" s="7">
        <v>170.08999999999997</v>
      </c>
      <c r="F46" s="7">
        <v>379.31</v>
      </c>
    </row>
    <row r="47" spans="1:6" x14ac:dyDescent="0.3">
      <c r="B47" t="s">
        <v>6204</v>
      </c>
      <c r="C47" s="7">
        <v>247.28999999999996</v>
      </c>
      <c r="D47" s="7">
        <v>246.685</v>
      </c>
      <c r="E47" s="7">
        <v>271.05499999999995</v>
      </c>
      <c r="F47" s="7">
        <v>141.69999999999999</v>
      </c>
    </row>
    <row r="48" spans="1:6" x14ac:dyDescent="0.3">
      <c r="B48" t="s">
        <v>6205</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F43FA-9A93-49BC-88D0-50A2BC4F13EF}">
  <dimension ref="A1"/>
  <sheetViews>
    <sheetView showGridLines="0" zoomScale="80" zoomScaleNormal="80" workbookViewId="0">
      <selection activeCell="AA8" sqref="AA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Sales by Country</vt:lpstr>
      <vt:lpstr>Top 5 Customers</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Terry</dc:creator>
  <cp:keywords/>
  <dc:description/>
  <cp:lastModifiedBy>Terry-Martins Nwaeme</cp:lastModifiedBy>
  <cp:revision/>
  <dcterms:created xsi:type="dcterms:W3CDTF">2022-11-26T09:51:45Z</dcterms:created>
  <dcterms:modified xsi:type="dcterms:W3CDTF">2023-09-18T14:48:47Z</dcterms:modified>
  <cp:category/>
  <cp:contentStatus/>
</cp:coreProperties>
</file>