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TR\Camelot\Extensibility\Excel.AddIn\Samples\"/>
    </mc:Choice>
  </mc:AlternateContent>
  <xr:revisionPtr revIDLastSave="0" documentId="13_ncr:1_{800C03E5-FF30-4F6B-A88C-A8742CA76B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ocs - Xml Data Mapping" sheetId="1" r:id="rId1"/>
  </sheets>
  <definedNames>
    <definedName name="AuthIdElement" localSheetId="0">'Docs - Xml Data Mapping'!$A$4</definedName>
    <definedName name="ClientName" localSheetId="0">'Docs - Xml Data Mapping'!$A$1</definedName>
    <definedName name="InputFile" localSheetId="0">'Docs - Xml Data Mapping'!$A$2</definedName>
    <definedName name="MappingLayouts" localSheetId="0">'Docs - Xml Data Mapping'!$A$7</definedName>
    <definedName name="OutputFile" localSheetId="0">'Docs - Xml Data Mapping'!$A$3</definedName>
    <definedName name="PathToProfileElement" localSheetId="0">'Docs - Xml Data Mapping'!$A$5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4" i="1" l="1"/>
  <c r="E55" i="1"/>
  <c r="B3" i="1"/>
  <c r="E22" i="1" a="1"/>
  <c r="E17" i="1" a="1"/>
  <c r="E93" i="1" a="1"/>
  <c r="E81" i="1" a="1"/>
  <c r="E75" i="1" a="1"/>
  <c r="E69" i="1" a="1"/>
  <c r="E62" i="1" a="1"/>
  <c r="E56" i="1" a="1"/>
  <c r="E35" i="1" a="1"/>
  <c r="E93" i="1" l="1"/>
  <c r="E81" i="1"/>
  <c r="E75" i="1"/>
  <c r="E69" i="1"/>
  <c r="E62" i="1"/>
  <c r="E56" i="1"/>
  <c r="E35" i="1"/>
  <c r="E22" i="1"/>
  <c r="E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<sst xmlns="http://schemas.openxmlformats.org/spreadsheetml/2006/main" count="197" uniqueCount="121">
  <si>
    <t>Client Field</t>
  </si>
  <si>
    <t>xDS Field</t>
  </si>
  <si>
    <t>xDS Table</t>
  </si>
  <si>
    <t>Is Date</t>
  </si>
  <si>
    <t>Delete If Blank</t>
  </si>
  <si>
    <t>Expression</t>
  </si>
  <si>
    <t>Batch/Member</t>
  </si>
  <si>
    <t>SSN</t>
  </si>
  <si>
    <t>ssn</t>
  </si>
  <si>
    <t>Y</t>
  </si>
  <si>
    <t>name-first</t>
  </si>
  <si>
    <t>name-mi</t>
  </si>
  <si>
    <t>name-last</t>
  </si>
  <si>
    <t>date-birth</t>
  </si>
  <si>
    <t>eeid</t>
  </si>
  <si>
    <t>marital-status</t>
  </si>
  <si>
    <t>sex</t>
  </si>
  <si>
    <t>address1</t>
  </si>
  <si>
    <t>address2</t>
  </si>
  <si>
    <t>city</t>
  </si>
  <si>
    <t>state</t>
  </si>
  <si>
    <t>zip</t>
  </si>
  <si>
    <t>area-code</t>
  </si>
  <si>
    <t>phone</t>
  </si>
  <si>
    <t>PayPeriod</t>
  </si>
  <si>
    <t>job-title</t>
  </si>
  <si>
    <t>bargaining-unit</t>
  </si>
  <si>
    <t>bal-sickleave</t>
  </si>
  <si>
    <t>bal-vacation</t>
  </si>
  <si>
    <t>bal-compensation</t>
  </si>
  <si>
    <t>job-class</t>
  </si>
  <si>
    <t>index</t>
  </si>
  <si>
    <t>date-begin</t>
  </si>
  <si>
    <t>date-end</t>
  </si>
  <si>
    <t>date-pay</t>
  </si>
  <si>
    <t>empl-type</t>
  </si>
  <si>
    <t>record-type</t>
  </si>
  <si>
    <t>pay-period</t>
  </si>
  <si>
    <t>plan</t>
  </si>
  <si>
    <t>department</t>
  </si>
  <si>
    <t>division</t>
  </si>
  <si>
    <t>pay-status</t>
  </si>
  <si>
    <t>hours</t>
  </si>
  <si>
    <t>pay-rate</t>
  </si>
  <si>
    <t>report-method</t>
  </si>
  <si>
    <t>seq</t>
  </si>
  <si>
    <t>PayPeriod/Contribution</t>
  </si>
  <si>
    <t>Contribution</t>
  </si>
  <si>
    <t>date-recorded</t>
  </si>
  <si>
    <t>cont-type</t>
  </si>
  <si>
    <t>cont-pretax-amount</t>
  </si>
  <si>
    <t>cont-posttax-amount</t>
  </si>
  <si>
    <t>PayPeriod/SalaryComponent</t>
  </si>
  <si>
    <t>Salary</t>
  </si>
  <si>
    <t>salary-type</t>
  </si>
  <si>
    <t>salary-amount</t>
  </si>
  <si>
    <t>EmpHist</t>
  </si>
  <si>
    <t>Profile</t>
  </si>
  <si>
    <t>.</t>
  </si>
  <si>
    <t>AuthId Element</t>
  </si>
  <si>
    <t>Path to Profile Element</t>
  </si>
  <si>
    <t>Relative Path To Element</t>
  </si>
  <si>
    <t>@SSN</t>
  </si>
  <si>
    <t>@FirstName</t>
  </si>
  <si>
    <t>@MiddleName</t>
  </si>
  <si>
    <t>@LastName</t>
  </si>
  <si>
    <t>@BirthDate</t>
  </si>
  <si>
    <t>@EmployeeID</t>
  </si>
  <si>
    <t>@MaritalStatus</t>
  </si>
  <si>
    <t>Address/@AddressLine1</t>
  </si>
  <si>
    <t>Address/@AddressLine2</t>
  </si>
  <si>
    <t>Address/@City</t>
  </si>
  <si>
    <t>Address/@State</t>
  </si>
  <si>
    <t>Phone/@AreaCode</t>
  </si>
  <si>
    <t>Phone/@PhoneNumber</t>
  </si>
  <si>
    <t>PayPeriod/@JobTitle</t>
  </si>
  <si>
    <t>PayPeriod/@BargainingUnit</t>
  </si>
  <si>
    <t>PayPeriod/@SickLeaveBalance</t>
  </si>
  <si>
    <t>PayPeriod/@VacationBalance</t>
  </si>
  <si>
    <t>PayPeriod/@CompensationBalance</t>
  </si>
  <si>
    <t>PayPeriod/@JobClass</t>
  </si>
  <si>
    <t>@BeginDate</t>
  </si>
  <si>
    <t>@EndDate</t>
  </si>
  <si>
    <t>@PayDate</t>
  </si>
  <si>
    <t>@EmploymentType</t>
  </si>
  <si>
    <t>@RecordType</t>
  </si>
  <si>
    <t>@PayPeriodID</t>
  </si>
  <si>
    <t>@Plan</t>
  </si>
  <si>
    <t>@Department</t>
  </si>
  <si>
    <t>@Division</t>
  </si>
  <si>
    <t>@JobTitle</t>
  </si>
  <si>
    <t>@BargainingUnit</t>
  </si>
  <si>
    <t>@PayStatus</t>
  </si>
  <si>
    <t>@SickLeaveBalance</t>
  </si>
  <si>
    <t>@VacationBalance</t>
  </si>
  <si>
    <t>@CompensationBalance</t>
  </si>
  <si>
    <t>@UnitsWorked</t>
  </si>
  <si>
    <t>@JobClass</t>
  </si>
  <si>
    <t>@HourlyRate</t>
  </si>
  <si>
    <t>../@BeginDate</t>
  </si>
  <si>
    <t>../@EndDate</t>
  </si>
  <si>
    <t>../@PayDate</t>
  </si>
  <si>
    <t>@ContributionType</t>
  </si>
  <si>
    <t>@PreTaxAmount</t>
  </si>
  <si>
    <t>@PostTaxAmount</t>
  </si>
  <si>
    <t>@SalaryComponentType</t>
  </si>
  <si>
    <t>@SalaryAmount</t>
  </si>
  <si>
    <t>@HireDate</t>
  </si>
  <si>
    <t>@EmploymentTerminationDate</t>
  </si>
  <si>
    <t>svc-purchase-pmt</t>
  </si>
  <si>
    <t>SPCPayments/@Amount</t>
  </si>
  <si>
    <t>date-report-end</t>
  </si>
  <si>
    <t>../@ReportEndDate</t>
  </si>
  <si>
    <t>../../@ReportEndDate</t>
  </si>
  <si>
    <t>Status</t>
  </si>
  <si>
    <t>status</t>
  </si>
  <si>
    <t>Client Name</t>
  </si>
  <si>
    <t>AnnArbor</t>
  </si>
  <si>
    <t>Input File</t>
  </si>
  <si>
    <t>C:\BTR\Camelot\Extensibility\Excel.AddIn\Samples\XmlMapping.Source.xml</t>
  </si>
  <si>
    <t>Output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</si>
</sst>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0" xfId="0" quotePrefix="1"/>
    <xf numFmtId="0" fontId="3" fillId="0" borderId="0" xfId="2" applyBorder="1"/>
    <xf numFmtId="14" fontId="0" fillId="0" borderId="0" xfId="0" applyNumberFormat="1"/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dress/@City" TargetMode="External"/><Relationship Id="rId2" Type="http://schemas.openxmlformats.org/officeDocument/2006/relationships/hyperlink" Target="mailto:Address/@AddressLine2" TargetMode="External"/><Relationship Id="rId1" Type="http://schemas.openxmlformats.org/officeDocument/2006/relationships/hyperlink" Target="mailto:Address/@AddressLine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4"/>
  <sheetViews>
    <sheetView tabSelected="1" topLeftCell="A62" workbookViewId="0">
      <selection activeCell="E62" sqref="E62"/>
    </sheetView>
  </sheetViews>
  <sheetFormatPr defaultRowHeight="14.4" x14ac:dyDescent="0.3"/>
  <cols>
    <col min="1" max="1" width="23.5546875" bestFit="1" customWidth="1"/>
    <col min="2" max="2" width="31.33203125" bestFit="1" customWidth="1"/>
    <col min="3" max="3" width="7" bestFit="1" customWidth="1"/>
    <col min="4" max="4" width="14.109375" bestFit="1" customWidth="1"/>
    <col min="5" max="5" width="24.33203125" customWidth="1"/>
    <col min="6" max="6" width="24.44140625" bestFit="1" customWidth="1"/>
    <col min="7" max="7" width="14.109375" bestFit="1" customWidth="1"/>
    <col min="8" max="8" width="19.6640625" bestFit="1" customWidth="1"/>
    <col min="11" max="11" width="34" bestFit="1" customWidth="1"/>
  </cols>
  <sheetData>
    <row r="1" spans="1:8" x14ac:dyDescent="0.3">
      <c r="A1" t="s">
        <v>116</v>
      </c>
      <c r="B1" t="s">
        <v>117</v>
      </c>
    </row>
    <row r="2" spans="1:8" x14ac:dyDescent="0.3">
      <c r="A2" t="s">
        <v>118</v>
      </c>
      <c r="B2" t="s">
        <v>119</v>
      </c>
    </row>
    <row r="3" spans="1:8" x14ac:dyDescent="0.3">
      <c r="A3" t="s">
        <v>120</v>
      </c>
      <c r="B3" t="str">
        <f ca="1">"C:\Users\terry.aney\Downloads\XmlMapping.Output."&amp;TEXT(TODAY(),"yyyy-mm-dd")&amp;".xml"</f>
        <v>C:\Users\terry.aney\Downloads\XmlMapping.Output.2024-05-11.xml</v>
      </c>
    </row>
    <row r="4" spans="1:8" x14ac:dyDescent="0.3">
      <c r="A4" t="s">
        <v>59</v>
      </c>
      <c r="B4" t="s">
        <v>7</v>
      </c>
    </row>
    <row r="5" spans="1:8" x14ac:dyDescent="0.3">
      <c r="A5" t="s">
        <v>60</v>
      </c>
      <c r="B5" t="s">
        <v>6</v>
      </c>
    </row>
    <row r="7" spans="1:8" x14ac:dyDescent="0.3">
      <c r="A7" t="s">
        <v>2</v>
      </c>
      <c r="B7" t="s">
        <v>57</v>
      </c>
    </row>
    <row r="8" spans="1:8" x14ac:dyDescent="0.3">
      <c r="A8" t="s">
        <v>61</v>
      </c>
    </row>
    <row r="9" spans="1:8" ht="15" thickBot="1" x14ac:dyDescent="0.35">
      <c r="A9" s="3" t="s">
        <v>1</v>
      </c>
      <c r="B9" s="3" t="s">
        <v>0</v>
      </c>
      <c r="C9" s="3" t="s">
        <v>3</v>
      </c>
      <c r="D9" s="3" t="s">
        <v>4</v>
      </c>
      <c r="E9" s="3" t="s">
        <v>5</v>
      </c>
      <c r="H9" s="1"/>
    </row>
    <row r="10" spans="1:8" x14ac:dyDescent="0.3">
      <c r="A10" t="s">
        <v>8</v>
      </c>
      <c r="B10" s="4" t="s">
        <v>62</v>
      </c>
    </row>
    <row r="11" spans="1:8" x14ac:dyDescent="0.3">
      <c r="A11" t="s">
        <v>10</v>
      </c>
      <c r="B11" s="4" t="s">
        <v>63</v>
      </c>
    </row>
    <row r="12" spans="1:8" x14ac:dyDescent="0.3">
      <c r="A12" t="s">
        <v>11</v>
      </c>
      <c r="B12" s="4" t="s">
        <v>64</v>
      </c>
      <c r="G12" s="6"/>
    </row>
    <row r="13" spans="1:8" x14ac:dyDescent="0.3">
      <c r="A13" t="s">
        <v>12</v>
      </c>
      <c r="B13" s="4" t="s">
        <v>65</v>
      </c>
    </row>
    <row r="14" spans="1:8" x14ac:dyDescent="0.3">
      <c r="A14" t="s">
        <v>13</v>
      </c>
      <c r="B14" s="4" t="s">
        <v>66</v>
      </c>
      <c r="C14" t="s">
        <v>9</v>
      </c>
    </row>
    <row r="15" spans="1:8" x14ac:dyDescent="0.3">
      <c r="A15" t="s">
        <v>14</v>
      </c>
      <c r="B15" s="4" t="s">
        <v>67</v>
      </c>
    </row>
    <row r="16" spans="1:8" x14ac:dyDescent="0.3">
      <c r="A16" t="s">
        <v>15</v>
      </c>
      <c r="B16" s="4" t="s">
        <v>68</v>
      </c>
    </row>
    <row r="17" spans="1:5" x14ac:dyDescent="0.3">
      <c r="A17" t="s">
        <v>16</v>
      </c>
      <c r="E17" t="str" cm="1">
        <f t="array" ref="E17">IF(_xll.MapValue("@Gender", "2079")="2079","M",IF(_xll.MapValue("@Gender")="2082","F",""))</f>
        <v>M</v>
      </c>
    </row>
    <row r="18" spans="1:5" x14ac:dyDescent="0.3">
      <c r="A18" t="s">
        <v>17</v>
      </c>
      <c r="B18" s="5" t="s">
        <v>69</v>
      </c>
    </row>
    <row r="19" spans="1:5" x14ac:dyDescent="0.3">
      <c r="A19" t="s">
        <v>18</v>
      </c>
      <c r="B19" s="5" t="s">
        <v>70</v>
      </c>
      <c r="D19" t="s">
        <v>9</v>
      </c>
    </row>
    <row r="20" spans="1:5" x14ac:dyDescent="0.3">
      <c r="A20" t="s">
        <v>19</v>
      </c>
      <c r="B20" s="5" t="s">
        <v>71</v>
      </c>
    </row>
    <row r="21" spans="1:5" x14ac:dyDescent="0.3">
      <c r="A21" t="s">
        <v>20</v>
      </c>
      <c r="B21" t="s">
        <v>72</v>
      </c>
    </row>
    <row r="22" spans="1:5" x14ac:dyDescent="0.3">
      <c r="A22" t="s">
        <v>21</v>
      </c>
      <c r="E22" t="str" cm="1">
        <f t="array" ref="E22">IF(_xll.MapToNumber(_xll.MapValue("Address/@Zip"))&gt;99999,_xll.MapFormatValue(_xll.MapToNumber(_xll.MapValue("Address/@Zip")),"00000-0000"),_xll.MapFormatValue(_xll.MapToNumber(_xll.MapValue("Address/@Zip")),"00000"))</f>
        <v>00000</v>
      </c>
    </row>
    <row r="23" spans="1:5" x14ac:dyDescent="0.3">
      <c r="A23" t="s">
        <v>22</v>
      </c>
      <c r="B23" t="s">
        <v>73</v>
      </c>
    </row>
    <row r="24" spans="1:5" x14ac:dyDescent="0.3">
      <c r="A24" t="s">
        <v>23</v>
      </c>
      <c r="B24" t="s">
        <v>74</v>
      </c>
    </row>
    <row r="25" spans="1:5" x14ac:dyDescent="0.3">
      <c r="A25" t="s">
        <v>25</v>
      </c>
      <c r="B25" t="s">
        <v>75</v>
      </c>
    </row>
    <row r="26" spans="1:5" x14ac:dyDescent="0.3">
      <c r="A26" t="s">
        <v>26</v>
      </c>
      <c r="B26" t="s">
        <v>76</v>
      </c>
    </row>
    <row r="27" spans="1:5" x14ac:dyDescent="0.3">
      <c r="A27" t="s">
        <v>27</v>
      </c>
      <c r="B27" t="s">
        <v>77</v>
      </c>
    </row>
    <row r="28" spans="1:5" x14ac:dyDescent="0.3">
      <c r="A28" t="s">
        <v>28</v>
      </c>
      <c r="B28" t="s">
        <v>78</v>
      </c>
    </row>
    <row r="29" spans="1:5" x14ac:dyDescent="0.3">
      <c r="A29" t="s">
        <v>29</v>
      </c>
      <c r="B29" t="s">
        <v>79</v>
      </c>
    </row>
    <row r="30" spans="1:5" x14ac:dyDescent="0.3">
      <c r="A30" t="s">
        <v>30</v>
      </c>
      <c r="B30" t="s">
        <v>80</v>
      </c>
    </row>
    <row r="32" spans="1:5" x14ac:dyDescent="0.3">
      <c r="A32" t="s">
        <v>2</v>
      </c>
      <c r="B32" t="s">
        <v>24</v>
      </c>
    </row>
    <row r="33" spans="1:7" x14ac:dyDescent="0.3">
      <c r="A33" t="s">
        <v>61</v>
      </c>
      <c r="B33" t="s">
        <v>24</v>
      </c>
    </row>
    <row r="34" spans="1:7" ht="15" thickBot="1" x14ac:dyDescent="0.35">
      <c r="A34" s="3" t="s">
        <v>1</v>
      </c>
      <c r="B34" s="3" t="s">
        <v>0</v>
      </c>
      <c r="C34" s="3" t="s">
        <v>3</v>
      </c>
      <c r="D34" s="3" t="s">
        <v>4</v>
      </c>
      <c r="E34" s="3" t="s">
        <v>5</v>
      </c>
      <c r="G34" s="1"/>
    </row>
    <row r="35" spans="1:7" x14ac:dyDescent="0.3">
      <c r="A35" t="s">
        <v>31</v>
      </c>
      <c r="E35" t="str" cm="1">
        <f t="array" ref="E35">_xll.MapFormatValue(_xll.MapToDate(_xll.MapValue("@PayDate")),"yyyyMMdd")&amp;_xll.MapFormatValue(_xll.MapOrdinal(),"0000")</f>
        <v>202405110001</v>
      </c>
    </row>
    <row r="36" spans="1:7" x14ac:dyDescent="0.3">
      <c r="A36" t="s">
        <v>32</v>
      </c>
      <c r="B36" t="s">
        <v>81</v>
      </c>
      <c r="C36" t="s">
        <v>9</v>
      </c>
    </row>
    <row r="37" spans="1:7" x14ac:dyDescent="0.3">
      <c r="A37" t="s">
        <v>33</v>
      </c>
      <c r="B37" t="s">
        <v>82</v>
      </c>
      <c r="C37" t="s">
        <v>9</v>
      </c>
    </row>
    <row r="38" spans="1:7" x14ac:dyDescent="0.3">
      <c r="A38" t="s">
        <v>34</v>
      </c>
      <c r="B38" t="s">
        <v>83</v>
      </c>
      <c r="C38" t="s">
        <v>9</v>
      </c>
    </row>
    <row r="39" spans="1:7" x14ac:dyDescent="0.3">
      <c r="A39" t="s">
        <v>35</v>
      </c>
      <c r="B39" t="s">
        <v>84</v>
      </c>
    </row>
    <row r="40" spans="1:7" x14ac:dyDescent="0.3">
      <c r="A40" t="s">
        <v>36</v>
      </c>
      <c r="B40" t="s">
        <v>85</v>
      </c>
    </row>
    <row r="41" spans="1:7" x14ac:dyDescent="0.3">
      <c r="A41" t="s">
        <v>37</v>
      </c>
      <c r="B41" t="s">
        <v>86</v>
      </c>
    </row>
    <row r="42" spans="1:7" x14ac:dyDescent="0.3">
      <c r="A42" t="s">
        <v>38</v>
      </c>
      <c r="B42" t="s">
        <v>87</v>
      </c>
    </row>
    <row r="43" spans="1:7" x14ac:dyDescent="0.3">
      <c r="A43" t="s">
        <v>39</v>
      </c>
      <c r="B43" t="s">
        <v>88</v>
      </c>
    </row>
    <row r="44" spans="1:7" x14ac:dyDescent="0.3">
      <c r="A44" t="s">
        <v>40</v>
      </c>
      <c r="B44" t="s">
        <v>89</v>
      </c>
    </row>
    <row r="45" spans="1:7" x14ac:dyDescent="0.3">
      <c r="A45" t="s">
        <v>25</v>
      </c>
      <c r="B45" t="s">
        <v>90</v>
      </c>
    </row>
    <row r="46" spans="1:7" x14ac:dyDescent="0.3">
      <c r="A46" t="s">
        <v>26</v>
      </c>
      <c r="B46" t="s">
        <v>91</v>
      </c>
    </row>
    <row r="47" spans="1:7" x14ac:dyDescent="0.3">
      <c r="A47" t="s">
        <v>41</v>
      </c>
      <c r="B47" t="s">
        <v>92</v>
      </c>
    </row>
    <row r="48" spans="1:7" x14ac:dyDescent="0.3">
      <c r="A48" t="s">
        <v>27</v>
      </c>
      <c r="B48" t="s">
        <v>93</v>
      </c>
    </row>
    <row r="49" spans="1:7" x14ac:dyDescent="0.3">
      <c r="A49" t="s">
        <v>28</v>
      </c>
      <c r="B49" t="s">
        <v>94</v>
      </c>
    </row>
    <row r="50" spans="1:7" x14ac:dyDescent="0.3">
      <c r="A50" t="s">
        <v>29</v>
      </c>
      <c r="B50" t="s">
        <v>95</v>
      </c>
    </row>
    <row r="51" spans="1:7" x14ac:dyDescent="0.3">
      <c r="A51" t="s">
        <v>42</v>
      </c>
      <c r="B51" t="s">
        <v>96</v>
      </c>
    </row>
    <row r="52" spans="1:7" x14ac:dyDescent="0.3">
      <c r="A52" t="s">
        <v>30</v>
      </c>
      <c r="B52" t="s">
        <v>97</v>
      </c>
    </row>
    <row r="53" spans="1:7" x14ac:dyDescent="0.3">
      <c r="A53" t="s">
        <v>43</v>
      </c>
      <c r="B53" t="s">
        <v>98</v>
      </c>
    </row>
    <row r="54" spans="1:7" x14ac:dyDescent="0.3">
      <c r="A54" t="s">
        <v>109</v>
      </c>
      <c r="B54" t="s">
        <v>110</v>
      </c>
    </row>
    <row r="55" spans="1:7" x14ac:dyDescent="0.3">
      <c r="A55" s="2" t="s">
        <v>44</v>
      </c>
      <c r="B55" s="2"/>
      <c r="E55" t="str">
        <f>"T"</f>
        <v>T</v>
      </c>
    </row>
    <row r="56" spans="1:7" x14ac:dyDescent="0.3">
      <c r="A56" t="s">
        <v>45</v>
      </c>
      <c r="E56" cm="1">
        <f t="array" ref="E56">_xll.MapOrdinal()</f>
        <v>1</v>
      </c>
    </row>
    <row r="57" spans="1:7" x14ac:dyDescent="0.3">
      <c r="A57" t="s">
        <v>111</v>
      </c>
      <c r="B57" t="s">
        <v>112</v>
      </c>
      <c r="C57" t="s">
        <v>9</v>
      </c>
    </row>
    <row r="59" spans="1:7" x14ac:dyDescent="0.3">
      <c r="A59" t="s">
        <v>2</v>
      </c>
      <c r="B59" t="s">
        <v>47</v>
      </c>
    </row>
    <row r="60" spans="1:7" x14ac:dyDescent="0.3">
      <c r="A60" t="s">
        <v>61</v>
      </c>
      <c r="B60" t="s">
        <v>46</v>
      </c>
    </row>
    <row r="61" spans="1:7" ht="15" thickBot="1" x14ac:dyDescent="0.35">
      <c r="A61" s="3" t="s">
        <v>1</v>
      </c>
      <c r="B61" s="3" t="s">
        <v>0</v>
      </c>
      <c r="C61" s="3" t="s">
        <v>3</v>
      </c>
      <c r="D61" s="3" t="s">
        <v>4</v>
      </c>
      <c r="E61" s="3" t="s">
        <v>5</v>
      </c>
      <c r="G61" s="1"/>
    </row>
    <row r="62" spans="1:7" x14ac:dyDescent="0.3">
      <c r="A62" t="s">
        <v>31</v>
      </c>
      <c r="E62" t="str" cm="1">
        <f t="array" ref="E62">_xll.MapFormatValue(_xll.MapToDate(_xll.MapValue("../@PayDate")),"yyyyMMdd")&amp;_xll.MapFormatValue(_xll.MapOrdinal(),"0000")&amp;_xll.MapValue("@ContributionType")</f>
        <v>202405110001@ContributionType</v>
      </c>
    </row>
    <row r="63" spans="1:7" x14ac:dyDescent="0.3">
      <c r="A63" t="s">
        <v>32</v>
      </c>
      <c r="B63" t="s">
        <v>99</v>
      </c>
      <c r="C63" t="s">
        <v>9</v>
      </c>
    </row>
    <row r="64" spans="1:7" x14ac:dyDescent="0.3">
      <c r="A64" t="s">
        <v>48</v>
      </c>
      <c r="B64" t="s">
        <v>100</v>
      </c>
      <c r="C64" t="s">
        <v>9</v>
      </c>
    </row>
    <row r="65" spans="1:7" x14ac:dyDescent="0.3">
      <c r="A65" t="s">
        <v>34</v>
      </c>
      <c r="B65" t="s">
        <v>101</v>
      </c>
      <c r="C65" t="s">
        <v>9</v>
      </c>
    </row>
    <row r="66" spans="1:7" x14ac:dyDescent="0.3">
      <c r="A66" t="s">
        <v>49</v>
      </c>
      <c r="B66" s="4" t="s">
        <v>102</v>
      </c>
    </row>
    <row r="67" spans="1:7" x14ac:dyDescent="0.3">
      <c r="A67" t="s">
        <v>50</v>
      </c>
      <c r="B67" s="4" t="s">
        <v>103</v>
      </c>
    </row>
    <row r="68" spans="1:7" x14ac:dyDescent="0.3">
      <c r="A68" t="s">
        <v>51</v>
      </c>
      <c r="B68" s="4" t="s">
        <v>104</v>
      </c>
    </row>
    <row r="69" spans="1:7" x14ac:dyDescent="0.3">
      <c r="A69" t="s">
        <v>45</v>
      </c>
      <c r="E69" cm="1">
        <f t="array" ref="E69">_xll.MapOrdinal()</f>
        <v>1</v>
      </c>
    </row>
    <row r="70" spans="1:7" x14ac:dyDescent="0.3">
      <c r="A70" t="s">
        <v>111</v>
      </c>
      <c r="B70" t="s">
        <v>113</v>
      </c>
      <c r="C70" t="s">
        <v>9</v>
      </c>
    </row>
    <row r="72" spans="1:7" x14ac:dyDescent="0.3">
      <c r="A72" t="s">
        <v>2</v>
      </c>
      <c r="B72" t="s">
        <v>53</v>
      </c>
    </row>
    <row r="73" spans="1:7" x14ac:dyDescent="0.3">
      <c r="A73" t="s">
        <v>61</v>
      </c>
      <c r="B73" t="s">
        <v>52</v>
      </c>
    </row>
    <row r="74" spans="1:7" ht="15" thickBot="1" x14ac:dyDescent="0.35">
      <c r="A74" s="3" t="s">
        <v>1</v>
      </c>
      <c r="B74" s="3" t="s">
        <v>0</v>
      </c>
      <c r="C74" s="3" t="s">
        <v>3</v>
      </c>
      <c r="D74" s="3" t="s">
        <v>4</v>
      </c>
      <c r="E74" s="3" t="s">
        <v>5</v>
      </c>
      <c r="G74" s="1"/>
    </row>
    <row r="75" spans="1:7" x14ac:dyDescent="0.3">
      <c r="A75" t="s">
        <v>31</v>
      </c>
      <c r="E75" t="str" cm="1">
        <f t="array" ref="E75">_xll.MapFormatValue(_xll.MapToDate(_xll.MapValue("../@PayDate")),"yyyyMMdd")&amp;_xll.MapFormatValue(_xll.MapOrdinal(),"0000")&amp;_xll.MapValue("@SalaryComponentType")</f>
        <v>202405110001@SalaryComponentType</v>
      </c>
    </row>
    <row r="76" spans="1:7" x14ac:dyDescent="0.3">
      <c r="A76" t="s">
        <v>32</v>
      </c>
      <c r="B76" t="s">
        <v>99</v>
      </c>
      <c r="C76" t="s">
        <v>9</v>
      </c>
    </row>
    <row r="77" spans="1:7" x14ac:dyDescent="0.3">
      <c r="A77" t="s">
        <v>48</v>
      </c>
      <c r="B77" t="s">
        <v>100</v>
      </c>
      <c r="C77" t="s">
        <v>9</v>
      </c>
    </row>
    <row r="78" spans="1:7" x14ac:dyDescent="0.3">
      <c r="A78" t="s">
        <v>34</v>
      </c>
      <c r="B78" t="s">
        <v>101</v>
      </c>
      <c r="C78" t="s">
        <v>9</v>
      </c>
    </row>
    <row r="79" spans="1:7" x14ac:dyDescent="0.3">
      <c r="A79" t="s">
        <v>54</v>
      </c>
      <c r="B79" s="4" t="s">
        <v>105</v>
      </c>
    </row>
    <row r="80" spans="1:7" x14ac:dyDescent="0.3">
      <c r="A80" t="s">
        <v>55</v>
      </c>
      <c r="B80" s="4" t="s">
        <v>106</v>
      </c>
    </row>
    <row r="81" spans="1:7" x14ac:dyDescent="0.3">
      <c r="A81" t="s">
        <v>45</v>
      </c>
      <c r="E81" cm="1">
        <f t="array" ref="E81">_xll.MapOrdinal()</f>
        <v>1</v>
      </c>
    </row>
    <row r="82" spans="1:7" x14ac:dyDescent="0.3">
      <c r="A82" t="s">
        <v>111</v>
      </c>
      <c r="B82" t="s">
        <v>113</v>
      </c>
      <c r="C82" t="s">
        <v>9</v>
      </c>
    </row>
    <row r="84" spans="1:7" x14ac:dyDescent="0.3">
      <c r="A84" t="s">
        <v>2</v>
      </c>
      <c r="B84" t="s">
        <v>56</v>
      </c>
    </row>
    <row r="85" spans="1:7" x14ac:dyDescent="0.3">
      <c r="A85" t="s">
        <v>61</v>
      </c>
      <c r="B85" t="s">
        <v>58</v>
      </c>
    </row>
    <row r="86" spans="1:7" ht="15" thickBot="1" x14ac:dyDescent="0.35">
      <c r="A86" s="3" t="s">
        <v>1</v>
      </c>
      <c r="B86" s="3" t="s">
        <v>0</v>
      </c>
      <c r="C86" s="3" t="s">
        <v>3</v>
      </c>
      <c r="D86" s="3" t="s">
        <v>4</v>
      </c>
      <c r="E86" s="3" t="s">
        <v>5</v>
      </c>
      <c r="G86" s="1"/>
    </row>
    <row r="87" spans="1:7" x14ac:dyDescent="0.3">
      <c r="A87" t="s">
        <v>31</v>
      </c>
      <c r="B87" s="4" t="s">
        <v>107</v>
      </c>
      <c r="C87" t="s">
        <v>9</v>
      </c>
    </row>
    <row r="88" spans="1:7" x14ac:dyDescent="0.3">
      <c r="A88" t="s">
        <v>33</v>
      </c>
      <c r="B88" s="4" t="s">
        <v>108</v>
      </c>
      <c r="C88" t="s">
        <v>9</v>
      </c>
    </row>
    <row r="90" spans="1:7" x14ac:dyDescent="0.3">
      <c r="A90" t="s">
        <v>2</v>
      </c>
      <c r="B90" t="s">
        <v>114</v>
      </c>
    </row>
    <row r="91" spans="1:7" x14ac:dyDescent="0.3">
      <c r="A91" t="s">
        <v>61</v>
      </c>
      <c r="B91" t="s">
        <v>58</v>
      </c>
    </row>
    <row r="92" spans="1:7" ht="15" thickBot="1" x14ac:dyDescent="0.35">
      <c r="A92" s="3" t="s">
        <v>1</v>
      </c>
      <c r="B92" s="3" t="s">
        <v>0</v>
      </c>
      <c r="C92" s="3" t="s">
        <v>3</v>
      </c>
      <c r="D92" s="3" t="s">
        <v>4</v>
      </c>
      <c r="E92" s="3" t="s">
        <v>5</v>
      </c>
    </row>
    <row r="93" spans="1:7" x14ac:dyDescent="0.3">
      <c r="A93" t="s">
        <v>31</v>
      </c>
      <c r="B93" s="4"/>
      <c r="E93" t="str" cm="1">
        <f t="array" ref="E93">_xll.MapFormatValue(_xll.MapToDate(_xll.MapValue("@HireDate")),"yyyy")</f>
        <v>2024</v>
      </c>
    </row>
    <row r="94" spans="1:7" x14ac:dyDescent="0.3">
      <c r="A94" t="s">
        <v>115</v>
      </c>
      <c r="B94" s="4"/>
      <c r="E94" t="str">
        <f>"AC"</f>
        <v>AC</v>
      </c>
    </row>
  </sheetData>
  <hyperlinks>
    <hyperlink ref="B18" r:id="rId1" xr:uid="{00000000-0004-0000-0000-000000000000}"/>
    <hyperlink ref="B19" r:id="rId2" xr:uid="{00000000-0004-0000-0000-000001000000}"/>
    <hyperlink ref="B20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Docs - Xml Data Mapping</vt:lpstr>
      <vt:lpstr>'Docs - Xml Data Mapping'!AuthIdElement</vt:lpstr>
      <vt:lpstr>'Docs - Xml Data Mapping'!ClientName</vt:lpstr>
      <vt:lpstr>'Docs - Xml Data Mapping'!InputFile</vt:lpstr>
      <vt:lpstr>'Docs - Xml Data Mapping'!MappingLayouts</vt:lpstr>
      <vt:lpstr>'Docs - Xml Data Mapping'!OutputFile</vt:lpstr>
      <vt:lpstr>'Docs - Xml Data Mapping'!PathToProfileElement</vt:lpstr>
    </vt:vector>
  </TitlesOfParts>
  <Company>Benefit Technology Resources,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C. Aney</dc:creator>
  <cp:lastModifiedBy>Terry Aney</cp:lastModifiedBy>
  <dcterms:created xsi:type="dcterms:W3CDTF">2012-09-27T18:15:03Z</dcterms:created>
  <dcterms:modified xsi:type="dcterms:W3CDTF">2024-05-11T13:50:06Z</dcterms:modified>
</cp:coreProperties>
</file>